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2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Cash'!$C$1:$C$228</definedName>
    <definedName name="_xlnm._FilterDatabase" localSheetId="1" hidden="1">'PURCHASE ( SUNDRY CREDITOR )'!$C$1:$C$176</definedName>
    <definedName name="_xlnm._FilterDatabase" localSheetId="2" hidden="1">'SALES ( SUNDRY DEBTORS )'!$A$1:$G$31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47" i="8" l="1"/>
  <c r="F544" i="8" l="1"/>
  <c r="F545" i="8" s="1"/>
  <c r="F546" i="8" s="1"/>
  <c r="F539" i="8" l="1"/>
  <c r="F540" i="8" s="1"/>
  <c r="F541" i="8" s="1"/>
  <c r="F542" i="8" s="1"/>
  <c r="F543" i="8" s="1"/>
  <c r="F537" i="8" l="1"/>
  <c r="E550" i="8"/>
  <c r="D550" i="8"/>
  <c r="F536" i="8" l="1"/>
  <c r="F535" i="8" l="1"/>
  <c r="F534" i="8" l="1"/>
  <c r="F533" i="8"/>
  <c r="F532" i="8"/>
  <c r="F531" i="8" l="1"/>
  <c r="F529" i="8" l="1"/>
  <c r="F530" i="8" s="1"/>
  <c r="F528" i="8" l="1"/>
  <c r="F527" i="8" l="1"/>
  <c r="F526" i="8" l="1"/>
  <c r="F525" i="8"/>
  <c r="F524" i="8" l="1"/>
  <c r="F523" i="8"/>
  <c r="F522" i="8" l="1"/>
  <c r="F520" i="8"/>
  <c r="F519" i="8" l="1"/>
  <c r="F518" i="8" l="1"/>
  <c r="F517" i="8" l="1"/>
  <c r="F514" i="8" l="1"/>
  <c r="F513" i="8" l="1"/>
  <c r="F512" i="8" l="1"/>
  <c r="F507" i="8" l="1"/>
  <c r="F508" i="8" s="1"/>
  <c r="F509" i="8" s="1"/>
  <c r="F510" i="8" s="1"/>
  <c r="F511" i="8" s="1"/>
  <c r="F506" i="8"/>
  <c r="F485" i="8" l="1"/>
  <c r="F486" i="8" s="1"/>
  <c r="F487" i="8" s="1"/>
  <c r="F488" i="8" s="1"/>
  <c r="F489" i="8" s="1"/>
  <c r="F490" i="8" s="1"/>
  <c r="F491" i="8" s="1"/>
  <c r="F492" i="8" s="1"/>
  <c r="F493" i="8" s="1"/>
  <c r="F494" i="8" s="1"/>
  <c r="F495" i="8" s="1"/>
  <c r="F496" i="8" s="1"/>
  <c r="F497" i="8" s="1"/>
  <c r="F498" i="8" s="1"/>
  <c r="F499" i="8" s="1"/>
  <c r="F500" i="8" s="1"/>
  <c r="F501" i="8" s="1"/>
  <c r="F502" i="8" s="1"/>
  <c r="F503" i="8" s="1"/>
  <c r="F504" i="8" s="1"/>
  <c r="F505" i="8" s="1"/>
  <c r="F483" i="8"/>
  <c r="F479" i="8" l="1"/>
  <c r="F480" i="8" s="1"/>
  <c r="F481" i="8" s="1"/>
  <c r="F473" i="8" l="1"/>
  <c r="F474" i="8" s="1"/>
  <c r="F475" i="8" s="1"/>
  <c r="F476" i="8" s="1"/>
  <c r="F477" i="8" s="1"/>
  <c r="F464" i="8" l="1"/>
  <c r="F465" i="8" s="1"/>
  <c r="F466" i="8" s="1"/>
  <c r="F467" i="8" s="1"/>
  <c r="F468" i="8" s="1"/>
  <c r="F469" i="8" s="1"/>
  <c r="F470" i="8" s="1"/>
  <c r="F471" i="8" s="1"/>
  <c r="I146" i="3" l="1"/>
  <c r="F454" i="8" l="1"/>
  <c r="F455" i="8" s="1"/>
  <c r="F456" i="8" s="1"/>
  <c r="F457" i="8" s="1"/>
  <c r="F458" i="8" l="1"/>
  <c r="F459" i="8" s="1"/>
  <c r="F460" i="8" s="1"/>
  <c r="F461" i="8" s="1"/>
  <c r="F462" i="8" s="1"/>
  <c r="F449" i="8"/>
  <c r="F450" i="8" s="1"/>
  <c r="F451" i="8" s="1"/>
  <c r="F452" i="8" s="1"/>
  <c r="I189" i="9" l="1"/>
  <c r="H78" i="3" l="1"/>
  <c r="I188" i="9" l="1"/>
  <c r="F443" i="8"/>
  <c r="F444" i="8" s="1"/>
  <c r="F445" i="8" s="1"/>
  <c r="F446" i="8" s="1"/>
  <c r="F447" i="8" s="1"/>
  <c r="G13" i="8" l="1"/>
  <c r="F427" i="8" l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06" i="8" l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03" i="8" l="1"/>
  <c r="F404" i="8" s="1"/>
  <c r="F399" i="8" l="1"/>
  <c r="F400" i="8" s="1"/>
  <c r="F401" i="8" s="1"/>
  <c r="F394" i="8" l="1"/>
  <c r="F395" i="8" s="1"/>
  <c r="F396" i="8" s="1"/>
  <c r="F397" i="8" s="1"/>
  <c r="F388" i="8" l="1"/>
  <c r="F389" i="8" s="1"/>
  <c r="F390" i="8" s="1"/>
  <c r="F391" i="8" s="1"/>
  <c r="F392" i="8" s="1"/>
  <c r="F381" i="8" l="1"/>
  <c r="F382" i="8" s="1"/>
  <c r="F383" i="8" s="1"/>
  <c r="F384" i="8" s="1"/>
  <c r="F385" i="8" s="1"/>
  <c r="F386" i="8" s="1"/>
  <c r="F375" i="8" l="1"/>
  <c r="F376" i="8" s="1"/>
  <c r="F377" i="8" s="1"/>
  <c r="F378" i="8" s="1"/>
  <c r="F379" i="8" s="1"/>
  <c r="F368" i="8" l="1"/>
  <c r="F369" i="8" s="1"/>
  <c r="F370" i="8" s="1"/>
  <c r="F371" i="8" s="1"/>
  <c r="I187" i="9" l="1"/>
  <c r="I186" i="9"/>
  <c r="I185" i="9"/>
  <c r="I184" i="9"/>
  <c r="I183" i="9"/>
  <c r="F362" i="8" l="1"/>
  <c r="F363" i="8" s="1"/>
  <c r="F364" i="8" s="1"/>
  <c r="F355" i="8" l="1"/>
  <c r="F356" i="8" s="1"/>
  <c r="F357" i="8" s="1"/>
  <c r="F358" i="8" s="1"/>
  <c r="F359" i="8" s="1"/>
  <c r="F360" i="8" s="1"/>
  <c r="F339" i="8" l="1"/>
  <c r="F340" i="8" s="1"/>
  <c r="F341" i="8" s="1"/>
  <c r="F342" i="8" s="1"/>
  <c r="F343" i="8" s="1"/>
  <c r="F344" i="8" s="1"/>
  <c r="F346" i="8" s="1"/>
  <c r="F345" i="8" l="1"/>
  <c r="F347" i="8"/>
  <c r="F348" i="8" s="1"/>
  <c r="F349" i="8" s="1"/>
  <c r="F350" i="8" s="1"/>
  <c r="F351" i="8" s="1"/>
  <c r="F352" i="8" s="1"/>
  <c r="F353" i="8" s="1"/>
  <c r="F334" i="8"/>
  <c r="F335" i="8" s="1"/>
  <c r="F336" i="8" s="1"/>
  <c r="F337" i="8" s="1"/>
  <c r="F328" i="8" l="1"/>
  <c r="F326" i="8" l="1"/>
  <c r="F313" i="8" l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02" i="8" l="1"/>
  <c r="F303" i="8" s="1"/>
  <c r="F304" i="8" s="1"/>
  <c r="F305" i="8" s="1"/>
  <c r="F306" i="8" s="1"/>
  <c r="F307" i="8" s="1"/>
  <c r="F308" i="8" s="1"/>
  <c r="F309" i="8" s="1"/>
  <c r="F297" i="8" l="1"/>
  <c r="F298" i="8" s="1"/>
  <c r="F299" i="8" s="1"/>
  <c r="F300" i="8" s="1"/>
  <c r="F295" i="8"/>
  <c r="F292" i="8" l="1"/>
  <c r="F285" i="8" l="1"/>
  <c r="F286" i="8" s="1"/>
  <c r="F287" i="8" s="1"/>
  <c r="F288" i="8" s="1"/>
  <c r="F280" i="8" l="1"/>
  <c r="F274" i="8" l="1"/>
  <c r="F275" i="8" s="1"/>
  <c r="F276" i="8" s="1"/>
  <c r="F277" i="8" s="1"/>
  <c r="F278" i="8" s="1"/>
  <c r="F269" i="8" l="1"/>
  <c r="F270" i="8" s="1"/>
  <c r="F271" i="8" s="1"/>
  <c r="F272" i="8" s="1"/>
  <c r="F264" i="8" l="1"/>
  <c r="F247" i="8" l="1"/>
  <c r="F248" i="8" s="1"/>
  <c r="F249" i="8" s="1"/>
  <c r="F250" i="8" s="1"/>
  <c r="F251" i="8" s="1"/>
  <c r="F252" i="8" s="1"/>
  <c r="F253" i="8" s="1"/>
  <c r="F254" i="8" s="1"/>
  <c r="F255" i="8" s="1"/>
  <c r="F231" i="8" l="1"/>
  <c r="F223" i="8" l="1"/>
  <c r="F216" i="8" l="1"/>
  <c r="F217" i="8" s="1"/>
  <c r="F218" i="8" s="1"/>
  <c r="F219" i="8" s="1"/>
  <c r="F220" i="8" s="1"/>
  <c r="F221" i="8" s="1"/>
  <c r="F205" i="8" l="1"/>
  <c r="F190" i="8" l="1"/>
  <c r="F184" i="8"/>
  <c r="F185" i="8" s="1"/>
  <c r="F186" i="8" s="1"/>
  <c r="F180" i="8" l="1"/>
  <c r="F181" i="8" s="1"/>
  <c r="F166" i="8" l="1"/>
  <c r="F167" i="8" s="1"/>
  <c r="F164" i="8" l="1"/>
  <c r="F155" i="8" l="1"/>
  <c r="F156" i="8" s="1"/>
  <c r="F157" i="8" s="1"/>
  <c r="I167" i="9" l="1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F147" i="8" l="1"/>
  <c r="F148" i="8" s="1"/>
  <c r="F149" i="8" s="1"/>
  <c r="F144" i="8"/>
  <c r="F139" i="8" l="1"/>
  <c r="F140" i="8" s="1"/>
  <c r="F141" i="8" s="1"/>
  <c r="F142" i="8" s="1"/>
  <c r="I182" i="9" l="1"/>
  <c r="I181" i="9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<sst xmlns="http://schemas.openxmlformats.org/spreadsheetml/2006/main" count="3815" uniqueCount="1107">
  <si>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</si>
  <si>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</si>
  <si>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</si>
  <si>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</si>
  <si>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</si>
  <si>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</si>
  <si>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</si>
  <si>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</si>
  <si>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</si>
  <si>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</si>
  <si>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</si>
  <si>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</si>
  <si>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</si>
  <si>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</si>
  <si>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</si>
  <si>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</si>
  <si>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</si>
  <si>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</si>
  <si>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</si>
  <si>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</si>
  <si>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</si>
  <si>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</si>
  <si>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</si>
  <si>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</si>
  <si>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</si>
  <si>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</si>
  <si>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</si>
  <si>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</si>
  <si>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</si>
  <si>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</si>
  <si>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</si>
  <si>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</si>
  <si>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</si>
  <si>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</si>
  <si>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</si>
  <si>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</si>
  <si>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</si>
  <si>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</si>
  <si>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</si>
  <si>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</si>
  <si>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</si>
  <si>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</si>
  <si>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</si>
  <si>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</si>
  <si>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</si>
  <si>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</si>
  <si>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</si>
  <si>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</si>
  <si>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</si>
  <si>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</si>
  <si>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</si>
  <si>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</si>
  <si>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</si>
  <si>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</si>
  <si>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Durgesh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</si>
  <si>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</si>
  <si>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</si>
  <si>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</si>
  <si>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</si>
  <si>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</si>
  <si>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</si>
  <si>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</si>
  <si>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</si>
  <si>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Sir</t>
  </si>
  <si>
    <t>Sir Personal</t>
  </si>
  <si>
    <t>Personal</t>
  </si>
  <si>
    <t>Pressfit Box</t>
  </si>
  <si>
    <t xml:space="preserve"> </t>
  </si>
  <si>
    <t>NUKR</t>
  </si>
  <si>
    <t>Spike Board</t>
  </si>
  <si>
    <t>Bisleri</t>
  </si>
  <si>
    <t>Petrol (No Bill)</t>
  </si>
  <si>
    <t>Courier</t>
  </si>
  <si>
    <t>8/22-23</t>
  </si>
  <si>
    <t>Red Silicon Pipe ID 500 X 240 Long X 3mm Thk Part No-616039</t>
  </si>
  <si>
    <t>Office</t>
  </si>
  <si>
    <t>Namrata Rubber Product</t>
  </si>
  <si>
    <t>b22-23MQ101</t>
  </si>
  <si>
    <t>Putzmeister Concrete Machines Pvt Ltd</t>
  </si>
  <si>
    <t>b22-23MQ102</t>
  </si>
  <si>
    <t>Petrol (825847)</t>
  </si>
  <si>
    <t>Stationery</t>
  </si>
  <si>
    <t>Putzmeister</t>
  </si>
  <si>
    <t>ROD END 20MM</t>
  </si>
  <si>
    <t>Verna</t>
  </si>
  <si>
    <t>Discharge Chute Bellow_Dia 500x240mm</t>
  </si>
  <si>
    <t>Bellow_Butterfly-Valve_310x400mm</t>
  </si>
  <si>
    <t>Water Below_BP60_Dia 170x300mm</t>
  </si>
  <si>
    <t>12/22-23</t>
  </si>
  <si>
    <t>Complete</t>
  </si>
  <si>
    <t>NEFT</t>
  </si>
  <si>
    <t>Red Silicon Pipe ID 224 X 500 Long X 3mm Thk Part No-616026</t>
  </si>
  <si>
    <t>Red Silicon Pipe ID 500 X 500 Long X 3mm Thk</t>
  </si>
  <si>
    <t>Collective Trade Links Pvt Ltd</t>
  </si>
  <si>
    <t>008</t>
  </si>
  <si>
    <t>Repute Traders</t>
  </si>
  <si>
    <t>Canvas Hose</t>
  </si>
  <si>
    <t>Andrew via Durgesh</t>
  </si>
  <si>
    <t>Travelling charges</t>
  </si>
  <si>
    <t>Advance</t>
  </si>
  <si>
    <t>b22-23MQ104</t>
  </si>
  <si>
    <t>Screw Conveyor Bellow_Dia 224x500mm</t>
  </si>
  <si>
    <t>Dell Desktop (Serial Number (CPU - BYF5SK3, FTFT5SK3, 4YF5SK3, ZYF5SK3, BZF5SK3, AZF5SK3, 3VF5SK3, BD1RMK3) (Monitor - HB24HH3, H936HH3, HB64HH3, H96HH3, H935HH3, H8S5HH3, H985HH3, HK96HH3)</t>
  </si>
  <si>
    <t>PC UPS (Serial Number - 242007506953, 242007506954, 242007506955, 242007506956, 242012542157, 242012542158, 242012542159, 242012542160)</t>
  </si>
  <si>
    <t>Water Bellow_Canvas_ID 10 0mm</t>
  </si>
  <si>
    <t>Screw Conveyor Below_Dia 224x500mm</t>
  </si>
  <si>
    <t>COMPLETE</t>
  </si>
  <si>
    <t>b22-23MQ105</t>
  </si>
  <si>
    <t>b22-23MQ106</t>
  </si>
  <si>
    <t>Dell Desktop (Serial Number (CPU - 1XF5SK3, HVF5SK3) (Monitor - H933HH3, 9NPP6K3)</t>
  </si>
  <si>
    <t>Tape</t>
  </si>
  <si>
    <t>R K Batteries</t>
  </si>
  <si>
    <t>Petrol (841137)</t>
  </si>
  <si>
    <t>Petrol (842595)</t>
  </si>
  <si>
    <t>Marker</t>
  </si>
  <si>
    <t>Petrol (1087126)</t>
  </si>
  <si>
    <t>38/22-23</t>
  </si>
  <si>
    <t>Petrol (161889)</t>
  </si>
  <si>
    <t>PP/PNJ-503</t>
  </si>
  <si>
    <t>Power Point</t>
  </si>
  <si>
    <t>Chq No 091105</t>
  </si>
  <si>
    <t>b22-23MQ107</t>
  </si>
  <si>
    <t>Clamp for BP bellow Dia 310mm</t>
  </si>
  <si>
    <t>Dell Desktop (Serial Number (CPU - 4VF5SK3, DTF5SK3) (Monitor - HB65HH3, HB74HH3)</t>
  </si>
  <si>
    <t>Screw Conveyor Below_Dia 174x500mm</t>
  </si>
  <si>
    <t>A K Traders</t>
  </si>
  <si>
    <t>Hose Clamp 315mm</t>
  </si>
  <si>
    <t>Petrol (845515)</t>
  </si>
  <si>
    <t>VM/1616/22-23</t>
  </si>
  <si>
    <t>V M Traders</t>
  </si>
  <si>
    <t>NUKR 47 A INA</t>
  </si>
  <si>
    <t>53/22-23</t>
  </si>
  <si>
    <t>55/22-23</t>
  </si>
  <si>
    <t>VM/1720/22-23</t>
  </si>
  <si>
    <t>b22-23MQ108</t>
  </si>
  <si>
    <t>b22-23MQ109</t>
  </si>
  <si>
    <t>SLH/405</t>
  </si>
  <si>
    <t>Shree Laxmi Lighting Hub</t>
  </si>
  <si>
    <t>5W ECO COB ROUND D/L FITTING WD</t>
  </si>
  <si>
    <t>Rolling bearing NUKR47</t>
  </si>
  <si>
    <t>b22-23MQ110</t>
  </si>
  <si>
    <t>b22-23MQ111</t>
  </si>
  <si>
    <t>I-C-1-22-440440</t>
  </si>
  <si>
    <t>00000000POS20-CNZ0000 POS20</t>
  </si>
  <si>
    <t>b22-23MQ112</t>
  </si>
  <si>
    <t>Petrol (1099783)</t>
  </si>
  <si>
    <t>W Box DVR 8 Ch</t>
  </si>
  <si>
    <t>W Box 5 mp Bullet Camera</t>
  </si>
  <si>
    <t>Petrol (1100615)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</si>
  <si>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</si>
  <si>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</si>
  <si>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</si>
  <si>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</si>
  <si>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</si>
  <si>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</si>
  <si>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</si>
  <si>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</si>
  <si>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</si>
  <si>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</si>
  <si>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</si>
  <si>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</si>
  <si>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</si>
  <si>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</si>
  <si>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</si>
  <si>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</si>
  <si>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</si>
  <si>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</si>
  <si>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</si>
  <si>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</si>
  <si>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</si>
  <si>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</si>
  <si>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</si>
  <si>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</si>
  <si>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</si>
  <si>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</si>
  <si>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</si>
  <si>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</si>
  <si>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</si>
  <si>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</si>
  <si>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</si>
  <si>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</si>
  <si>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</si>
  <si>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</si>
  <si>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</si>
  <si>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</si>
  <si>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</si>
  <si>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</si>
  <si>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</si>
  <si>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</si>
  <si>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</si>
  <si>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</si>
  <si>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</si>
  <si>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</si>
  <si>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</si>
  <si>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</si>
  <si>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</si>
  <si>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</si>
  <si>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</si>
  <si>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</si>
  <si>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</si>
  <si>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</si>
  <si>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</si>
  <si>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</si>
  <si>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</si>
  <si>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</si>
  <si>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</si>
  <si>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</si>
  <si>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</si>
  <si>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</si>
  <si>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</si>
  <si>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</si>
  <si>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</si>
  <si>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</si>
  <si>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</si>
  <si>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</si>
  <si>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</si>
  <si>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</si>
  <si>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</si>
  <si>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</si>
  <si>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</si>
  <si>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</si>
  <si>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</si>
  <si>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</si>
  <si>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</si>
  <si>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</si>
  <si>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</si>
  <si>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</si>
  <si>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</si>
  <si>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</si>
  <si>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</si>
  <si>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</si>
  <si>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</si>
  <si>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</si>
  <si>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</si>
  <si>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</si>
  <si>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</si>
  <si>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</si>
  <si>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</si>
  <si>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</si>
  <si>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</si>
  <si>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</si>
  <si>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</si>
  <si>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</si>
  <si>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</si>
  <si>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</si>
  <si>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</si>
  <si>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</si>
  <si>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</si>
  <si>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Chair nob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</si>
  <si>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</si>
  <si>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</si>
  <si>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</si>
  <si>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</si>
  <si>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</si>
  <si>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</si>
  <si>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</si>
  <si>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</si>
  <si>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</si>
  <si>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</si>
  <si>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</si>
  <si>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</si>
  <si>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Service call</t>
  </si>
  <si>
    <t>Visiting Cards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</si>
  <si>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</si>
  <si>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</si>
  <si>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</si>
  <si>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</si>
  <si>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</si>
  <si>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</si>
  <si>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</si>
  <si>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</si>
  <si>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</si>
  <si>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</si>
  <si>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</si>
  <si>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</si>
  <si>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</si>
  <si>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</si>
  <si>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</si>
  <si>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</si>
  <si>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</si>
  <si>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</si>
  <si>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</si>
  <si>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</si>
  <si>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</si>
  <si>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</si>
  <si>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Petrol (856817)</t>
  </si>
  <si>
    <t>Bharat Hardware &amp; Co.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</si>
  <si>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</si>
  <si>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</si>
  <si>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</si>
  <si>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</si>
  <si>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</si>
  <si>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</si>
  <si>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</si>
  <si>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</si>
  <si>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</si>
  <si>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</si>
  <si>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</si>
  <si>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</si>
  <si>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</si>
  <si>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</si>
  <si>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</si>
  <si>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</si>
  <si>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</si>
  <si>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</si>
  <si>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</si>
  <si>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</si>
  <si>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</si>
  <si>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</si>
  <si>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</si>
  <si>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Sanyo and Sanyo</t>
  </si>
  <si>
    <t>Jay Laxmi Electric Company</t>
  </si>
  <si>
    <t>Exide Solar Battert 150 AH</t>
  </si>
  <si>
    <t>Petrol (1109397)</t>
  </si>
  <si>
    <t>JLE/22-23/574</t>
  </si>
  <si>
    <t>Chq No 091106</t>
  </si>
  <si>
    <t>Sanyo &amp; Sanyo</t>
  </si>
  <si>
    <t>1025 VA Microtek UPS</t>
  </si>
  <si>
    <t>Battery Trolley</t>
  </si>
  <si>
    <t xml:space="preserve">  </t>
  </si>
  <si>
    <t>Petrol (111091)</t>
  </si>
  <si>
    <t>1225 VA Microtek UPS</t>
  </si>
  <si>
    <t>B&amp;B/22-23/075</t>
  </si>
  <si>
    <t>Bits &amp; Bytes Technologies</t>
  </si>
  <si>
    <t>Spike Guard Zebion Pier</t>
  </si>
  <si>
    <t>Minus 300</t>
  </si>
  <si>
    <t>2022-23/241</t>
  </si>
  <si>
    <t>Om Packing &amp; Polymer</t>
  </si>
  <si>
    <t>PP Sheet White Colour</t>
  </si>
  <si>
    <t>OS/02215/22-23</t>
  </si>
  <si>
    <t>Swastik Industrial Works</t>
  </si>
  <si>
    <t>SS 304 STUD F.T M 12 X 720</t>
  </si>
  <si>
    <t>Belgum</t>
  </si>
  <si>
    <t>Om Packing &amp; Ploymer</t>
  </si>
  <si>
    <t>Gpay</t>
  </si>
  <si>
    <t>Parul Coporation</t>
  </si>
  <si>
    <t>Chq No 091108</t>
  </si>
  <si>
    <t>I-C-1-22-440810</t>
  </si>
  <si>
    <t>Mortein</t>
  </si>
  <si>
    <t>00000000POS20-CNZ0000</t>
  </si>
  <si>
    <t>85/22-23</t>
  </si>
  <si>
    <t>Red Silicon Pipe ID 174 X 500 Long X 3mm Thk Part No-615698</t>
  </si>
  <si>
    <t>b22-23MQ113</t>
  </si>
  <si>
    <t>IDS Technology</t>
  </si>
  <si>
    <t>b22-23MQ114</t>
  </si>
  <si>
    <t>b22-23MQ115</t>
  </si>
  <si>
    <t>30 Ltrs Admixture Tank as per layout</t>
  </si>
  <si>
    <t>IDUSTRIAL BELL_225mm</t>
  </si>
  <si>
    <t>Control Room Spike Board</t>
  </si>
  <si>
    <t>Cement Hop. Bellow_Silic_dia 205x400mm</t>
  </si>
  <si>
    <t>1225VA Microtek UPS with Exide Solar Battery 150 with battery trolley</t>
  </si>
  <si>
    <t>b22-23MQ116</t>
  </si>
  <si>
    <t>BEARING_TAKE UP HOUSING_UCT210</t>
  </si>
  <si>
    <t>Petrol (872793)</t>
  </si>
  <si>
    <t>I-C-1-22-440923</t>
  </si>
  <si>
    <t>I-C-1-22-440929</t>
  </si>
  <si>
    <t>b22-23MQ117</t>
  </si>
  <si>
    <t>b22-23MQ118</t>
  </si>
  <si>
    <t>Petrol (1124769)</t>
  </si>
  <si>
    <t>Eggs</t>
  </si>
  <si>
    <t>Laundry</t>
  </si>
  <si>
    <t>4000 LESS</t>
  </si>
  <si>
    <t>000000000UCT210-CNZ0000</t>
  </si>
  <si>
    <t>I-C-1-22-440971</t>
  </si>
  <si>
    <t>104/22-23</t>
  </si>
  <si>
    <t>Red Silicon Pipe ID 173 X 200 Long X 3mm Thk Part No-663091</t>
  </si>
  <si>
    <t>Red Silicon Pipe ID 278 X 500 Long X 3mm Thk Part No-663093</t>
  </si>
  <si>
    <t>Red Silicon Pipe ID 205 X 400 Long X 3mm Thk Part No-630059</t>
  </si>
  <si>
    <t>Red Silicon Pipe ID 170 X 300 Long X 3mm Thk Part No-646872</t>
  </si>
  <si>
    <t>Cash</t>
  </si>
  <si>
    <t>Casing Pati</t>
  </si>
  <si>
    <t>Petrol (169470)</t>
  </si>
  <si>
    <t>2022-23/3263</t>
  </si>
  <si>
    <t>Print House</t>
  </si>
  <si>
    <t>Chq No 091109</t>
  </si>
  <si>
    <t>90 MTR CP PLUS CC TV CABLE</t>
  </si>
  <si>
    <t>46ID220769613</t>
  </si>
  <si>
    <t>Ingram Micro India Private Limited</t>
  </si>
  <si>
    <t>GDZB3A001 STA CONV MINIVET 600VA</t>
  </si>
  <si>
    <t>46ID2200769613</t>
  </si>
  <si>
    <t>Create</t>
  </si>
  <si>
    <t>b22-23MQ119</t>
  </si>
  <si>
    <t>b22-23MQ120</t>
  </si>
  <si>
    <t>Petrol (1127720)</t>
  </si>
  <si>
    <t>330/2022-2023</t>
  </si>
  <si>
    <t>Max Interntional</t>
  </si>
  <si>
    <t>Max International</t>
  </si>
  <si>
    <t>225 MM INDL GONG BELL CAT NO 402</t>
  </si>
  <si>
    <t>Silicon Gun</t>
  </si>
  <si>
    <t>PNJ/22-23/0556</t>
  </si>
  <si>
    <t>Hatley Technologies</t>
  </si>
  <si>
    <t>DVR Dahua 4ch DH-XVR4B04H-I</t>
  </si>
  <si>
    <t>Chq No 091110</t>
  </si>
  <si>
    <t>I-C-1-22-441085</t>
  </si>
  <si>
    <t>120/22-23</t>
  </si>
  <si>
    <t>PNJ/22-23/0568</t>
  </si>
  <si>
    <t>I005GCI202200190</t>
  </si>
  <si>
    <t>ADI</t>
  </si>
  <si>
    <t>Chq no 091113</t>
  </si>
  <si>
    <t>2022-23/3694</t>
  </si>
  <si>
    <t>Chq No 091114</t>
  </si>
  <si>
    <t>Petrol (1132222)</t>
  </si>
  <si>
    <t>Rack Cp Plus 2U CP-HA - RK4535VM(Modular)</t>
  </si>
  <si>
    <t>L 130 EPSON PRINTER</t>
  </si>
  <si>
    <t>Panaji</t>
  </si>
  <si>
    <t>Water Below_Dia 173x200 l g_MT3.0</t>
  </si>
  <si>
    <t>Screw conv. Below_Dia 278x500lg MT3.0</t>
  </si>
  <si>
    <t>Hand wash</t>
  </si>
  <si>
    <t>Petrol (174119)</t>
  </si>
  <si>
    <t>b22-23MQ201</t>
  </si>
  <si>
    <t>b22-23MQ202</t>
  </si>
  <si>
    <t>b22-23MQ203</t>
  </si>
  <si>
    <t>MCH Delivery Management LLP</t>
  </si>
  <si>
    <t>13/4/2022</t>
  </si>
  <si>
    <t>14/4/2022</t>
  </si>
  <si>
    <t>15/4/2022</t>
  </si>
  <si>
    <t>16/4/2022</t>
  </si>
  <si>
    <t>19/4/2022</t>
  </si>
  <si>
    <t>22/4/2022</t>
  </si>
  <si>
    <t>25/4/2022</t>
  </si>
  <si>
    <t>26/4/2022</t>
  </si>
  <si>
    <t>28/4/2022</t>
  </si>
  <si>
    <t>30/4/2022</t>
  </si>
  <si>
    <t>16/5/2022</t>
  </si>
  <si>
    <t>17/5/2022</t>
  </si>
  <si>
    <t>18/5/2022</t>
  </si>
  <si>
    <t>19/5/2022</t>
  </si>
  <si>
    <t>20/5/2022</t>
  </si>
  <si>
    <t>23/5/2022</t>
  </si>
  <si>
    <t>24/5/2022</t>
  </si>
  <si>
    <t>25/5/2022</t>
  </si>
  <si>
    <t>30/5/2022</t>
  </si>
  <si>
    <t>31/5/2022</t>
  </si>
  <si>
    <t>15/6/2022</t>
  </si>
  <si>
    <t>17/6/2022</t>
  </si>
  <si>
    <t>18/6/2022</t>
  </si>
  <si>
    <t>20/6/2022</t>
  </si>
  <si>
    <t>22/6/2022</t>
  </si>
  <si>
    <t>25/6/2022</t>
  </si>
  <si>
    <t>27/6/2022</t>
  </si>
  <si>
    <t>29/6/2022</t>
  </si>
  <si>
    <t>16/6/2022</t>
  </si>
  <si>
    <t>23/6/2022</t>
  </si>
  <si>
    <t>28/6/2022</t>
  </si>
  <si>
    <t>b22-23MQ204</t>
  </si>
  <si>
    <t>H Candolkar &amp; Sons</t>
  </si>
  <si>
    <t>Chq No 135040</t>
  </si>
  <si>
    <t>b22-23MQ205</t>
  </si>
  <si>
    <t>b22-23MQ206</t>
  </si>
  <si>
    <t>14/6/2022</t>
  </si>
  <si>
    <t>I005GCI202200203</t>
  </si>
  <si>
    <t>C005GDC2022200232</t>
  </si>
  <si>
    <t>403/2022-2023</t>
  </si>
  <si>
    <t>13/7/2022</t>
  </si>
  <si>
    <t>14/7/2022</t>
  </si>
  <si>
    <t>14/7/2021</t>
  </si>
  <si>
    <t>40000+52081</t>
  </si>
  <si>
    <t>W Box 2 MP Dome Camera</t>
  </si>
  <si>
    <t>W box 2 MP Bullet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</si>
  <si>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</si>
  <si>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</si>
  <si>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</si>
  <si>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</si>
  <si>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</si>
  <si>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</si>
  <si>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</si>
  <si>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</si>
  <si>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</si>
  <si>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</si>
  <si>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14/07/2022</t>
  </si>
  <si>
    <t>b22-23MQ207</t>
  </si>
  <si>
    <t>b22-23MQ208</t>
  </si>
  <si>
    <t>Lohani Foods</t>
  </si>
  <si>
    <t>16/7/2022</t>
  </si>
  <si>
    <t>135/22-23</t>
  </si>
  <si>
    <t>Red Silicon Pipe ID 500 X 240 Long X 3mm Thk Part No- 616039</t>
  </si>
  <si>
    <t>Red Silicon Pipe ID 224 X 500 Long X 3mm Thk Part No- 616026</t>
  </si>
  <si>
    <t>Red Silicon Pipe ID 174 X 500 Long X 3mm Thk Part No- 615698</t>
  </si>
  <si>
    <t>I005GCI202200211</t>
  </si>
  <si>
    <t>Plastic IR Bullet 1by27inch 2MP HD Bullet Camera 12IR Smart LED 36mm 10 to 20Mts with Audio Inbuilt</t>
  </si>
  <si>
    <t>RESIDEO INTERNATIONAL (INDIA) PRIVATE LIMITED</t>
  </si>
  <si>
    <t>20/7/2022</t>
  </si>
  <si>
    <t>13/5/2022</t>
  </si>
  <si>
    <t>14/5/2022</t>
  </si>
  <si>
    <t>22/5/2022</t>
  </si>
  <si>
    <t>21/6/2022</t>
  </si>
  <si>
    <t>Exide Solar Battery 150 AH</t>
  </si>
  <si>
    <t>21/07/2022</t>
  </si>
  <si>
    <t>Chq No 091115</t>
  </si>
  <si>
    <t>21/7/2022</t>
  </si>
  <si>
    <t>Petrol (11343664)</t>
  </si>
  <si>
    <t>5d 3 pin top</t>
  </si>
  <si>
    <t>WDCWD22PURZ 2 TB Purple HDD</t>
  </si>
  <si>
    <t>PKTPS8CPS 12V 8 Camera Power Supply</t>
  </si>
  <si>
    <t>PKTPS16CPS 12V 16 Camera Power Supply</t>
  </si>
  <si>
    <t>WBC0ECVHD2R2EPNA IR Dome 1by27inc 2MP HD Dome Camera 12IR Smart LED 36mm 10 to 20Mts with Audio Inbuilt</t>
  </si>
  <si>
    <t>PKTPS2CPS 12 V 2 Camera Single Output SMPS</t>
  </si>
  <si>
    <t>WBT0EHDMI10M 10M HDMI CABLE</t>
  </si>
  <si>
    <t>WDTR2UNP 2U DVR Rack 400W 400D WM GREY 3 Socket 5A PDU</t>
  </si>
  <si>
    <t>WBTJBPPE40 WBT Junction Box Poly Plastic Economy 4pt0 inch size</t>
  </si>
  <si>
    <t>WDT0EHDMI5M 5M HDMI CABLE</t>
  </si>
  <si>
    <t>SEISECMSC MAGNETIC CONTACT CONCEALED PENCIL TYPE</t>
  </si>
  <si>
    <t>WBTDPIN Male DC Pin with 6 inch Copper Cable Pack of 50</t>
  </si>
  <si>
    <t>WBTBNCNW BNC CONNECTOR WITHOUT CABLE PACK OF 25</t>
  </si>
  <si>
    <t>WBC0ECVDM04YN1 H265Plus 4CH Video 4CH Coaxial Audio Support 1080P Lite HDMI VGA Wifi USB Support 1 Cloud Storage Support Dropbox Alarm Storage Cloud P2P Sata Support Upto 8TB 1HDD Mobile app Android IOS</t>
  </si>
  <si>
    <t>WBC0ECLHD5R2FSLE 5MP AHD IR DOME Camera Lite ECO Semi Metal Body 3pt 6 mm fixed lens</t>
  </si>
  <si>
    <t>MXTMX3452A HDMI CABLE 3 MTR 1pt4 V WITH NAYLON MESH</t>
  </si>
  <si>
    <t>WBC0ECVHD2RR2FPNA IR Dome 1by27inch 2MP HD Dome Camera 12IR Smart LED 36mm 10 to 20Mtrs with Audio Inbuilt</t>
  </si>
  <si>
    <t>WBCOECVHB2R2FPNA Plastic IR Bullet 1by27inch 2MP HD Bullet Camera 12IR Smart LED 36mm 10 to 20 Mtrs with Audio Inbuilt</t>
  </si>
  <si>
    <t>WBC0ECLHB5R3FMLE 5MP AHD IR Bullet Camera Lite ECO Metal Body 3pt 6 mm fixed lens</t>
  </si>
  <si>
    <t>PKTPS4CPS 12V 4 Camera Power Supply</t>
  </si>
  <si>
    <t>WBTPSU12V2A WBT Power Supply Unit 12 Volt 2 Ampere</t>
  </si>
  <si>
    <t>WBCOECVHD5R2FPN 5 MP AHD Plastic Dome Camera fixed lens 3PT6 MM</t>
  </si>
  <si>
    <t>23/7/2022</t>
  </si>
  <si>
    <t>25/7/2022</t>
  </si>
  <si>
    <t>PC UPS (Serial Number - 20221100601203513, 20221100601203514, 20221100601203515, 20221100601203516, 2022070060122641, 2022070060122642, 2022070060122643, 2022070060122644, 20221100601203565, 20221100601203566, 20221100601203567, 20221100601203568)</t>
  </si>
  <si>
    <t>Epson Printer L 130 (Serial Number - VJ5K370612)</t>
  </si>
  <si>
    <t>W Box 5MP Dome Camera</t>
  </si>
  <si>
    <t>W Box 5MP Bullet Camera</t>
  </si>
  <si>
    <t>Power Connector</t>
  </si>
  <si>
    <t>Power Supply</t>
  </si>
  <si>
    <t>Cabling RJ 59 copper + 3 + 1 with casing, cabling, laying</t>
  </si>
  <si>
    <t>Dell  Desktop (Serial Number - (CPU- CXF5SK3, HZF5SK3, 5YF5SK3, JZF5SK3, 5VF5SK3, 8YF5SK3, JYF5SK3) (Monitor - HFY3HH3, H9C4HH3, H975HH3, HG05HH3, HFW4HH3, HFY4HH3, H986HH3)</t>
  </si>
  <si>
    <t>27/7/2022</t>
  </si>
  <si>
    <t>28/7/2022</t>
  </si>
  <si>
    <t>Petrol (1148492)</t>
  </si>
  <si>
    <t>W Box 2MP Dome Camera</t>
  </si>
  <si>
    <t>W Box 2MP Bullet Camera</t>
  </si>
  <si>
    <t>W Box 4ch DVR Professional series</t>
  </si>
  <si>
    <t>Power Supply 2 Amps</t>
  </si>
  <si>
    <t>W D Purple HDD 2 TB</t>
  </si>
  <si>
    <t>Cabling RJ 59 copper + 3 + 1 with casing, cabling, laying (mtrs)</t>
  </si>
  <si>
    <t>30/7/2022</t>
  </si>
  <si>
    <t>Petrol (1151364)</t>
  </si>
  <si>
    <t>22/07/2022</t>
  </si>
  <si>
    <t>Chq No 091117</t>
  </si>
  <si>
    <t>27/07/2022</t>
  </si>
  <si>
    <t>NSP/2223/773</t>
  </si>
  <si>
    <t>Netsol</t>
  </si>
  <si>
    <t>Chq No 091116</t>
  </si>
  <si>
    <t>22/7/2022</t>
  </si>
  <si>
    <t>NTP-001</t>
  </si>
  <si>
    <t>b22-23MQ209</t>
  </si>
  <si>
    <t>Marcfremiot</t>
  </si>
  <si>
    <t>1275VA Microtek UPS with Exide Solar Battery 150</t>
  </si>
  <si>
    <t>Baga</t>
  </si>
  <si>
    <t>Trolley</t>
  </si>
  <si>
    <t>Petrol (903221)</t>
  </si>
  <si>
    <t>Pertrol (1152870)</t>
  </si>
  <si>
    <t>H-0779</t>
  </si>
  <si>
    <t>Pelican Telecom Pvt Ltd</t>
  </si>
  <si>
    <t>Panasonic VDP VL-SW274SX</t>
  </si>
  <si>
    <t>Marcfremoit</t>
  </si>
  <si>
    <t>Nut and Bolt</t>
  </si>
  <si>
    <t>Petrol (1156780)</t>
  </si>
  <si>
    <t>4 mm climp</t>
  </si>
  <si>
    <t>165/22-23</t>
  </si>
  <si>
    <t>2022-23/5331</t>
  </si>
  <si>
    <t>04 GB DDR 4 LEXAR 2666</t>
  </si>
  <si>
    <t>Distrilled water</t>
  </si>
  <si>
    <t>Morjim</t>
  </si>
  <si>
    <t>Hydro Meter</t>
  </si>
  <si>
    <t>Petrol (908047)</t>
  </si>
  <si>
    <t>Chq No 091119</t>
  </si>
  <si>
    <t>2022-2023/505</t>
  </si>
  <si>
    <t>Ramnet Solutions</t>
  </si>
  <si>
    <t>b22-23MQ211</t>
  </si>
  <si>
    <t>b22-23MQ212</t>
  </si>
  <si>
    <t>The Pirna Urban Bank Morjim</t>
  </si>
  <si>
    <t>Computer Screen (Sr. No V909RPEW), HDMI Cable, 4GB RAM</t>
  </si>
  <si>
    <t>The Pirna Urban Bank Morjim Branch</t>
  </si>
  <si>
    <t>W Box 2 MP Bullet Camera</t>
  </si>
  <si>
    <t>EM Lock 2 Pins</t>
  </si>
  <si>
    <t>Petrol (910264)</t>
  </si>
  <si>
    <t>b22-23MQ209A</t>
  </si>
  <si>
    <t>Petrol (911167)</t>
  </si>
  <si>
    <t>Shutter</t>
  </si>
  <si>
    <t>177/22-23</t>
  </si>
  <si>
    <t>b22-23MQ213</t>
  </si>
  <si>
    <t>Material items Goa Ceramica Site</t>
  </si>
  <si>
    <t>Chq No 0911127</t>
  </si>
  <si>
    <t>R P Tech India</t>
  </si>
  <si>
    <t>LENOVO/COMMERCIAL/ C19 18.5 WITH HDMI</t>
  </si>
  <si>
    <t>2022-23/6155</t>
  </si>
  <si>
    <t>180 MTR CP PLUS CCTV CABLE</t>
  </si>
  <si>
    <t>04 GB DDR 4 CRUCIAL 2666</t>
  </si>
  <si>
    <t>S3000015555</t>
  </si>
  <si>
    <t>R P Tech</t>
  </si>
  <si>
    <t>Chq No 0911124, Chq No 0911128</t>
  </si>
  <si>
    <t>b22-23MQ214</t>
  </si>
  <si>
    <t>Computer Screen, HDMI Cable, 4GB RAM</t>
  </si>
  <si>
    <t>Petrol (924688)</t>
  </si>
  <si>
    <t>Petrol (1664459)</t>
  </si>
  <si>
    <t>PNJ/22-23/1078</t>
  </si>
  <si>
    <t>CAM Dahua Bullet DH-HAC-HFW1220RP-Z-IRE6 VF</t>
  </si>
  <si>
    <t>PNJ_SEP22_62</t>
  </si>
  <si>
    <t>Prithvi IT Products</t>
  </si>
  <si>
    <t>Prithvi IT Products Pvt Ltd</t>
  </si>
  <si>
    <t>VIC/22-23/1644</t>
  </si>
  <si>
    <t>Vedanga Infratech</t>
  </si>
  <si>
    <t>b22-23MQ215</t>
  </si>
  <si>
    <t>Goa Ceramica</t>
  </si>
  <si>
    <t>Petrol (927643)</t>
  </si>
  <si>
    <t>Canon Laser Printer LBP6030B (Sr. No - NTNA616863, NTNA616865, NTNA616873, NTNA519585, NTNA616866)</t>
  </si>
  <si>
    <t>08-06-2-22</t>
  </si>
  <si>
    <t>Dahua 4ch DVR supporting 5 Mp Professional series</t>
  </si>
  <si>
    <t>Petrol (199809)</t>
  </si>
  <si>
    <t>Petrol (930642)</t>
  </si>
  <si>
    <t>Petrol (18129)</t>
  </si>
  <si>
    <t>JLE/22-23/3645</t>
  </si>
  <si>
    <t>M/22-23/2296</t>
  </si>
  <si>
    <t>Wood Screw 35x8mm (1.1/2'') pkt</t>
  </si>
  <si>
    <t>Mapusa</t>
  </si>
  <si>
    <t>Wall Plug 25x10mm 10No.</t>
  </si>
  <si>
    <t>Insulation Tape</t>
  </si>
  <si>
    <t>AKG- 20mm ISI Rigit Pvc Conduit Pipe</t>
  </si>
  <si>
    <t>5/8'' Alkathine Pipe</t>
  </si>
  <si>
    <t>1/2'' (16mm) pvc Flex Pipe Corrugated Flexible Conduit Pipe</t>
  </si>
  <si>
    <t>20mm Pvc Long Bend</t>
  </si>
  <si>
    <t>20mm Pvc Coupler</t>
  </si>
  <si>
    <t>S3000015759</t>
  </si>
  <si>
    <t>W Box 2 MP Bullet / Dome Camera</t>
  </si>
  <si>
    <t>Nuvem</t>
  </si>
  <si>
    <t>Dahua 2 MP Varifocal Camera MFZ</t>
  </si>
  <si>
    <t>Enclosure with mounting</t>
  </si>
  <si>
    <t>DVR Recording and Rework</t>
  </si>
  <si>
    <t>Cabling RJ 59 copper + 3 / Cat 6 with casing, cabling, laying</t>
  </si>
  <si>
    <t>Lenovo/Commercial/ C19 18.5 with HDMI (Serial Number - U5HK9P2D, U5HK9TXZ, U5HK9TY6, U5HK9TYG, U5HK9TZ3)</t>
  </si>
  <si>
    <t>Petrol (202946)</t>
  </si>
  <si>
    <t>Cutter</t>
  </si>
  <si>
    <t>Material item</t>
  </si>
  <si>
    <t>Face Mask</t>
  </si>
  <si>
    <t>b22-23MQ216</t>
  </si>
  <si>
    <t>b22-23MQ217</t>
  </si>
  <si>
    <t>Petrol (24830)</t>
  </si>
  <si>
    <t>Petrol (205673)</t>
  </si>
  <si>
    <t>Petrol (206360)</t>
  </si>
  <si>
    <t>216/22-23</t>
  </si>
  <si>
    <t>JLE/22-23/3749</t>
  </si>
  <si>
    <t>SC/CR/2223/4119</t>
  </si>
  <si>
    <t>Siddhi Combines</t>
  </si>
  <si>
    <t>JLE/22-23/3840</t>
  </si>
  <si>
    <t>Jaylaxmi Electricals</t>
  </si>
  <si>
    <t>M/22-23/2434</t>
  </si>
  <si>
    <t>Sir Courier</t>
  </si>
  <si>
    <t>AKG- 20mm ISI Rigit Pvc Conduit Pipe Length 3mtr per Pipe</t>
  </si>
  <si>
    <t>2286 Multi Pendent Holder - Cona</t>
  </si>
  <si>
    <t>Bajaj GLS Lamp 60W</t>
  </si>
  <si>
    <t>GI Saddle 3/4'' Pkt</t>
  </si>
  <si>
    <t>Batch PC Monitor (Serial Number - U5HK9P2D, U5HK9TXZ, U5HK9TY6, U5HK9TYG, U5HK9TZ3)</t>
  </si>
  <si>
    <t>Monochrome laserjet printer CanonLBP6030BJ (Serial Number - NTNA616863, NTNA616865, NTNA616873, NTNA519585, NTNA616866)</t>
  </si>
  <si>
    <t>Cable Digisol Cat6 DGC - SC6U4F-3GB 305Mtr</t>
  </si>
  <si>
    <t>Petrol (1195414)</t>
  </si>
  <si>
    <t>Hazrad</t>
  </si>
  <si>
    <t>Electronic Centre</t>
  </si>
  <si>
    <t>SLH/1845</t>
  </si>
  <si>
    <t>Xerox</t>
  </si>
  <si>
    <t>408656 20A MCB DX TP</t>
  </si>
  <si>
    <t>39984 20A &amp; 10A 5 IN 1 WITH BOX UREA BACK PIECE</t>
  </si>
  <si>
    <t>NEFT (24800)</t>
  </si>
  <si>
    <t>Villa Kinara</t>
  </si>
  <si>
    <t>b22-23MQ301</t>
  </si>
  <si>
    <t>b22-23MQ302</t>
  </si>
  <si>
    <t>HI30-431-2022</t>
  </si>
  <si>
    <t>Hilti India Private Limited</t>
  </si>
  <si>
    <t>240/22-23</t>
  </si>
  <si>
    <t>Curtain Hook</t>
  </si>
  <si>
    <t>Petrol (214237)</t>
  </si>
  <si>
    <t>Petrol (1202093)</t>
  </si>
  <si>
    <t>Petrol (7153)</t>
  </si>
  <si>
    <t>b22-23MQ303</t>
  </si>
  <si>
    <t>G-22231525</t>
  </si>
  <si>
    <t>Flexaflex Hoses International</t>
  </si>
  <si>
    <t>790/2022-2023</t>
  </si>
  <si>
    <t>Red Silicon Pipe ID 205 X 400 Long X 3mm Thk Part No- 630059</t>
  </si>
  <si>
    <t>DUTRON PVC DUCT HOSE 150 MM</t>
  </si>
  <si>
    <t>Power Supply 12 VDC</t>
  </si>
  <si>
    <t>Reis Magos</t>
  </si>
  <si>
    <t>PC UPS (Serial Number - 20221100601203465, 20221100601203466, 20221100601203467, 20221100601203468, 20221100601203609, 20221100601203610, 20221100601203611, 20221100601203612, 20221100601203517, 20221100601203518, 20221100601203519, 20221100601203520, 20221100601203509, 20221100601203510, 20221100601203511, 20221100601203512, 20221100601204195, 20221100601201534)</t>
  </si>
  <si>
    <t>Cement_Dust_BP60_Dia 150 flexible</t>
  </si>
  <si>
    <t>b22-23MQ305</t>
  </si>
  <si>
    <t>1 inch Non return valve</t>
  </si>
  <si>
    <t>Drishti Electronics</t>
  </si>
  <si>
    <t>B&amp;B/22-23/200</t>
  </si>
  <si>
    <t>Elixir Network Pvt Ltd</t>
  </si>
  <si>
    <t>b22-23MQ304</t>
  </si>
  <si>
    <t>Shamsher</t>
  </si>
  <si>
    <t>NEFT (50000)</t>
  </si>
  <si>
    <t>286/22-23</t>
  </si>
  <si>
    <t>B&amp;B/22-23/220</t>
  </si>
  <si>
    <t>Sweeper</t>
  </si>
  <si>
    <t>Money</t>
  </si>
  <si>
    <t>Raul</t>
  </si>
  <si>
    <t>cash</t>
  </si>
  <si>
    <t>Andrew via Raul</t>
  </si>
  <si>
    <t>8762022-2023</t>
  </si>
  <si>
    <t>PNJ/NOV22/93</t>
  </si>
  <si>
    <t>Chq No 089898</t>
  </si>
  <si>
    <t>Chq No 091140</t>
  </si>
  <si>
    <t>Avon Printers</t>
  </si>
  <si>
    <t>Chq No 091141</t>
  </si>
  <si>
    <t>b22-23MQ309</t>
  </si>
  <si>
    <t>b22-23MQ310</t>
  </si>
  <si>
    <t>NSP/2223/1522</t>
  </si>
  <si>
    <t>S300016186</t>
  </si>
  <si>
    <t>S300016187</t>
  </si>
  <si>
    <t>293/22-23</t>
  </si>
  <si>
    <t>UV/22-23/1368</t>
  </si>
  <si>
    <t>U V Infotech</t>
  </si>
  <si>
    <t>P/22-23/3202</t>
  </si>
  <si>
    <t>Spike Guard Zebion Safe Dash</t>
  </si>
  <si>
    <t>876/2022-2023</t>
  </si>
  <si>
    <t>S3000016186</t>
  </si>
  <si>
    <t>MICRO/RAM/CRUCIAL BASICS 4GB DDR4-2666 UDIMM</t>
  </si>
  <si>
    <t>S3000016187</t>
  </si>
  <si>
    <t>LENOVO/DESKTOP/ I3 12100 4GB 1TB W11HSL 3YRS NO MON (Serial No - PG03CAYJ, PG03CAZE, PG03CAZJ, PG03CBOL, PG03CBOM, PG03CBOZ, PG03CB17, PG03CB6C, PG03CB77, PG03CBHF, PG03CBMF, PG03CBSR, PG03CBT6, PG03CBT9)</t>
  </si>
  <si>
    <t>LENOVO/MONITOR/ E20-30 19.5 WITH HDMI (Serial Number - VY775766, VY775780, VY775784, VY775790, VY775796, VY775799, VY775825, VY775848, VY776053, VY776083, VY776090, VY776095, VY776099, VY776104</t>
  </si>
  <si>
    <t>Canon Laser Printer LBP6030B (Serial Number - 918468b01092aa21ntna521869, 918468b01092aa21ntna521893, 918468b01092aa21ntna521882, 918468b01092aa21ntna521866, 918468b01092aa21ntna521894, 918468b01092aa21ntna521891, 918468b01092aa21ntna521862, 918468b01092aa21ntna616793, 918468b01092aa21ntna616783, 918468b01092aa21ntna616795, 918468b01092aa21ntna616941, 918468b01092aa21ntna521865)</t>
  </si>
  <si>
    <t>U V INFOTECH</t>
  </si>
  <si>
    <t>5MP IP VERIFOCAL BULLET I-HIB5PI-VS</t>
  </si>
  <si>
    <t>2 MP Day &amp; Night Fixed Outdoor Bullet Network Camera</t>
  </si>
  <si>
    <t>02.11a/n/ac 5G Outdoor Wireless Bridge Internal 15dbi</t>
  </si>
  <si>
    <t>64 CH 8 SATA RAID Network Video Recorder</t>
  </si>
  <si>
    <t>8 port managed switch with 8 x 10/100/1000 Base T PoE+Ports</t>
  </si>
  <si>
    <t>24-Ports 10/100/1000Mbps + 4 ports Combo GE/SFP Smart</t>
  </si>
  <si>
    <t>Wall Mount Rack 6U x 550 W 450 D</t>
  </si>
  <si>
    <t>Patch Panel UTP Keystone 24 Port-Unloaded</t>
  </si>
  <si>
    <t>Jack Cat 6 Keystone UTP - White</t>
  </si>
  <si>
    <t>UTP Modular Plugs Pack of 100</t>
  </si>
  <si>
    <t>CAT6 UTP 24AWG PATCH CORD 1M Plug 30U Snagless</t>
  </si>
  <si>
    <t>Avon Computers</t>
  </si>
  <si>
    <t>DIGISOL CAT 6 UTP CABLE 305MTR (BROWN) (C601)</t>
  </si>
  <si>
    <t>H-1418</t>
  </si>
  <si>
    <t>KNX Cable</t>
  </si>
  <si>
    <t>I005GCI202210070</t>
  </si>
  <si>
    <t>I005GCI202210069</t>
  </si>
  <si>
    <t>S3000016229</t>
  </si>
  <si>
    <t>02-11-2022 / 10-11-2022</t>
  </si>
  <si>
    <t>22302, 66906</t>
  </si>
  <si>
    <t>Chq No 089901</t>
  </si>
  <si>
    <t>PNJ/22-23/1721</t>
  </si>
  <si>
    <t>SAMSUNG/02293</t>
  </si>
  <si>
    <t>Marudhar Agency</t>
  </si>
  <si>
    <t>4 TB Purple HDD</t>
  </si>
  <si>
    <t>12V 16 Camera Power Supply</t>
  </si>
  <si>
    <t>WBT Power Supply Unit 12 Volt 2 Ampere</t>
  </si>
  <si>
    <t>1 TB HDD Purple</t>
  </si>
  <si>
    <t>TNS Material</t>
  </si>
  <si>
    <t>PNJ/22-23/1736</t>
  </si>
  <si>
    <t>PNJ/22-23/1746</t>
  </si>
  <si>
    <t>316/22-223</t>
  </si>
  <si>
    <t>P/22-23/2845</t>
  </si>
  <si>
    <t>Petrol (1219091)</t>
  </si>
  <si>
    <t>Petrol (238605)</t>
  </si>
  <si>
    <t>I-C-1-22-443185</t>
  </si>
  <si>
    <t>I-C-1-22-443196</t>
  </si>
  <si>
    <t>H265Plus 4CH Video 4CH Coaxial Audio Support 5MP Lite HDMI VGA Wifi USB Support 1 Cloud Storage Support Dropbox Alarm Storage Cloud P2P Sata Support Upto 8TB 1 HDD Mobile app Android IOS</t>
  </si>
  <si>
    <t>b22-23MQ312</t>
  </si>
  <si>
    <t>b22-23MQ314</t>
  </si>
  <si>
    <t>Sandesh</t>
  </si>
  <si>
    <t>Petrol ()</t>
  </si>
  <si>
    <t>LENOVO/CONSUMER/ D19 18.5 WITH HDMI</t>
  </si>
  <si>
    <t>SAMSUNG LED - UA32T4010ARXXL-32''</t>
  </si>
  <si>
    <t>Adapter Tp Link TL-WN725N Wireless Usb (Serial Number - 2228410018403, 2228410018508, 2228410018799, 2228410017491, 2228410018192, 2228410018410, 2228410018504, 2228410018406, 2228410018503, 2228410017315, 2228410018391, 222841008413, 2228410018502, 2228410017057)</t>
  </si>
  <si>
    <t>CAM Dahua Dome DH-HAC-HDW1501TRQP-A</t>
  </si>
  <si>
    <t>CAM Dahua Bullet DH-HAC - HFW1501RP-ZIRE6-A 5mp VF</t>
  </si>
  <si>
    <t>CAM Dahua Dome DH-HAC-HDW1501TP-Z-A</t>
  </si>
  <si>
    <t>316/22-23</t>
  </si>
  <si>
    <t>HDD Surveillance WD 2TB</t>
  </si>
  <si>
    <t>2022-2023/934</t>
  </si>
  <si>
    <t>ESSL K90 Pro</t>
  </si>
  <si>
    <t>DVR Dahua 32ch DH - XVR5232AN-13</t>
  </si>
  <si>
    <t>PC with i3 12 gen 8GB 1 tb HDD (Serial Number (CPU - PG03CAZJ, PG03CB0L, PG03CAYJ, PG03CB6C, PG03CAZE, PG03CB0Z, PG03CBSR, PG03CB17, PG033CBOM, PG03CBHF, PG03CBMF, PG03CBT9, PG03CB77) (Monitor - SVY776083, SVY775799, SVY776090, SVY775825, SVY775780, SVY775766, SVY776104, SVY775784, SVY776099, SVY775790, SVY775848, SVY776095, SVY776053)</t>
  </si>
  <si>
    <t>INDUSTRIAL BELL_225mm</t>
  </si>
  <si>
    <t>Control Roon Spike Board</t>
  </si>
  <si>
    <t>Monochrome laserjet printer CanonLBP6030BJ (Serial Number - 9184668b0192aa21ntna521869, 918468b01092aa21ntna521893, 918468b0192aa21ntna521882, 918468b01092aa21ntna521866, 918468b01092aa21ntna521894, 918468b01092aa21ntna521891, 918468b01092aa21ntna521862, 918468b01092aa21ntna616793, 918468b01092aa21ntna616783, 919468b01092aa21ntna616795)</t>
  </si>
  <si>
    <t>PC with i3 12 gen 8GB RAM 1tb HDD (Serial Number (CPU - PG03CBT6) (Monitor - SVY775790)</t>
  </si>
  <si>
    <t>Monochrome laserjet printer CanonLBP6030BJ (Serial Number - 918468b01092aa21ntna616941)</t>
  </si>
  <si>
    <t>b22-23MQ311</t>
  </si>
  <si>
    <t>Sodiem Village Panchayat</t>
  </si>
  <si>
    <t>Stamps</t>
  </si>
  <si>
    <t>Point to point access point: 802.11a/n/ac 5G Outdoor Wireless Bridge Internal 15dBi Antenna (works with CWM-F200, DWC-F256 &amp; DWC-F2000)</t>
  </si>
  <si>
    <t>4 MP Day &amp; Night Varifocal Outdoor Bullet Network Camera</t>
  </si>
  <si>
    <t>64CH 8 SATA RAID Network Video Recorder (NVR)</t>
  </si>
  <si>
    <t>8 port Unmanged Switch with 4 x 10/100/1000 Base-T PoE+ Ports, 1 x 10/100/1000 Base-T Port &amp; 2 x 100/1000 Base-X SFP port.  -40°C~70°C (-40°F~158°F) Operating Temperature.</t>
  </si>
  <si>
    <t>24-Ports 10/100/1000Mbps + 4-Ports Combo GE/SFP Smart Managed Switch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</si>
  <si>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</si>
  <si>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</si>
  <si>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</si>
  <si>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</si>
  <si>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</si>
  <si>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Cabling with CAT 6 cable with  laying</t>
  </si>
  <si>
    <t>CAT6 UTP 24AWG PATCH CORD:1M,Plug 30U' Snagless</t>
  </si>
  <si>
    <t>Sodiem</t>
  </si>
  <si>
    <t>b22-23MQ316</t>
  </si>
  <si>
    <t>I-C-1-22-443526</t>
  </si>
  <si>
    <t>4 TB HDD</t>
  </si>
  <si>
    <t>1 TB HDD</t>
  </si>
  <si>
    <t>W Box DC 12V 2A Power Supply</t>
  </si>
  <si>
    <t>4CH 5MP Lite W Box</t>
  </si>
  <si>
    <t>Petrol (29002)</t>
  </si>
  <si>
    <t>336/22-23</t>
  </si>
  <si>
    <t>2022-2023/960</t>
  </si>
  <si>
    <t>b22-23MQ317</t>
  </si>
  <si>
    <t>Era Hospitality Pvt Ltd</t>
  </si>
  <si>
    <t>b22-23MQ319</t>
  </si>
  <si>
    <t>Renaldo</t>
  </si>
  <si>
    <t>Petrol (30733)</t>
  </si>
  <si>
    <t>b22-23MQ320</t>
  </si>
  <si>
    <t>b22-23MQ321</t>
  </si>
  <si>
    <t>b22-23MQ322</t>
  </si>
  <si>
    <t>b22-23MQ323</t>
  </si>
  <si>
    <t>b22-23MQ315</t>
  </si>
  <si>
    <t>TNS Jewellers</t>
  </si>
  <si>
    <t>Petrol (1242736)</t>
  </si>
  <si>
    <t>Bike</t>
  </si>
  <si>
    <t>Food for Sir</t>
  </si>
  <si>
    <t>Batch PC Monitor (Serial Number - V90A3V81, V90AK03A)</t>
  </si>
  <si>
    <t>Panjim</t>
  </si>
  <si>
    <t>Dahua 5 MP Starlight and WDR Series Dome camera, Max. 25 fps@5 MP (16:9 video output), 3.6mm fixed lens (2.8mm optional), Built-in mic, Max. IR length 25 m, Smart IR, IP50, DC12V</t>
  </si>
  <si>
    <t>Dahua 5 MP Starlight and WDR Series Dome camera, Max. 25 fps@5 MP (16:9 video output), Starlight &amp; 100db WDR, 4 in 1 switchable(CVI/TVI/AHD/CVBS), 2.7-12mm Motorized lens, IR 60m,IP57, Metal</t>
  </si>
  <si>
    <t>Dahua 5 MP Starlight and WDR Series Bullet camera, Max. 25 fps@5 MP (16:9 video output), Starlight &amp; 100db WDR, 4 in 1 switchable(CVI/TVI/AHD/CVBS), 2.7-12mm Motorized lens, IR 60m,IP67, Metal</t>
  </si>
  <si>
    <t>Dahua 32 CH DVR Professional Series supporting 5 MP</t>
  </si>
  <si>
    <t>WD Purple Surveillance Hard Disk 2 TB</t>
  </si>
  <si>
    <t>Custom made Camera Mount with Bracket (18inch) with 2 plates and opening</t>
  </si>
  <si>
    <t>Hindustan Industries</t>
  </si>
  <si>
    <t>Shruti Infotech</t>
  </si>
  <si>
    <t>P/22-23/4006</t>
  </si>
  <si>
    <t>Monochrome laserjet printer CanonLBP6030BJ (Serial Number - NTNA521865)</t>
  </si>
  <si>
    <t>Identix K90 Biometric Fingerprint And Card Reader Time &amp; Attendance With Access Control System Push Data Technology &amp; Battery Backup Warranty One Year</t>
  </si>
  <si>
    <t>Saligao</t>
  </si>
  <si>
    <t>Identix K90 Biometric Fingerprint And Card Reader Time &amp; Attendance With Access Control System Push Data Technology &amp; Warranty One Year</t>
  </si>
  <si>
    <t>Dot Matrix Printer (Tvse Msp 270) (Serial Number - 8901926000087)</t>
  </si>
  <si>
    <t>355/22-23</t>
  </si>
  <si>
    <t>MD/22/23/019978</t>
  </si>
  <si>
    <t>Mulraj Devchand Thakkar</t>
  </si>
  <si>
    <t>SH/22-23/3896</t>
  </si>
  <si>
    <t>SH/22-23/4033</t>
  </si>
  <si>
    <t>Goa Hardware Stores</t>
  </si>
  <si>
    <t>Namrata Rubber Prodict</t>
  </si>
  <si>
    <t>Light Weight Block 600X200X100 4''</t>
  </si>
  <si>
    <t>Light Weight Block 600X200X150</t>
  </si>
  <si>
    <t>Red Silicon Pipe ID 310 X 400 Long X 3mm Thk Part No- 632215</t>
  </si>
  <si>
    <t>B&amp;B/22-23/244</t>
  </si>
  <si>
    <t>Tvse Msp 270 Classic Plus (Serial Number - 8901926000087)</t>
  </si>
  <si>
    <t>CP PLUS CP-DPS-MD200P-12D 20A SMPS (CP103)</t>
  </si>
  <si>
    <t>Block Chemical 40 Kg</t>
  </si>
  <si>
    <t>Tvse Msp 270 Classic Plus (Serial Number - VBV7JA003546)</t>
  </si>
  <si>
    <t>Cutt Off Wheel 4''</t>
  </si>
  <si>
    <t>Petrol (1246554)</t>
  </si>
  <si>
    <t>Petrol (980118)</t>
  </si>
  <si>
    <t>MD/22/23/019977</t>
  </si>
  <si>
    <t>b22-23MQ401</t>
  </si>
  <si>
    <t>b22-23MQ402</t>
  </si>
  <si>
    <t>Petrol (981217)</t>
  </si>
  <si>
    <t>Amit</t>
  </si>
  <si>
    <t>Asha Enterprises</t>
  </si>
  <si>
    <t>441D2300730211</t>
  </si>
  <si>
    <t>INV-010649</t>
  </si>
  <si>
    <t>Pilz India Pvt Ltd</t>
  </si>
  <si>
    <t>Neoprint Rubber 'O' Rings 190mm x 200mm x 5mm thick</t>
  </si>
  <si>
    <t>GDQ00A099T48 LI 600VA (Serial Number - 24204546502, 242204546503, 242204546504, 242204546505, 242204546526, 242204546527, 242204546528, 242204546529, 242204546532, 242204546566, 242204546567, 242204546568, 242204546569, 242204546630, 242204546631, 24222204546632, 242204546633, 242204546533)</t>
  </si>
  <si>
    <t>506326 PSEN ma1.4a-51/PSEN ma1.4-10mm/1unit</t>
  </si>
  <si>
    <t>P/22-23/4190</t>
  </si>
  <si>
    <t>PAN12419/22-23</t>
  </si>
  <si>
    <t>Microciti</t>
  </si>
  <si>
    <t>382/22-23</t>
  </si>
  <si>
    <t>S30000016706</t>
  </si>
  <si>
    <t>Rashi Peripherals Limited</t>
  </si>
  <si>
    <t>MD/22/23/020842</t>
  </si>
  <si>
    <t>Petrol (983029)</t>
  </si>
  <si>
    <t>MRSI/240/2022-23</t>
  </si>
  <si>
    <t>M. R. STEEL</t>
  </si>
  <si>
    <t>1131/2022-2023</t>
  </si>
  <si>
    <t>2022-23/1146</t>
  </si>
  <si>
    <t>G-22232139</t>
  </si>
  <si>
    <t>I-C-1-23-444067</t>
  </si>
  <si>
    <t>I-C-1-23-444068</t>
  </si>
  <si>
    <t>b22-23MQ404</t>
  </si>
  <si>
    <t>b22-23MQ403</t>
  </si>
  <si>
    <t>Computer Screen 19'', HDMI Cable, 4GB RAM (Serial Number - U5HKA1BX) (Screen RAM - 7M3500001911)</t>
  </si>
  <si>
    <t>ADATA MEMORY 4GB DDR4 DESKTOP 7m3500001911</t>
  </si>
  <si>
    <t xml:space="preserve">Amit </t>
  </si>
  <si>
    <t>S3000016684</t>
  </si>
  <si>
    <t>Parul Corporation</t>
  </si>
  <si>
    <t>Acrylic Pipe 200 X 5 X 600 MM 200mm x 190mm x 600mm Length</t>
  </si>
  <si>
    <t>PP SHEET WHITE COLOUR AS PER YOUR DRG TOP PLATE OD 250 X 25 MM THK</t>
  </si>
  <si>
    <t>S S STUD 304 M12 X 750 MM LONG X 55 MM BOTH SIDE THERADING WITH 2 NUT AND 2 WASHERS</t>
  </si>
  <si>
    <t>TP LINK TL-WN725N WIRELESS USB ADAPTER(TP33)</t>
  </si>
  <si>
    <t>S3000016706</t>
  </si>
  <si>
    <t>LENOVO/DESKTOP I3 12100 4GB 1TB W11HSL 3YRS NO MON (Serial Number - PG03CAZA, PG03CB2P)</t>
  </si>
  <si>
    <t>LENOVO/MONITOR/ E20-30 19.5 WITH HDMI (Serial Number - SVY928377, SVY928397)</t>
  </si>
  <si>
    <t>ACC Concrete Plus</t>
  </si>
  <si>
    <t>Ador Kingboard 3.15</t>
  </si>
  <si>
    <t>Zoloto Multi 1'' NRV</t>
  </si>
  <si>
    <t>Brass Hose 1''</t>
  </si>
  <si>
    <t>Teflon</t>
  </si>
  <si>
    <t>UPVC Pipe 1''</t>
  </si>
  <si>
    <t>UPVC Elbow</t>
  </si>
  <si>
    <t>UPVC MTA</t>
  </si>
  <si>
    <t>Noor</t>
  </si>
  <si>
    <t>Batch PC Monitor (Serial Number - U5HKA1CP)</t>
  </si>
  <si>
    <t>Serial communiation cable</t>
  </si>
  <si>
    <t>Hydrebad</t>
  </si>
  <si>
    <t>PC UPS (Serial Number - 242204546532, 242204546533)</t>
  </si>
  <si>
    <t>Limit switch_Magnetic_1.4 - 10mm</t>
  </si>
  <si>
    <t>Pc with i3 12 gen 8GB RAM 1tb HDD (Serial Number - (CPU - PG03CAZA, PG03CB2P) (Monitor - SVY928377, SVY928397)</t>
  </si>
  <si>
    <t xml:space="preserve">Silicon  </t>
  </si>
  <si>
    <t>Digiserve</t>
  </si>
  <si>
    <t>Chq no 098907</t>
  </si>
  <si>
    <t>Petrol (984240)</t>
  </si>
  <si>
    <t>Andrew via Sandesh</t>
  </si>
  <si>
    <t>Viraj Site</t>
  </si>
  <si>
    <t>391/22-23</t>
  </si>
  <si>
    <t>Digi22-23/01-071</t>
  </si>
  <si>
    <t>Red Silicon Pipe ID 278 X 500 Long X 3mm Thk Part No- 663093</t>
  </si>
  <si>
    <t>Brother Laser HI-L2321D Printer (Serial Number - E73793K2N169496, E73793J2N140356, E73793K2N169535, E73793J2N140564, E73793K2N169555, E73793K2N169559, E73793K2N169517, E73793K2N169510, E73793K2N169501, E73793J2N140562)</t>
  </si>
  <si>
    <t>Petrol (253292)</t>
  </si>
  <si>
    <t>b22-23MQ405</t>
  </si>
  <si>
    <t>b22-23MQ406</t>
  </si>
  <si>
    <t>AJ257195</t>
  </si>
  <si>
    <t>Alegra Communication Pvt Ltd</t>
  </si>
  <si>
    <t>2000/- Amit Advance</t>
  </si>
  <si>
    <t>Saibo via Sandesh</t>
  </si>
  <si>
    <t>Chq no 89906</t>
  </si>
  <si>
    <t>Chq no 89904</t>
  </si>
  <si>
    <t>b22-23MQ407</t>
  </si>
  <si>
    <t>b22-23MQ408</t>
  </si>
  <si>
    <t>Petrol (255340)</t>
  </si>
  <si>
    <t>MID/DEC/0011</t>
  </si>
  <si>
    <t>Midway Trading Co.</t>
  </si>
  <si>
    <t>M. R. STEEL (INDIA)</t>
  </si>
  <si>
    <t>HI30-654-2022</t>
  </si>
  <si>
    <t>S3000016742</t>
  </si>
  <si>
    <t>Chq no 098909</t>
  </si>
  <si>
    <t>Dell Technologies</t>
  </si>
  <si>
    <t>Vostro Desktop 3710 (Serial Nuber (CPU - 9GLC6V3, 5GLC6V3, BGLC6V3, 6GLC6V3, HFLC6V3, HGLC6V3, FFLC6V3, FGLC6V3, 4HLC6V3, 7GLC6V3, 4GLC6V3, 3HLC6V3, 1GLC6V3, 2HLC6V3, GFLC6V3, JGLC6V3, 2GLC6V3, DFLC6V3, 3GLC6V3, GGLC6V3, DGLC6V3, JFLC6V3, CGLC6V3, 8GLC6V3, 1HLC6V3) (Monitor - CV29JT3, D1WBJT3, CV09JT3, D1W9JT3, D1T8JT3, D1SBJT3, CV0BJT3, CV1BJT3, CV3BJT3, CV48JT3, D1R9JT3, D1V9JT3, CV39JT3, CV2CJT3, D1T9JT3, D1X7JT3, CV1CJT3, D1X8JT3, D1Y7JT3, D1VBJT3, CV59JT3, CV38JT3, D1S8JT3, D1W8JT3, D1W7JT3)</t>
  </si>
  <si>
    <t>LENOVO/COMMERCIAL/C19 18.5 WITH HDMI (Serial Number - U5HKB0N2, U5HKB1C9, U5HKB1MR, U5HKD1D6)</t>
  </si>
  <si>
    <t>Petrol (615359)</t>
  </si>
  <si>
    <t>Petrol (42191)</t>
  </si>
  <si>
    <t>Nerul Site</t>
  </si>
  <si>
    <t>Food (Nerul Site)</t>
  </si>
  <si>
    <t>Petrol (988233)</t>
  </si>
  <si>
    <t>PC UPS (Serial Number - 242204546502, 242204546505, 242204546528, 242204546566, 242204546569, 242204546632, 242204546526, 242204546529, 242204546567, 242204546630, 242204546633, 242204546504)</t>
  </si>
  <si>
    <t>Monochrome laserjet printer Brother H2321 (Serial Number - E73793K2N169496, K73793J2N140356, 573793K2N169535, K73793J2N140564, E73793K2N169555, E73793K2N169559, K73793K2N169517, K73793K2N169510, E73793K2N169501, E73793J2N140562)</t>
  </si>
  <si>
    <t>Screw Conveyor Below_Dia 278x500mm</t>
  </si>
  <si>
    <t>INV-010747</t>
  </si>
  <si>
    <t>Petrol (300821339)</t>
  </si>
  <si>
    <t>Proforma total - 29736</t>
  </si>
  <si>
    <t>Ritajya Industry Private Limited</t>
  </si>
  <si>
    <t>Pole</t>
  </si>
  <si>
    <t>1185/2022-2023</t>
  </si>
  <si>
    <t>VM/12546/22-23</t>
  </si>
  <si>
    <t>VM/12456/22-23</t>
  </si>
  <si>
    <t>NUKR 47 INA</t>
  </si>
  <si>
    <t>b22-23MQ409</t>
  </si>
  <si>
    <t>b22-23MQ410</t>
  </si>
  <si>
    <t>Car Wash</t>
  </si>
  <si>
    <t>P P Sheet</t>
  </si>
  <si>
    <t>I-C-1-23-444262</t>
  </si>
  <si>
    <t>SC/CR/2223/6870</t>
  </si>
  <si>
    <t>SC/M/2223/185</t>
  </si>
  <si>
    <t>Petrol ( 1793)</t>
  </si>
  <si>
    <t>416/22-23</t>
  </si>
  <si>
    <t>Red Silicon Pipe ID 170 X 300 Long X 3mm Thk Part No- 646872</t>
  </si>
  <si>
    <t>Petrol (993323)</t>
  </si>
  <si>
    <t>44ID2300730601</t>
  </si>
  <si>
    <t>GDQ00A09T48 LI 600VA (Serial Number - 242204543238, 242204543241, 242204543281, 242204543336, 242204546591, 242204543239, 242204543279, 242204543334, 242204543337, 242204546592, 242204543240, 242204543280, 242204543335, 242204546590, 242204546593, 242204543278)</t>
  </si>
  <si>
    <t>Mop</t>
  </si>
  <si>
    <t>Petrol (73656)</t>
  </si>
  <si>
    <t>Petrol (48304)</t>
  </si>
  <si>
    <t>426/22-23</t>
  </si>
  <si>
    <t>Battery</t>
  </si>
  <si>
    <t>SH/22-23/4127</t>
  </si>
  <si>
    <t>TVSE MSP 270 CLASSIC DIF PRINTER With Serial Port (Serial Number - VBU7MA000342)</t>
  </si>
  <si>
    <t>Petrol (996950)</t>
  </si>
  <si>
    <t>427/22-23</t>
  </si>
  <si>
    <t>b22-23MQ411</t>
  </si>
  <si>
    <t>b22-23MQ412</t>
  </si>
  <si>
    <t>Petrol (000197)</t>
  </si>
  <si>
    <t>Petrol (12517)</t>
  </si>
  <si>
    <t>b22-23MQ413</t>
  </si>
  <si>
    <t>b22-23MQ414</t>
  </si>
  <si>
    <t>Mansi Hardware &amp; Co.</t>
  </si>
  <si>
    <t>VCM1650</t>
  </si>
  <si>
    <t>Visvonata V. S. Duclo</t>
  </si>
  <si>
    <t>Chq no 091142</t>
  </si>
  <si>
    <t>Digi22-23/02-003</t>
  </si>
  <si>
    <t>Tyre Valve</t>
  </si>
  <si>
    <t>RJ Connector</t>
  </si>
  <si>
    <t>Digi22-23/02/003</t>
  </si>
  <si>
    <t>Officce</t>
  </si>
  <si>
    <t>Brother Laser HI-L2321D Printer (Serial Number - E73793K2N169663, E73793L2N205795, E73793J2N139781, E73793L2N205846, E73793L2N210568, E73793K2N169543)</t>
  </si>
  <si>
    <t>431/22-23</t>
  </si>
  <si>
    <t>Petrol (1588)</t>
  </si>
  <si>
    <t>I-C-1-23-444479</t>
  </si>
  <si>
    <t>RIPL/22-23/671</t>
  </si>
  <si>
    <t>09-01-2023 , 19-01-2023</t>
  </si>
  <si>
    <t>Ritjya Industry Private Limited</t>
  </si>
  <si>
    <t>4mtr octagonal pole, Top:- 70mm, Bot:- 130mm, Thickness:- 3mm, Base plate:- 200×200×12, P.C.D:- 200mm with 4nos hole of M20, Foundation bolt:- M16 J type 600mm, long with 2nut and 2washer, Arm:- 1000mm long clamp based, adjustable double arm for camera, mounting</t>
  </si>
  <si>
    <t>21-01-2023 , 01-02-2023</t>
  </si>
  <si>
    <t>Elixir Network Private Limited</t>
  </si>
  <si>
    <t>Computer Networking Rack 6U, 600x600 Outdoor IP-65 With, Wall &amp; Pole Mount Provision, Fan with Filter-1,Pdu 6 Socket 5Amp-1, Tray-1 &amp; H/w-1</t>
  </si>
  <si>
    <t>Nerul</t>
  </si>
  <si>
    <t>438/22-23</t>
  </si>
  <si>
    <t>PC UPS (Serial Number - 242204546527, 242204546568, 242204546631)</t>
  </si>
  <si>
    <t>Admixture Tank_15 ltrs</t>
  </si>
  <si>
    <t>Dell PC (Serial Number - (CPU - 5GLC6V3, HFLC6V3, HGLC6V3, FFLC6V3, FGLC6V3, 7GLC6V3, 4GLC6V3, 3HLC6V3) (Monitor - CV29JT3, D1WBJT3, CV09JT3, D1W9JT3, D1T8JT3, D1SBJT3, CV1BJT3, CV48JT3)</t>
  </si>
  <si>
    <t>Batch PC Monitor (Serial Number - U5HKB0N2, U5HKB1C9, U5HKB1MR, U5HKD1D6)</t>
  </si>
  <si>
    <t>Dell PC (Serial Number - (CPU - 9GLC6V3) (Monitor - CV39JT3)</t>
  </si>
  <si>
    <t>Dell PC (Serial Number - (CPU - 2HLC6V3, GFLC6V3, JGLC6V3, 2GLC6V3, DFLC6V3, 3GLC6V3, DGLC6V3, JFLC6V3, CGLC6V3, 1HLC6V3) (Monitor - CV38JT3, D1X7JT3, D1W7JT3, D1Y7JT3, D1R9JT3, D1VBJT3, CV3BJT3, CV2CJT3, CV0BJT3, CV1CJT3)</t>
  </si>
  <si>
    <t>Limit switch_Magnetic_1.4 -10mm</t>
  </si>
  <si>
    <t>Control Room spike Board</t>
  </si>
  <si>
    <t>Dell PC (Serial Number - (CPU - 8GLC6V3, 4HLC6V3, 1GLC6V3, 6GLC6V3, GGLC6V3) (Monitor - D1V9JT3, D1S8JT3, D1T9JT3, CV59JT3, D1X8JT3)</t>
  </si>
  <si>
    <t>Water Bellow_BP60_Dia 170x300mm</t>
  </si>
  <si>
    <t>PC UPS (Serial Number - 242204543238, 242204543241, 242204543281, 242204543336, 242204546591, 242204543239, 242204543279, 242204543334, 24220453337, 242204546592, 242204543240, 242204543280, 242204543335, 242204546590, 242204546593, 242204543278, 242204546503)</t>
  </si>
  <si>
    <t>Screw Conveyor Below_Dia 278x500lg_MT3.0</t>
  </si>
  <si>
    <t>Petrol (267822)</t>
  </si>
  <si>
    <t>Breaker</t>
  </si>
  <si>
    <t>Petrol (49383)</t>
  </si>
  <si>
    <t>Delivery (Nerul Site)</t>
  </si>
  <si>
    <t>Rikshaw</t>
  </si>
  <si>
    <t>Welding</t>
  </si>
  <si>
    <t>Bolt &amp; Nut</t>
  </si>
  <si>
    <t>Petrol (4E647729D1844E6)</t>
  </si>
  <si>
    <t>Regal Marketing</t>
  </si>
  <si>
    <t>50 with amit</t>
  </si>
  <si>
    <t>445/22-23</t>
  </si>
  <si>
    <t>Balance Money</t>
  </si>
  <si>
    <t>Petrol (3021307613)</t>
  </si>
  <si>
    <t>40 with amit</t>
  </si>
  <si>
    <t>Andrew via Amit</t>
  </si>
  <si>
    <t>Personal to be deducted</t>
  </si>
  <si>
    <t>Courier money pending with Amit to be deducted</t>
  </si>
  <si>
    <t>Pending money with Amit to be deducted</t>
  </si>
  <si>
    <t>G-22232561</t>
  </si>
  <si>
    <t>447/22-23</t>
  </si>
  <si>
    <t>Digi22-23/02-055</t>
  </si>
  <si>
    <t>Brother Laser HI- L2321D Printer (Serial Number - E73793K2N169836, E73793K2N169859, E73793K2N169819, E73793K2N169850, E73793K2N169852, E73793K2N169857, E73793K2N169873, E73793K2N169845, E73793L2N207127)</t>
  </si>
  <si>
    <t>REALON DUCT HOSE 150 MM</t>
  </si>
  <si>
    <t>b22-23MQ415</t>
  </si>
  <si>
    <t>b22-23MQ416</t>
  </si>
  <si>
    <t>b22-23MQ417</t>
  </si>
  <si>
    <t>76ID2310660662</t>
  </si>
  <si>
    <t>GDQ00A099T29 (Serial Number - 242204546118, 242204546119, 242204546120, 242204546121, 242204546126, 242204546127, 242204546128, 242204546129, 242204546130, 242204546131, 242204546132, 242204546134, 242204546135, 242204546136, 242204546137, 242204546133)</t>
  </si>
  <si>
    <t>Petrol (4741)</t>
  </si>
  <si>
    <t>Amit Advance of February</t>
  </si>
  <si>
    <t>b22-23MQ418</t>
  </si>
  <si>
    <t>b22-23MQ419</t>
  </si>
  <si>
    <t>Petrol (1280402)</t>
  </si>
  <si>
    <t>Siolim Panchayat</t>
  </si>
  <si>
    <t>2022-23/13670</t>
  </si>
  <si>
    <t>Lenovo 18.5 LED D19-10 With HDMI</t>
  </si>
  <si>
    <t>04 GB DDR 4 EVM 2666</t>
  </si>
  <si>
    <t>458/22-23</t>
  </si>
  <si>
    <t>Red Silicon Pipe ID 174 X 500 Long X 3mm Thk Part No- 615898</t>
  </si>
  <si>
    <t>Chq no 089910</t>
  </si>
  <si>
    <t>A1 Furniture</t>
  </si>
  <si>
    <t>Petrol (8430)</t>
  </si>
  <si>
    <t>Broom</t>
  </si>
  <si>
    <t>Canvas Pipes 101 mm</t>
  </si>
  <si>
    <t>61mtrs</t>
  </si>
  <si>
    <t>SLH/3591</t>
  </si>
  <si>
    <t>Plastic</t>
  </si>
  <si>
    <t>Petrol (10933)</t>
  </si>
  <si>
    <t>Panasonic Port Creation</t>
  </si>
  <si>
    <t>Program Flushing</t>
  </si>
  <si>
    <t>Re programming charges</t>
  </si>
  <si>
    <t>Monochrome laserjet printer Brother H2321 (Serial Number - E73793K2N169836, E73793K2N169859, E73793K2N169819, E73793K2N169850, E73793K2N169852, E73793K2N169857, E73793K2N169873, E73793K2N169845)</t>
  </si>
  <si>
    <t>Monochrome laserjet printer Brother H2321 (Serial Number - E73793L2N207127))</t>
  </si>
  <si>
    <t>Computer Screen 19'', HDMI Cable, 4GB RAM (Sr. No SV90AMPY6, SV90AK5NR) (RAM - 202210032378, 202210032552)</t>
  </si>
  <si>
    <t>PC UPS (Serial Number - 242204546130, 242204546131, 242204546132)</t>
  </si>
  <si>
    <t>Batch PC Monitor (Serial Number - SV90AMR71, SV90AHZGH)</t>
  </si>
  <si>
    <t>Petrol (534)</t>
  </si>
  <si>
    <t>Food</t>
  </si>
  <si>
    <t>b22-23MQ420</t>
  </si>
  <si>
    <t>b22-23MQ421</t>
  </si>
  <si>
    <t>b22-23MQ422</t>
  </si>
  <si>
    <t>Nerul Village Panchayat</t>
  </si>
  <si>
    <t>Petrol (278306)</t>
  </si>
  <si>
    <t>Saroti</t>
  </si>
  <si>
    <t>Anita Money</t>
  </si>
  <si>
    <t>466/22-23</t>
  </si>
  <si>
    <t>RJ 45 Connector</t>
  </si>
  <si>
    <t>467/22-23</t>
  </si>
  <si>
    <t>Digi22-23/02-155</t>
  </si>
  <si>
    <t>460/22-23</t>
  </si>
  <si>
    <t>b22-23MQ423</t>
  </si>
  <si>
    <t>b22-23MQ424</t>
  </si>
  <si>
    <t>INV-011517</t>
  </si>
  <si>
    <t>472/22-23</t>
  </si>
  <si>
    <t>Brother Laser HI- L2321D Printer (Serial Number - E73793M2N242651, E73793A3N255033, E73793A3N255009, E73793M2N242642, E73793A3N255049))</t>
  </si>
  <si>
    <t>Leo Computer Table</t>
  </si>
  <si>
    <t>506326 PSEN ma1.4a-51/PSEN ma1.4-10mm/ 1 unit</t>
  </si>
  <si>
    <t>Control Room Chair</t>
  </si>
  <si>
    <t>Petrol (15594)</t>
  </si>
  <si>
    <t>2022-23/14552</t>
  </si>
  <si>
    <t>Hot dip galvanized octagonal / hexagonal, tripod pole (3mm thickness, 4 mtrs height)</t>
  </si>
  <si>
    <t>Petrol (1294664)</t>
  </si>
  <si>
    <t>2022-23/14698</t>
  </si>
  <si>
    <t>b22-23MQ427</t>
  </si>
  <si>
    <t>b22-23MQ425</t>
  </si>
  <si>
    <t>b22-23MQ426</t>
  </si>
  <si>
    <t>El Shaddai Proforma Invoice</t>
  </si>
  <si>
    <t>b22-23MQ428</t>
  </si>
  <si>
    <t>b22-23MQ429</t>
  </si>
  <si>
    <t>b22-23MQ430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</si>
</sst>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2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rgb="FFFF0000"/>
      <name val="Arial"/>
      <family val="2"/>
    </font>
    <font>
      <sz val="8"/>
      <name val="Calibri"/>
      <family val="2"/>
      <scheme val="minor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10"/>
      <color rgb="FF2D2D2D"/>
      <name val="Calibri"/>
      <family val="2"/>
      <scheme val="minor"/>
    </font>
    <font>
      <sz val="11"/>
      <color theme="1"/>
      <name val="Calibri  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2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top"/>
    </xf>
    <xf numFmtId="165" fontId="2" fillId="0" borderId="1" xfId="0" applyNumberFormat="1" applyFont="1" applyBorder="1" applyAlignment="1">
      <alignment horizontal="right"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2" xfId="0" applyFont="1" applyBorder="1" applyAlignment="1">
      <alignment vertical="top"/>
    </xf>
    <xf numFmtId="165" fontId="2" fillId="0" borderId="2" xfId="0" applyNumberFormat="1" applyFont="1" applyBorder="1" applyAlignment="1">
      <alignment horizontal="right" vertical="top"/>
    </xf>
    <xf numFmtId="0" fontId="6" fillId="0" borderId="4" xfId="0" applyFont="1" applyFill="1" applyBorder="1" applyAlignment="1">
      <alignment vertical="top"/>
    </xf>
    <xf numFmtId="165" fontId="6" fillId="0" borderId="5" xfId="0" applyNumberFormat="1" applyFont="1" applyBorder="1"/>
    <xf numFmtId="0" fontId="0" fillId="0" borderId="6" xfId="0" applyBorder="1"/>
    <xf numFmtId="0" fontId="2" fillId="0" borderId="1" xfId="0" applyFont="1" applyFill="1" applyBorder="1" applyAlignment="1">
      <alignment horizontal="center" vertical="top"/>
    </xf>
    <xf numFmtId="0" fontId="9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14" fontId="12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1" fillId="0" borderId="0" xfId="0" applyNumberFormat="1" applyFont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4" fillId="0" borderId="1" xfId="0" applyFont="1" applyFill="1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quotePrefix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165" fontId="2" fillId="4" borderId="1" xfId="0" applyNumberFormat="1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/>
    </xf>
    <xf numFmtId="0" fontId="2" fillId="4" borderId="1" xfId="0" applyNumberFormat="1" applyFont="1" applyFill="1" applyBorder="1" applyAlignment="1">
      <alignment horizontal="center" vertical="top"/>
    </xf>
    <xf numFmtId="14" fontId="2" fillId="4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quotePrefix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5" fontId="2" fillId="4" borderId="12" xfId="0" applyNumberFormat="1" applyFont="1" applyFill="1" applyBorder="1" applyAlignment="1">
      <alignment horizontal="center" vertical="top"/>
    </xf>
    <xf numFmtId="0" fontId="18" fillId="0" borderId="0" xfId="0" applyFont="1" applyAlignment="1">
      <alignment horizontal="center" vertical="center" wrapText="1"/>
    </xf>
    <xf numFmtId="0" fontId="11" fillId="0" borderId="0" xfId="0" applyNumberFormat="1" applyFont="1" applyAlignment="1">
      <alignment horizontal="center" wrapText="1"/>
    </xf>
    <xf numFmtId="0" fontId="19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165" fontId="5" fillId="4" borderId="1" xfId="0" applyNumberFormat="1" applyFont="1" applyFill="1" applyBorder="1" applyAlignment="1">
      <alignment horizontal="center" vertical="top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0" fontId="2" fillId="4" borderId="1" xfId="0" applyNumberFormat="1" applyFont="1" applyFill="1" applyBorder="1" applyAlignment="1">
      <alignment horizontal="center"/>
    </xf>
    <xf numFmtId="10" fontId="2" fillId="0" borderId="1" xfId="0" applyNumberFormat="1" applyFont="1" applyFill="1" applyBorder="1" applyAlignment="1">
      <alignment horizontal="center"/>
    </xf>
    <xf numFmtId="14" fontId="20" fillId="4" borderId="1" xfId="0" applyNumberFormat="1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4" borderId="6" xfId="0" applyNumberForma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7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0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2"/>
  <sheetViews>
    <sheetView topLeftCell="E278" zoomScaleNormal="100" workbookViewId="0">
      <selection activeCell="L293" sqref="L293"/>
    </sheetView>
  </sheetViews>
  <sheetFormatPr defaultColWidth="9.109375" defaultRowHeight="14.4"/>
  <cols>
    <col min="1" max="1" width="10.44140625" style="23" customWidth="1"/>
    <col min="2" max="2" width="19.109375" style="23" customWidth="1"/>
    <col min="3" max="3" width="18.109375" style="23" customWidth="1"/>
    <col min="4" max="4" width="68.88671875" style="23" customWidth="1"/>
    <col min="5" max="5" width="8.88671875" style="23" customWidth="1"/>
    <col min="6" max="6" width="13.5546875" style="23" customWidth="1"/>
    <col min="7" max="7" width="14.33203125" style="23" customWidth="1"/>
    <col min="8" max="8" width="9.109375" style="17" customWidth="1"/>
    <col min="9" max="9" width="10.109375" style="18" customWidth="1"/>
    <col min="10" max="10" width="25.6640625" style="18" customWidth="1"/>
    <col min="11" max="11" width="21.44140625" style="18" customWidth="1"/>
    <col min="12" max="12" width="54.44140625" style="18" customWidth="1"/>
    <col min="13" max="13" width="8.44140625" style="18" customWidth="1"/>
    <col min="14" max="14" width="14.109375" style="18" customWidth="1"/>
    <col min="15" max="15" width="13.6640625" style="19" bestFit="1" customWidth="1"/>
    <col min="16" max="16384" width="9.109375" style="18"/>
  </cols>
  <sheetData>
    <row r="1" spans="1:15" s="39" customFormat="1">
      <c r="A1" s="217" t="s">
        <v>2</v>
      </c>
      <c r="B1" s="217"/>
      <c r="C1" s="217"/>
      <c r="D1" s="217"/>
      <c r="E1" s="217"/>
      <c r="F1" s="217"/>
      <c r="G1" s="217"/>
      <c r="H1" s="36"/>
      <c r="I1" s="218" t="s">
        <v>3</v>
      </c>
      <c r="J1" s="218"/>
      <c r="K1" s="218"/>
      <c r="L1" s="218"/>
      <c r="M1" s="218"/>
      <c r="N1" s="218"/>
      <c r="O1" s="218"/>
    </row>
    <row r="2" spans="1:15" s="39" customFormat="1">
      <c r="A2" s="15" t="s">
        <v>0</v>
      </c>
      <c r="B2" s="15" t="s">
        <v>55</v>
      </c>
      <c r="C2" s="15" t="s">
        <v>56</v>
      </c>
      <c r="D2" s="15" t="s">
        <v>57</v>
      </c>
      <c r="E2" s="15" t="s">
        <v>58</v>
      </c>
      <c r="F2" s="15" t="s">
        <v>59</v>
      </c>
      <c r="G2" s="15" t="s">
        <v>60</v>
      </c>
      <c r="H2" s="36"/>
      <c r="I2" s="37" t="s">
        <v>0</v>
      </c>
      <c r="J2" s="37" t="s">
        <v>55</v>
      </c>
      <c r="K2" s="37" t="s">
        <v>61</v>
      </c>
      <c r="L2" s="37" t="s">
        <v>57</v>
      </c>
      <c r="M2" s="37" t="s">
        <v>58</v>
      </c>
      <c r="N2" s="37" t="s">
        <v>59</v>
      </c>
      <c r="O2" s="38" t="s">
        <v>62</v>
      </c>
    </row>
    <row r="3" spans="1:15" s="47" customFormat="1" ht="28.8">
      <c r="A3" s="52">
        <v>44685</v>
      </c>
      <c r="B3" s="47" t="s">
        <v>73</v>
      </c>
      <c r="C3" s="47" t="s">
        <v>76</v>
      </c>
      <c r="D3" s="47" t="s">
        <v>74</v>
      </c>
      <c r="E3" s="47">
        <v>12</v>
      </c>
      <c r="F3" s="47" t="s">
        <v>75</v>
      </c>
      <c r="G3" s="47" t="s">
        <v>54</v>
      </c>
      <c r="H3" s="22"/>
      <c r="I3" s="207">
        <v>44657</v>
      </c>
      <c r="J3" s="206" t="s">
        <v>77</v>
      </c>
      <c r="K3" s="206" t="s">
        <v>82</v>
      </c>
      <c r="L3" s="47" t="s">
        <v>83</v>
      </c>
      <c r="M3" s="47">
        <v>50</v>
      </c>
      <c r="N3" s="206" t="s">
        <v>84</v>
      </c>
      <c r="O3" s="20"/>
    </row>
    <row r="4" spans="1:15" s="47" customFormat="1">
      <c r="A4" s="23"/>
      <c r="B4" s="23"/>
      <c r="C4" s="23"/>
      <c r="D4" s="23"/>
      <c r="E4" s="23"/>
      <c r="F4" s="23"/>
      <c r="G4" s="23"/>
      <c r="H4" s="53"/>
      <c r="I4" s="207"/>
      <c r="J4" s="206"/>
      <c r="K4" s="206"/>
      <c r="L4" s="47" t="s">
        <v>85</v>
      </c>
      <c r="M4" s="47">
        <v>10</v>
      </c>
      <c r="N4" s="206"/>
      <c r="O4" s="20"/>
    </row>
    <row r="5" spans="1:15" s="47" customFormat="1" ht="30" customHeight="1">
      <c r="A5" s="207">
        <v>44808</v>
      </c>
      <c r="B5" s="206" t="s">
        <v>88</v>
      </c>
      <c r="C5" s="206" t="s">
        <v>76</v>
      </c>
      <c r="D5" s="56" t="s">
        <v>91</v>
      </c>
      <c r="E5" s="56">
        <v>15</v>
      </c>
      <c r="F5" s="206" t="s">
        <v>75</v>
      </c>
      <c r="G5" s="206" t="s">
        <v>54</v>
      </c>
      <c r="H5" s="54"/>
      <c r="I5" s="23"/>
      <c r="J5" s="23"/>
      <c r="K5" s="23"/>
      <c r="L5" s="23"/>
      <c r="M5" s="23"/>
      <c r="N5" s="23"/>
      <c r="O5" s="55"/>
    </row>
    <row r="6" spans="1:15" s="47" customFormat="1">
      <c r="A6" s="207"/>
      <c r="B6" s="206"/>
      <c r="C6" s="206"/>
      <c r="D6" s="56" t="s">
        <v>92</v>
      </c>
      <c r="E6" s="56">
        <v>1</v>
      </c>
      <c r="F6" s="206"/>
      <c r="G6" s="206"/>
      <c r="H6" s="22"/>
      <c r="I6" s="207">
        <v>44657</v>
      </c>
      <c r="J6" s="206" t="s">
        <v>79</v>
      </c>
      <c r="K6" s="206" t="s">
        <v>82</v>
      </c>
      <c r="L6" s="47" t="s">
        <v>86</v>
      </c>
      <c r="M6" s="47">
        <v>5</v>
      </c>
      <c r="N6" s="206" t="s">
        <v>84</v>
      </c>
      <c r="O6" s="20"/>
    </row>
    <row r="7" spans="1:15" s="47" customFormat="1">
      <c r="A7" s="23"/>
      <c r="B7" s="23"/>
      <c r="C7" s="23"/>
      <c r="D7" s="23"/>
      <c r="E7" s="23"/>
      <c r="F7" s="23"/>
      <c r="G7" s="23"/>
      <c r="H7" s="53"/>
      <c r="I7" s="207"/>
      <c r="J7" s="206"/>
      <c r="K7" s="206"/>
      <c r="L7" s="47" t="s">
        <v>87</v>
      </c>
      <c r="M7" s="47">
        <v>4</v>
      </c>
      <c r="N7" s="206"/>
      <c r="O7" s="20"/>
    </row>
    <row r="8" spans="1:15" s="47" customFormat="1">
      <c r="A8" s="60">
        <v>44899</v>
      </c>
      <c r="B8" s="62" t="s">
        <v>94</v>
      </c>
      <c r="C8" s="61" t="s">
        <v>95</v>
      </c>
      <c r="D8" s="61" t="s">
        <v>96</v>
      </c>
      <c r="E8" s="61">
        <v>30.5</v>
      </c>
      <c r="F8" s="61" t="s">
        <v>75</v>
      </c>
      <c r="G8" s="61" t="s">
        <v>54</v>
      </c>
      <c r="H8" s="54"/>
      <c r="I8" s="23"/>
      <c r="J8" s="23"/>
      <c r="K8" s="23"/>
      <c r="L8" s="23"/>
      <c r="M8" s="23"/>
      <c r="N8" s="23"/>
      <c r="O8" s="55"/>
    </row>
    <row r="9" spans="1:15" s="47" customFormat="1">
      <c r="A9" s="23"/>
      <c r="B9" s="23"/>
      <c r="C9" s="23"/>
      <c r="D9" s="23"/>
      <c r="E9" s="23"/>
      <c r="F9" s="23"/>
      <c r="G9" s="23"/>
      <c r="H9" s="53"/>
      <c r="I9" s="207" t="s">
        <v>413</v>
      </c>
      <c r="J9" s="206" t="s">
        <v>100</v>
      </c>
      <c r="K9" s="206" t="s">
        <v>82</v>
      </c>
      <c r="L9" s="66" t="s">
        <v>101</v>
      </c>
      <c r="M9" s="66">
        <v>2</v>
      </c>
      <c r="N9" s="206" t="s">
        <v>84</v>
      </c>
      <c r="O9" s="20"/>
    </row>
    <row r="10" spans="1:15" s="47" customFormat="1" ht="57.6">
      <c r="A10" s="76">
        <v>44625</v>
      </c>
      <c r="B10" s="75" t="s">
        <v>116</v>
      </c>
      <c r="C10" s="75" t="s">
        <v>76</v>
      </c>
      <c r="D10" s="75" t="s">
        <v>91</v>
      </c>
      <c r="E10" s="75">
        <v>10</v>
      </c>
      <c r="F10" s="75" t="s">
        <v>75</v>
      </c>
      <c r="G10" s="75" t="s">
        <v>54</v>
      </c>
      <c r="H10" s="22"/>
      <c r="I10" s="207"/>
      <c r="J10" s="206"/>
      <c r="K10" s="206"/>
      <c r="L10" s="66" t="s">
        <v>102</v>
      </c>
      <c r="M10" s="66">
        <v>8</v>
      </c>
      <c r="N10" s="206"/>
      <c r="O10" s="20"/>
    </row>
    <row r="11" spans="1:15" s="47" customFormat="1" ht="43.2">
      <c r="A11" s="23"/>
      <c r="B11" s="23"/>
      <c r="C11" s="23"/>
      <c r="D11" s="23"/>
      <c r="E11" s="23"/>
      <c r="F11" s="23"/>
      <c r="G11" s="23"/>
      <c r="H11" s="53"/>
      <c r="I11" s="207"/>
      <c r="J11" s="206"/>
      <c r="K11" s="206"/>
      <c r="L11" s="66" t="s">
        <v>103</v>
      </c>
      <c r="M11" s="66">
        <v>8</v>
      </c>
      <c r="N11" s="206"/>
      <c r="O11" s="20"/>
    </row>
    <row r="12" spans="1:15" s="47" customFormat="1">
      <c r="A12" s="78">
        <v>44656</v>
      </c>
      <c r="B12" s="77">
        <v>9923</v>
      </c>
      <c r="C12" s="77" t="s">
        <v>125</v>
      </c>
      <c r="D12" s="77" t="s">
        <v>126</v>
      </c>
      <c r="E12" s="77">
        <v>100</v>
      </c>
      <c r="F12" s="77" t="s">
        <v>75</v>
      </c>
      <c r="G12" s="77" t="s">
        <v>54</v>
      </c>
      <c r="H12" s="22"/>
      <c r="I12" s="207"/>
      <c r="J12" s="206"/>
      <c r="K12" s="206"/>
      <c r="L12" s="66" t="s">
        <v>104</v>
      </c>
      <c r="M12" s="66">
        <v>30.5</v>
      </c>
      <c r="N12" s="206"/>
      <c r="O12" s="20"/>
    </row>
    <row r="13" spans="1:15" s="47" customFormat="1">
      <c r="A13" s="23"/>
      <c r="B13" s="23"/>
      <c r="C13" s="23"/>
      <c r="D13" s="23"/>
      <c r="E13" s="23"/>
      <c r="F13" s="23"/>
      <c r="G13" s="23"/>
      <c r="H13" s="79"/>
      <c r="I13" s="23"/>
      <c r="J13" s="23"/>
      <c r="K13" s="23"/>
      <c r="L13" s="23"/>
      <c r="M13" s="23"/>
      <c r="N13" s="23"/>
      <c r="O13" s="55"/>
    </row>
    <row r="14" spans="1:15" s="47" customFormat="1">
      <c r="A14" s="80">
        <v>44809</v>
      </c>
      <c r="B14" s="81" t="s">
        <v>128</v>
      </c>
      <c r="C14" s="81" t="s">
        <v>129</v>
      </c>
      <c r="D14" s="81" t="s">
        <v>130</v>
      </c>
      <c r="E14" s="81">
        <v>50</v>
      </c>
      <c r="F14" s="81" t="s">
        <v>75</v>
      </c>
      <c r="G14" s="81" t="s">
        <v>54</v>
      </c>
      <c r="H14" s="22"/>
      <c r="I14" s="65" t="s">
        <v>413</v>
      </c>
      <c r="J14" s="66" t="s">
        <v>107</v>
      </c>
      <c r="K14" s="66" t="s">
        <v>82</v>
      </c>
      <c r="L14" s="66" t="s">
        <v>105</v>
      </c>
      <c r="M14" s="66">
        <v>10</v>
      </c>
      <c r="N14" s="66" t="s">
        <v>84</v>
      </c>
      <c r="O14" s="20"/>
    </row>
    <row r="15" spans="1:15" s="47" customFormat="1">
      <c r="A15" s="23"/>
      <c r="B15" s="23"/>
      <c r="C15" s="23" t="s">
        <v>67</v>
      </c>
      <c r="D15" s="23"/>
      <c r="E15" s="23"/>
      <c r="F15" s="23"/>
      <c r="G15" s="23"/>
      <c r="H15" s="79"/>
      <c r="I15" s="23"/>
      <c r="J15" s="23"/>
      <c r="K15" s="23"/>
      <c r="L15" s="23"/>
      <c r="M15" s="23"/>
      <c r="N15" s="23"/>
      <c r="O15" s="55"/>
    </row>
    <row r="16" spans="1:15" s="47" customFormat="1">
      <c r="A16" s="82">
        <v>44870</v>
      </c>
      <c r="B16" s="83" t="s">
        <v>133</v>
      </c>
      <c r="C16" s="83" t="s">
        <v>129</v>
      </c>
      <c r="D16" s="83" t="s">
        <v>130</v>
      </c>
      <c r="E16" s="83">
        <v>10</v>
      </c>
      <c r="F16" s="83" t="s">
        <v>75</v>
      </c>
      <c r="G16" s="83" t="s">
        <v>54</v>
      </c>
      <c r="H16" s="22"/>
      <c r="I16" s="207" t="s">
        <v>418</v>
      </c>
      <c r="J16" s="206" t="s">
        <v>108</v>
      </c>
      <c r="K16" s="206" t="s">
        <v>82</v>
      </c>
      <c r="L16" s="73" t="s">
        <v>105</v>
      </c>
      <c r="M16" s="73">
        <v>2</v>
      </c>
      <c r="N16" s="206" t="s">
        <v>84</v>
      </c>
      <c r="O16" s="20"/>
    </row>
    <row r="17" spans="1:15" s="47" customFormat="1" ht="28.8">
      <c r="A17" s="86"/>
      <c r="B17" s="86"/>
      <c r="C17" s="86"/>
      <c r="D17" s="86"/>
      <c r="E17" s="86"/>
      <c r="F17" s="86"/>
      <c r="G17" s="86"/>
      <c r="H17" s="53"/>
      <c r="I17" s="207"/>
      <c r="J17" s="206"/>
      <c r="K17" s="206"/>
      <c r="L17" s="73" t="s">
        <v>109</v>
      </c>
      <c r="M17" s="73">
        <v>2</v>
      </c>
      <c r="N17" s="206"/>
      <c r="O17" s="20"/>
    </row>
    <row r="18" spans="1:15" s="47" customFormat="1" ht="28.8">
      <c r="A18" s="82" t="s">
        <v>423</v>
      </c>
      <c r="B18" s="83" t="s">
        <v>131</v>
      </c>
      <c r="C18" s="83" t="s">
        <v>76</v>
      </c>
      <c r="D18" s="83" t="s">
        <v>91</v>
      </c>
      <c r="E18" s="83">
        <v>10</v>
      </c>
      <c r="F18" s="83" t="s">
        <v>75</v>
      </c>
      <c r="G18" s="83" t="s">
        <v>54</v>
      </c>
      <c r="H18" s="54"/>
      <c r="I18" s="23"/>
      <c r="J18" s="23"/>
      <c r="K18" s="23"/>
      <c r="L18" s="23"/>
      <c r="M18" s="23"/>
      <c r="N18" s="23"/>
      <c r="O18" s="55"/>
    </row>
    <row r="19" spans="1:15" s="47" customFormat="1">
      <c r="A19" s="86"/>
      <c r="B19" s="86"/>
      <c r="C19" s="86"/>
      <c r="D19" s="86"/>
      <c r="E19" s="86"/>
      <c r="F19" s="86"/>
      <c r="G19" s="86"/>
      <c r="H19" s="53"/>
      <c r="I19" s="207">
        <v>44687</v>
      </c>
      <c r="J19" s="206" t="s">
        <v>121</v>
      </c>
      <c r="K19" s="206" t="s">
        <v>82</v>
      </c>
      <c r="L19" s="77" t="s">
        <v>105</v>
      </c>
      <c r="M19" s="77">
        <v>10</v>
      </c>
      <c r="N19" s="206" t="s">
        <v>84</v>
      </c>
      <c r="O19" s="20"/>
    </row>
    <row r="20" spans="1:15" s="47" customFormat="1" ht="28.8">
      <c r="A20" s="82" t="s">
        <v>423</v>
      </c>
      <c r="B20" s="83" t="s">
        <v>132</v>
      </c>
      <c r="C20" s="83" t="s">
        <v>76</v>
      </c>
      <c r="D20" s="83" t="s">
        <v>91</v>
      </c>
      <c r="E20" s="83">
        <v>10</v>
      </c>
      <c r="F20" s="83" t="s">
        <v>75</v>
      </c>
      <c r="G20" s="83" t="s">
        <v>54</v>
      </c>
      <c r="H20" s="22"/>
      <c r="I20" s="207"/>
      <c r="J20" s="206"/>
      <c r="K20" s="206"/>
      <c r="L20" s="77" t="s">
        <v>122</v>
      </c>
      <c r="M20" s="77">
        <v>10</v>
      </c>
      <c r="N20" s="206"/>
      <c r="O20" s="20"/>
    </row>
    <row r="21" spans="1:15" s="47" customFormat="1">
      <c r="A21" s="23"/>
      <c r="B21" s="23"/>
      <c r="C21" s="23"/>
      <c r="D21" s="23"/>
      <c r="E21" s="23"/>
      <c r="F21" s="23"/>
      <c r="G21" s="23"/>
      <c r="H21" s="22"/>
      <c r="I21" s="207"/>
      <c r="J21" s="206"/>
      <c r="K21" s="206"/>
      <c r="L21" s="77" t="s">
        <v>122</v>
      </c>
      <c r="M21" s="77">
        <v>50</v>
      </c>
      <c r="N21" s="206"/>
      <c r="O21" s="20"/>
    </row>
    <row r="22" spans="1:15" s="47" customFormat="1" ht="28.8">
      <c r="A22" s="84" t="s">
        <v>424</v>
      </c>
      <c r="B22" s="85" t="s">
        <v>136</v>
      </c>
      <c r="C22" s="85" t="s">
        <v>137</v>
      </c>
      <c r="D22" s="85" t="s">
        <v>138</v>
      </c>
      <c r="E22" s="85">
        <v>2</v>
      </c>
      <c r="F22" s="85" t="s">
        <v>75</v>
      </c>
      <c r="G22" s="85" t="s">
        <v>54</v>
      </c>
      <c r="H22" s="22"/>
      <c r="I22" s="207"/>
      <c r="J22" s="206"/>
      <c r="K22" s="206"/>
      <c r="L22" s="77" t="s">
        <v>123</v>
      </c>
      <c r="M22" s="77">
        <v>2</v>
      </c>
      <c r="N22" s="206"/>
      <c r="O22" s="20"/>
    </row>
    <row r="23" spans="1:15" s="47" customFormat="1">
      <c r="A23" s="23"/>
      <c r="B23" s="23"/>
      <c r="C23" s="23"/>
      <c r="D23" s="23"/>
      <c r="E23" s="23"/>
      <c r="F23" s="23"/>
      <c r="G23" s="23"/>
      <c r="H23" s="53"/>
      <c r="I23" s="207"/>
      <c r="J23" s="206"/>
      <c r="K23" s="206"/>
      <c r="L23" s="77" t="s">
        <v>124</v>
      </c>
      <c r="M23" s="77">
        <v>4</v>
      </c>
      <c r="N23" s="206"/>
      <c r="O23" s="20"/>
    </row>
    <row r="24" spans="1:15" s="47" customFormat="1" ht="28.8">
      <c r="A24" s="90" t="s">
        <v>425</v>
      </c>
      <c r="B24" s="91" t="s">
        <v>142</v>
      </c>
      <c r="C24" s="91" t="s">
        <v>93</v>
      </c>
      <c r="D24" s="91" t="s">
        <v>143</v>
      </c>
      <c r="E24" s="91">
        <v>50</v>
      </c>
      <c r="F24" s="91" t="s">
        <v>75</v>
      </c>
      <c r="G24" s="91" t="s">
        <v>54</v>
      </c>
      <c r="H24" s="54"/>
      <c r="I24" s="23"/>
      <c r="J24" s="23"/>
      <c r="K24" s="23"/>
      <c r="L24" s="23"/>
      <c r="M24" s="23"/>
      <c r="N24" s="23"/>
      <c r="O24" s="55"/>
    </row>
    <row r="25" spans="1:15" s="47" customFormat="1">
      <c r="A25" s="23"/>
      <c r="B25" s="23"/>
      <c r="C25" s="23"/>
      <c r="D25" s="23"/>
      <c r="E25" s="23"/>
      <c r="F25" s="23"/>
      <c r="G25" s="23"/>
      <c r="H25" s="53"/>
      <c r="I25" s="87">
        <v>44692</v>
      </c>
      <c r="J25" s="88" t="s">
        <v>134</v>
      </c>
      <c r="K25" s="88" t="s">
        <v>82</v>
      </c>
      <c r="L25" s="88" t="s">
        <v>139</v>
      </c>
      <c r="M25" s="88">
        <v>50</v>
      </c>
      <c r="N25" s="88" t="s">
        <v>84</v>
      </c>
      <c r="O25" s="20"/>
    </row>
    <row r="26" spans="1:15" s="47" customFormat="1">
      <c r="A26" s="207" t="s">
        <v>428</v>
      </c>
      <c r="B26" s="206">
        <v>1011</v>
      </c>
      <c r="C26" s="206" t="s">
        <v>316</v>
      </c>
      <c r="D26" s="92" t="s">
        <v>486</v>
      </c>
      <c r="E26" s="92">
        <v>1</v>
      </c>
      <c r="F26" s="206" t="s">
        <v>75</v>
      </c>
      <c r="G26" s="206" t="s">
        <v>54</v>
      </c>
      <c r="H26" s="54"/>
      <c r="I26" s="23"/>
      <c r="J26" s="23"/>
      <c r="K26" s="23"/>
      <c r="L26" s="23"/>
      <c r="M26" s="23"/>
      <c r="N26" s="23"/>
      <c r="O26" s="55"/>
    </row>
    <row r="27" spans="1:15" s="47" customFormat="1">
      <c r="A27" s="207"/>
      <c r="B27" s="206"/>
      <c r="C27" s="206"/>
      <c r="D27" s="92" t="s">
        <v>317</v>
      </c>
      <c r="E27" s="92">
        <v>1</v>
      </c>
      <c r="F27" s="206"/>
      <c r="G27" s="206"/>
      <c r="H27" s="53"/>
      <c r="I27" s="207">
        <v>44692</v>
      </c>
      <c r="J27" s="206" t="s">
        <v>135</v>
      </c>
      <c r="K27" s="206" t="s">
        <v>82</v>
      </c>
      <c r="L27" s="88" t="s">
        <v>139</v>
      </c>
      <c r="M27" s="88">
        <v>5</v>
      </c>
      <c r="N27" s="206" t="s">
        <v>84</v>
      </c>
      <c r="O27" s="20"/>
    </row>
    <row r="28" spans="1:15" s="47" customFormat="1">
      <c r="A28" s="207"/>
      <c r="B28" s="206"/>
      <c r="C28" s="206"/>
      <c r="D28" s="92" t="s">
        <v>318</v>
      </c>
      <c r="E28" s="92">
        <v>1</v>
      </c>
      <c r="F28" s="206"/>
      <c r="G28" s="206"/>
      <c r="H28" s="22"/>
      <c r="I28" s="207"/>
      <c r="J28" s="206"/>
      <c r="K28" s="206"/>
      <c r="L28" s="88" t="s">
        <v>105</v>
      </c>
      <c r="M28" s="88">
        <v>1</v>
      </c>
      <c r="N28" s="206"/>
      <c r="O28" s="20"/>
    </row>
    <row r="29" spans="1:15" s="47" customFormat="1">
      <c r="A29" s="23"/>
      <c r="B29" s="23"/>
      <c r="C29" s="23"/>
      <c r="D29" s="23"/>
      <c r="E29" s="23"/>
      <c r="F29" s="23"/>
      <c r="G29" s="23"/>
      <c r="H29" s="79"/>
      <c r="I29" s="23"/>
      <c r="J29" s="23"/>
      <c r="K29" s="23"/>
      <c r="L29" s="23"/>
      <c r="M29" s="23"/>
      <c r="N29" s="23"/>
      <c r="O29" s="55"/>
    </row>
    <row r="30" spans="1:15" s="47" customFormat="1">
      <c r="A30" s="207" t="s">
        <v>431</v>
      </c>
      <c r="B30" s="206">
        <v>1045</v>
      </c>
      <c r="C30" s="206" t="s">
        <v>316</v>
      </c>
      <c r="D30" s="93" t="s">
        <v>312</v>
      </c>
      <c r="E30" s="93">
        <v>1</v>
      </c>
      <c r="F30" s="206" t="s">
        <v>75</v>
      </c>
      <c r="G30" s="206" t="s">
        <v>54</v>
      </c>
      <c r="H30" s="22"/>
      <c r="I30" s="90" t="s">
        <v>424</v>
      </c>
      <c r="J30" s="91" t="s">
        <v>140</v>
      </c>
      <c r="K30" s="91" t="s">
        <v>82</v>
      </c>
      <c r="L30" s="91" t="s">
        <v>105</v>
      </c>
      <c r="M30" s="91">
        <v>9</v>
      </c>
      <c r="N30" s="91" t="s">
        <v>84</v>
      </c>
      <c r="O30" s="20"/>
    </row>
    <row r="31" spans="1:15" s="47" customFormat="1">
      <c r="A31" s="207"/>
      <c r="B31" s="206"/>
      <c r="C31" s="206"/>
      <c r="D31" s="93" t="s">
        <v>321</v>
      </c>
      <c r="E31" s="93">
        <v>1</v>
      </c>
      <c r="F31" s="206"/>
      <c r="G31" s="206"/>
      <c r="H31" s="54"/>
      <c r="I31" s="23"/>
      <c r="J31" s="23"/>
      <c r="K31" s="23"/>
      <c r="L31" s="23"/>
      <c r="M31" s="23"/>
      <c r="N31" s="23"/>
      <c r="O31" s="55"/>
    </row>
    <row r="32" spans="1:15" s="47" customFormat="1">
      <c r="A32" s="207"/>
      <c r="B32" s="206"/>
      <c r="C32" s="206"/>
      <c r="D32" s="93" t="s">
        <v>318</v>
      </c>
      <c r="E32" s="93">
        <v>1</v>
      </c>
      <c r="F32" s="206"/>
      <c r="G32" s="206"/>
      <c r="H32" s="22"/>
      <c r="I32" s="207" t="s">
        <v>424</v>
      </c>
      <c r="J32" s="206" t="s">
        <v>141</v>
      </c>
      <c r="K32" s="206" t="s">
        <v>82</v>
      </c>
      <c r="L32" s="91" t="s">
        <v>105</v>
      </c>
      <c r="M32" s="91">
        <v>10</v>
      </c>
      <c r="N32" s="206" t="s">
        <v>84</v>
      </c>
      <c r="O32" s="20"/>
    </row>
    <row r="33" spans="1:15" s="47" customFormat="1">
      <c r="A33" s="23"/>
      <c r="B33" s="23"/>
      <c r="C33" s="23"/>
      <c r="D33" s="23"/>
      <c r="E33" s="23"/>
      <c r="F33" s="23"/>
      <c r="G33" s="23"/>
      <c r="H33" s="53"/>
      <c r="I33" s="207"/>
      <c r="J33" s="206"/>
      <c r="K33" s="206"/>
      <c r="L33" s="91" t="s">
        <v>122</v>
      </c>
      <c r="M33" s="91">
        <v>40</v>
      </c>
      <c r="N33" s="206"/>
      <c r="O33" s="20"/>
    </row>
    <row r="34" spans="1:15" s="47" customFormat="1" ht="28.8">
      <c r="A34" s="95" t="s">
        <v>432</v>
      </c>
      <c r="B34" s="94" t="s">
        <v>322</v>
      </c>
      <c r="C34" s="94" t="s">
        <v>323</v>
      </c>
      <c r="D34" s="94" t="s">
        <v>324</v>
      </c>
      <c r="E34" s="94">
        <v>10</v>
      </c>
      <c r="F34" s="94" t="s">
        <v>75</v>
      </c>
      <c r="G34" s="94" t="s">
        <v>54</v>
      </c>
      <c r="H34" s="54"/>
      <c r="I34" s="23"/>
      <c r="J34" s="23"/>
      <c r="K34" s="23"/>
      <c r="L34" s="23"/>
      <c r="M34" s="23"/>
      <c r="N34" s="23"/>
      <c r="O34" s="55"/>
    </row>
    <row r="35" spans="1:15" s="47" customFormat="1">
      <c r="A35" s="23"/>
      <c r="B35" s="23"/>
      <c r="C35" s="23"/>
      <c r="D35" s="23"/>
      <c r="E35" s="23"/>
      <c r="F35" s="23"/>
      <c r="G35" s="23"/>
      <c r="H35" s="53"/>
      <c r="I35" s="90" t="s">
        <v>424</v>
      </c>
      <c r="J35" s="91" t="s">
        <v>144</v>
      </c>
      <c r="K35" s="91" t="s">
        <v>82</v>
      </c>
      <c r="L35" s="91" t="s">
        <v>83</v>
      </c>
      <c r="M35" s="91">
        <v>50</v>
      </c>
      <c r="N35" s="91" t="s">
        <v>84</v>
      </c>
      <c r="O35" s="20"/>
    </row>
    <row r="36" spans="1:15" s="47" customFormat="1" ht="28.8">
      <c r="A36" s="98">
        <v>44748</v>
      </c>
      <c r="B36" s="97" t="s">
        <v>326</v>
      </c>
      <c r="C36" s="97" t="s">
        <v>327</v>
      </c>
      <c r="D36" s="97" t="s">
        <v>328</v>
      </c>
      <c r="E36" s="97">
        <v>4</v>
      </c>
      <c r="F36" s="97" t="s">
        <v>75</v>
      </c>
      <c r="G36" s="97" t="s">
        <v>54</v>
      </c>
      <c r="H36" s="54"/>
      <c r="I36" s="23"/>
      <c r="J36" s="23"/>
      <c r="K36" s="23"/>
      <c r="L36" s="23"/>
      <c r="M36" s="23"/>
      <c r="N36" s="23"/>
      <c r="O36" s="55"/>
    </row>
    <row r="37" spans="1:15" s="47" customFormat="1">
      <c r="A37" s="23"/>
      <c r="B37" s="23"/>
      <c r="C37" s="23"/>
      <c r="D37" s="23"/>
      <c r="E37" s="23"/>
      <c r="F37" s="23"/>
      <c r="G37" s="23"/>
      <c r="H37" s="53"/>
      <c r="I37" s="100">
        <v>44721</v>
      </c>
      <c r="J37" s="99" t="s">
        <v>342</v>
      </c>
      <c r="K37" s="99" t="s">
        <v>343</v>
      </c>
      <c r="L37" s="99" t="s">
        <v>346</v>
      </c>
      <c r="M37" s="99">
        <v>2</v>
      </c>
      <c r="N37" s="99" t="s">
        <v>332</v>
      </c>
      <c r="O37" s="20"/>
    </row>
    <row r="38" spans="1:15" s="47" customFormat="1" ht="28.8">
      <c r="A38" s="98">
        <v>44779</v>
      </c>
      <c r="B38" s="97" t="s">
        <v>329</v>
      </c>
      <c r="C38" s="97" t="s">
        <v>330</v>
      </c>
      <c r="D38" s="97" t="s">
        <v>331</v>
      </c>
      <c r="E38" s="97">
        <v>8</v>
      </c>
      <c r="F38" s="97" t="s">
        <v>332</v>
      </c>
      <c r="G38" s="97"/>
      <c r="H38" s="54"/>
      <c r="I38" s="23"/>
      <c r="J38" s="23"/>
      <c r="K38" s="23"/>
      <c r="L38" s="23"/>
      <c r="M38" s="23"/>
      <c r="N38" s="23"/>
      <c r="O38" s="55"/>
    </row>
    <row r="39" spans="1:15" s="47" customFormat="1">
      <c r="A39" s="23"/>
      <c r="B39" s="23"/>
      <c r="C39" s="23"/>
      <c r="D39" s="23"/>
      <c r="E39" s="23"/>
      <c r="F39" s="23"/>
      <c r="G39" s="23"/>
      <c r="H39" s="53"/>
      <c r="I39" s="207">
        <v>44714</v>
      </c>
      <c r="J39" s="206" t="s">
        <v>344</v>
      </c>
      <c r="K39" s="206" t="s">
        <v>82</v>
      </c>
      <c r="L39" s="99" t="s">
        <v>347</v>
      </c>
      <c r="M39" s="99">
        <v>5</v>
      </c>
      <c r="N39" s="206" t="s">
        <v>84</v>
      </c>
      <c r="O39" s="20"/>
    </row>
    <row r="40" spans="1:15" s="47" customFormat="1" ht="28.8">
      <c r="A40" s="117">
        <v>44810</v>
      </c>
      <c r="B40" s="118" t="s">
        <v>337</v>
      </c>
      <c r="C40" s="118" t="s">
        <v>93</v>
      </c>
      <c r="D40" s="118" t="s">
        <v>339</v>
      </c>
      <c r="E40" s="118">
        <v>70</v>
      </c>
      <c r="F40" s="118" t="s">
        <v>75</v>
      </c>
      <c r="G40" s="118" t="s">
        <v>54</v>
      </c>
      <c r="H40" s="54"/>
      <c r="I40" s="207"/>
      <c r="J40" s="206"/>
      <c r="K40" s="206"/>
      <c r="L40" s="99" t="s">
        <v>124</v>
      </c>
      <c r="M40" s="99">
        <v>3</v>
      </c>
      <c r="N40" s="206"/>
      <c r="O40" s="55"/>
    </row>
    <row r="41" spans="1:15" s="47" customFormat="1">
      <c r="A41" s="23"/>
      <c r="B41" s="23"/>
      <c r="C41" s="23"/>
      <c r="D41" s="23"/>
      <c r="E41" s="23"/>
      <c r="F41" s="23"/>
      <c r="G41" s="23"/>
      <c r="H41" s="79"/>
      <c r="I41" s="207"/>
      <c r="J41" s="206"/>
      <c r="K41" s="206"/>
      <c r="L41" s="99" t="s">
        <v>348</v>
      </c>
      <c r="M41" s="99">
        <v>10</v>
      </c>
      <c r="N41" s="206"/>
      <c r="O41" s="55"/>
    </row>
    <row r="42" spans="1:15" s="47" customFormat="1" ht="34.5" customHeight="1">
      <c r="A42" s="208">
        <v>44840</v>
      </c>
      <c r="B42" s="211" t="s">
        <v>340</v>
      </c>
      <c r="C42" s="211" t="s">
        <v>76</v>
      </c>
      <c r="D42" s="118" t="s">
        <v>74</v>
      </c>
      <c r="E42" s="118">
        <v>18</v>
      </c>
      <c r="F42" s="211" t="s">
        <v>75</v>
      </c>
      <c r="G42" s="211" t="s">
        <v>54</v>
      </c>
      <c r="H42" s="54"/>
      <c r="I42" s="207"/>
      <c r="J42" s="206"/>
      <c r="K42" s="206"/>
      <c r="L42" s="99" t="s">
        <v>105</v>
      </c>
      <c r="M42" s="99">
        <v>1</v>
      </c>
      <c r="N42" s="206"/>
      <c r="O42" s="55"/>
    </row>
    <row r="43" spans="1:15" s="47" customFormat="1">
      <c r="A43" s="209"/>
      <c r="B43" s="212"/>
      <c r="C43" s="212"/>
      <c r="D43" s="118" t="s">
        <v>91</v>
      </c>
      <c r="E43" s="118">
        <v>10</v>
      </c>
      <c r="F43" s="212"/>
      <c r="G43" s="212"/>
      <c r="H43" s="79"/>
      <c r="I43" s="207"/>
      <c r="J43" s="206"/>
      <c r="K43" s="206"/>
      <c r="L43" s="99" t="s">
        <v>349</v>
      </c>
      <c r="M43" s="99">
        <v>10</v>
      </c>
      <c r="N43" s="206"/>
      <c r="O43" s="55"/>
    </row>
    <row r="44" spans="1:15" s="47" customFormat="1" ht="30" customHeight="1">
      <c r="A44" s="209"/>
      <c r="B44" s="212"/>
      <c r="C44" s="212"/>
      <c r="D44" s="118" t="s">
        <v>341</v>
      </c>
      <c r="E44" s="118">
        <v>3</v>
      </c>
      <c r="F44" s="212"/>
      <c r="G44" s="212"/>
      <c r="H44" s="54"/>
      <c r="I44" s="23"/>
      <c r="J44" s="23"/>
      <c r="K44" s="23"/>
      <c r="L44" s="23"/>
      <c r="M44" s="23"/>
      <c r="N44" s="23"/>
      <c r="O44" s="55"/>
    </row>
    <row r="45" spans="1:15" s="47" customFormat="1" ht="28.8">
      <c r="A45" s="210"/>
      <c r="B45" s="213"/>
      <c r="C45" s="213"/>
      <c r="D45" s="118" t="s">
        <v>341</v>
      </c>
      <c r="E45" s="118">
        <v>2</v>
      </c>
      <c r="F45" s="213"/>
      <c r="G45" s="213"/>
      <c r="H45" s="22"/>
      <c r="I45" s="100" t="s">
        <v>604</v>
      </c>
      <c r="J45" s="99" t="s">
        <v>345</v>
      </c>
      <c r="K45" s="99" t="s">
        <v>380</v>
      </c>
      <c r="L45" s="99" t="s">
        <v>350</v>
      </c>
      <c r="M45" s="99">
        <v>1</v>
      </c>
      <c r="N45" s="99" t="s">
        <v>404</v>
      </c>
      <c r="O45" s="20"/>
    </row>
    <row r="46" spans="1:15" s="47" customFormat="1">
      <c r="A46" s="23"/>
      <c r="B46" s="23"/>
      <c r="C46" s="23"/>
      <c r="D46" s="23"/>
      <c r="E46" s="23"/>
      <c r="F46" s="23"/>
      <c r="G46" s="23"/>
      <c r="H46" s="54"/>
      <c r="I46" s="23"/>
      <c r="J46" s="23"/>
      <c r="K46" s="23"/>
      <c r="L46" s="23"/>
      <c r="M46" s="23"/>
      <c r="N46" s="23"/>
      <c r="O46" s="55"/>
    </row>
    <row r="47" spans="1:15" s="47" customFormat="1" ht="28.8">
      <c r="A47" s="117" t="s">
        <v>441</v>
      </c>
      <c r="B47" s="118" t="s">
        <v>354</v>
      </c>
      <c r="C47" s="118" t="s">
        <v>93</v>
      </c>
      <c r="D47" s="118" t="s">
        <v>362</v>
      </c>
      <c r="E47" s="118">
        <v>20</v>
      </c>
      <c r="F47" s="118" t="s">
        <v>75</v>
      </c>
      <c r="G47" s="118" t="s">
        <v>54</v>
      </c>
      <c r="H47" s="22"/>
      <c r="I47" s="207">
        <v>44871</v>
      </c>
      <c r="J47" s="206" t="s">
        <v>351</v>
      </c>
      <c r="K47" s="206" t="s">
        <v>82</v>
      </c>
      <c r="L47" s="99" t="s">
        <v>124</v>
      </c>
      <c r="M47" s="99">
        <v>2</v>
      </c>
      <c r="N47" s="206" t="s">
        <v>84</v>
      </c>
      <c r="O47" s="20"/>
    </row>
    <row r="48" spans="1:15" s="47" customFormat="1" ht="15">
      <c r="A48" s="101"/>
      <c r="B48" s="101"/>
      <c r="C48" s="101"/>
      <c r="D48" s="101"/>
      <c r="E48" s="23"/>
      <c r="F48" s="23"/>
      <c r="G48" s="23"/>
      <c r="H48" s="53"/>
      <c r="I48" s="207"/>
      <c r="J48" s="206"/>
      <c r="K48" s="206"/>
      <c r="L48" s="99" t="s">
        <v>105</v>
      </c>
      <c r="M48" s="99">
        <v>9</v>
      </c>
      <c r="N48" s="206"/>
      <c r="O48" s="20"/>
    </row>
    <row r="49" spans="1:15" s="47" customFormat="1" ht="28.8">
      <c r="A49" s="117" t="s">
        <v>441</v>
      </c>
      <c r="B49" s="118" t="s">
        <v>355</v>
      </c>
      <c r="C49" s="118" t="s">
        <v>93</v>
      </c>
      <c r="D49" s="118" t="s">
        <v>362</v>
      </c>
      <c r="E49" s="118">
        <v>14</v>
      </c>
      <c r="F49" s="118" t="s">
        <v>75</v>
      </c>
      <c r="G49" s="118" t="s">
        <v>54</v>
      </c>
      <c r="H49" s="22"/>
      <c r="I49" s="207"/>
      <c r="J49" s="206"/>
      <c r="K49" s="206"/>
      <c r="L49" s="99" t="s">
        <v>352</v>
      </c>
      <c r="M49" s="99">
        <v>1</v>
      </c>
      <c r="N49" s="206"/>
      <c r="O49" s="20"/>
    </row>
    <row r="50" spans="1:15" s="47" customFormat="1">
      <c r="A50" s="23"/>
      <c r="B50" s="23"/>
      <c r="C50" s="23"/>
      <c r="D50" s="23"/>
      <c r="E50" s="23"/>
      <c r="F50" s="23"/>
      <c r="G50" s="23"/>
      <c r="H50" s="53"/>
      <c r="I50" s="207"/>
      <c r="J50" s="206"/>
      <c r="K50" s="206"/>
      <c r="L50" s="99" t="s">
        <v>85</v>
      </c>
      <c r="M50" s="99">
        <v>20</v>
      </c>
      <c r="N50" s="206"/>
      <c r="O50" s="20"/>
    </row>
    <row r="51" spans="1:15" s="47" customFormat="1" ht="28.8" customHeight="1">
      <c r="A51" s="208" t="s">
        <v>436</v>
      </c>
      <c r="B51" s="211" t="s">
        <v>363</v>
      </c>
      <c r="C51" s="211" t="s">
        <v>93</v>
      </c>
      <c r="D51" s="118" t="s">
        <v>362</v>
      </c>
      <c r="E51" s="118">
        <v>10</v>
      </c>
      <c r="F51" s="211" t="s">
        <v>75</v>
      </c>
      <c r="G51" s="211" t="s">
        <v>54</v>
      </c>
      <c r="H51" s="54"/>
      <c r="I51" s="23"/>
      <c r="J51" s="23"/>
      <c r="K51" s="23"/>
      <c r="L51" s="23"/>
      <c r="M51" s="23"/>
      <c r="N51" s="23"/>
      <c r="O51" s="55"/>
    </row>
    <row r="52" spans="1:15" s="47" customFormat="1">
      <c r="A52" s="210"/>
      <c r="B52" s="213"/>
      <c r="C52" s="213"/>
      <c r="D52" s="118" t="s">
        <v>339</v>
      </c>
      <c r="E52" s="118">
        <v>5</v>
      </c>
      <c r="F52" s="213"/>
      <c r="G52" s="213"/>
      <c r="H52" s="53"/>
      <c r="I52" s="207" t="s">
        <v>449</v>
      </c>
      <c r="J52" s="206" t="s">
        <v>356</v>
      </c>
      <c r="K52" s="206" t="s">
        <v>82</v>
      </c>
      <c r="L52" s="102" t="s">
        <v>83</v>
      </c>
      <c r="M52" s="102">
        <v>70</v>
      </c>
      <c r="N52" s="206" t="s">
        <v>84</v>
      </c>
      <c r="O52" s="20"/>
    </row>
    <row r="53" spans="1:15" s="47" customFormat="1" ht="30" customHeight="1">
      <c r="A53" s="23"/>
      <c r="B53" s="23"/>
      <c r="C53" s="23"/>
      <c r="D53" s="23"/>
      <c r="E53" s="23"/>
      <c r="F53" s="23"/>
      <c r="G53" s="23"/>
      <c r="H53" s="22"/>
      <c r="I53" s="207"/>
      <c r="J53" s="206"/>
      <c r="K53" s="206"/>
      <c r="L53" s="102" t="s">
        <v>352</v>
      </c>
      <c r="M53" s="102">
        <v>33</v>
      </c>
      <c r="N53" s="206"/>
      <c r="O53" s="20"/>
    </row>
    <row r="54" spans="1:15" s="47" customFormat="1" ht="28.8" customHeight="1">
      <c r="A54" s="208" t="s">
        <v>436</v>
      </c>
      <c r="B54" s="211" t="s">
        <v>364</v>
      </c>
      <c r="C54" s="211" t="s">
        <v>76</v>
      </c>
      <c r="D54" s="118" t="s">
        <v>74</v>
      </c>
      <c r="E54" s="118">
        <v>10</v>
      </c>
      <c r="F54" s="211" t="s">
        <v>54</v>
      </c>
      <c r="G54" s="211" t="s">
        <v>75</v>
      </c>
      <c r="H54" s="54"/>
      <c r="I54" s="23"/>
      <c r="J54" s="23"/>
      <c r="K54" s="23"/>
      <c r="L54" s="23"/>
      <c r="M54" s="23"/>
      <c r="N54" s="23"/>
      <c r="O54" s="55"/>
    </row>
    <row r="55" spans="1:15" s="47" customFormat="1">
      <c r="A55" s="209"/>
      <c r="B55" s="212"/>
      <c r="C55" s="212"/>
      <c r="D55" s="118" t="s">
        <v>365</v>
      </c>
      <c r="E55" s="118">
        <v>2</v>
      </c>
      <c r="F55" s="212"/>
      <c r="G55" s="212"/>
      <c r="H55" s="53"/>
      <c r="I55" s="207" t="s">
        <v>449</v>
      </c>
      <c r="J55" s="206" t="s">
        <v>357</v>
      </c>
      <c r="K55" s="206" t="s">
        <v>82</v>
      </c>
      <c r="L55" s="102" t="s">
        <v>105</v>
      </c>
      <c r="M55" s="102">
        <v>1</v>
      </c>
      <c r="N55" s="206" t="s">
        <v>84</v>
      </c>
      <c r="O55" s="20"/>
    </row>
    <row r="56" spans="1:15" s="47" customFormat="1" ht="19.5" customHeight="1">
      <c r="A56" s="209"/>
      <c r="B56" s="212"/>
      <c r="C56" s="212"/>
      <c r="D56" s="118" t="s">
        <v>366</v>
      </c>
      <c r="E56" s="118">
        <v>2</v>
      </c>
      <c r="F56" s="212"/>
      <c r="G56" s="212"/>
      <c r="H56" s="22"/>
      <c r="I56" s="207"/>
      <c r="J56" s="206"/>
      <c r="K56" s="206"/>
      <c r="L56" s="102" t="s">
        <v>87</v>
      </c>
      <c r="M56" s="102">
        <v>1</v>
      </c>
      <c r="N56" s="206"/>
      <c r="O56" s="20"/>
    </row>
    <row r="57" spans="1:15" s="47" customFormat="1">
      <c r="A57" s="209"/>
      <c r="B57" s="212"/>
      <c r="C57" s="212"/>
      <c r="D57" s="118" t="s">
        <v>367</v>
      </c>
      <c r="E57" s="118">
        <v>10</v>
      </c>
      <c r="F57" s="212"/>
      <c r="G57" s="212"/>
      <c r="H57" s="22"/>
      <c r="I57" s="207"/>
      <c r="J57" s="206"/>
      <c r="K57" s="206"/>
      <c r="L57" s="102" t="s">
        <v>352</v>
      </c>
      <c r="M57" s="102">
        <v>1</v>
      </c>
      <c r="N57" s="206"/>
      <c r="O57" s="20"/>
    </row>
    <row r="58" spans="1:15" s="47" customFormat="1">
      <c r="A58" s="209"/>
      <c r="B58" s="212"/>
      <c r="C58" s="212"/>
      <c r="D58" s="118" t="s">
        <v>91</v>
      </c>
      <c r="E58" s="118">
        <v>9</v>
      </c>
      <c r="F58" s="212"/>
      <c r="G58" s="212"/>
      <c r="H58" s="54"/>
      <c r="I58" s="23"/>
      <c r="J58" s="23"/>
      <c r="K58" s="23"/>
      <c r="L58" s="23"/>
      <c r="M58" s="23"/>
      <c r="N58" s="23"/>
      <c r="O58" s="55"/>
    </row>
    <row r="59" spans="1:15" s="47" customFormat="1">
      <c r="A59" s="210"/>
      <c r="B59" s="213"/>
      <c r="C59" s="213"/>
      <c r="D59" s="118" t="s">
        <v>368</v>
      </c>
      <c r="E59" s="118">
        <v>2</v>
      </c>
      <c r="F59" s="213"/>
      <c r="G59" s="213"/>
      <c r="H59" s="22"/>
      <c r="I59" s="207" t="s">
        <v>436</v>
      </c>
      <c r="J59" s="206" t="s">
        <v>381</v>
      </c>
      <c r="K59" s="206" t="s">
        <v>82</v>
      </c>
      <c r="L59" s="107" t="s">
        <v>124</v>
      </c>
      <c r="M59" s="107">
        <v>3</v>
      </c>
      <c r="N59" s="206" t="s">
        <v>84</v>
      </c>
      <c r="O59" s="20"/>
    </row>
    <row r="60" spans="1:15" s="47" customFormat="1">
      <c r="A60" s="23"/>
      <c r="B60" s="23"/>
      <c r="C60" s="23"/>
      <c r="D60" s="23"/>
      <c r="E60" s="23"/>
      <c r="F60" s="23"/>
      <c r="G60" s="23"/>
      <c r="H60" s="22"/>
      <c r="I60" s="207"/>
      <c r="J60" s="206"/>
      <c r="K60" s="206"/>
      <c r="L60" s="107" t="s">
        <v>352</v>
      </c>
      <c r="M60" s="107">
        <v>9</v>
      </c>
      <c r="N60" s="206"/>
      <c r="O60" s="20"/>
    </row>
    <row r="61" spans="1:15" s="47" customFormat="1" ht="12.75" customHeight="1">
      <c r="A61" s="117" t="s">
        <v>437</v>
      </c>
      <c r="B61" s="118" t="s">
        <v>372</v>
      </c>
      <c r="C61" s="118" t="s">
        <v>373</v>
      </c>
      <c r="D61" s="118" t="s">
        <v>375</v>
      </c>
      <c r="E61" s="118">
        <v>1</v>
      </c>
      <c r="F61" s="118" t="s">
        <v>54</v>
      </c>
      <c r="G61" s="118" t="s">
        <v>75</v>
      </c>
      <c r="H61" s="54"/>
      <c r="I61" s="23"/>
      <c r="J61" s="23"/>
      <c r="K61" s="23"/>
      <c r="L61" s="23"/>
      <c r="M61" s="23"/>
      <c r="N61" s="23"/>
      <c r="O61" s="55"/>
    </row>
    <row r="62" spans="1:15" s="47" customFormat="1">
      <c r="A62" s="23"/>
      <c r="B62" s="23"/>
      <c r="C62" s="23"/>
      <c r="D62" s="23"/>
      <c r="E62" s="23"/>
      <c r="F62" s="23"/>
      <c r="G62" s="23"/>
      <c r="H62" s="53"/>
      <c r="I62" s="207" t="s">
        <v>436</v>
      </c>
      <c r="J62" s="206" t="s">
        <v>382</v>
      </c>
      <c r="K62" s="206" t="s">
        <v>82</v>
      </c>
      <c r="L62" s="107" t="s">
        <v>105</v>
      </c>
      <c r="M62" s="107">
        <v>9</v>
      </c>
      <c r="N62" s="206" t="s">
        <v>84</v>
      </c>
      <c r="O62" s="20"/>
    </row>
    <row r="63" spans="1:15" s="47" customFormat="1" ht="28.8">
      <c r="A63" s="117" t="s">
        <v>442</v>
      </c>
      <c r="B63" s="118" t="s">
        <v>376</v>
      </c>
      <c r="C63" s="118" t="s">
        <v>377</v>
      </c>
      <c r="D63" s="118" t="s">
        <v>378</v>
      </c>
      <c r="E63" s="118">
        <v>30</v>
      </c>
      <c r="F63" s="118" t="s">
        <v>54</v>
      </c>
      <c r="G63" s="118" t="s">
        <v>75</v>
      </c>
      <c r="H63" s="22"/>
      <c r="I63" s="207"/>
      <c r="J63" s="206"/>
      <c r="K63" s="206"/>
      <c r="L63" s="107" t="s">
        <v>85</v>
      </c>
      <c r="M63" s="107">
        <v>10</v>
      </c>
      <c r="N63" s="206"/>
      <c r="O63" s="20"/>
    </row>
    <row r="64" spans="1:15" s="47" customFormat="1">
      <c r="A64" s="23"/>
      <c r="B64" s="23"/>
      <c r="C64" s="23"/>
      <c r="D64" s="23"/>
      <c r="E64" s="23"/>
      <c r="F64" s="23"/>
      <c r="G64" s="23"/>
      <c r="H64" s="53"/>
      <c r="I64" s="207"/>
      <c r="J64" s="206"/>
      <c r="K64" s="206"/>
      <c r="L64" s="107" t="s">
        <v>349</v>
      </c>
      <c r="M64" s="107">
        <v>10</v>
      </c>
      <c r="N64" s="206"/>
      <c r="O64" s="20"/>
    </row>
    <row r="65" spans="1:15" s="47" customFormat="1">
      <c r="A65" s="117" t="s">
        <v>438</v>
      </c>
      <c r="B65" s="118" t="s">
        <v>384</v>
      </c>
      <c r="C65" s="118" t="s">
        <v>386</v>
      </c>
      <c r="D65" s="118" t="s">
        <v>387</v>
      </c>
      <c r="E65" s="118">
        <v>14</v>
      </c>
      <c r="F65" s="118" t="s">
        <v>54</v>
      </c>
      <c r="G65" s="118" t="s">
        <v>75</v>
      </c>
      <c r="H65" s="22"/>
      <c r="I65" s="207"/>
      <c r="J65" s="206"/>
      <c r="K65" s="206"/>
      <c r="L65" s="107" t="s">
        <v>87</v>
      </c>
      <c r="M65" s="107">
        <v>2</v>
      </c>
      <c r="N65" s="206"/>
      <c r="O65" s="20"/>
    </row>
    <row r="66" spans="1:15" s="47" customFormat="1">
      <c r="A66" s="23"/>
      <c r="B66" s="23"/>
      <c r="C66" s="23"/>
      <c r="D66" s="23"/>
      <c r="E66" s="23"/>
      <c r="F66" s="23"/>
      <c r="G66" s="23"/>
      <c r="H66" s="53"/>
      <c r="I66" s="207"/>
      <c r="J66" s="206"/>
      <c r="K66" s="206"/>
      <c r="L66" s="107" t="s">
        <v>405</v>
      </c>
      <c r="M66" s="107">
        <v>2</v>
      </c>
      <c r="N66" s="206"/>
      <c r="O66" s="20"/>
    </row>
    <row r="67" spans="1:15" s="47" customFormat="1">
      <c r="A67" s="117" t="s">
        <v>443</v>
      </c>
      <c r="B67" s="118" t="s">
        <v>389</v>
      </c>
      <c r="C67" s="118" t="s">
        <v>390</v>
      </c>
      <c r="D67" s="118" t="s">
        <v>391</v>
      </c>
      <c r="E67" s="118">
        <v>1</v>
      </c>
      <c r="F67" s="118" t="s">
        <v>54</v>
      </c>
      <c r="G67" s="118" t="s">
        <v>75</v>
      </c>
      <c r="H67" s="22"/>
      <c r="I67" s="207"/>
      <c r="J67" s="206"/>
      <c r="K67" s="206"/>
      <c r="L67" s="107" t="s">
        <v>406</v>
      </c>
      <c r="M67" s="107">
        <v>2</v>
      </c>
      <c r="N67" s="206"/>
      <c r="O67" s="20"/>
    </row>
    <row r="68" spans="1:15" s="47" customFormat="1">
      <c r="A68" s="23"/>
      <c r="B68" s="23"/>
      <c r="C68" s="23"/>
      <c r="D68" s="23"/>
      <c r="E68" s="23"/>
      <c r="F68" s="23"/>
      <c r="G68" s="23"/>
      <c r="H68" s="53"/>
      <c r="I68" s="207"/>
      <c r="J68" s="206"/>
      <c r="K68" s="206"/>
      <c r="L68" s="107" t="s">
        <v>352</v>
      </c>
      <c r="M68" s="107">
        <v>1</v>
      </c>
      <c r="N68" s="206"/>
      <c r="O68" s="20"/>
    </row>
    <row r="69" spans="1:15" s="47" customFormat="1" ht="28.8">
      <c r="A69" s="117" t="s">
        <v>440</v>
      </c>
      <c r="B69" s="118" t="s">
        <v>393</v>
      </c>
      <c r="C69" s="118" t="s">
        <v>93</v>
      </c>
      <c r="D69" s="118" t="s">
        <v>362</v>
      </c>
      <c r="E69" s="118">
        <v>20</v>
      </c>
      <c r="F69" s="118" t="s">
        <v>54</v>
      </c>
      <c r="G69" s="118" t="s">
        <v>75</v>
      </c>
      <c r="H69" s="22"/>
      <c r="I69" s="207"/>
      <c r="J69" s="206"/>
      <c r="K69" s="206"/>
      <c r="L69" s="107" t="s">
        <v>83</v>
      </c>
      <c r="M69" s="107">
        <v>2</v>
      </c>
      <c r="N69" s="206"/>
      <c r="O69" s="20"/>
    </row>
    <row r="70" spans="1:15" s="47" customFormat="1">
      <c r="A70" s="23"/>
      <c r="B70" s="23"/>
      <c r="C70" s="23"/>
      <c r="D70" s="23"/>
      <c r="E70" s="23"/>
      <c r="F70" s="23"/>
      <c r="G70" s="23"/>
      <c r="H70" s="79"/>
      <c r="I70" s="23"/>
      <c r="J70" s="23"/>
      <c r="K70" s="23"/>
      <c r="L70" s="23"/>
      <c r="M70" s="23"/>
      <c r="N70" s="23"/>
      <c r="O70" s="55"/>
    </row>
    <row r="71" spans="1:15" s="47" customFormat="1" ht="86.4">
      <c r="A71" s="208">
        <v>44741</v>
      </c>
      <c r="B71" s="211" t="s">
        <v>394</v>
      </c>
      <c r="C71" s="211" t="s">
        <v>76</v>
      </c>
      <c r="D71" s="118" t="s">
        <v>367</v>
      </c>
      <c r="E71" s="118">
        <v>10</v>
      </c>
      <c r="F71" s="211" t="s">
        <v>54</v>
      </c>
      <c r="G71" s="211" t="s">
        <v>75</v>
      </c>
      <c r="H71" s="22"/>
      <c r="I71" s="207">
        <v>44744</v>
      </c>
      <c r="J71" s="206" t="s">
        <v>409</v>
      </c>
      <c r="K71" s="206" t="s">
        <v>82</v>
      </c>
      <c r="L71" s="109" t="s">
        <v>515</v>
      </c>
      <c r="M71" s="109">
        <v>12</v>
      </c>
      <c r="N71" s="206" t="s">
        <v>84</v>
      </c>
      <c r="O71" s="20"/>
    </row>
    <row r="72" spans="1:15" s="47" customFormat="1">
      <c r="A72" s="209"/>
      <c r="B72" s="212"/>
      <c r="C72" s="212"/>
      <c r="D72" s="118" t="s">
        <v>367</v>
      </c>
      <c r="E72" s="118">
        <v>5</v>
      </c>
      <c r="F72" s="212"/>
      <c r="G72" s="212"/>
      <c r="H72" s="53"/>
      <c r="I72" s="207"/>
      <c r="J72" s="206"/>
      <c r="K72" s="206"/>
      <c r="L72" s="109" t="s">
        <v>347</v>
      </c>
      <c r="M72" s="109">
        <v>10</v>
      </c>
      <c r="N72" s="206"/>
      <c r="O72" s="20"/>
    </row>
    <row r="73" spans="1:15" s="47" customFormat="1" ht="30" customHeight="1">
      <c r="A73" s="210"/>
      <c r="B73" s="213"/>
      <c r="C73" s="213"/>
      <c r="D73" s="118" t="s">
        <v>341</v>
      </c>
      <c r="E73" s="118">
        <v>7</v>
      </c>
      <c r="F73" s="213"/>
      <c r="G73" s="213"/>
      <c r="H73" s="22"/>
      <c r="I73" s="207"/>
      <c r="J73" s="206"/>
      <c r="K73" s="206"/>
      <c r="L73" s="109" t="s">
        <v>352</v>
      </c>
      <c r="M73" s="109">
        <v>15</v>
      </c>
      <c r="N73" s="206"/>
      <c r="O73" s="20"/>
    </row>
    <row r="74" spans="1:15" s="47" customFormat="1">
      <c r="A74" s="23"/>
      <c r="B74" s="23"/>
      <c r="C74" s="23"/>
      <c r="D74" s="23"/>
      <c r="E74" s="23"/>
      <c r="F74" s="23"/>
      <c r="G74" s="23"/>
      <c r="H74" s="22"/>
      <c r="I74" s="207"/>
      <c r="J74" s="206"/>
      <c r="K74" s="206"/>
      <c r="L74" s="109" t="s">
        <v>124</v>
      </c>
      <c r="M74" s="109">
        <v>7</v>
      </c>
      <c r="N74" s="206"/>
      <c r="O74" s="20"/>
    </row>
    <row r="75" spans="1:15" s="47" customFormat="1" ht="57.6" customHeight="1">
      <c r="A75" s="208" t="s">
        <v>440</v>
      </c>
      <c r="B75" s="211" t="s">
        <v>396</v>
      </c>
      <c r="C75" s="214" t="s">
        <v>480</v>
      </c>
      <c r="D75" s="118" t="s">
        <v>492</v>
      </c>
      <c r="E75" s="118">
        <v>2</v>
      </c>
      <c r="F75" s="211" t="s">
        <v>54</v>
      </c>
      <c r="G75" s="211" t="s">
        <v>75</v>
      </c>
      <c r="H75" s="22"/>
      <c r="I75" s="207"/>
      <c r="J75" s="206"/>
      <c r="K75" s="206"/>
      <c r="L75" s="109" t="s">
        <v>349</v>
      </c>
      <c r="M75" s="109">
        <v>15</v>
      </c>
      <c r="N75" s="206"/>
      <c r="O75" s="20"/>
    </row>
    <row r="76" spans="1:15" s="47" customFormat="1">
      <c r="A76" s="209"/>
      <c r="B76" s="212"/>
      <c r="C76" s="215"/>
      <c r="D76" s="118" t="s">
        <v>493</v>
      </c>
      <c r="E76" s="118">
        <v>1</v>
      </c>
      <c r="F76" s="212"/>
      <c r="G76" s="212"/>
      <c r="H76" s="79"/>
      <c r="I76" s="23"/>
      <c r="J76" s="23"/>
      <c r="K76" s="23"/>
      <c r="L76" s="23"/>
      <c r="M76" s="23"/>
      <c r="N76" s="23"/>
      <c r="O76" s="55"/>
    </row>
    <row r="77" spans="1:15" s="47" customFormat="1" ht="14.4" customHeight="1">
      <c r="A77" s="209"/>
      <c r="B77" s="212"/>
      <c r="C77" s="215"/>
      <c r="D77" s="118" t="s">
        <v>494</v>
      </c>
      <c r="E77" s="118">
        <v>1</v>
      </c>
      <c r="F77" s="212"/>
      <c r="G77" s="212"/>
      <c r="H77" s="22"/>
      <c r="I77" s="108">
        <v>44744</v>
      </c>
      <c r="J77" s="109" t="s">
        <v>410</v>
      </c>
      <c r="K77" s="109" t="s">
        <v>82</v>
      </c>
      <c r="L77" s="109" t="s">
        <v>347</v>
      </c>
      <c r="M77" s="109">
        <v>3</v>
      </c>
      <c r="N77" s="109" t="s">
        <v>84</v>
      </c>
      <c r="O77" s="20"/>
    </row>
    <row r="78" spans="1:15" s="47" customFormat="1" ht="28.8">
      <c r="A78" s="209"/>
      <c r="B78" s="212"/>
      <c r="C78" s="215"/>
      <c r="D78" s="118" t="s">
        <v>495</v>
      </c>
      <c r="E78" s="118">
        <v>1</v>
      </c>
      <c r="F78" s="212"/>
      <c r="G78" s="212"/>
      <c r="H78" s="54"/>
      <c r="I78" s="23"/>
      <c r="J78" s="23"/>
      <c r="K78" s="23"/>
      <c r="L78" s="23"/>
      <c r="M78" s="23"/>
      <c r="N78" s="23"/>
      <c r="O78" s="55"/>
    </row>
    <row r="79" spans="1:15" s="47" customFormat="1" ht="28.8">
      <c r="A79" s="209"/>
      <c r="B79" s="212"/>
      <c r="C79" s="215"/>
      <c r="D79" s="118" t="s">
        <v>496</v>
      </c>
      <c r="E79" s="118">
        <v>1</v>
      </c>
      <c r="F79" s="212"/>
      <c r="G79" s="212"/>
      <c r="H79" s="22"/>
      <c r="I79" s="108">
        <v>44746</v>
      </c>
      <c r="J79" s="109" t="s">
        <v>411</v>
      </c>
      <c r="K79" s="109" t="s">
        <v>412</v>
      </c>
      <c r="L79" s="109" t="s">
        <v>516</v>
      </c>
      <c r="M79" s="109">
        <v>1</v>
      </c>
      <c r="N79" s="109" t="s">
        <v>404</v>
      </c>
      <c r="O79" s="20"/>
    </row>
    <row r="80" spans="1:15" s="47" customFormat="1">
      <c r="A80" s="209"/>
      <c r="B80" s="212"/>
      <c r="C80" s="215"/>
      <c r="D80" s="118" t="s">
        <v>497</v>
      </c>
      <c r="E80" s="118">
        <v>1</v>
      </c>
      <c r="F80" s="212"/>
      <c r="G80" s="212"/>
      <c r="H80" s="54"/>
      <c r="I80" s="23"/>
      <c r="J80" s="23"/>
      <c r="K80" s="23"/>
      <c r="L80" s="23"/>
      <c r="M80" s="23"/>
      <c r="N80" s="23"/>
      <c r="O80" s="55"/>
    </row>
    <row r="81" spans="1:15" s="47" customFormat="1">
      <c r="A81" s="209"/>
      <c r="B81" s="212"/>
      <c r="C81" s="215"/>
      <c r="D81" s="118" t="s">
        <v>498</v>
      </c>
      <c r="E81" s="118">
        <v>1</v>
      </c>
      <c r="F81" s="212"/>
      <c r="G81" s="212"/>
      <c r="H81" s="22"/>
      <c r="I81" s="207">
        <v>44750</v>
      </c>
      <c r="J81" s="206" t="s">
        <v>444</v>
      </c>
      <c r="K81" s="206" t="s">
        <v>445</v>
      </c>
      <c r="L81" s="109" t="s">
        <v>517</v>
      </c>
      <c r="M81" s="109">
        <v>3</v>
      </c>
      <c r="N81" s="206" t="s">
        <v>404</v>
      </c>
      <c r="O81" s="20"/>
    </row>
    <row r="82" spans="1:15" s="47" customFormat="1">
      <c r="A82" s="209"/>
      <c r="B82" s="212"/>
      <c r="C82" s="215"/>
      <c r="D82" s="118" t="s">
        <v>499</v>
      </c>
      <c r="E82" s="118">
        <v>25</v>
      </c>
      <c r="F82" s="212"/>
      <c r="G82" s="212"/>
      <c r="H82" s="22"/>
      <c r="I82" s="207"/>
      <c r="J82" s="206"/>
      <c r="K82" s="206"/>
      <c r="L82" s="109" t="s">
        <v>518</v>
      </c>
      <c r="M82" s="109">
        <v>1</v>
      </c>
      <c r="N82" s="206"/>
      <c r="O82" s="20"/>
    </row>
    <row r="83" spans="1:15" s="47" customFormat="1">
      <c r="A83" s="209"/>
      <c r="B83" s="212"/>
      <c r="C83" s="215"/>
      <c r="D83" s="118" t="s">
        <v>500</v>
      </c>
      <c r="E83" s="118">
        <v>1</v>
      </c>
      <c r="F83" s="212"/>
      <c r="G83" s="212"/>
      <c r="H83" s="22"/>
      <c r="I83" s="207"/>
      <c r="J83" s="206"/>
      <c r="K83" s="206"/>
      <c r="L83" s="109" t="s">
        <v>605</v>
      </c>
      <c r="M83" s="109">
        <v>1</v>
      </c>
      <c r="N83" s="206"/>
      <c r="O83" s="20"/>
    </row>
    <row r="84" spans="1:15" s="47" customFormat="1">
      <c r="A84" s="209"/>
      <c r="B84" s="212"/>
      <c r="C84" s="215"/>
      <c r="D84" s="118" t="s">
        <v>501</v>
      </c>
      <c r="E84" s="118">
        <v>1</v>
      </c>
      <c r="F84" s="212"/>
      <c r="G84" s="212"/>
      <c r="H84" s="22"/>
      <c r="I84" s="207"/>
      <c r="J84" s="206"/>
      <c r="K84" s="206"/>
      <c r="L84" s="109" t="s">
        <v>20</v>
      </c>
      <c r="M84" s="109">
        <v>8</v>
      </c>
      <c r="N84" s="206"/>
      <c r="O84" s="20"/>
    </row>
    <row r="85" spans="1:15" s="47" customFormat="1">
      <c r="A85" s="209"/>
      <c r="B85" s="212"/>
      <c r="C85" s="215"/>
      <c r="D85" s="118" t="s">
        <v>502</v>
      </c>
      <c r="E85" s="118">
        <v>1</v>
      </c>
      <c r="F85" s="212"/>
      <c r="G85" s="212"/>
      <c r="H85" s="22"/>
      <c r="I85" s="207"/>
      <c r="J85" s="206"/>
      <c r="K85" s="206"/>
      <c r="L85" s="109" t="s">
        <v>519</v>
      </c>
      <c r="M85" s="109">
        <v>3</v>
      </c>
      <c r="N85" s="206"/>
      <c r="O85" s="20"/>
    </row>
    <row r="86" spans="1:15" s="47" customFormat="1">
      <c r="A86" s="209"/>
      <c r="B86" s="212"/>
      <c r="C86" s="215"/>
      <c r="D86" s="118" t="s">
        <v>503</v>
      </c>
      <c r="E86" s="118">
        <v>1</v>
      </c>
      <c r="F86" s="212"/>
      <c r="G86" s="212"/>
      <c r="H86" s="22"/>
      <c r="I86" s="207"/>
      <c r="J86" s="206"/>
      <c r="K86" s="206"/>
      <c r="L86" s="109" t="s">
        <v>520</v>
      </c>
      <c r="M86" s="109">
        <v>1</v>
      </c>
      <c r="N86" s="206"/>
      <c r="O86" s="20"/>
    </row>
    <row r="87" spans="1:15" s="47" customFormat="1" ht="43.2">
      <c r="A87" s="210"/>
      <c r="B87" s="213"/>
      <c r="C87" s="216"/>
      <c r="D87" s="118" t="s">
        <v>504</v>
      </c>
      <c r="E87" s="118">
        <v>2</v>
      </c>
      <c r="F87" s="213"/>
      <c r="G87" s="213"/>
      <c r="H87" s="22"/>
      <c r="I87" s="207"/>
      <c r="J87" s="206"/>
      <c r="K87" s="206"/>
      <c r="L87" s="109" t="s">
        <v>521</v>
      </c>
      <c r="M87" s="109">
        <v>50</v>
      </c>
      <c r="N87" s="206"/>
      <c r="O87" s="20"/>
    </row>
    <row r="88" spans="1:15" s="47" customFormat="1">
      <c r="A88" s="23"/>
      <c r="B88" s="23"/>
      <c r="C88" s="23"/>
      <c r="D88" s="23"/>
      <c r="E88" s="23"/>
      <c r="F88" s="23"/>
      <c r="G88" s="23"/>
      <c r="H88" s="54"/>
      <c r="I88" s="23"/>
      <c r="J88" s="23"/>
      <c r="K88" s="23"/>
      <c r="L88" s="23"/>
      <c r="M88" s="23"/>
      <c r="N88" s="23"/>
      <c r="O88" s="55"/>
    </row>
    <row r="89" spans="1:15" s="47" customFormat="1" ht="57.6">
      <c r="A89" s="117" t="s">
        <v>440</v>
      </c>
      <c r="B89" s="118" t="s">
        <v>395</v>
      </c>
      <c r="C89" s="118" t="s">
        <v>390</v>
      </c>
      <c r="D89" s="118" t="s">
        <v>402</v>
      </c>
      <c r="E89" s="118">
        <v>1</v>
      </c>
      <c r="F89" s="118" t="s">
        <v>54</v>
      </c>
      <c r="G89" s="118" t="s">
        <v>75</v>
      </c>
      <c r="H89" s="22"/>
      <c r="I89" s="108">
        <v>44753</v>
      </c>
      <c r="J89" s="109" t="s">
        <v>447</v>
      </c>
      <c r="K89" s="109" t="s">
        <v>82</v>
      </c>
      <c r="L89" s="109" t="s">
        <v>522</v>
      </c>
      <c r="M89" s="109">
        <v>7</v>
      </c>
      <c r="N89" s="109" t="s">
        <v>84</v>
      </c>
      <c r="O89" s="20"/>
    </row>
    <row r="90" spans="1:15" s="47" customFormat="1">
      <c r="A90" s="23"/>
      <c r="B90" s="23"/>
      <c r="C90" s="23"/>
      <c r="D90" s="23"/>
      <c r="E90" s="23"/>
      <c r="F90" s="23"/>
      <c r="G90" s="23"/>
      <c r="H90" s="79"/>
      <c r="I90" s="23"/>
      <c r="J90" s="23"/>
      <c r="K90" s="23"/>
      <c r="L90" s="23"/>
      <c r="M90" s="23"/>
      <c r="N90" s="23"/>
      <c r="O90" s="55"/>
    </row>
    <row r="91" spans="1:15" s="47" customFormat="1">
      <c r="A91" s="117">
        <v>44744</v>
      </c>
      <c r="B91" s="118" t="s">
        <v>399</v>
      </c>
      <c r="C91" s="118" t="s">
        <v>373</v>
      </c>
      <c r="D91" s="118" t="s">
        <v>403</v>
      </c>
      <c r="E91" s="118">
        <v>1</v>
      </c>
      <c r="F91" s="118" t="s">
        <v>54</v>
      </c>
      <c r="G91" s="118" t="s">
        <v>75</v>
      </c>
      <c r="H91" s="22"/>
      <c r="I91" s="207">
        <v>44753</v>
      </c>
      <c r="J91" s="206" t="s">
        <v>448</v>
      </c>
      <c r="K91" s="206" t="s">
        <v>82</v>
      </c>
      <c r="L91" s="109" t="s">
        <v>347</v>
      </c>
      <c r="M91" s="129">
        <v>1</v>
      </c>
      <c r="N91" s="206" t="s">
        <v>84</v>
      </c>
      <c r="O91" s="20"/>
    </row>
    <row r="92" spans="1:15" s="47" customFormat="1">
      <c r="A92" s="23"/>
      <c r="B92" s="23"/>
      <c r="C92" s="118"/>
      <c r="D92" s="23"/>
      <c r="E92" s="23"/>
      <c r="F92" s="23"/>
      <c r="G92" s="23"/>
      <c r="H92" s="53"/>
      <c r="I92" s="207"/>
      <c r="J92" s="206"/>
      <c r="K92" s="206"/>
      <c r="L92" s="109" t="s">
        <v>86</v>
      </c>
      <c r="M92" s="129">
        <v>1</v>
      </c>
      <c r="N92" s="206"/>
      <c r="O92" s="20"/>
    </row>
    <row r="93" spans="1:15" s="47" customFormat="1" ht="57.6" customHeight="1">
      <c r="A93" s="208">
        <v>44747</v>
      </c>
      <c r="B93" s="211" t="s">
        <v>450</v>
      </c>
      <c r="C93" s="211" t="s">
        <v>480</v>
      </c>
      <c r="D93" s="118" t="s">
        <v>505</v>
      </c>
      <c r="E93" s="118">
        <v>4</v>
      </c>
      <c r="F93" s="211" t="s">
        <v>54</v>
      </c>
      <c r="G93" s="211" t="s">
        <v>75</v>
      </c>
      <c r="H93" s="54"/>
      <c r="I93" s="23"/>
      <c r="J93" s="23"/>
      <c r="K93" s="23"/>
      <c r="L93" s="23"/>
      <c r="M93" s="23"/>
      <c r="N93" s="23"/>
      <c r="O93" s="55"/>
    </row>
    <row r="94" spans="1:15" s="47" customFormat="1">
      <c r="A94" s="209"/>
      <c r="B94" s="212"/>
      <c r="C94" s="212"/>
      <c r="D94" s="118" t="s">
        <v>506</v>
      </c>
      <c r="E94" s="118">
        <v>3</v>
      </c>
      <c r="F94" s="212"/>
      <c r="G94" s="212"/>
      <c r="H94" s="53"/>
      <c r="I94" s="206" t="s">
        <v>454</v>
      </c>
      <c r="J94" s="206" t="s">
        <v>470</v>
      </c>
      <c r="K94" s="206" t="s">
        <v>82</v>
      </c>
      <c r="L94" s="110" t="s">
        <v>347</v>
      </c>
      <c r="M94" s="110">
        <v>4</v>
      </c>
      <c r="N94" s="206" t="s">
        <v>84</v>
      </c>
      <c r="O94" s="20"/>
    </row>
    <row r="95" spans="1:15" s="47" customFormat="1" ht="28.8" customHeight="1">
      <c r="A95" s="209"/>
      <c r="B95" s="212"/>
      <c r="C95" s="212"/>
      <c r="D95" s="118" t="s">
        <v>493</v>
      </c>
      <c r="E95" s="118">
        <v>1</v>
      </c>
      <c r="F95" s="212"/>
      <c r="G95" s="212"/>
      <c r="H95" s="22"/>
      <c r="I95" s="206"/>
      <c r="J95" s="206"/>
      <c r="K95" s="206"/>
      <c r="L95" s="110" t="s">
        <v>124</v>
      </c>
      <c r="M95" s="110">
        <v>10</v>
      </c>
      <c r="N95" s="206"/>
      <c r="O95" s="20"/>
    </row>
    <row r="96" spans="1:15" s="47" customFormat="1" ht="28.8">
      <c r="A96" s="209"/>
      <c r="B96" s="212"/>
      <c r="C96" s="212"/>
      <c r="D96" s="118" t="s">
        <v>507</v>
      </c>
      <c r="E96" s="118">
        <v>8</v>
      </c>
      <c r="F96" s="212"/>
      <c r="G96" s="212"/>
      <c r="H96" s="22"/>
      <c r="I96" s="206"/>
      <c r="J96" s="206"/>
      <c r="K96" s="206"/>
      <c r="L96" s="110" t="s">
        <v>105</v>
      </c>
      <c r="M96" s="110">
        <v>10</v>
      </c>
      <c r="N96" s="206"/>
      <c r="O96" s="20"/>
    </row>
    <row r="97" spans="1:15" s="47" customFormat="1" ht="28.8">
      <c r="A97" s="209"/>
      <c r="B97" s="212"/>
      <c r="C97" s="212"/>
      <c r="D97" s="118" t="s">
        <v>508</v>
      </c>
      <c r="E97" s="118">
        <v>1</v>
      </c>
      <c r="F97" s="212"/>
      <c r="G97" s="212"/>
      <c r="H97" s="22"/>
      <c r="I97" s="206"/>
      <c r="J97" s="206"/>
      <c r="K97" s="206"/>
      <c r="L97" s="110" t="s">
        <v>85</v>
      </c>
      <c r="M97" s="110">
        <v>10</v>
      </c>
      <c r="N97" s="206"/>
      <c r="O97" s="20"/>
    </row>
    <row r="98" spans="1:15" s="47" customFormat="1" ht="28.8">
      <c r="A98" s="209"/>
      <c r="B98" s="212"/>
      <c r="C98" s="212"/>
      <c r="D98" s="118" t="s">
        <v>509</v>
      </c>
      <c r="E98" s="118">
        <v>2</v>
      </c>
      <c r="F98" s="212"/>
      <c r="G98" s="212"/>
      <c r="H98" s="22"/>
      <c r="I98" s="206"/>
      <c r="J98" s="206"/>
      <c r="K98" s="206"/>
      <c r="L98" s="110" t="s">
        <v>349</v>
      </c>
      <c r="M98" s="110">
        <v>10</v>
      </c>
      <c r="N98" s="206"/>
      <c r="O98" s="20"/>
    </row>
    <row r="99" spans="1:15" s="47" customFormat="1">
      <c r="A99" s="209"/>
      <c r="B99" s="212"/>
      <c r="C99" s="212"/>
      <c r="D99" s="118" t="s">
        <v>510</v>
      </c>
      <c r="E99" s="118">
        <v>2</v>
      </c>
      <c r="F99" s="212"/>
      <c r="G99" s="212"/>
      <c r="H99" s="54"/>
      <c r="I99" s="23"/>
      <c r="J99" s="23"/>
      <c r="K99" s="23"/>
      <c r="L99" s="23"/>
      <c r="M99" s="23"/>
      <c r="N99" s="23"/>
      <c r="O99" s="55"/>
    </row>
    <row r="100" spans="1:15" s="47" customFormat="1">
      <c r="A100" s="210"/>
      <c r="B100" s="213"/>
      <c r="C100" s="213"/>
      <c r="D100" s="118" t="s">
        <v>511</v>
      </c>
      <c r="E100" s="118">
        <v>1</v>
      </c>
      <c r="F100" s="213"/>
      <c r="G100" s="213"/>
      <c r="H100" s="22"/>
      <c r="I100" s="206" t="s">
        <v>454</v>
      </c>
      <c r="J100" s="206" t="s">
        <v>471</v>
      </c>
      <c r="K100" s="206" t="s">
        <v>472</v>
      </c>
      <c r="L100" s="110" t="s">
        <v>526</v>
      </c>
      <c r="M100" s="110">
        <v>2</v>
      </c>
      <c r="N100" s="206" t="s">
        <v>404</v>
      </c>
      <c r="O100" s="20"/>
    </row>
    <row r="101" spans="1:15" s="47" customFormat="1">
      <c r="A101" s="23"/>
      <c r="B101" s="23"/>
      <c r="C101" s="23"/>
      <c r="D101" s="23"/>
      <c r="E101" s="23"/>
      <c r="F101" s="23"/>
      <c r="G101" s="23"/>
      <c r="H101" s="22"/>
      <c r="I101" s="206"/>
      <c r="J101" s="206"/>
      <c r="K101" s="206"/>
      <c r="L101" s="110" t="s">
        <v>527</v>
      </c>
      <c r="M101" s="110">
        <v>1</v>
      </c>
      <c r="N101" s="206"/>
      <c r="O101" s="20"/>
    </row>
    <row r="102" spans="1:15" s="47" customFormat="1">
      <c r="A102" s="117">
        <v>44750</v>
      </c>
      <c r="B102" s="118" t="s">
        <v>451</v>
      </c>
      <c r="C102" s="118" t="s">
        <v>397</v>
      </c>
      <c r="D102" s="118" t="s">
        <v>512</v>
      </c>
      <c r="E102" s="118">
        <v>1</v>
      </c>
      <c r="F102" s="118" t="s">
        <v>54</v>
      </c>
      <c r="G102" s="118" t="s">
        <v>75</v>
      </c>
      <c r="H102" s="22"/>
      <c r="I102" s="206"/>
      <c r="J102" s="206"/>
      <c r="K102" s="206"/>
      <c r="L102" s="110" t="s">
        <v>528</v>
      </c>
      <c r="M102" s="110">
        <v>1</v>
      </c>
      <c r="N102" s="206"/>
      <c r="O102" s="20"/>
    </row>
    <row r="103" spans="1:15" s="47" customFormat="1">
      <c r="A103" s="23"/>
      <c r="B103" s="23"/>
      <c r="C103" s="23"/>
      <c r="D103" s="23"/>
      <c r="E103" s="23"/>
      <c r="F103" s="23"/>
      <c r="G103" s="23"/>
      <c r="H103" s="53"/>
      <c r="I103" s="206"/>
      <c r="J103" s="206"/>
      <c r="K103" s="206"/>
      <c r="L103" s="110" t="s">
        <v>20</v>
      </c>
      <c r="M103" s="110">
        <v>6</v>
      </c>
      <c r="N103" s="206"/>
      <c r="O103" s="20"/>
    </row>
    <row r="104" spans="1:15" s="47" customFormat="1">
      <c r="A104" s="117">
        <v>44753</v>
      </c>
      <c r="B104" s="118" t="s">
        <v>452</v>
      </c>
      <c r="C104" s="118" t="s">
        <v>386</v>
      </c>
      <c r="D104" s="118" t="s">
        <v>387</v>
      </c>
      <c r="E104" s="118">
        <v>5</v>
      </c>
      <c r="F104" s="118" t="s">
        <v>54</v>
      </c>
      <c r="G104" s="118" t="s">
        <v>75</v>
      </c>
      <c r="H104" s="22"/>
      <c r="I104" s="206"/>
      <c r="J104" s="206"/>
      <c r="K104" s="206"/>
      <c r="L104" s="110" t="s">
        <v>519</v>
      </c>
      <c r="M104" s="110">
        <v>3</v>
      </c>
      <c r="N104" s="206"/>
      <c r="O104" s="20"/>
    </row>
    <row r="105" spans="1:15" s="47" customFormat="1">
      <c r="A105" s="23"/>
      <c r="B105" s="23"/>
      <c r="C105" s="23"/>
      <c r="D105" s="23"/>
      <c r="E105" s="23"/>
      <c r="F105" s="23"/>
      <c r="G105" s="23"/>
      <c r="H105" s="53"/>
      <c r="I105" s="206"/>
      <c r="J105" s="206"/>
      <c r="K105" s="206"/>
      <c r="L105" s="110" t="s">
        <v>529</v>
      </c>
      <c r="M105" s="110">
        <v>1</v>
      </c>
      <c r="N105" s="206"/>
      <c r="O105" s="20"/>
    </row>
    <row r="106" spans="1:15" s="47" customFormat="1" ht="28.8" customHeight="1">
      <c r="A106" s="211" t="s">
        <v>453</v>
      </c>
      <c r="B106" s="211" t="s">
        <v>474</v>
      </c>
      <c r="C106" s="211" t="s">
        <v>76</v>
      </c>
      <c r="D106" s="118" t="s">
        <v>341</v>
      </c>
      <c r="E106" s="118">
        <v>4</v>
      </c>
      <c r="F106" s="211" t="s">
        <v>54</v>
      </c>
      <c r="G106" s="211" t="s">
        <v>75</v>
      </c>
      <c r="H106" s="22"/>
      <c r="I106" s="206"/>
      <c r="J106" s="206"/>
      <c r="K106" s="206"/>
      <c r="L106" s="110" t="s">
        <v>530</v>
      </c>
      <c r="M106" s="110">
        <v>1</v>
      </c>
      <c r="N106" s="206"/>
      <c r="O106" s="20"/>
    </row>
    <row r="107" spans="1:15" s="47" customFormat="1">
      <c r="A107" s="212"/>
      <c r="B107" s="212"/>
      <c r="C107" s="212"/>
      <c r="D107" s="118" t="s">
        <v>475</v>
      </c>
      <c r="E107" s="118">
        <v>10</v>
      </c>
      <c r="F107" s="212"/>
      <c r="G107" s="212"/>
      <c r="H107" s="53"/>
      <c r="I107" s="206"/>
      <c r="J107" s="206"/>
      <c r="K107" s="206"/>
      <c r="L107" s="110" t="s">
        <v>69</v>
      </c>
      <c r="M107" s="110">
        <v>1</v>
      </c>
      <c r="N107" s="206"/>
      <c r="O107" s="20"/>
    </row>
    <row r="108" spans="1:15" s="47" customFormat="1" ht="28.8" customHeight="1">
      <c r="A108" s="212"/>
      <c r="B108" s="212"/>
      <c r="C108" s="212"/>
      <c r="D108" s="118" t="s">
        <v>367</v>
      </c>
      <c r="E108" s="118">
        <v>10</v>
      </c>
      <c r="F108" s="212"/>
      <c r="G108" s="212"/>
      <c r="H108" s="22"/>
      <c r="I108" s="206"/>
      <c r="J108" s="206"/>
      <c r="K108" s="206"/>
      <c r="L108" s="110" t="s">
        <v>531</v>
      </c>
      <c r="M108" s="110">
        <v>8</v>
      </c>
      <c r="N108" s="206"/>
      <c r="O108" s="20"/>
    </row>
    <row r="109" spans="1:15" s="47" customFormat="1">
      <c r="A109" s="212"/>
      <c r="B109" s="212"/>
      <c r="C109" s="212"/>
      <c r="D109" s="118" t="s">
        <v>476</v>
      </c>
      <c r="E109" s="118">
        <v>11</v>
      </c>
      <c r="F109" s="212"/>
      <c r="G109" s="212"/>
      <c r="H109" s="22"/>
      <c r="I109" s="206"/>
      <c r="J109" s="206"/>
      <c r="K109" s="206"/>
      <c r="L109" s="110" t="s">
        <v>183</v>
      </c>
      <c r="M109" s="110">
        <v>1</v>
      </c>
      <c r="N109" s="206"/>
      <c r="O109" s="20"/>
    </row>
    <row r="110" spans="1:15" s="47" customFormat="1">
      <c r="A110" s="213"/>
      <c r="B110" s="213"/>
      <c r="C110" s="213"/>
      <c r="D110" s="118" t="s">
        <v>477</v>
      </c>
      <c r="E110" s="118">
        <v>6</v>
      </c>
      <c r="F110" s="213"/>
      <c r="G110" s="213"/>
      <c r="H110" s="54"/>
      <c r="I110" s="23"/>
      <c r="J110" s="23"/>
      <c r="K110" s="23"/>
      <c r="L110" s="23"/>
      <c r="M110" s="23"/>
      <c r="N110" s="23"/>
      <c r="O110" s="55"/>
    </row>
    <row r="111" spans="1:15" s="47" customFormat="1">
      <c r="A111" s="23"/>
      <c r="B111" s="23"/>
      <c r="C111" s="23"/>
      <c r="D111" s="23"/>
      <c r="E111" s="23"/>
      <c r="F111" s="23"/>
      <c r="G111" s="23"/>
      <c r="H111" s="22"/>
      <c r="I111" s="206" t="s">
        <v>524</v>
      </c>
      <c r="J111" s="206" t="s">
        <v>542</v>
      </c>
      <c r="K111" s="206" t="s">
        <v>543</v>
      </c>
      <c r="L111" s="111" t="s">
        <v>544</v>
      </c>
      <c r="M111" s="111">
        <v>1</v>
      </c>
      <c r="N111" s="206" t="s">
        <v>545</v>
      </c>
      <c r="O111" s="20"/>
    </row>
    <row r="112" spans="1:15" s="47" customFormat="1" ht="28.8">
      <c r="A112" s="118" t="s">
        <v>453</v>
      </c>
      <c r="B112" s="118" t="s">
        <v>478</v>
      </c>
      <c r="C112" s="118" t="s">
        <v>397</v>
      </c>
      <c r="D112" s="118" t="s">
        <v>479</v>
      </c>
      <c r="E112" s="118">
        <v>5</v>
      </c>
      <c r="F112" s="118" t="s">
        <v>54</v>
      </c>
      <c r="G112" s="118" t="s">
        <v>75</v>
      </c>
      <c r="H112" s="22"/>
      <c r="I112" s="206"/>
      <c r="J112" s="206"/>
      <c r="K112" s="206"/>
      <c r="L112" s="111" t="s">
        <v>546</v>
      </c>
      <c r="M112" s="111">
        <v>2</v>
      </c>
      <c r="N112" s="206"/>
      <c r="O112" s="20"/>
    </row>
    <row r="113" spans="1:15" s="47" customFormat="1">
      <c r="A113" s="23"/>
      <c r="B113" s="23"/>
      <c r="C113" s="23"/>
      <c r="D113" s="23"/>
      <c r="E113" s="23"/>
      <c r="F113" s="23"/>
      <c r="G113" s="23"/>
      <c r="H113" s="79"/>
      <c r="I113" s="23"/>
      <c r="J113" s="23"/>
      <c r="K113" s="23"/>
      <c r="L113" s="23"/>
      <c r="M113" s="23"/>
      <c r="N113" s="23"/>
      <c r="O113" s="55"/>
    </row>
    <row r="114" spans="1:15" s="47" customFormat="1">
      <c r="A114" s="118" t="s">
        <v>489</v>
      </c>
      <c r="B114" s="118">
        <v>1259</v>
      </c>
      <c r="C114" s="118" t="s">
        <v>316</v>
      </c>
      <c r="D114" s="118" t="s">
        <v>486</v>
      </c>
      <c r="E114" s="118">
        <v>1</v>
      </c>
      <c r="F114" s="118" t="s">
        <v>63</v>
      </c>
      <c r="G114" s="118" t="s">
        <v>75</v>
      </c>
      <c r="H114" s="22"/>
      <c r="I114" s="207">
        <v>44781</v>
      </c>
      <c r="J114" s="206" t="s">
        <v>566</v>
      </c>
      <c r="K114" s="206" t="s">
        <v>82</v>
      </c>
      <c r="L114" s="113" t="s">
        <v>105</v>
      </c>
      <c r="M114" s="113">
        <v>5</v>
      </c>
      <c r="N114" s="206" t="s">
        <v>84</v>
      </c>
      <c r="O114" s="20"/>
    </row>
    <row r="115" spans="1:15" s="47" customFormat="1">
      <c r="A115" s="118"/>
      <c r="B115" s="118"/>
      <c r="C115" s="118"/>
      <c r="D115" s="118" t="s">
        <v>321</v>
      </c>
      <c r="E115" s="118">
        <v>1</v>
      </c>
      <c r="F115" s="118"/>
      <c r="G115" s="118"/>
      <c r="H115" s="53"/>
      <c r="I115" s="207"/>
      <c r="J115" s="206"/>
      <c r="K115" s="206"/>
      <c r="L115" s="113" t="s">
        <v>569</v>
      </c>
      <c r="M115" s="113">
        <v>1</v>
      </c>
      <c r="N115" s="206"/>
      <c r="O115" s="20"/>
    </row>
    <row r="116" spans="1:15" s="47" customFormat="1">
      <c r="A116" s="23"/>
      <c r="B116" s="23"/>
      <c r="C116" s="23"/>
      <c r="D116" s="23"/>
      <c r="E116" s="23"/>
      <c r="F116" s="23"/>
      <c r="G116" s="23"/>
      <c r="H116" s="54"/>
      <c r="I116" s="23"/>
      <c r="J116" s="23"/>
      <c r="K116" s="23"/>
      <c r="L116" s="23"/>
      <c r="M116" s="23"/>
      <c r="N116" s="23"/>
      <c r="O116" s="55"/>
    </row>
    <row r="117" spans="1:15" s="47" customFormat="1" ht="28.8">
      <c r="A117" s="118" t="s">
        <v>540</v>
      </c>
      <c r="B117" s="118">
        <v>1269</v>
      </c>
      <c r="C117" s="118" t="s">
        <v>316</v>
      </c>
      <c r="D117" s="118" t="s">
        <v>486</v>
      </c>
      <c r="E117" s="118">
        <v>1</v>
      </c>
      <c r="F117" s="118" t="s">
        <v>63</v>
      </c>
      <c r="G117" s="118" t="s">
        <v>75</v>
      </c>
      <c r="H117" s="22"/>
      <c r="I117" s="114">
        <v>44784</v>
      </c>
      <c r="J117" s="113" t="s">
        <v>567</v>
      </c>
      <c r="K117" s="113" t="s">
        <v>570</v>
      </c>
      <c r="L117" s="113" t="s">
        <v>571</v>
      </c>
      <c r="M117" s="113">
        <v>1</v>
      </c>
      <c r="N117" s="113" t="s">
        <v>560</v>
      </c>
      <c r="O117" s="20"/>
    </row>
    <row r="118" spans="1:15" s="47" customFormat="1">
      <c r="A118" s="118"/>
      <c r="B118" s="118"/>
      <c r="C118" s="118"/>
      <c r="D118" s="118" t="s">
        <v>321</v>
      </c>
      <c r="E118" s="118">
        <v>1</v>
      </c>
      <c r="F118" s="118"/>
      <c r="G118" s="118"/>
      <c r="H118" s="79"/>
      <c r="I118" s="23"/>
      <c r="J118" s="23"/>
      <c r="K118" s="23"/>
      <c r="L118" s="23"/>
      <c r="M118" s="23"/>
      <c r="N118" s="23"/>
      <c r="O118" s="55"/>
    </row>
    <row r="119" spans="1:15" s="47" customFormat="1">
      <c r="A119" s="118"/>
      <c r="B119" s="118"/>
      <c r="C119" s="118"/>
      <c r="D119" s="118" t="s">
        <v>318</v>
      </c>
      <c r="E119" s="118">
        <v>2</v>
      </c>
      <c r="F119" s="118"/>
      <c r="G119" s="118"/>
      <c r="H119" s="22"/>
      <c r="I119" s="122">
        <v>44796</v>
      </c>
      <c r="J119" s="123" t="s">
        <v>578</v>
      </c>
      <c r="K119" s="123" t="s">
        <v>82</v>
      </c>
      <c r="L119" s="123" t="s">
        <v>124</v>
      </c>
      <c r="M119" s="123">
        <v>10</v>
      </c>
      <c r="N119" s="123" t="s">
        <v>84</v>
      </c>
      <c r="O119" s="20"/>
    </row>
    <row r="120" spans="1:15" s="47" customFormat="1">
      <c r="A120" s="23"/>
      <c r="B120" s="23"/>
      <c r="C120" s="23"/>
      <c r="D120" s="23"/>
      <c r="E120" s="23"/>
      <c r="F120" s="23"/>
      <c r="G120" s="23"/>
      <c r="H120" s="54"/>
      <c r="I120" s="23"/>
      <c r="J120" s="23"/>
      <c r="K120" s="23"/>
      <c r="L120" s="23"/>
      <c r="M120" s="23"/>
      <c r="N120" s="23"/>
      <c r="O120" s="55"/>
    </row>
    <row r="121" spans="1:15" s="47" customFormat="1">
      <c r="A121" s="118" t="s">
        <v>523</v>
      </c>
      <c r="B121" s="118" t="s">
        <v>537</v>
      </c>
      <c r="C121" s="118" t="s">
        <v>538</v>
      </c>
      <c r="D121" s="118" t="s">
        <v>541</v>
      </c>
      <c r="E121" s="118">
        <v>1</v>
      </c>
      <c r="F121" s="118" t="s">
        <v>54</v>
      </c>
      <c r="G121" s="118" t="s">
        <v>75</v>
      </c>
      <c r="H121" s="22"/>
      <c r="I121" s="122">
        <v>44799</v>
      </c>
      <c r="J121" s="123" t="s">
        <v>589</v>
      </c>
      <c r="K121" s="123" t="s">
        <v>82</v>
      </c>
      <c r="L121" s="123" t="s">
        <v>590</v>
      </c>
      <c r="M121" s="123">
        <v>1</v>
      </c>
      <c r="N121" s="123" t="s">
        <v>84</v>
      </c>
      <c r="O121" s="20"/>
    </row>
    <row r="122" spans="1:15" s="47" customFormat="1">
      <c r="A122" s="23"/>
      <c r="B122" s="23"/>
      <c r="C122" s="23"/>
      <c r="D122" s="23"/>
      <c r="E122" s="23"/>
      <c r="F122" s="23"/>
      <c r="G122" s="23"/>
      <c r="H122" s="79"/>
      <c r="I122" s="23"/>
      <c r="J122" s="23"/>
      <c r="K122" s="23"/>
      <c r="L122" s="23"/>
      <c r="M122" s="23"/>
      <c r="N122" s="23"/>
      <c r="O122" s="55"/>
    </row>
    <row r="123" spans="1:15" s="47" customFormat="1" ht="28.8">
      <c r="A123" s="117">
        <v>44778</v>
      </c>
      <c r="B123" s="118" t="s">
        <v>549</v>
      </c>
      <c r="C123" s="118" t="s">
        <v>550</v>
      </c>
      <c r="D123" s="118" t="s">
        <v>551</v>
      </c>
      <c r="E123" s="118">
        <v>1</v>
      </c>
      <c r="F123" s="118" t="s">
        <v>54</v>
      </c>
      <c r="G123" s="118" t="s">
        <v>75</v>
      </c>
      <c r="H123" s="54"/>
      <c r="I123" s="207">
        <v>44814</v>
      </c>
      <c r="J123" s="206" t="s">
        <v>600</v>
      </c>
      <c r="K123" s="206" t="s">
        <v>601</v>
      </c>
      <c r="L123" s="132" t="s">
        <v>621</v>
      </c>
      <c r="M123" s="132">
        <v>3</v>
      </c>
      <c r="N123" s="206" t="s">
        <v>622</v>
      </c>
      <c r="O123" s="55"/>
    </row>
    <row r="124" spans="1:15" s="47" customFormat="1">
      <c r="A124" s="23"/>
      <c r="B124" s="23"/>
      <c r="C124" s="23"/>
      <c r="D124" s="23"/>
      <c r="E124" s="23"/>
      <c r="F124" s="23"/>
      <c r="G124" s="23"/>
      <c r="H124" s="79"/>
      <c r="I124" s="207"/>
      <c r="J124" s="206"/>
      <c r="K124" s="206"/>
      <c r="L124" s="132" t="s">
        <v>623</v>
      </c>
      <c r="M124" s="132">
        <v>1</v>
      </c>
      <c r="N124" s="206"/>
      <c r="O124" s="55"/>
    </row>
    <row r="125" spans="1:15" s="47" customFormat="1">
      <c r="A125" s="117">
        <v>44781</v>
      </c>
      <c r="B125" s="118" t="s">
        <v>557</v>
      </c>
      <c r="C125" s="118" t="s">
        <v>373</v>
      </c>
      <c r="D125" s="118" t="s">
        <v>558</v>
      </c>
      <c r="E125" s="118">
        <v>1</v>
      </c>
      <c r="F125" s="118" t="s">
        <v>54</v>
      </c>
      <c r="G125" s="118" t="s">
        <v>75</v>
      </c>
      <c r="H125" s="54"/>
      <c r="I125" s="207"/>
      <c r="J125" s="206"/>
      <c r="K125" s="206"/>
      <c r="L125" s="132" t="s">
        <v>20</v>
      </c>
      <c r="M125" s="132">
        <v>8</v>
      </c>
      <c r="N125" s="206"/>
      <c r="O125" s="55"/>
    </row>
    <row r="126" spans="1:15" s="47" customFormat="1">
      <c r="A126" s="23"/>
      <c r="B126" s="23"/>
      <c r="C126" s="23"/>
      <c r="D126" s="23"/>
      <c r="E126" s="23"/>
      <c r="F126" s="23"/>
      <c r="G126" s="23"/>
      <c r="H126" s="79"/>
      <c r="I126" s="207"/>
      <c r="J126" s="206"/>
      <c r="K126" s="206"/>
      <c r="L126" s="132" t="s">
        <v>519</v>
      </c>
      <c r="M126" s="132">
        <v>3</v>
      </c>
      <c r="N126" s="206"/>
      <c r="O126" s="55"/>
    </row>
    <row r="127" spans="1:15" s="47" customFormat="1" ht="14.4" customHeight="1">
      <c r="A127" s="117">
        <v>44781</v>
      </c>
      <c r="B127" s="118" t="s">
        <v>556</v>
      </c>
      <c r="C127" s="118" t="s">
        <v>76</v>
      </c>
      <c r="D127" s="118" t="s">
        <v>476</v>
      </c>
      <c r="E127" s="118">
        <v>4</v>
      </c>
      <c r="F127" s="118" t="s">
        <v>54</v>
      </c>
      <c r="G127" s="118" t="s">
        <v>75</v>
      </c>
      <c r="H127" s="54"/>
      <c r="I127" s="207"/>
      <c r="J127" s="206"/>
      <c r="K127" s="206"/>
      <c r="L127" s="132" t="s">
        <v>520</v>
      </c>
      <c r="M127" s="132">
        <v>1</v>
      </c>
      <c r="N127" s="206"/>
      <c r="O127" s="55"/>
    </row>
    <row r="128" spans="1:15" s="47" customFormat="1">
      <c r="A128" s="112"/>
      <c r="B128" s="23"/>
      <c r="C128" s="23"/>
      <c r="D128" s="23"/>
      <c r="E128" s="23"/>
      <c r="F128" s="23"/>
      <c r="G128" s="23"/>
      <c r="H128" s="79"/>
      <c r="I128" s="207"/>
      <c r="J128" s="206"/>
      <c r="K128" s="206"/>
      <c r="L128" s="132" t="s">
        <v>624</v>
      </c>
      <c r="M128" s="132">
        <v>6</v>
      </c>
      <c r="N128" s="206"/>
      <c r="O128" s="55"/>
    </row>
    <row r="129" spans="1:15" s="47" customFormat="1">
      <c r="A129" s="117">
        <v>44785</v>
      </c>
      <c r="B129" s="118" t="s">
        <v>564</v>
      </c>
      <c r="C129" s="118" t="s">
        <v>565</v>
      </c>
      <c r="D129" s="118" t="s">
        <v>572</v>
      </c>
      <c r="E129" s="118">
        <v>1</v>
      </c>
      <c r="F129" s="118" t="s">
        <v>63</v>
      </c>
      <c r="G129" s="118" t="s">
        <v>75</v>
      </c>
      <c r="H129" s="54"/>
      <c r="I129" s="207"/>
      <c r="J129" s="206"/>
      <c r="K129" s="206"/>
      <c r="L129" s="132" t="s">
        <v>625</v>
      </c>
      <c r="M129" s="132">
        <v>1</v>
      </c>
      <c r="N129" s="206"/>
      <c r="O129" s="55"/>
    </row>
    <row r="130" spans="1:15" s="47" customFormat="1">
      <c r="A130" s="23"/>
      <c r="B130" s="23"/>
      <c r="C130" s="23"/>
      <c r="D130" s="23"/>
      <c r="E130" s="23"/>
      <c r="F130" s="23"/>
      <c r="G130" s="23"/>
      <c r="H130" s="79"/>
      <c r="I130" s="207"/>
      <c r="J130" s="206"/>
      <c r="K130" s="206"/>
      <c r="L130" s="132" t="s">
        <v>626</v>
      </c>
      <c r="M130" s="132">
        <v>249</v>
      </c>
      <c r="N130" s="206"/>
      <c r="O130" s="55"/>
    </row>
    <row r="131" spans="1:15" s="47" customFormat="1">
      <c r="A131" s="207">
        <v>44789</v>
      </c>
      <c r="B131" s="206" t="s">
        <v>577</v>
      </c>
      <c r="C131" s="206" t="s">
        <v>76</v>
      </c>
      <c r="D131" s="118" t="s">
        <v>477</v>
      </c>
      <c r="E131" s="118">
        <v>1</v>
      </c>
      <c r="F131" s="206" t="s">
        <v>54</v>
      </c>
      <c r="G131" s="206" t="s">
        <v>75</v>
      </c>
      <c r="H131" s="54"/>
      <c r="I131" s="23"/>
      <c r="J131" s="23"/>
      <c r="K131" s="23"/>
      <c r="L131" s="23"/>
      <c r="M131" s="23"/>
      <c r="N131" s="23"/>
      <c r="O131" s="55"/>
    </row>
    <row r="132" spans="1:15" s="47" customFormat="1" ht="28.8">
      <c r="A132" s="207"/>
      <c r="B132" s="206"/>
      <c r="C132" s="206"/>
      <c r="D132" s="118" t="s">
        <v>477</v>
      </c>
      <c r="E132" s="118">
        <v>9</v>
      </c>
      <c r="F132" s="206"/>
      <c r="G132" s="206"/>
      <c r="H132" s="115"/>
      <c r="I132" s="134">
        <v>44824</v>
      </c>
      <c r="J132" s="135" t="s">
        <v>632</v>
      </c>
      <c r="K132" s="135" t="s">
        <v>82</v>
      </c>
      <c r="L132" s="135" t="s">
        <v>649</v>
      </c>
      <c r="M132" s="135">
        <v>5</v>
      </c>
      <c r="N132" s="135" t="s">
        <v>84</v>
      </c>
      <c r="O132" s="20"/>
    </row>
    <row r="133" spans="1:15" s="47" customFormat="1">
      <c r="A133" s="112"/>
      <c r="B133" s="23"/>
      <c r="C133" s="23"/>
      <c r="D133" s="23"/>
      <c r="E133" s="23"/>
      <c r="F133" s="23"/>
      <c r="G133" s="23"/>
      <c r="H133" s="79"/>
      <c r="I133" s="23"/>
      <c r="J133" s="23"/>
      <c r="K133" s="23"/>
      <c r="L133" s="23"/>
      <c r="M133" s="23"/>
      <c r="N133" s="23"/>
      <c r="O133" s="55"/>
    </row>
    <row r="134" spans="1:15" s="121" customFormat="1" ht="43.2">
      <c r="A134" s="120">
        <v>44799</v>
      </c>
      <c r="B134" s="121" t="s">
        <v>586</v>
      </c>
      <c r="C134" s="121" t="s">
        <v>581</v>
      </c>
      <c r="D134" s="121" t="s">
        <v>582</v>
      </c>
      <c r="E134" s="121">
        <v>1</v>
      </c>
      <c r="F134" s="121" t="s">
        <v>54</v>
      </c>
      <c r="G134" s="121" t="s">
        <v>75</v>
      </c>
      <c r="H134" s="53"/>
      <c r="I134" s="207">
        <v>44826</v>
      </c>
      <c r="J134" s="206" t="s">
        <v>633</v>
      </c>
      <c r="K134" s="206" t="s">
        <v>82</v>
      </c>
      <c r="L134" s="135" t="s">
        <v>650</v>
      </c>
      <c r="M134" s="135">
        <v>5</v>
      </c>
      <c r="N134" s="206" t="s">
        <v>84</v>
      </c>
      <c r="O134" s="20"/>
    </row>
    <row r="135" spans="1:15" s="47" customFormat="1" ht="13.8" customHeight="1">
      <c r="A135" s="112"/>
      <c r="B135" s="23"/>
      <c r="C135" s="23"/>
      <c r="D135" s="23"/>
      <c r="E135" s="23"/>
      <c r="F135" s="23"/>
      <c r="G135" s="23"/>
      <c r="H135" s="53"/>
      <c r="I135" s="207"/>
      <c r="J135" s="206"/>
      <c r="K135" s="206"/>
      <c r="L135" s="135" t="s">
        <v>105</v>
      </c>
      <c r="M135" s="135">
        <v>3</v>
      </c>
      <c r="N135" s="206"/>
      <c r="O135" s="20"/>
    </row>
    <row r="136" spans="1:15" s="47" customFormat="1">
      <c r="A136" s="207">
        <v>44799</v>
      </c>
      <c r="B136" s="206" t="s">
        <v>583</v>
      </c>
      <c r="C136" s="206" t="s">
        <v>373</v>
      </c>
      <c r="D136" s="121" t="s">
        <v>584</v>
      </c>
      <c r="E136" s="121">
        <v>1</v>
      </c>
      <c r="F136" s="206" t="s">
        <v>54</v>
      </c>
      <c r="G136" s="206" t="s">
        <v>75</v>
      </c>
      <c r="H136" s="79"/>
      <c r="I136" s="23"/>
      <c r="J136" s="23"/>
      <c r="K136" s="23"/>
      <c r="L136" s="23"/>
      <c r="M136" s="23"/>
      <c r="N136" s="23"/>
      <c r="O136" s="55"/>
    </row>
    <row r="137" spans="1:15" s="47" customFormat="1">
      <c r="A137" s="207"/>
      <c r="B137" s="206"/>
      <c r="C137" s="206"/>
      <c r="D137" s="121" t="s">
        <v>585</v>
      </c>
      <c r="E137" s="121">
        <v>1</v>
      </c>
      <c r="F137" s="206"/>
      <c r="G137" s="206"/>
      <c r="H137" s="53"/>
      <c r="I137" s="138">
        <v>44840</v>
      </c>
      <c r="J137" s="139" t="s">
        <v>661</v>
      </c>
      <c r="K137" s="139" t="s">
        <v>660</v>
      </c>
      <c r="L137" s="139" t="s">
        <v>676</v>
      </c>
      <c r="M137" s="139">
        <v>1</v>
      </c>
      <c r="N137" s="139" t="s">
        <v>677</v>
      </c>
      <c r="O137" s="20"/>
    </row>
    <row r="138" spans="1:15" s="47" customFormat="1">
      <c r="A138" s="23"/>
      <c r="B138" s="23"/>
      <c r="C138" s="23"/>
      <c r="D138" s="23"/>
      <c r="E138" s="23"/>
      <c r="F138" s="23"/>
      <c r="G138" s="23"/>
      <c r="H138" s="79"/>
      <c r="I138" s="23"/>
      <c r="J138" s="23"/>
      <c r="K138" s="23"/>
      <c r="L138" s="23"/>
      <c r="M138" s="23"/>
      <c r="N138" s="23"/>
      <c r="O138" s="55"/>
    </row>
    <row r="139" spans="1:15" s="47" customFormat="1" ht="144">
      <c r="A139" s="125">
        <v>44810</v>
      </c>
      <c r="B139" s="126" t="s">
        <v>593</v>
      </c>
      <c r="C139" s="126" t="s">
        <v>390</v>
      </c>
      <c r="D139" s="126" t="s">
        <v>594</v>
      </c>
      <c r="E139" s="126">
        <v>1</v>
      </c>
      <c r="F139" s="126" t="s">
        <v>54</v>
      </c>
      <c r="G139" s="126" t="s">
        <v>75</v>
      </c>
      <c r="H139" s="53"/>
      <c r="I139" s="207">
        <v>44844</v>
      </c>
      <c r="J139" s="206" t="s">
        <v>662</v>
      </c>
      <c r="K139" s="206" t="s">
        <v>82</v>
      </c>
      <c r="L139" s="139" t="s">
        <v>678</v>
      </c>
      <c r="M139" s="139">
        <v>18</v>
      </c>
      <c r="N139" s="206" t="s">
        <v>84</v>
      </c>
      <c r="O139" s="20"/>
    </row>
    <row r="140" spans="1:15" s="47" customFormat="1">
      <c r="A140" s="23"/>
      <c r="B140" s="23"/>
      <c r="C140" s="23"/>
      <c r="D140" s="23"/>
      <c r="E140" s="23"/>
      <c r="F140" s="23"/>
      <c r="G140" s="23"/>
      <c r="H140" s="53"/>
      <c r="I140" s="207"/>
      <c r="J140" s="206"/>
      <c r="K140" s="206"/>
      <c r="L140" s="139" t="s">
        <v>105</v>
      </c>
      <c r="M140" s="139">
        <v>4</v>
      </c>
      <c r="N140" s="206"/>
      <c r="O140" s="20"/>
    </row>
    <row r="141" spans="1:15" s="47" customFormat="1" ht="28.8">
      <c r="A141" s="127">
        <v>44814</v>
      </c>
      <c r="B141" s="128" t="s">
        <v>595</v>
      </c>
      <c r="C141" s="128" t="s">
        <v>597</v>
      </c>
      <c r="D141" s="128" t="s">
        <v>603</v>
      </c>
      <c r="E141" s="128">
        <v>5</v>
      </c>
      <c r="F141" s="128" t="s">
        <v>54</v>
      </c>
      <c r="G141" s="128" t="s">
        <v>75</v>
      </c>
      <c r="H141" s="53"/>
      <c r="I141" s="207"/>
      <c r="J141" s="206"/>
      <c r="K141" s="206"/>
      <c r="L141" s="139" t="s">
        <v>349</v>
      </c>
      <c r="M141" s="139">
        <v>5</v>
      </c>
      <c r="N141" s="206"/>
      <c r="O141" s="20"/>
    </row>
    <row r="142" spans="1:15" s="47" customFormat="1">
      <c r="A142" s="23"/>
      <c r="B142" s="23"/>
      <c r="C142" s="23"/>
      <c r="D142" s="23"/>
      <c r="E142" s="23"/>
      <c r="F142" s="23"/>
      <c r="G142" s="23"/>
      <c r="H142" s="53"/>
      <c r="I142" s="207"/>
      <c r="J142" s="206"/>
      <c r="K142" s="206"/>
      <c r="L142" s="139" t="s">
        <v>347</v>
      </c>
      <c r="M142" s="139">
        <v>1</v>
      </c>
      <c r="N142" s="206"/>
      <c r="O142" s="20"/>
    </row>
    <row r="143" spans="1:15" s="47" customFormat="1">
      <c r="A143" s="207">
        <v>44823</v>
      </c>
      <c r="B143" s="206" t="s">
        <v>609</v>
      </c>
      <c r="C143" s="206" t="s">
        <v>642</v>
      </c>
      <c r="D143" s="132" t="s">
        <v>611</v>
      </c>
      <c r="E143" s="132">
        <v>2</v>
      </c>
      <c r="F143" s="206" t="s">
        <v>54</v>
      </c>
      <c r="G143" s="206" t="s">
        <v>612</v>
      </c>
      <c r="H143" s="53"/>
      <c r="I143" s="207"/>
      <c r="J143" s="206"/>
      <c r="K143" s="206"/>
      <c r="L143" s="139" t="s">
        <v>348</v>
      </c>
      <c r="M143" s="139">
        <v>10</v>
      </c>
      <c r="N143" s="206"/>
      <c r="O143" s="20"/>
    </row>
    <row r="144" spans="1:15" s="47" customFormat="1">
      <c r="A144" s="207"/>
      <c r="B144" s="206"/>
      <c r="C144" s="206"/>
      <c r="D144" s="132" t="s">
        <v>613</v>
      </c>
      <c r="E144" s="132">
        <v>2</v>
      </c>
      <c r="F144" s="206"/>
      <c r="G144" s="206"/>
      <c r="H144" s="54"/>
      <c r="I144" s="23"/>
      <c r="J144" s="23"/>
      <c r="K144" s="23"/>
      <c r="L144" s="23"/>
      <c r="M144" s="23"/>
      <c r="N144" s="23"/>
      <c r="O144" s="55"/>
    </row>
    <row r="145" spans="1:15" s="47" customFormat="1">
      <c r="A145" s="207"/>
      <c r="B145" s="206"/>
      <c r="C145" s="206"/>
      <c r="D145" s="132" t="s">
        <v>614</v>
      </c>
      <c r="E145" s="132">
        <v>4</v>
      </c>
      <c r="F145" s="206"/>
      <c r="G145" s="206"/>
      <c r="H145" s="22"/>
      <c r="I145" s="207">
        <v>44848</v>
      </c>
      <c r="J145" s="206" t="s">
        <v>670</v>
      </c>
      <c r="K145" s="206" t="s">
        <v>82</v>
      </c>
      <c r="L145" s="139" t="s">
        <v>347</v>
      </c>
      <c r="M145" s="139">
        <v>19</v>
      </c>
      <c r="N145" s="206" t="s">
        <v>84</v>
      </c>
      <c r="O145" s="20"/>
    </row>
    <row r="146" spans="1:15" s="47" customFormat="1">
      <c r="A146" s="207"/>
      <c r="B146" s="206"/>
      <c r="C146" s="206"/>
      <c r="D146" s="132" t="s">
        <v>615</v>
      </c>
      <c r="E146" s="132">
        <v>15</v>
      </c>
      <c r="F146" s="206"/>
      <c r="G146" s="206"/>
      <c r="H146" s="22"/>
      <c r="I146" s="207"/>
      <c r="J146" s="206"/>
      <c r="K146" s="206"/>
      <c r="L146" s="139" t="s">
        <v>679</v>
      </c>
      <c r="M146" s="139">
        <v>15</v>
      </c>
      <c r="N146" s="206"/>
      <c r="O146" s="20"/>
    </row>
    <row r="147" spans="1:15" s="47" customFormat="1">
      <c r="A147" s="207"/>
      <c r="B147" s="206"/>
      <c r="C147" s="206"/>
      <c r="D147" s="132" t="s">
        <v>616</v>
      </c>
      <c r="E147" s="132">
        <v>1</v>
      </c>
      <c r="F147" s="206"/>
      <c r="G147" s="206"/>
      <c r="H147" s="54"/>
      <c r="I147" s="23"/>
      <c r="J147" s="23"/>
      <c r="K147" s="23"/>
      <c r="L147" s="23"/>
      <c r="M147" s="23"/>
      <c r="N147" s="23"/>
      <c r="O147" s="55"/>
    </row>
    <row r="148" spans="1:15" s="47" customFormat="1">
      <c r="A148" s="207"/>
      <c r="B148" s="206"/>
      <c r="C148" s="206"/>
      <c r="D148" s="132" t="s">
        <v>617</v>
      </c>
      <c r="E148" s="132">
        <v>10</v>
      </c>
      <c r="F148" s="206"/>
      <c r="G148" s="206"/>
      <c r="H148" s="22"/>
      <c r="I148" s="140">
        <v>44848</v>
      </c>
      <c r="J148" s="141" t="s">
        <v>680</v>
      </c>
      <c r="K148" s="141" t="s">
        <v>82</v>
      </c>
      <c r="L148" s="141" t="s">
        <v>681</v>
      </c>
      <c r="M148" s="141">
        <v>1</v>
      </c>
      <c r="N148" s="141" t="s">
        <v>84</v>
      </c>
      <c r="O148" s="20"/>
    </row>
    <row r="149" spans="1:15" s="47" customFormat="1">
      <c r="A149" s="207"/>
      <c r="B149" s="206"/>
      <c r="C149" s="206"/>
      <c r="D149" s="132" t="s">
        <v>618</v>
      </c>
      <c r="E149" s="132">
        <v>10</v>
      </c>
      <c r="F149" s="206"/>
      <c r="G149" s="206"/>
      <c r="H149" s="54"/>
      <c r="I149" s="23"/>
      <c r="J149" s="23"/>
      <c r="K149" s="23"/>
      <c r="L149" s="23"/>
      <c r="M149" s="23"/>
      <c r="N149" s="23"/>
      <c r="O149" s="55"/>
    </row>
    <row r="150" spans="1:15" s="47" customFormat="1">
      <c r="A150" s="207"/>
      <c r="B150" s="206"/>
      <c r="C150" s="206"/>
      <c r="D150" s="132" t="s">
        <v>619</v>
      </c>
      <c r="E150" s="132">
        <v>20</v>
      </c>
      <c r="F150" s="206"/>
      <c r="G150" s="206"/>
      <c r="H150" s="22"/>
      <c r="I150" s="207">
        <v>44875</v>
      </c>
      <c r="J150" s="206" t="s">
        <v>701</v>
      </c>
      <c r="K150" s="206" t="s">
        <v>82</v>
      </c>
      <c r="L150" s="157" t="s">
        <v>352</v>
      </c>
      <c r="M150" s="157">
        <v>5</v>
      </c>
      <c r="N150" s="206" t="s">
        <v>84</v>
      </c>
      <c r="O150" s="20"/>
    </row>
    <row r="151" spans="1:15" s="47" customFormat="1">
      <c r="A151" s="23"/>
      <c r="B151" s="23"/>
      <c r="C151" s="23"/>
      <c r="D151" s="23"/>
      <c r="E151" s="23"/>
      <c r="F151" s="23"/>
      <c r="G151" s="23"/>
      <c r="H151" s="53"/>
      <c r="I151" s="207"/>
      <c r="J151" s="206"/>
      <c r="K151" s="206"/>
      <c r="L151" s="157" t="s">
        <v>83</v>
      </c>
      <c r="M151" s="157">
        <v>3</v>
      </c>
      <c r="N151" s="206"/>
      <c r="O151" s="20"/>
    </row>
    <row r="152" spans="1:15" s="47" customFormat="1" ht="100.8">
      <c r="A152" s="131">
        <v>44824</v>
      </c>
      <c r="B152" s="132" t="s">
        <v>610</v>
      </c>
      <c r="C152" s="132" t="s">
        <v>390</v>
      </c>
      <c r="D152" s="132" t="s">
        <v>651</v>
      </c>
      <c r="E152" s="132">
        <v>1</v>
      </c>
      <c r="F152" s="132" t="s">
        <v>54</v>
      </c>
      <c r="G152" s="132" t="s">
        <v>612</v>
      </c>
      <c r="H152" s="22"/>
      <c r="I152" s="207"/>
      <c r="J152" s="206"/>
      <c r="K152" s="206"/>
      <c r="L152" s="157" t="s">
        <v>772</v>
      </c>
      <c r="M152" s="157">
        <v>13</v>
      </c>
      <c r="N152" s="206"/>
      <c r="O152" s="20"/>
    </row>
    <row r="153" spans="1:15" s="47" customFormat="1">
      <c r="A153" s="23"/>
      <c r="B153" s="23"/>
      <c r="C153" s="23"/>
      <c r="D153" s="23"/>
      <c r="E153" s="23"/>
      <c r="F153" s="23"/>
      <c r="G153" s="23"/>
      <c r="H153" s="53"/>
      <c r="I153" s="207"/>
      <c r="J153" s="206"/>
      <c r="K153" s="206"/>
      <c r="L153" s="157" t="s">
        <v>773</v>
      </c>
      <c r="M153" s="157">
        <v>10</v>
      </c>
      <c r="N153" s="206"/>
      <c r="O153" s="20"/>
    </row>
    <row r="154" spans="1:15" s="47" customFormat="1" ht="28.8">
      <c r="A154" s="131">
        <v>44824</v>
      </c>
      <c r="B154" s="132" t="s">
        <v>620</v>
      </c>
      <c r="C154" s="132" t="s">
        <v>587</v>
      </c>
      <c r="D154" s="132" t="s">
        <v>627</v>
      </c>
      <c r="E154" s="132">
        <v>5</v>
      </c>
      <c r="F154" s="132" t="s">
        <v>63</v>
      </c>
      <c r="G154" s="132" t="s">
        <v>75</v>
      </c>
      <c r="H154" s="22"/>
      <c r="I154" s="207"/>
      <c r="J154" s="206"/>
      <c r="K154" s="206"/>
      <c r="L154" s="157" t="s">
        <v>774</v>
      </c>
      <c r="M154" s="157">
        <v>5</v>
      </c>
      <c r="N154" s="206"/>
      <c r="O154" s="20"/>
    </row>
    <row r="155" spans="1:15" s="47" customFormat="1">
      <c r="A155" s="23"/>
      <c r="B155" s="23"/>
      <c r="C155" s="23"/>
      <c r="D155" s="23"/>
      <c r="E155" s="23"/>
      <c r="F155" s="23"/>
      <c r="G155" s="23"/>
      <c r="H155" s="53"/>
      <c r="I155" s="207"/>
      <c r="J155" s="206"/>
      <c r="K155" s="206"/>
      <c r="L155" s="157" t="s">
        <v>85</v>
      </c>
      <c r="M155" s="157">
        <v>10</v>
      </c>
      <c r="N155" s="206"/>
      <c r="O155" s="20"/>
    </row>
    <row r="156" spans="1:15" s="47" customFormat="1" ht="28.8">
      <c r="A156" s="134">
        <v>44826</v>
      </c>
      <c r="B156" s="135" t="s">
        <v>637</v>
      </c>
      <c r="C156" s="135" t="s">
        <v>76</v>
      </c>
      <c r="D156" s="135" t="s">
        <v>476</v>
      </c>
      <c r="E156" s="135">
        <v>3</v>
      </c>
      <c r="F156" s="135" t="s">
        <v>54</v>
      </c>
      <c r="G156" s="135" t="s">
        <v>75</v>
      </c>
      <c r="H156" s="22"/>
      <c r="I156" s="207"/>
      <c r="J156" s="206"/>
      <c r="K156" s="206"/>
      <c r="L156" s="157" t="s">
        <v>349</v>
      </c>
      <c r="M156" s="157">
        <v>10</v>
      </c>
      <c r="N156" s="206"/>
      <c r="O156" s="20"/>
    </row>
    <row r="157" spans="1:15" s="47" customFormat="1" ht="109.2" customHeight="1">
      <c r="A157" s="23"/>
      <c r="B157" s="23"/>
      <c r="C157" s="23"/>
      <c r="D157" s="23"/>
      <c r="E157" s="23"/>
      <c r="F157" s="23"/>
      <c r="G157" s="23"/>
      <c r="H157" s="53"/>
      <c r="I157" s="207"/>
      <c r="J157" s="206"/>
      <c r="K157" s="206"/>
      <c r="L157" s="157" t="s">
        <v>775</v>
      </c>
      <c r="M157" s="157">
        <v>10</v>
      </c>
      <c r="N157" s="206"/>
      <c r="O157" s="20"/>
    </row>
    <row r="158" spans="1:15" s="47" customFormat="1">
      <c r="A158" s="207">
        <v>44827</v>
      </c>
      <c r="B158" s="206" t="s">
        <v>638</v>
      </c>
      <c r="C158" s="206" t="s">
        <v>642</v>
      </c>
      <c r="D158" s="135" t="s">
        <v>645</v>
      </c>
      <c r="E158" s="135">
        <v>8</v>
      </c>
      <c r="F158" s="206" t="s">
        <v>54</v>
      </c>
      <c r="G158" s="206" t="s">
        <v>612</v>
      </c>
      <c r="H158" s="54"/>
      <c r="I158" s="23"/>
      <c r="J158" s="23"/>
      <c r="K158" s="23"/>
      <c r="L158" s="23"/>
      <c r="M158" s="23"/>
      <c r="N158" s="23"/>
      <c r="O158" s="55"/>
    </row>
    <row r="159" spans="1:15" s="47" customFormat="1" ht="28.8">
      <c r="A159" s="207"/>
      <c r="B159" s="206"/>
      <c r="C159" s="206"/>
      <c r="D159" s="135" t="s">
        <v>618</v>
      </c>
      <c r="E159" s="135">
        <v>10</v>
      </c>
      <c r="F159" s="206"/>
      <c r="G159" s="206"/>
      <c r="H159" s="22"/>
      <c r="I159" s="207">
        <v>44875</v>
      </c>
      <c r="J159" s="206" t="s">
        <v>702</v>
      </c>
      <c r="K159" s="206" t="s">
        <v>82</v>
      </c>
      <c r="L159" s="157" t="s">
        <v>776</v>
      </c>
      <c r="M159" s="157">
        <v>1</v>
      </c>
      <c r="N159" s="206" t="s">
        <v>84</v>
      </c>
      <c r="O159" s="20"/>
    </row>
    <row r="160" spans="1:15" s="47" customFormat="1" ht="28.8">
      <c r="A160" s="207"/>
      <c r="B160" s="206"/>
      <c r="C160" s="206"/>
      <c r="D160" s="135" t="s">
        <v>646</v>
      </c>
      <c r="E160" s="135">
        <v>1</v>
      </c>
      <c r="F160" s="206"/>
      <c r="G160" s="206"/>
      <c r="H160" s="22"/>
      <c r="I160" s="207"/>
      <c r="J160" s="206"/>
      <c r="K160" s="206"/>
      <c r="L160" s="157" t="s">
        <v>777</v>
      </c>
      <c r="M160" s="157">
        <v>1</v>
      </c>
      <c r="N160" s="206"/>
      <c r="O160" s="20"/>
    </row>
    <row r="161" spans="1:15" s="47" customFormat="1">
      <c r="A161" s="207"/>
      <c r="B161" s="206"/>
      <c r="C161" s="206"/>
      <c r="D161" s="135" t="s">
        <v>647</v>
      </c>
      <c r="E161" s="135">
        <v>1</v>
      </c>
      <c r="F161" s="206"/>
      <c r="G161" s="206"/>
      <c r="H161" s="54"/>
      <c r="I161" s="23"/>
      <c r="J161" s="23"/>
      <c r="K161" s="23"/>
      <c r="L161" s="23"/>
      <c r="M161" s="23"/>
      <c r="N161" s="23"/>
      <c r="O161" s="55"/>
    </row>
    <row r="162" spans="1:15" s="47" customFormat="1" ht="28.8" customHeight="1">
      <c r="A162" s="207"/>
      <c r="B162" s="206"/>
      <c r="C162" s="206"/>
      <c r="D162" s="135" t="s">
        <v>648</v>
      </c>
      <c r="E162" s="135">
        <v>1</v>
      </c>
      <c r="F162" s="206"/>
      <c r="G162" s="206"/>
      <c r="H162" s="22"/>
      <c r="I162" s="207">
        <v>44876</v>
      </c>
      <c r="J162" s="206" t="s">
        <v>778</v>
      </c>
      <c r="K162" s="206" t="s">
        <v>779</v>
      </c>
      <c r="L162" s="45" t="s">
        <v>720</v>
      </c>
      <c r="M162" s="45">
        <v>35</v>
      </c>
      <c r="N162" s="206" t="s">
        <v>793</v>
      </c>
      <c r="O162" s="20"/>
    </row>
    <row r="163" spans="1:15" s="47" customFormat="1" ht="43.2">
      <c r="A163" s="207"/>
      <c r="B163" s="206"/>
      <c r="C163" s="206"/>
      <c r="D163" s="135" t="s">
        <v>616</v>
      </c>
      <c r="E163" s="135">
        <v>1</v>
      </c>
      <c r="F163" s="206"/>
      <c r="G163" s="206"/>
      <c r="H163" s="22"/>
      <c r="I163" s="207"/>
      <c r="J163" s="206"/>
      <c r="K163" s="206"/>
      <c r="L163" s="45" t="s">
        <v>781</v>
      </c>
      <c r="M163" s="45">
        <v>24</v>
      </c>
      <c r="N163" s="206"/>
      <c r="O163" s="20"/>
    </row>
    <row r="164" spans="1:15" s="47" customFormat="1">
      <c r="A164" s="23"/>
      <c r="B164" s="23"/>
      <c r="C164" s="23"/>
      <c r="D164" s="23"/>
      <c r="E164" s="23"/>
      <c r="F164" s="23"/>
      <c r="G164" s="23"/>
      <c r="H164" s="53"/>
      <c r="I164" s="207"/>
      <c r="J164" s="206"/>
      <c r="K164" s="206"/>
      <c r="L164" s="45" t="s">
        <v>782</v>
      </c>
      <c r="M164" s="45">
        <v>2</v>
      </c>
      <c r="N164" s="206"/>
      <c r="O164" s="20"/>
    </row>
    <row r="165" spans="1:15" s="47" customFormat="1">
      <c r="A165" s="134">
        <v>44831</v>
      </c>
      <c r="B165" s="134" t="s">
        <v>641</v>
      </c>
      <c r="C165" s="135" t="s">
        <v>642</v>
      </c>
      <c r="D165" s="135" t="s">
        <v>616</v>
      </c>
      <c r="E165" s="135">
        <v>1</v>
      </c>
      <c r="F165" s="135" t="s">
        <v>54</v>
      </c>
      <c r="G165" s="135" t="s">
        <v>612</v>
      </c>
      <c r="H165" s="22"/>
      <c r="I165" s="207"/>
      <c r="J165" s="206"/>
      <c r="K165" s="206"/>
      <c r="L165" s="45" t="s">
        <v>783</v>
      </c>
      <c r="M165" s="45">
        <v>1</v>
      </c>
      <c r="N165" s="206"/>
      <c r="O165" s="20"/>
    </row>
    <row r="166" spans="1:15" s="47" customFormat="1" ht="43.2">
      <c r="A166" s="23"/>
      <c r="B166" s="23"/>
      <c r="C166" s="23"/>
      <c r="D166" s="23"/>
      <c r="E166" s="23"/>
      <c r="F166" s="23"/>
      <c r="G166" s="23"/>
      <c r="H166" s="53"/>
      <c r="I166" s="207"/>
      <c r="J166" s="206"/>
      <c r="K166" s="206"/>
      <c r="L166" s="45" t="s">
        <v>784</v>
      </c>
      <c r="M166" s="45">
        <v>12</v>
      </c>
      <c r="N166" s="206"/>
      <c r="O166" s="20"/>
    </row>
    <row r="167" spans="1:15" s="47" customFormat="1" ht="28.8">
      <c r="A167" s="134">
        <v>44831</v>
      </c>
      <c r="B167" s="135" t="s">
        <v>643</v>
      </c>
      <c r="C167" s="135" t="s">
        <v>390</v>
      </c>
      <c r="D167" s="135" t="s">
        <v>651</v>
      </c>
      <c r="E167" s="135">
        <v>1</v>
      </c>
      <c r="F167" s="135" t="s">
        <v>54</v>
      </c>
      <c r="G167" s="135" t="s">
        <v>612</v>
      </c>
      <c r="H167" s="22"/>
      <c r="I167" s="207"/>
      <c r="J167" s="206"/>
      <c r="K167" s="206"/>
      <c r="L167" s="45" t="s">
        <v>785</v>
      </c>
      <c r="M167" s="45">
        <v>1</v>
      </c>
      <c r="N167" s="206"/>
      <c r="O167" s="20"/>
    </row>
    <row r="168" spans="1:15" s="47" customFormat="1">
      <c r="A168" s="23"/>
      <c r="B168" s="23"/>
      <c r="C168" s="23"/>
      <c r="D168" s="23"/>
      <c r="E168" s="23"/>
      <c r="F168" s="23"/>
      <c r="G168" s="23"/>
      <c r="H168" s="53"/>
      <c r="I168" s="207"/>
      <c r="J168" s="206"/>
      <c r="K168" s="206"/>
      <c r="L168" s="45" t="s">
        <v>786</v>
      </c>
      <c r="M168" s="45">
        <v>2</v>
      </c>
      <c r="N168" s="206"/>
      <c r="O168" s="20"/>
    </row>
    <row r="169" spans="1:15" s="47" customFormat="1" ht="28.8" customHeight="1">
      <c r="A169" s="207">
        <v>44839</v>
      </c>
      <c r="B169" s="206" t="s">
        <v>655</v>
      </c>
      <c r="C169" s="206" t="s">
        <v>137</v>
      </c>
      <c r="D169" s="136" t="s">
        <v>657</v>
      </c>
      <c r="E169" s="136">
        <v>1</v>
      </c>
      <c r="F169" s="206" t="s">
        <v>54</v>
      </c>
      <c r="G169" s="206" t="s">
        <v>75</v>
      </c>
      <c r="H169" s="22"/>
      <c r="I169" s="207"/>
      <c r="J169" s="206"/>
      <c r="K169" s="206"/>
      <c r="L169" s="45" t="s">
        <v>787</v>
      </c>
      <c r="M169" s="45">
        <v>1</v>
      </c>
      <c r="N169" s="206"/>
      <c r="O169" s="20"/>
    </row>
    <row r="170" spans="1:15" s="47" customFormat="1">
      <c r="A170" s="207"/>
      <c r="B170" s="206"/>
      <c r="C170" s="206"/>
      <c r="D170" s="136" t="s">
        <v>658</v>
      </c>
      <c r="E170" s="136">
        <v>1</v>
      </c>
      <c r="F170" s="206"/>
      <c r="G170" s="206"/>
      <c r="H170" s="22"/>
      <c r="I170" s="207"/>
      <c r="J170" s="206"/>
      <c r="K170" s="206"/>
      <c r="L170" s="45" t="s">
        <v>788</v>
      </c>
      <c r="M170" s="45">
        <v>12</v>
      </c>
      <c r="N170" s="206"/>
      <c r="O170" s="20"/>
    </row>
    <row r="171" spans="1:15" s="47" customFormat="1">
      <c r="A171" s="23"/>
      <c r="B171" s="23"/>
      <c r="C171" s="23"/>
      <c r="D171" s="23"/>
      <c r="E171" s="23"/>
      <c r="F171" s="23"/>
      <c r="G171" s="23"/>
      <c r="H171" s="53"/>
      <c r="I171" s="207"/>
      <c r="J171" s="206"/>
      <c r="K171" s="206"/>
      <c r="L171" s="45" t="s">
        <v>789</v>
      </c>
      <c r="M171" s="45">
        <v>1</v>
      </c>
      <c r="N171" s="206"/>
      <c r="O171" s="20"/>
    </row>
    <row r="172" spans="1:15" s="47" customFormat="1" ht="28.8" customHeight="1">
      <c r="A172" s="207">
        <v>44844</v>
      </c>
      <c r="B172" s="206" t="s">
        <v>665</v>
      </c>
      <c r="C172" s="206" t="s">
        <v>76</v>
      </c>
      <c r="D172" s="139" t="s">
        <v>476</v>
      </c>
      <c r="E172" s="139">
        <v>2</v>
      </c>
      <c r="F172" s="206" t="s">
        <v>54</v>
      </c>
      <c r="G172" s="206" t="s">
        <v>75</v>
      </c>
      <c r="H172" s="22"/>
      <c r="I172" s="207"/>
      <c r="J172" s="206"/>
      <c r="K172" s="206"/>
      <c r="L172" s="45" t="s">
        <v>790</v>
      </c>
      <c r="M172" s="45">
        <v>13</v>
      </c>
      <c r="N172" s="206"/>
      <c r="O172" s="20"/>
    </row>
    <row r="173" spans="1:15" s="47" customFormat="1">
      <c r="A173" s="207"/>
      <c r="B173" s="206"/>
      <c r="C173" s="206"/>
      <c r="D173" s="139" t="s">
        <v>476</v>
      </c>
      <c r="E173" s="139">
        <v>2</v>
      </c>
      <c r="F173" s="206"/>
      <c r="G173" s="206"/>
      <c r="H173" s="22"/>
      <c r="I173" s="207"/>
      <c r="J173" s="206"/>
      <c r="K173" s="206"/>
      <c r="L173" s="45" t="s">
        <v>727</v>
      </c>
      <c r="M173" s="45">
        <v>116</v>
      </c>
      <c r="N173" s="206"/>
      <c r="O173" s="20"/>
    </row>
    <row r="174" spans="1:15" s="47" customFormat="1">
      <c r="A174" s="207"/>
      <c r="B174" s="206"/>
      <c r="C174" s="206"/>
      <c r="D174" s="139" t="s">
        <v>674</v>
      </c>
      <c r="E174" s="139">
        <v>5</v>
      </c>
      <c r="F174" s="206"/>
      <c r="G174" s="206"/>
      <c r="H174" s="22"/>
      <c r="I174" s="207"/>
      <c r="J174" s="206"/>
      <c r="K174" s="206"/>
      <c r="L174" s="45" t="s">
        <v>791</v>
      </c>
      <c r="M174" s="45">
        <v>340</v>
      </c>
      <c r="N174" s="206"/>
      <c r="O174" s="20"/>
    </row>
    <row r="175" spans="1:15" s="47" customFormat="1">
      <c r="A175" s="23"/>
      <c r="B175" s="23"/>
      <c r="C175" s="23"/>
      <c r="D175" s="23"/>
      <c r="E175" s="23"/>
      <c r="F175" s="23"/>
      <c r="G175" s="23"/>
      <c r="H175" s="53"/>
      <c r="I175" s="207"/>
      <c r="J175" s="206"/>
      <c r="K175" s="206"/>
      <c r="L175" s="45" t="s">
        <v>728</v>
      </c>
      <c r="M175" s="45">
        <v>1</v>
      </c>
      <c r="N175" s="206"/>
      <c r="O175" s="20"/>
    </row>
    <row r="176" spans="1:15" s="47" customFormat="1" ht="28.8">
      <c r="A176" s="146">
        <v>44844</v>
      </c>
      <c r="B176" s="47" t="s">
        <v>683</v>
      </c>
      <c r="C176" s="47" t="s">
        <v>323</v>
      </c>
      <c r="D176" s="47" t="s">
        <v>710</v>
      </c>
      <c r="E176" s="47">
        <v>9</v>
      </c>
      <c r="F176" s="47" t="s">
        <v>54</v>
      </c>
      <c r="G176" s="47" t="s">
        <v>75</v>
      </c>
      <c r="H176" s="22"/>
      <c r="I176" s="207"/>
      <c r="J176" s="206"/>
      <c r="K176" s="206"/>
      <c r="L176" s="45" t="s">
        <v>792</v>
      </c>
      <c r="M176" s="45">
        <v>50</v>
      </c>
      <c r="N176" s="206"/>
      <c r="O176" s="20"/>
    </row>
    <row r="177" spans="1:15" s="47" customFormat="1">
      <c r="H177" s="79"/>
      <c r="I177" s="23"/>
      <c r="J177" s="23"/>
      <c r="K177" s="23"/>
      <c r="L177" s="23"/>
      <c r="M177" s="23"/>
      <c r="N177" s="23"/>
      <c r="O177" s="55"/>
    </row>
    <row r="178" spans="1:15" s="47" customFormat="1">
      <c r="A178" s="138">
        <v>44847</v>
      </c>
      <c r="B178" s="139" t="s">
        <v>673</v>
      </c>
      <c r="C178" s="139" t="s">
        <v>386</v>
      </c>
      <c r="D178" s="139" t="s">
        <v>387</v>
      </c>
      <c r="E178" s="139">
        <v>24</v>
      </c>
      <c r="F178" s="139" t="s">
        <v>54</v>
      </c>
      <c r="G178" s="139" t="s">
        <v>75</v>
      </c>
      <c r="H178" s="22"/>
      <c r="I178" s="158">
        <v>44876</v>
      </c>
      <c r="J178" s="159" t="s">
        <v>757</v>
      </c>
      <c r="K178" s="159" t="s">
        <v>82</v>
      </c>
      <c r="L178" s="159" t="s">
        <v>105</v>
      </c>
      <c r="M178" s="159">
        <v>3</v>
      </c>
      <c r="N178" s="159" t="s">
        <v>84</v>
      </c>
      <c r="O178" s="20"/>
    </row>
    <row r="179" spans="1:15" s="47" customFormat="1">
      <c r="A179" s="23"/>
      <c r="B179" s="23"/>
      <c r="C179" s="23"/>
      <c r="D179" s="23"/>
      <c r="E179" s="23"/>
      <c r="F179" s="23"/>
      <c r="G179" s="23"/>
      <c r="H179" s="79"/>
      <c r="I179" s="23"/>
      <c r="J179" s="23"/>
      <c r="K179" s="23"/>
      <c r="L179" s="23"/>
      <c r="M179" s="23"/>
      <c r="N179" s="23"/>
      <c r="O179" s="55"/>
    </row>
    <row r="180" spans="1:15" s="47" customFormat="1" ht="28.8">
      <c r="A180" s="146">
        <v>44848</v>
      </c>
      <c r="B180" s="147" t="s">
        <v>671</v>
      </c>
      <c r="C180" s="147" t="s">
        <v>672</v>
      </c>
      <c r="D180" s="147" t="s">
        <v>675</v>
      </c>
      <c r="E180" s="147">
        <v>15</v>
      </c>
      <c r="F180" s="147" t="s">
        <v>54</v>
      </c>
      <c r="G180" s="147" t="s">
        <v>75</v>
      </c>
      <c r="H180" s="22"/>
      <c r="I180" s="162">
        <v>44880</v>
      </c>
      <c r="J180" s="161" t="s">
        <v>758</v>
      </c>
      <c r="K180" s="161" t="s">
        <v>82</v>
      </c>
      <c r="L180" s="161" t="s">
        <v>817</v>
      </c>
      <c r="M180" s="161">
        <v>2</v>
      </c>
      <c r="N180" s="161" t="s">
        <v>84</v>
      </c>
      <c r="O180" s="20"/>
    </row>
    <row r="181" spans="1:15" s="47" customFormat="1">
      <c r="A181" s="23"/>
      <c r="B181" s="23"/>
      <c r="C181" s="23"/>
      <c r="D181" s="23"/>
      <c r="E181" s="23"/>
      <c r="F181" s="23"/>
      <c r="G181" s="23"/>
      <c r="H181" s="79"/>
      <c r="I181" s="23"/>
      <c r="J181" s="23"/>
      <c r="K181" s="23"/>
      <c r="L181" s="23"/>
      <c r="M181" s="23"/>
      <c r="N181" s="23"/>
      <c r="O181" s="55"/>
    </row>
    <row r="182" spans="1:15" s="47" customFormat="1" ht="57.6">
      <c r="A182" s="146">
        <v>44870</v>
      </c>
      <c r="B182" s="147" t="s">
        <v>711</v>
      </c>
      <c r="C182" s="147" t="s">
        <v>386</v>
      </c>
      <c r="D182" s="147" t="s">
        <v>387</v>
      </c>
      <c r="E182" s="147">
        <v>5</v>
      </c>
      <c r="F182" s="147" t="s">
        <v>692</v>
      </c>
      <c r="G182" s="147" t="s">
        <v>75</v>
      </c>
      <c r="H182" s="22"/>
      <c r="I182" s="207">
        <v>44895</v>
      </c>
      <c r="J182" s="206" t="s">
        <v>812</v>
      </c>
      <c r="K182" s="206" t="s">
        <v>813</v>
      </c>
      <c r="L182" s="161" t="s">
        <v>819</v>
      </c>
      <c r="M182" s="161">
        <v>12</v>
      </c>
      <c r="N182" s="206" t="s">
        <v>818</v>
      </c>
      <c r="O182" s="20"/>
    </row>
    <row r="183" spans="1:15" s="47" customFormat="1" ht="57.6">
      <c r="A183" s="23"/>
      <c r="B183" s="23"/>
      <c r="C183" s="23"/>
      <c r="D183" s="23"/>
      <c r="E183" s="23"/>
      <c r="F183" s="23"/>
      <c r="G183" s="23"/>
      <c r="H183" s="53"/>
      <c r="I183" s="207"/>
      <c r="J183" s="206"/>
      <c r="K183" s="206"/>
      <c r="L183" s="161" t="s">
        <v>820</v>
      </c>
      <c r="M183" s="161">
        <v>2</v>
      </c>
      <c r="N183" s="206"/>
      <c r="O183" s="20"/>
    </row>
    <row r="184" spans="1:15" s="47" customFormat="1" ht="59.4" customHeight="1">
      <c r="A184" s="146">
        <v>44874</v>
      </c>
      <c r="B184" s="47" t="s">
        <v>712</v>
      </c>
      <c r="C184" s="47" t="s">
        <v>587</v>
      </c>
      <c r="D184" s="47" t="s">
        <v>713</v>
      </c>
      <c r="E184" s="47">
        <v>14</v>
      </c>
      <c r="F184" s="47" t="s">
        <v>63</v>
      </c>
      <c r="G184" s="47" t="s">
        <v>75</v>
      </c>
      <c r="H184" s="22"/>
      <c r="I184" s="207"/>
      <c r="J184" s="206"/>
      <c r="K184" s="206"/>
      <c r="L184" s="161" t="s">
        <v>821</v>
      </c>
      <c r="M184" s="161">
        <v>2</v>
      </c>
      <c r="N184" s="206"/>
      <c r="O184" s="20"/>
    </row>
    <row r="185" spans="1:15" s="47" customFormat="1" ht="59.4" customHeight="1">
      <c r="A185" s="23"/>
      <c r="B185" s="23"/>
      <c r="C185" s="23"/>
      <c r="D185" s="23"/>
      <c r="E185" s="23"/>
      <c r="F185" s="23"/>
      <c r="G185" s="23"/>
      <c r="H185" s="53"/>
      <c r="I185" s="207"/>
      <c r="J185" s="206"/>
      <c r="K185" s="206"/>
      <c r="L185" s="161" t="s">
        <v>822</v>
      </c>
      <c r="M185" s="161">
        <v>1</v>
      </c>
      <c r="N185" s="206"/>
      <c r="O185" s="20"/>
    </row>
    <row r="186" spans="1:15" s="47" customFormat="1" ht="66.599999999999994" customHeight="1">
      <c r="A186" s="207">
        <v>44874</v>
      </c>
      <c r="B186" s="206" t="s">
        <v>714</v>
      </c>
      <c r="C186" s="206" t="s">
        <v>587</v>
      </c>
      <c r="D186" s="147" t="s">
        <v>715</v>
      </c>
      <c r="E186" s="147">
        <v>14</v>
      </c>
      <c r="F186" s="206" t="s">
        <v>63</v>
      </c>
      <c r="G186" s="206" t="s">
        <v>75</v>
      </c>
      <c r="H186" s="22"/>
      <c r="I186" s="207"/>
      <c r="J186" s="206"/>
      <c r="K186" s="206"/>
      <c r="L186" s="161" t="s">
        <v>823</v>
      </c>
      <c r="M186" s="161">
        <v>1</v>
      </c>
      <c r="N186" s="206"/>
      <c r="O186" s="20"/>
    </row>
    <row r="187" spans="1:15" s="47" customFormat="1" ht="83.4" customHeight="1">
      <c r="A187" s="207"/>
      <c r="B187" s="206"/>
      <c r="C187" s="206"/>
      <c r="D187" s="147" t="s">
        <v>716</v>
      </c>
      <c r="E187" s="147">
        <v>14</v>
      </c>
      <c r="F187" s="206"/>
      <c r="G187" s="206"/>
      <c r="H187" s="22"/>
      <c r="I187" s="207"/>
      <c r="J187" s="206"/>
      <c r="K187" s="206"/>
      <c r="L187" s="161" t="s">
        <v>20</v>
      </c>
      <c r="M187" s="161">
        <v>16</v>
      </c>
      <c r="N187" s="206"/>
      <c r="O187" s="20"/>
    </row>
    <row r="188" spans="1:15" s="47" customFormat="1">
      <c r="A188" s="23"/>
      <c r="B188" s="23"/>
      <c r="C188" s="23"/>
      <c r="D188" s="23"/>
      <c r="E188" s="23"/>
      <c r="F188" s="23"/>
      <c r="G188" s="23"/>
      <c r="H188" s="53"/>
      <c r="I188" s="207"/>
      <c r="J188" s="206"/>
      <c r="K188" s="206"/>
      <c r="L188" s="161" t="s">
        <v>519</v>
      </c>
      <c r="M188" s="161">
        <v>16</v>
      </c>
      <c r="N188" s="206"/>
      <c r="O188" s="20"/>
    </row>
    <row r="189" spans="1:15" s="47" customFormat="1" ht="48.6" customHeight="1">
      <c r="A189" s="146">
        <v>44875</v>
      </c>
      <c r="B189" s="147" t="s">
        <v>696</v>
      </c>
      <c r="C189" s="147" t="s">
        <v>597</v>
      </c>
      <c r="D189" s="147" t="s">
        <v>717</v>
      </c>
      <c r="E189" s="147">
        <v>12</v>
      </c>
      <c r="F189" s="147" t="s">
        <v>63</v>
      </c>
      <c r="G189" s="147" t="s">
        <v>75</v>
      </c>
      <c r="H189" s="22"/>
      <c r="I189" s="207"/>
      <c r="J189" s="206"/>
      <c r="K189" s="206"/>
      <c r="L189" s="161" t="s">
        <v>824</v>
      </c>
      <c r="M189" s="161">
        <v>2</v>
      </c>
      <c r="N189" s="206"/>
      <c r="O189" s="20"/>
    </row>
    <row r="190" spans="1:15" s="147" customFormat="1">
      <c r="A190" s="23"/>
      <c r="B190" s="23"/>
      <c r="C190" s="23"/>
      <c r="D190" s="23"/>
      <c r="E190" s="23"/>
      <c r="F190" s="23"/>
      <c r="G190" s="23"/>
      <c r="H190" s="79"/>
      <c r="I190" s="23"/>
      <c r="J190" s="23"/>
      <c r="K190" s="23"/>
      <c r="L190" s="23"/>
      <c r="M190" s="23"/>
      <c r="N190" s="23"/>
      <c r="O190" s="55"/>
    </row>
    <row r="191" spans="1:15" s="147" customFormat="1" ht="28.8">
      <c r="A191" s="146">
        <v>44876</v>
      </c>
      <c r="B191" s="147" t="s">
        <v>706</v>
      </c>
      <c r="C191" s="147" t="s">
        <v>76</v>
      </c>
      <c r="D191" s="147" t="s">
        <v>476</v>
      </c>
      <c r="E191" s="147">
        <v>4</v>
      </c>
      <c r="F191" s="147" t="s">
        <v>692</v>
      </c>
      <c r="G191" s="147" t="s">
        <v>75</v>
      </c>
      <c r="H191" s="22"/>
      <c r="I191" s="207">
        <v>44895</v>
      </c>
      <c r="J191" s="206" t="s">
        <v>794</v>
      </c>
      <c r="K191" s="206" t="s">
        <v>82</v>
      </c>
      <c r="L191" s="163" t="s">
        <v>105</v>
      </c>
      <c r="M191" s="163">
        <v>7</v>
      </c>
      <c r="N191" s="206" t="s">
        <v>84</v>
      </c>
      <c r="O191" s="20"/>
    </row>
    <row r="192" spans="1:15" s="147" customFormat="1">
      <c r="A192" s="23"/>
      <c r="B192" s="23"/>
      <c r="C192" s="23"/>
      <c r="D192" s="23"/>
      <c r="E192" s="23"/>
      <c r="F192" s="23"/>
      <c r="G192" s="23"/>
      <c r="H192" s="53"/>
      <c r="I192" s="207"/>
      <c r="J192" s="206"/>
      <c r="K192" s="206"/>
      <c r="L192" s="163" t="s">
        <v>352</v>
      </c>
      <c r="M192" s="163">
        <v>15</v>
      </c>
      <c r="N192" s="206"/>
      <c r="O192" s="20"/>
    </row>
    <row r="193" spans="1:15" s="147" customFormat="1">
      <c r="A193" s="146">
        <v>44876</v>
      </c>
      <c r="B193" s="147" t="s">
        <v>707</v>
      </c>
      <c r="C193" s="147" t="s">
        <v>718</v>
      </c>
      <c r="D193" s="147" t="s">
        <v>719</v>
      </c>
      <c r="E193" s="147">
        <v>2</v>
      </c>
      <c r="F193" s="147" t="s">
        <v>692</v>
      </c>
      <c r="G193" s="147" t="s">
        <v>75</v>
      </c>
      <c r="H193" s="22"/>
      <c r="I193" s="207"/>
      <c r="J193" s="206"/>
      <c r="K193" s="206"/>
      <c r="L193" s="163" t="s">
        <v>83</v>
      </c>
      <c r="M193" s="163">
        <v>47</v>
      </c>
      <c r="N193" s="206"/>
      <c r="O193" s="20"/>
    </row>
    <row r="194" spans="1:15" s="147" customFormat="1" ht="28.8">
      <c r="A194" s="23"/>
      <c r="B194" s="23"/>
      <c r="C194" s="23"/>
      <c r="D194" s="23"/>
      <c r="E194" s="23"/>
      <c r="F194" s="23"/>
      <c r="G194" s="23"/>
      <c r="H194" s="53"/>
      <c r="I194" s="207"/>
      <c r="J194" s="206"/>
      <c r="K194" s="206"/>
      <c r="L194" s="163" t="s">
        <v>828</v>
      </c>
      <c r="M194" s="163">
        <v>1</v>
      </c>
      <c r="N194" s="206"/>
      <c r="O194" s="20"/>
    </row>
    <row r="195" spans="1:15" s="147" customFormat="1">
      <c r="A195" s="208">
        <v>44876</v>
      </c>
      <c r="B195" s="211" t="s">
        <v>703</v>
      </c>
      <c r="C195" s="211" t="s">
        <v>538</v>
      </c>
      <c r="D195" s="147" t="s">
        <v>720</v>
      </c>
      <c r="E195" s="147">
        <v>35</v>
      </c>
      <c r="F195" s="211" t="s">
        <v>63</v>
      </c>
      <c r="G195" s="211" t="s">
        <v>75</v>
      </c>
      <c r="H195" s="54"/>
      <c r="I195" s="23"/>
      <c r="J195" s="23"/>
      <c r="K195" s="23"/>
      <c r="L195" s="23"/>
      <c r="M195" s="23"/>
      <c r="N195" s="23"/>
      <c r="O195" s="55"/>
    </row>
    <row r="196" spans="1:15" s="147" customFormat="1" ht="43.2">
      <c r="A196" s="209"/>
      <c r="B196" s="212"/>
      <c r="C196" s="212"/>
      <c r="D196" s="147" t="s">
        <v>721</v>
      </c>
      <c r="E196" s="147">
        <v>8</v>
      </c>
      <c r="F196" s="212"/>
      <c r="G196" s="212"/>
      <c r="H196" s="22"/>
      <c r="I196" s="164">
        <v>44900</v>
      </c>
      <c r="J196" s="163" t="s">
        <v>803</v>
      </c>
      <c r="K196" s="163" t="s">
        <v>804</v>
      </c>
      <c r="L196" s="163" t="s">
        <v>829</v>
      </c>
      <c r="M196" s="163">
        <v>1</v>
      </c>
      <c r="N196" s="163" t="s">
        <v>830</v>
      </c>
      <c r="O196" s="20"/>
    </row>
    <row r="197" spans="1:15" s="147" customFormat="1">
      <c r="A197" s="209"/>
      <c r="B197" s="212"/>
      <c r="C197" s="212"/>
      <c r="D197" s="147" t="s">
        <v>721</v>
      </c>
      <c r="E197" s="147">
        <v>6</v>
      </c>
      <c r="F197" s="212"/>
      <c r="G197" s="212"/>
      <c r="H197" s="54"/>
      <c r="I197" s="23"/>
      <c r="J197" s="23"/>
      <c r="K197" s="23"/>
      <c r="L197" s="23"/>
      <c r="M197" s="23"/>
      <c r="N197" s="23"/>
      <c r="O197" s="55"/>
    </row>
    <row r="198" spans="1:15" s="147" customFormat="1" ht="43.2">
      <c r="A198" s="209"/>
      <c r="B198" s="212"/>
      <c r="C198" s="212"/>
      <c r="D198" s="147" t="s">
        <v>722</v>
      </c>
      <c r="E198" s="147">
        <v>1</v>
      </c>
      <c r="F198" s="212"/>
      <c r="G198" s="212"/>
      <c r="H198" s="22"/>
      <c r="I198" s="164">
        <v>44905</v>
      </c>
      <c r="J198" s="163" t="s">
        <v>805</v>
      </c>
      <c r="K198" s="163" t="s">
        <v>806</v>
      </c>
      <c r="L198" s="163" t="s">
        <v>831</v>
      </c>
      <c r="M198" s="163">
        <v>1</v>
      </c>
      <c r="N198" s="163" t="s">
        <v>404</v>
      </c>
      <c r="O198" s="20"/>
    </row>
    <row r="199" spans="1:15" s="147" customFormat="1">
      <c r="A199" s="209"/>
      <c r="B199" s="212"/>
      <c r="C199" s="212"/>
      <c r="D199" s="147" t="s">
        <v>723</v>
      </c>
      <c r="E199" s="147">
        <v>1</v>
      </c>
      <c r="F199" s="212"/>
      <c r="G199" s="212"/>
      <c r="H199" s="54"/>
      <c r="I199" s="23"/>
      <c r="J199" s="23"/>
      <c r="K199" s="23"/>
      <c r="L199" s="23"/>
      <c r="M199" s="23"/>
      <c r="N199" s="23"/>
      <c r="O199" s="55"/>
    </row>
    <row r="200" spans="1:15" s="147" customFormat="1">
      <c r="A200" s="209"/>
      <c r="B200" s="212"/>
      <c r="C200" s="212"/>
      <c r="D200" s="147" t="s">
        <v>724</v>
      </c>
      <c r="E200" s="147">
        <v>1</v>
      </c>
      <c r="F200" s="212"/>
      <c r="G200" s="212"/>
      <c r="H200" s="22"/>
      <c r="I200" s="207">
        <v>44908</v>
      </c>
      <c r="J200" s="206" t="s">
        <v>808</v>
      </c>
      <c r="K200" s="206" t="s">
        <v>82</v>
      </c>
      <c r="L200" s="163" t="s">
        <v>105</v>
      </c>
      <c r="M200" s="163">
        <v>6</v>
      </c>
      <c r="N200" s="206" t="s">
        <v>84</v>
      </c>
      <c r="O200" s="20"/>
    </row>
    <row r="201" spans="1:15" s="147" customFormat="1">
      <c r="A201" s="209"/>
      <c r="B201" s="212"/>
      <c r="C201" s="212"/>
      <c r="D201" s="147" t="s">
        <v>725</v>
      </c>
      <c r="E201" s="147">
        <v>1</v>
      </c>
      <c r="F201" s="212"/>
      <c r="G201" s="212"/>
      <c r="H201" s="22"/>
      <c r="I201" s="207"/>
      <c r="J201" s="206"/>
      <c r="K201" s="206"/>
      <c r="L201" s="163" t="s">
        <v>85</v>
      </c>
      <c r="M201" s="163">
        <v>10</v>
      </c>
      <c r="N201" s="206"/>
      <c r="O201" s="20"/>
    </row>
    <row r="202" spans="1:15" s="147" customFormat="1">
      <c r="A202" s="209"/>
      <c r="B202" s="212"/>
      <c r="C202" s="212"/>
      <c r="D202" s="147" t="s">
        <v>726</v>
      </c>
      <c r="E202" s="147">
        <v>9</v>
      </c>
      <c r="F202" s="212"/>
      <c r="G202" s="212"/>
      <c r="H202" s="22"/>
      <c r="I202" s="207"/>
      <c r="J202" s="206"/>
      <c r="K202" s="206"/>
      <c r="L202" s="163" t="s">
        <v>349</v>
      </c>
      <c r="M202" s="163">
        <v>30</v>
      </c>
      <c r="N202" s="206"/>
      <c r="O202" s="20"/>
    </row>
    <row r="203" spans="1:15" s="147" customFormat="1">
      <c r="A203" s="209"/>
      <c r="B203" s="212"/>
      <c r="C203" s="212"/>
      <c r="D203" s="147" t="s">
        <v>727</v>
      </c>
      <c r="E203" s="147">
        <v>116</v>
      </c>
      <c r="F203" s="212"/>
      <c r="G203" s="212"/>
      <c r="H203" s="22"/>
      <c r="I203" s="207"/>
      <c r="J203" s="206"/>
      <c r="K203" s="206"/>
      <c r="L203" s="163" t="s">
        <v>83</v>
      </c>
      <c r="M203" s="163">
        <v>100</v>
      </c>
      <c r="N203" s="206"/>
      <c r="O203" s="20"/>
    </row>
    <row r="204" spans="1:15" s="147" customFormat="1">
      <c r="A204" s="209"/>
      <c r="B204" s="212"/>
      <c r="C204" s="212"/>
      <c r="D204" s="147" t="s">
        <v>728</v>
      </c>
      <c r="E204" s="147">
        <v>100</v>
      </c>
      <c r="F204" s="212"/>
      <c r="G204" s="212"/>
      <c r="H204" s="54"/>
      <c r="I204" s="23"/>
      <c r="J204" s="23"/>
      <c r="K204" s="23"/>
      <c r="L204" s="23"/>
      <c r="M204" s="23"/>
      <c r="N204" s="23"/>
      <c r="O204" s="55"/>
    </row>
    <row r="205" spans="1:15" s="147" customFormat="1">
      <c r="A205" s="210"/>
      <c r="B205" s="213"/>
      <c r="C205" s="213"/>
      <c r="D205" s="147" t="s">
        <v>729</v>
      </c>
      <c r="E205" s="147">
        <v>50</v>
      </c>
      <c r="F205" s="213"/>
      <c r="G205" s="213"/>
      <c r="H205" s="22"/>
      <c r="I205" s="164">
        <v>44908</v>
      </c>
      <c r="J205" s="163" t="s">
        <v>809</v>
      </c>
      <c r="K205" s="163" t="s">
        <v>82</v>
      </c>
      <c r="L205" s="163" t="s">
        <v>105</v>
      </c>
      <c r="M205" s="163">
        <v>4</v>
      </c>
      <c r="N205" s="163" t="s">
        <v>84</v>
      </c>
      <c r="O205" s="20"/>
    </row>
    <row r="206" spans="1:15" s="147" customFormat="1">
      <c r="A206" s="23"/>
      <c r="B206" s="23"/>
      <c r="C206" s="23"/>
      <c r="D206" s="23"/>
      <c r="E206" s="23"/>
      <c r="F206" s="23"/>
      <c r="G206" s="23"/>
      <c r="H206" s="79"/>
      <c r="I206" s="23"/>
      <c r="J206" s="23"/>
      <c r="K206" s="23"/>
      <c r="L206" s="23"/>
      <c r="M206" s="23"/>
      <c r="N206" s="23"/>
      <c r="O206" s="55"/>
    </row>
    <row r="207" spans="1:15" s="147" customFormat="1">
      <c r="A207" s="146">
        <v>44876</v>
      </c>
      <c r="B207" s="153" t="s">
        <v>709</v>
      </c>
      <c r="C207" s="147" t="s">
        <v>730</v>
      </c>
      <c r="D207" s="147" t="s">
        <v>731</v>
      </c>
      <c r="E207" s="147">
        <v>1</v>
      </c>
      <c r="F207" s="147" t="s">
        <v>63</v>
      </c>
      <c r="G207" s="147" t="s">
        <v>75</v>
      </c>
      <c r="H207" s="22"/>
      <c r="I207" s="164">
        <v>44917</v>
      </c>
      <c r="J207" s="163" t="s">
        <v>810</v>
      </c>
      <c r="K207" s="163" t="s">
        <v>82</v>
      </c>
      <c r="L207" s="163" t="s">
        <v>774</v>
      </c>
      <c r="M207" s="163">
        <v>15</v>
      </c>
      <c r="N207" s="163" t="s">
        <v>84</v>
      </c>
      <c r="O207" s="20"/>
    </row>
    <row r="208" spans="1:15" s="147" customFormat="1">
      <c r="A208" s="23"/>
      <c r="B208" s="23"/>
      <c r="C208" s="23"/>
      <c r="D208" s="23"/>
      <c r="E208" s="23"/>
      <c r="F208" s="23"/>
      <c r="G208" s="23"/>
      <c r="H208" s="79"/>
      <c r="I208" s="23"/>
      <c r="J208" s="23"/>
      <c r="K208" s="23"/>
      <c r="L208" s="23"/>
      <c r="M208" s="23"/>
      <c r="N208" s="23"/>
      <c r="O208" s="55"/>
    </row>
    <row r="209" spans="1:15" s="147" customFormat="1" ht="28.8">
      <c r="A209" s="146">
        <v>44880</v>
      </c>
      <c r="B209" s="154" t="s">
        <v>732</v>
      </c>
      <c r="C209" s="153" t="s">
        <v>550</v>
      </c>
      <c r="D209" s="155" t="s">
        <v>733</v>
      </c>
      <c r="E209" s="147">
        <v>100</v>
      </c>
      <c r="F209" s="147" t="s">
        <v>63</v>
      </c>
      <c r="G209" s="147" t="s">
        <v>75</v>
      </c>
      <c r="H209" s="22"/>
      <c r="I209" s="207">
        <v>44919</v>
      </c>
      <c r="J209" s="206" t="s">
        <v>811</v>
      </c>
      <c r="K209" s="206" t="s">
        <v>82</v>
      </c>
      <c r="L209" s="163" t="s">
        <v>105</v>
      </c>
      <c r="M209" s="163">
        <v>6</v>
      </c>
      <c r="N209" s="206" t="s">
        <v>84</v>
      </c>
      <c r="O209" s="20"/>
    </row>
    <row r="210" spans="1:15" s="147" customFormat="1">
      <c r="A210" s="23"/>
      <c r="B210" s="23"/>
      <c r="C210" s="23"/>
      <c r="D210" s="23"/>
      <c r="E210" s="23"/>
      <c r="F210" s="23"/>
      <c r="G210" s="23"/>
      <c r="H210" s="53"/>
      <c r="I210" s="207"/>
      <c r="J210" s="206"/>
      <c r="K210" s="206"/>
      <c r="L210" s="163" t="s">
        <v>86</v>
      </c>
      <c r="M210" s="163">
        <v>5</v>
      </c>
      <c r="N210" s="206"/>
      <c r="O210" s="20"/>
    </row>
    <row r="211" spans="1:15" s="147" customFormat="1" ht="31.2" customHeight="1">
      <c r="A211" s="156">
        <v>44880</v>
      </c>
      <c r="B211" s="157" t="s">
        <v>736</v>
      </c>
      <c r="C211" s="157" t="s">
        <v>587</v>
      </c>
      <c r="D211" s="157" t="s">
        <v>761</v>
      </c>
      <c r="E211" s="157">
        <v>2</v>
      </c>
      <c r="F211" s="157" t="s">
        <v>692</v>
      </c>
      <c r="G211" s="157" t="s">
        <v>75</v>
      </c>
      <c r="H211" s="22"/>
      <c r="I211" s="207"/>
      <c r="J211" s="206"/>
      <c r="K211" s="206"/>
      <c r="L211" s="163" t="s">
        <v>832</v>
      </c>
      <c r="M211" s="163">
        <v>1</v>
      </c>
      <c r="N211" s="206"/>
      <c r="O211" s="20"/>
    </row>
    <row r="212" spans="1:15" s="147" customFormat="1">
      <c r="A212" s="23"/>
      <c r="B212" s="23"/>
      <c r="C212" s="23"/>
      <c r="D212" s="23"/>
      <c r="E212" s="23"/>
      <c r="F212" s="23"/>
      <c r="G212" s="23"/>
      <c r="H212" s="79"/>
      <c r="I212" s="23"/>
      <c r="J212" s="23"/>
      <c r="K212" s="23"/>
      <c r="L212" s="23"/>
      <c r="M212" s="23"/>
      <c r="N212" s="23"/>
      <c r="O212" s="55"/>
    </row>
    <row r="213" spans="1:15" s="147" customFormat="1" ht="28.8">
      <c r="A213" s="156">
        <v>44880</v>
      </c>
      <c r="B213" s="157" t="s">
        <v>741</v>
      </c>
      <c r="C213" s="157" t="s">
        <v>742</v>
      </c>
      <c r="D213" s="157" t="s">
        <v>762</v>
      </c>
      <c r="E213" s="157">
        <v>1</v>
      </c>
      <c r="F213" s="157" t="s">
        <v>692</v>
      </c>
      <c r="G213" s="157" t="s">
        <v>75</v>
      </c>
      <c r="H213" s="22"/>
      <c r="I213" s="207">
        <v>44932</v>
      </c>
      <c r="J213" s="206" t="s">
        <v>852</v>
      </c>
      <c r="K213" s="206" t="s">
        <v>82</v>
      </c>
      <c r="L213" s="169" t="s">
        <v>880</v>
      </c>
      <c r="M213" s="169">
        <v>1</v>
      </c>
      <c r="N213" s="206" t="s">
        <v>84</v>
      </c>
      <c r="O213" s="20"/>
    </row>
    <row r="214" spans="1:15" s="157" customFormat="1">
      <c r="A214" s="112"/>
      <c r="B214" s="23"/>
      <c r="C214" s="23"/>
      <c r="D214" s="23"/>
      <c r="E214" s="23"/>
      <c r="F214" s="23"/>
      <c r="G214" s="23"/>
      <c r="H214" s="53"/>
      <c r="I214" s="207"/>
      <c r="J214" s="206"/>
      <c r="K214" s="206"/>
      <c r="L214" s="169" t="s">
        <v>352</v>
      </c>
      <c r="M214" s="169">
        <v>2</v>
      </c>
      <c r="N214" s="206"/>
      <c r="O214" s="20"/>
    </row>
    <row r="215" spans="1:15" s="157" customFormat="1" ht="72">
      <c r="A215" s="156">
        <v>44881</v>
      </c>
      <c r="B215" s="157" t="s">
        <v>751</v>
      </c>
      <c r="C215" s="157" t="s">
        <v>390</v>
      </c>
      <c r="D215" s="157" t="s">
        <v>763</v>
      </c>
      <c r="E215" s="157">
        <v>14</v>
      </c>
      <c r="F215" s="157" t="s">
        <v>692</v>
      </c>
      <c r="G215" s="157" t="s">
        <v>75</v>
      </c>
      <c r="H215" s="79"/>
      <c r="I215" s="23"/>
      <c r="J215" s="23"/>
      <c r="K215" s="23"/>
      <c r="L215" s="23"/>
      <c r="M215" s="23"/>
      <c r="N215" s="23"/>
      <c r="O215" s="55"/>
    </row>
    <row r="216" spans="1:15" s="147" customFormat="1">
      <c r="A216" s="23"/>
      <c r="B216" s="23"/>
      <c r="C216" s="23"/>
      <c r="D216" s="23"/>
      <c r="E216" s="23"/>
      <c r="F216" s="23"/>
      <c r="G216" s="23"/>
      <c r="H216" s="53"/>
      <c r="I216" s="170">
        <v>44932</v>
      </c>
      <c r="J216" s="171" t="s">
        <v>853</v>
      </c>
      <c r="K216" s="171" t="s">
        <v>82</v>
      </c>
      <c r="L216" s="171" t="s">
        <v>901</v>
      </c>
      <c r="M216" s="171">
        <v>1</v>
      </c>
      <c r="N216" s="171" t="s">
        <v>84</v>
      </c>
      <c r="O216" s="20"/>
    </row>
    <row r="217" spans="1:15" s="147" customFormat="1" ht="28.8">
      <c r="A217" s="156">
        <v>44884</v>
      </c>
      <c r="B217" s="157" t="s">
        <v>754</v>
      </c>
      <c r="C217" s="157" t="s">
        <v>93</v>
      </c>
      <c r="D217" s="157" t="s">
        <v>339</v>
      </c>
      <c r="E217" s="157">
        <v>40</v>
      </c>
      <c r="F217" s="157" t="s">
        <v>692</v>
      </c>
      <c r="G217" s="157" t="s">
        <v>75</v>
      </c>
      <c r="H217" s="79"/>
      <c r="I217" s="23"/>
      <c r="J217" s="23"/>
      <c r="K217" s="23"/>
      <c r="L217" s="23"/>
      <c r="M217" s="23"/>
      <c r="N217" s="23"/>
      <c r="O217" s="55"/>
    </row>
    <row r="218" spans="1:15" s="147" customFormat="1">
      <c r="A218" s="23"/>
      <c r="B218" s="23"/>
      <c r="C218" s="23"/>
      <c r="D218" s="23"/>
      <c r="E218" s="23"/>
      <c r="F218" s="23"/>
      <c r="G218" s="23"/>
      <c r="H218" s="53"/>
      <c r="I218" s="170">
        <v>44932</v>
      </c>
      <c r="J218" s="171" t="s">
        <v>879</v>
      </c>
      <c r="K218" s="171" t="s">
        <v>82</v>
      </c>
      <c r="L218" s="171" t="s">
        <v>902</v>
      </c>
      <c r="M218" s="171">
        <v>1</v>
      </c>
      <c r="N218" s="171" t="s">
        <v>903</v>
      </c>
      <c r="O218" s="20"/>
    </row>
    <row r="219" spans="1:15" s="157" customFormat="1" ht="28.8" customHeight="1">
      <c r="A219" s="208">
        <v>44884</v>
      </c>
      <c r="B219" s="211" t="s">
        <v>755</v>
      </c>
      <c r="C219" s="211" t="s">
        <v>93</v>
      </c>
      <c r="D219" s="157" t="s">
        <v>362</v>
      </c>
      <c r="E219" s="157">
        <v>15</v>
      </c>
      <c r="F219" s="211" t="s">
        <v>692</v>
      </c>
      <c r="G219" s="211" t="s">
        <v>75</v>
      </c>
      <c r="H219" s="79"/>
      <c r="I219" s="23"/>
      <c r="J219" s="23"/>
      <c r="K219" s="23"/>
      <c r="L219" s="23"/>
      <c r="M219" s="23"/>
      <c r="N219" s="23"/>
      <c r="O219" s="55"/>
    </row>
    <row r="220" spans="1:15" s="157" customFormat="1">
      <c r="A220" s="210"/>
      <c r="B220" s="213"/>
      <c r="C220" s="213"/>
      <c r="D220" s="157" t="s">
        <v>339</v>
      </c>
      <c r="E220" s="157">
        <v>7</v>
      </c>
      <c r="F220" s="213"/>
      <c r="G220" s="213"/>
      <c r="H220" s="53"/>
      <c r="I220" s="207">
        <v>44936</v>
      </c>
      <c r="J220" s="206" t="s">
        <v>878</v>
      </c>
      <c r="K220" s="206" t="s">
        <v>82</v>
      </c>
      <c r="L220" s="171" t="s">
        <v>904</v>
      </c>
      <c r="M220" s="171">
        <v>2</v>
      </c>
      <c r="N220" s="206" t="s">
        <v>84</v>
      </c>
      <c r="O220" s="20"/>
    </row>
    <row r="221" spans="1:15" s="157" customFormat="1">
      <c r="A221" s="23"/>
      <c r="B221" s="23"/>
      <c r="C221" s="23"/>
      <c r="D221" s="23"/>
      <c r="E221" s="23"/>
      <c r="F221" s="23"/>
      <c r="G221" s="23"/>
      <c r="H221" s="53"/>
      <c r="I221" s="207"/>
      <c r="J221" s="206"/>
      <c r="K221" s="206"/>
      <c r="L221" s="171" t="s">
        <v>105</v>
      </c>
      <c r="M221" s="171">
        <v>5</v>
      </c>
      <c r="N221" s="206"/>
      <c r="O221" s="20"/>
    </row>
    <row r="222" spans="1:15" s="147" customFormat="1">
      <c r="A222" s="207">
        <v>44884</v>
      </c>
      <c r="B222" s="206" t="s">
        <v>735</v>
      </c>
      <c r="C222" s="206" t="s">
        <v>397</v>
      </c>
      <c r="D222" s="152" t="s">
        <v>743</v>
      </c>
      <c r="E222" s="152">
        <v>2</v>
      </c>
      <c r="F222" s="206" t="s">
        <v>63</v>
      </c>
      <c r="G222" s="206" t="s">
        <v>75</v>
      </c>
      <c r="H222" s="22"/>
      <c r="I222" s="207"/>
      <c r="J222" s="206"/>
      <c r="K222" s="206"/>
      <c r="L222" s="171" t="s">
        <v>905</v>
      </c>
      <c r="M222" s="171">
        <v>5</v>
      </c>
      <c r="N222" s="206"/>
      <c r="O222" s="20"/>
    </row>
    <row r="223" spans="1:15" s="147" customFormat="1" ht="28.8">
      <c r="A223" s="207"/>
      <c r="B223" s="206"/>
      <c r="C223" s="206"/>
      <c r="D223" s="152" t="s">
        <v>744</v>
      </c>
      <c r="E223" s="152">
        <v>1</v>
      </c>
      <c r="F223" s="206"/>
      <c r="G223" s="206"/>
      <c r="H223" s="22"/>
      <c r="I223" s="207"/>
      <c r="J223" s="206"/>
      <c r="K223" s="206"/>
      <c r="L223" s="171" t="s">
        <v>906</v>
      </c>
      <c r="M223" s="171">
        <v>2</v>
      </c>
      <c r="N223" s="206"/>
      <c r="O223" s="20"/>
    </row>
    <row r="224" spans="1:15" s="147" customFormat="1">
      <c r="A224" s="207"/>
      <c r="B224" s="206"/>
      <c r="C224" s="206"/>
      <c r="D224" s="152" t="s">
        <v>745</v>
      </c>
      <c r="E224" s="152">
        <v>1</v>
      </c>
      <c r="F224" s="206"/>
      <c r="G224" s="206"/>
      <c r="H224" s="54"/>
      <c r="I224" s="23"/>
      <c r="J224" s="23"/>
      <c r="K224" s="23"/>
      <c r="L224" s="23"/>
      <c r="M224" s="23"/>
      <c r="N224" s="23"/>
      <c r="O224" s="55"/>
    </row>
    <row r="225" spans="1:15" s="147" customFormat="1">
      <c r="A225" s="207"/>
      <c r="B225" s="206"/>
      <c r="C225" s="206"/>
      <c r="D225" s="152" t="s">
        <v>746</v>
      </c>
      <c r="E225" s="152">
        <v>1</v>
      </c>
      <c r="F225" s="206"/>
      <c r="G225" s="206"/>
      <c r="H225" s="22"/>
      <c r="I225" s="207">
        <v>44938</v>
      </c>
      <c r="J225" s="206" t="s">
        <v>918</v>
      </c>
      <c r="K225" s="206" t="s">
        <v>82</v>
      </c>
      <c r="L225" s="179" t="s">
        <v>773</v>
      </c>
      <c r="M225" s="179">
        <v>15</v>
      </c>
      <c r="N225" s="206" t="s">
        <v>84</v>
      </c>
      <c r="O225" s="20"/>
    </row>
    <row r="226" spans="1:15" s="147" customFormat="1">
      <c r="A226" s="23"/>
      <c r="B226" s="23"/>
      <c r="C226" s="23"/>
      <c r="D226" s="23"/>
      <c r="E226" s="23"/>
      <c r="F226" s="23"/>
      <c r="G226" s="23"/>
      <c r="H226" s="22"/>
      <c r="I226" s="207"/>
      <c r="J226" s="206"/>
      <c r="K226" s="206"/>
      <c r="L226" s="179" t="s">
        <v>352</v>
      </c>
      <c r="M226" s="179">
        <v>10</v>
      </c>
      <c r="N226" s="206"/>
      <c r="O226" s="20"/>
    </row>
    <row r="227" spans="1:15" s="147" customFormat="1" ht="57.6">
      <c r="A227" s="156">
        <v>44884</v>
      </c>
      <c r="B227" s="157" t="s">
        <v>734</v>
      </c>
      <c r="C227" s="157" t="s">
        <v>397</v>
      </c>
      <c r="D227" s="157" t="s">
        <v>756</v>
      </c>
      <c r="E227" s="157">
        <v>1</v>
      </c>
      <c r="F227" s="157" t="s">
        <v>63</v>
      </c>
      <c r="G227" s="157" t="s">
        <v>75</v>
      </c>
      <c r="H227" s="22"/>
      <c r="I227" s="207"/>
      <c r="J227" s="206"/>
      <c r="K227" s="206"/>
      <c r="L227" s="179" t="s">
        <v>943</v>
      </c>
      <c r="M227" s="179">
        <v>12</v>
      </c>
      <c r="N227" s="206"/>
      <c r="O227" s="20"/>
    </row>
    <row r="228" spans="1:15" s="147" customFormat="1" ht="72">
      <c r="A228" s="23"/>
      <c r="B228" s="23"/>
      <c r="C228" s="23"/>
      <c r="D228" s="23"/>
      <c r="E228" s="23"/>
      <c r="F228" s="23"/>
      <c r="G228" s="23"/>
      <c r="H228" s="53"/>
      <c r="I228" s="207"/>
      <c r="J228" s="206"/>
      <c r="K228" s="206"/>
      <c r="L228" s="179" t="s">
        <v>944</v>
      </c>
      <c r="M228" s="179">
        <v>10</v>
      </c>
      <c r="N228" s="206"/>
      <c r="O228" s="20"/>
    </row>
    <row r="229" spans="1:15" s="147" customFormat="1">
      <c r="A229" s="207">
        <v>44884</v>
      </c>
      <c r="B229" s="206" t="s">
        <v>740</v>
      </c>
      <c r="C229" s="206" t="s">
        <v>390</v>
      </c>
      <c r="D229" s="157" t="s">
        <v>771</v>
      </c>
      <c r="E229" s="157">
        <v>1</v>
      </c>
      <c r="F229" s="206" t="s">
        <v>692</v>
      </c>
      <c r="G229" s="206" t="s">
        <v>75</v>
      </c>
      <c r="H229" s="22"/>
      <c r="I229" s="207"/>
      <c r="J229" s="206"/>
      <c r="K229" s="206"/>
      <c r="L229" s="179" t="s">
        <v>945</v>
      </c>
      <c r="M229" s="179">
        <v>5</v>
      </c>
      <c r="N229" s="206"/>
      <c r="O229" s="20"/>
    </row>
    <row r="230" spans="1:15" s="147" customFormat="1">
      <c r="A230" s="207"/>
      <c r="B230" s="206"/>
      <c r="C230" s="206"/>
      <c r="D230" s="157" t="s">
        <v>764</v>
      </c>
      <c r="E230" s="157">
        <v>1</v>
      </c>
      <c r="F230" s="206"/>
      <c r="G230" s="206"/>
      <c r="H230" s="54"/>
      <c r="I230" s="23"/>
      <c r="J230" s="23"/>
      <c r="K230" s="23"/>
      <c r="L230" s="23"/>
      <c r="M230" s="23"/>
      <c r="N230" s="23"/>
      <c r="O230" s="55"/>
    </row>
    <row r="231" spans="1:15" s="147" customFormat="1" ht="28.8">
      <c r="A231" s="207"/>
      <c r="B231" s="206"/>
      <c r="C231" s="206"/>
      <c r="D231" s="157" t="s">
        <v>765</v>
      </c>
      <c r="E231" s="157">
        <v>2</v>
      </c>
      <c r="F231" s="206"/>
      <c r="G231" s="206"/>
      <c r="H231" s="22"/>
      <c r="I231" s="207">
        <v>44938</v>
      </c>
      <c r="J231" s="206" t="s">
        <v>919</v>
      </c>
      <c r="K231" s="206" t="s">
        <v>82</v>
      </c>
      <c r="L231" s="190" t="s">
        <v>1005</v>
      </c>
      <c r="M231" s="190">
        <v>3</v>
      </c>
      <c r="N231" s="206" t="s">
        <v>84</v>
      </c>
      <c r="O231" s="20"/>
    </row>
    <row r="232" spans="1:15" s="147" customFormat="1">
      <c r="A232" s="207"/>
      <c r="B232" s="206"/>
      <c r="C232" s="206"/>
      <c r="D232" s="157" t="s">
        <v>766</v>
      </c>
      <c r="E232" s="157">
        <v>2</v>
      </c>
      <c r="F232" s="206"/>
      <c r="G232" s="206"/>
      <c r="H232" s="22"/>
      <c r="I232" s="207"/>
      <c r="J232" s="206"/>
      <c r="K232" s="206"/>
      <c r="L232" s="190" t="s">
        <v>349</v>
      </c>
      <c r="M232" s="190">
        <v>15</v>
      </c>
      <c r="N232" s="206"/>
      <c r="O232" s="20"/>
    </row>
    <row r="233" spans="1:15" s="147" customFormat="1">
      <c r="A233" s="23"/>
      <c r="B233" s="23"/>
      <c r="C233" s="23"/>
      <c r="D233" s="23"/>
      <c r="E233" s="23"/>
      <c r="F233" s="23"/>
      <c r="G233" s="23"/>
      <c r="H233" s="53"/>
      <c r="I233" s="207"/>
      <c r="J233" s="206"/>
      <c r="K233" s="206"/>
      <c r="L233" s="190" t="s">
        <v>1006</v>
      </c>
      <c r="M233" s="190">
        <v>4</v>
      </c>
      <c r="N233" s="206"/>
      <c r="O233" s="20"/>
    </row>
    <row r="234" spans="1:15" s="157" customFormat="1">
      <c r="A234" s="156">
        <v>44887</v>
      </c>
      <c r="B234" s="157" t="s">
        <v>748</v>
      </c>
      <c r="C234" s="157" t="s">
        <v>390</v>
      </c>
      <c r="D234" s="157" t="s">
        <v>764</v>
      </c>
      <c r="E234" s="157">
        <v>11</v>
      </c>
      <c r="F234" s="157" t="s">
        <v>692</v>
      </c>
      <c r="G234" s="157" t="s">
        <v>75</v>
      </c>
      <c r="H234" s="79"/>
      <c r="I234" s="23"/>
      <c r="J234" s="23"/>
      <c r="K234" s="23"/>
      <c r="L234" s="23"/>
      <c r="M234" s="23"/>
      <c r="N234" s="23"/>
      <c r="O234" s="55"/>
    </row>
    <row r="235" spans="1:15" s="157" customFormat="1" ht="57.6">
      <c r="A235" s="112"/>
      <c r="B235" s="23"/>
      <c r="C235" s="23"/>
      <c r="D235" s="23"/>
      <c r="E235" s="23"/>
      <c r="F235" s="23"/>
      <c r="G235" s="23"/>
      <c r="H235" s="53"/>
      <c r="I235" s="189">
        <v>44943</v>
      </c>
      <c r="J235" s="190" t="s">
        <v>926</v>
      </c>
      <c r="K235" s="190" t="s">
        <v>82</v>
      </c>
      <c r="L235" s="190" t="s">
        <v>1007</v>
      </c>
      <c r="M235" s="190">
        <v>8</v>
      </c>
      <c r="N235" s="190" t="s">
        <v>84</v>
      </c>
      <c r="O235" s="20"/>
    </row>
    <row r="236" spans="1:15" s="157" customFormat="1">
      <c r="A236" s="156">
        <v>44887</v>
      </c>
      <c r="B236" s="157" t="s">
        <v>749</v>
      </c>
      <c r="C236" s="157" t="s">
        <v>390</v>
      </c>
      <c r="D236" s="157" t="s">
        <v>768</v>
      </c>
      <c r="E236" s="157">
        <v>1</v>
      </c>
      <c r="F236" s="157" t="s">
        <v>692</v>
      </c>
      <c r="G236" s="157" t="s">
        <v>75</v>
      </c>
      <c r="H236" s="79"/>
      <c r="I236" s="23"/>
      <c r="J236" s="23"/>
      <c r="K236" s="23"/>
      <c r="L236" s="23"/>
      <c r="M236" s="23"/>
      <c r="N236" s="23"/>
      <c r="O236" s="55"/>
    </row>
    <row r="237" spans="1:15" s="157" customFormat="1" ht="28.8">
      <c r="A237" s="23"/>
      <c r="B237" s="23"/>
      <c r="C237" s="23"/>
      <c r="D237" s="23"/>
      <c r="E237" s="23"/>
      <c r="F237" s="23"/>
      <c r="G237" s="23"/>
      <c r="H237" s="53"/>
      <c r="I237" s="207">
        <v>44943</v>
      </c>
      <c r="J237" s="206" t="s">
        <v>927</v>
      </c>
      <c r="K237" s="206" t="s">
        <v>82</v>
      </c>
      <c r="L237" s="190" t="s">
        <v>1008</v>
      </c>
      <c r="M237" s="190">
        <v>4</v>
      </c>
      <c r="N237" s="206" t="s">
        <v>84</v>
      </c>
      <c r="O237" s="20"/>
    </row>
    <row r="238" spans="1:15" s="147" customFormat="1" ht="28.8">
      <c r="A238" s="156">
        <v>44888</v>
      </c>
      <c r="B238" s="157" t="s">
        <v>767</v>
      </c>
      <c r="C238" s="157" t="s">
        <v>76</v>
      </c>
      <c r="D238" s="157" t="s">
        <v>476</v>
      </c>
      <c r="E238" s="157">
        <v>6</v>
      </c>
      <c r="F238" s="157" t="s">
        <v>692</v>
      </c>
      <c r="G238" s="157" t="s">
        <v>75</v>
      </c>
      <c r="H238" s="22"/>
      <c r="I238" s="207"/>
      <c r="J238" s="206"/>
      <c r="K238" s="206"/>
      <c r="L238" s="190" t="s">
        <v>1009</v>
      </c>
      <c r="M238" s="190">
        <v>1</v>
      </c>
      <c r="N238" s="206"/>
      <c r="O238" s="20"/>
    </row>
    <row r="239" spans="1:15" s="147" customFormat="1">
      <c r="A239" s="23"/>
      <c r="B239" s="23"/>
      <c r="C239" s="23"/>
      <c r="D239" s="23"/>
      <c r="E239" s="23"/>
      <c r="F239" s="23"/>
      <c r="G239" s="23"/>
      <c r="H239" s="79"/>
      <c r="I239" s="23"/>
      <c r="J239" s="23"/>
      <c r="K239" s="23"/>
      <c r="L239" s="23"/>
      <c r="M239" s="23"/>
      <c r="N239" s="23"/>
      <c r="O239" s="55"/>
    </row>
    <row r="240" spans="1:15" s="147" customFormat="1" ht="57.6">
      <c r="A240" s="156">
        <v>44900</v>
      </c>
      <c r="B240" s="157" t="s">
        <v>769</v>
      </c>
      <c r="C240" s="157" t="s">
        <v>565</v>
      </c>
      <c r="D240" s="157" t="s">
        <v>770</v>
      </c>
      <c r="E240" s="157">
        <v>1</v>
      </c>
      <c r="F240" s="157" t="s">
        <v>692</v>
      </c>
      <c r="G240" s="157" t="s">
        <v>75</v>
      </c>
      <c r="H240" s="22"/>
      <c r="I240" s="207">
        <v>44944</v>
      </c>
      <c r="J240" s="206" t="s">
        <v>955</v>
      </c>
      <c r="K240" s="206" t="s">
        <v>82</v>
      </c>
      <c r="L240" s="190" t="s">
        <v>1010</v>
      </c>
      <c r="M240" s="190">
        <v>10</v>
      </c>
      <c r="N240" s="206" t="s">
        <v>84</v>
      </c>
      <c r="O240" s="20"/>
    </row>
    <row r="241" spans="1:15" s="147" customFormat="1">
      <c r="A241" s="23"/>
      <c r="B241" s="23"/>
      <c r="C241" s="23"/>
      <c r="D241" s="23"/>
      <c r="E241" s="23"/>
      <c r="F241" s="23"/>
      <c r="G241" s="23"/>
      <c r="H241" s="53"/>
      <c r="I241" s="207"/>
      <c r="J241" s="206"/>
      <c r="K241" s="206"/>
      <c r="L241" s="190" t="s">
        <v>1011</v>
      </c>
      <c r="M241" s="190">
        <v>35</v>
      </c>
      <c r="N241" s="206"/>
      <c r="O241" s="20"/>
    </row>
    <row r="242" spans="1:15" s="147" customFormat="1" ht="14.4" customHeight="1">
      <c r="A242" s="207">
        <v>44903</v>
      </c>
      <c r="B242" s="206" t="s">
        <v>795</v>
      </c>
      <c r="C242" s="206" t="s">
        <v>93</v>
      </c>
      <c r="D242" s="160" t="s">
        <v>362</v>
      </c>
      <c r="E242" s="160">
        <v>2</v>
      </c>
      <c r="F242" s="206" t="s">
        <v>692</v>
      </c>
      <c r="G242" s="206" t="s">
        <v>75</v>
      </c>
      <c r="H242" s="22"/>
      <c r="I242" s="207"/>
      <c r="J242" s="206"/>
      <c r="K242" s="206"/>
      <c r="L242" s="190" t="s">
        <v>1012</v>
      </c>
      <c r="M242" s="190">
        <v>10</v>
      </c>
      <c r="N242" s="206"/>
      <c r="O242" s="20"/>
    </row>
    <row r="243" spans="1:15" s="147" customFormat="1">
      <c r="A243" s="207"/>
      <c r="B243" s="206"/>
      <c r="C243" s="206"/>
      <c r="D243" s="160" t="s">
        <v>339</v>
      </c>
      <c r="E243" s="160">
        <v>100</v>
      </c>
      <c r="F243" s="206"/>
      <c r="G243" s="206"/>
      <c r="H243" s="54"/>
      <c r="I243" s="23"/>
      <c r="J243" s="23"/>
      <c r="K243" s="23"/>
      <c r="L243" s="23"/>
      <c r="M243" s="23"/>
      <c r="N243" s="23"/>
      <c r="O243" s="55"/>
    </row>
    <row r="244" spans="1:15" s="147" customFormat="1">
      <c r="A244" s="23"/>
      <c r="B244" s="23"/>
      <c r="C244" s="23"/>
      <c r="D244" s="23"/>
      <c r="E244" s="23"/>
      <c r="F244" s="23"/>
      <c r="G244" s="23"/>
      <c r="H244" s="53"/>
      <c r="I244" s="189">
        <v>44944</v>
      </c>
      <c r="J244" s="190" t="s">
        <v>956</v>
      </c>
      <c r="K244" s="190" t="s">
        <v>82</v>
      </c>
      <c r="L244" s="190" t="s">
        <v>105</v>
      </c>
      <c r="M244" s="190">
        <v>5</v>
      </c>
      <c r="N244" s="190" t="s">
        <v>84</v>
      </c>
      <c r="O244" s="20"/>
    </row>
    <row r="245" spans="1:15" s="147" customFormat="1" ht="28.8" customHeight="1">
      <c r="A245" s="207">
        <v>44903</v>
      </c>
      <c r="B245" s="206" t="s">
        <v>801</v>
      </c>
      <c r="C245" s="206" t="s">
        <v>839</v>
      </c>
      <c r="D245" s="166" t="s">
        <v>674</v>
      </c>
      <c r="E245" s="166">
        <v>30</v>
      </c>
      <c r="F245" s="206" t="s">
        <v>692</v>
      </c>
      <c r="G245" s="206" t="s">
        <v>75</v>
      </c>
      <c r="H245" s="54"/>
      <c r="I245" s="23"/>
      <c r="J245" s="23"/>
      <c r="K245" s="23"/>
      <c r="L245" s="23"/>
      <c r="M245" s="23"/>
      <c r="N245" s="23"/>
      <c r="O245" s="55"/>
    </row>
    <row r="246" spans="1:15" s="147" customFormat="1">
      <c r="A246" s="207"/>
      <c r="B246" s="206"/>
      <c r="C246" s="206"/>
      <c r="D246" s="166" t="s">
        <v>476</v>
      </c>
      <c r="E246" s="166">
        <v>10</v>
      </c>
      <c r="F246" s="206"/>
      <c r="G246" s="206"/>
      <c r="H246" s="22"/>
      <c r="I246" s="207">
        <v>44956</v>
      </c>
      <c r="J246" s="206" t="s">
        <v>977</v>
      </c>
      <c r="K246" s="206" t="s">
        <v>82</v>
      </c>
      <c r="L246" s="190" t="s">
        <v>347</v>
      </c>
      <c r="M246" s="190">
        <v>10</v>
      </c>
      <c r="N246" s="206" t="s">
        <v>84</v>
      </c>
      <c r="O246" s="20"/>
    </row>
    <row r="247" spans="1:15" s="147" customFormat="1">
      <c r="A247" s="207"/>
      <c r="B247" s="206"/>
      <c r="C247" s="206"/>
      <c r="D247" s="166" t="s">
        <v>475</v>
      </c>
      <c r="E247" s="166">
        <v>10</v>
      </c>
      <c r="F247" s="206"/>
      <c r="G247" s="206"/>
      <c r="H247" s="22"/>
      <c r="I247" s="207"/>
      <c r="J247" s="206"/>
      <c r="K247" s="206"/>
      <c r="L247" s="190" t="s">
        <v>352</v>
      </c>
      <c r="M247" s="190">
        <v>5</v>
      </c>
      <c r="N247" s="206"/>
      <c r="O247" s="20"/>
    </row>
    <row r="248" spans="1:15" s="147" customFormat="1">
      <c r="A248" s="23"/>
      <c r="B248" s="23"/>
      <c r="C248" s="23"/>
      <c r="D248" s="23"/>
      <c r="E248" s="23"/>
      <c r="F248" s="23"/>
      <c r="G248" s="23"/>
      <c r="H248" s="53"/>
      <c r="I248" s="207"/>
      <c r="J248" s="206"/>
      <c r="K248" s="206"/>
      <c r="L248" s="190" t="s">
        <v>83</v>
      </c>
      <c r="M248" s="190">
        <v>100</v>
      </c>
      <c r="N248" s="206"/>
      <c r="O248" s="20"/>
    </row>
    <row r="249" spans="1:15" s="147" customFormat="1" ht="43.2">
      <c r="A249" s="165">
        <v>44905</v>
      </c>
      <c r="B249" s="166" t="s">
        <v>802</v>
      </c>
      <c r="C249" s="166" t="s">
        <v>565</v>
      </c>
      <c r="D249" s="166" t="s">
        <v>770</v>
      </c>
      <c r="E249" s="166">
        <v>1</v>
      </c>
      <c r="F249" s="166" t="s">
        <v>63</v>
      </c>
      <c r="G249" s="166" t="s">
        <v>75</v>
      </c>
      <c r="H249" s="22"/>
      <c r="I249" s="207"/>
      <c r="J249" s="206"/>
      <c r="K249" s="206"/>
      <c r="L249" s="190" t="s">
        <v>1013</v>
      </c>
      <c r="M249" s="190">
        <v>5</v>
      </c>
      <c r="N249" s="206"/>
      <c r="O249" s="20"/>
    </row>
    <row r="250" spans="1:15" s="147" customFormat="1">
      <c r="A250" s="23"/>
      <c r="B250" s="23"/>
      <c r="C250" s="23"/>
      <c r="D250" s="23"/>
      <c r="E250" s="23"/>
      <c r="F250" s="23"/>
      <c r="G250" s="23"/>
      <c r="H250" s="53"/>
      <c r="I250" s="207"/>
      <c r="J250" s="206"/>
      <c r="K250" s="206"/>
      <c r="L250" s="190" t="s">
        <v>105</v>
      </c>
      <c r="M250" s="190">
        <v>6</v>
      </c>
      <c r="N250" s="206"/>
      <c r="O250" s="20"/>
    </row>
    <row r="251" spans="1:15" s="147" customFormat="1">
      <c r="A251" s="207">
        <v>44909</v>
      </c>
      <c r="B251" s="206">
        <v>320</v>
      </c>
      <c r="C251" s="206" t="s">
        <v>825</v>
      </c>
      <c r="D251" s="166" t="s">
        <v>840</v>
      </c>
      <c r="E251" s="166">
        <v>2</v>
      </c>
      <c r="F251" s="206" t="s">
        <v>63</v>
      </c>
      <c r="G251" s="206"/>
      <c r="H251" s="22"/>
      <c r="I251" s="207"/>
      <c r="J251" s="206"/>
      <c r="K251" s="206"/>
      <c r="L251" s="190" t="s">
        <v>1014</v>
      </c>
      <c r="M251" s="190">
        <v>2</v>
      </c>
      <c r="N251" s="206"/>
      <c r="O251" s="20"/>
    </row>
    <row r="252" spans="1:15" s="147" customFormat="1">
      <c r="A252" s="207"/>
      <c r="B252" s="206"/>
      <c r="C252" s="206"/>
      <c r="D252" s="166" t="s">
        <v>841</v>
      </c>
      <c r="E252" s="166">
        <v>6</v>
      </c>
      <c r="F252" s="206"/>
      <c r="G252" s="206"/>
      <c r="H252" s="54"/>
      <c r="I252" s="23"/>
      <c r="J252" s="23"/>
      <c r="K252" s="23"/>
      <c r="L252" s="23"/>
      <c r="M252" s="23"/>
      <c r="N252" s="23"/>
      <c r="O252" s="55"/>
    </row>
    <row r="253" spans="1:15" s="147" customFormat="1">
      <c r="A253" s="23"/>
      <c r="B253" s="23"/>
      <c r="C253" s="23"/>
      <c r="D253" s="23"/>
      <c r="E253" s="23"/>
      <c r="F253" s="23"/>
      <c r="G253" s="23"/>
      <c r="H253" s="53"/>
      <c r="I253" s="207">
        <v>44956</v>
      </c>
      <c r="J253" s="206" t="s">
        <v>978</v>
      </c>
      <c r="K253" s="206" t="s">
        <v>82</v>
      </c>
      <c r="L253" s="190" t="s">
        <v>347</v>
      </c>
      <c r="M253" s="190">
        <v>5</v>
      </c>
      <c r="N253" s="206" t="s">
        <v>84</v>
      </c>
      <c r="O253" s="20"/>
    </row>
    <row r="254" spans="1:15" s="147" customFormat="1" ht="28.8" customHeight="1">
      <c r="A254" s="207">
        <v>44915</v>
      </c>
      <c r="B254" s="206" t="s">
        <v>833</v>
      </c>
      <c r="C254" s="206" t="s">
        <v>76</v>
      </c>
      <c r="D254" s="166" t="s">
        <v>476</v>
      </c>
      <c r="E254" s="166">
        <v>6</v>
      </c>
      <c r="F254" s="206" t="s">
        <v>63</v>
      </c>
      <c r="G254" s="206" t="s">
        <v>75</v>
      </c>
      <c r="H254" s="22"/>
      <c r="I254" s="207"/>
      <c r="J254" s="206"/>
      <c r="K254" s="206"/>
      <c r="L254" s="190" t="s">
        <v>105</v>
      </c>
      <c r="M254" s="190">
        <v>8</v>
      </c>
      <c r="N254" s="206"/>
      <c r="O254" s="20"/>
    </row>
    <row r="255" spans="1:15" s="147" customFormat="1">
      <c r="A255" s="207"/>
      <c r="B255" s="206"/>
      <c r="C255" s="206"/>
      <c r="D255" s="166" t="s">
        <v>842</v>
      </c>
      <c r="E255" s="166">
        <v>5</v>
      </c>
      <c r="F255" s="206"/>
      <c r="G255" s="206"/>
      <c r="H255" s="22"/>
      <c r="I255" s="207"/>
      <c r="J255" s="206"/>
      <c r="K255" s="206"/>
      <c r="L255" s="190" t="s">
        <v>1014</v>
      </c>
      <c r="M255" s="190">
        <v>5</v>
      </c>
      <c r="N255" s="206"/>
      <c r="O255" s="20"/>
    </row>
    <row r="256" spans="1:15" s="147" customFormat="1">
      <c r="A256" s="23"/>
      <c r="B256" s="23"/>
      <c r="C256" s="23"/>
      <c r="D256" s="23"/>
      <c r="E256" s="23"/>
      <c r="F256" s="23"/>
      <c r="G256" s="23"/>
      <c r="H256" s="79"/>
      <c r="I256" s="23"/>
      <c r="J256" s="23"/>
      <c r="K256" s="23"/>
      <c r="L256" s="23"/>
      <c r="M256" s="23"/>
      <c r="N256" s="23"/>
      <c r="O256" s="55"/>
    </row>
    <row r="257" spans="1:15" s="147" customFormat="1" ht="72">
      <c r="A257" s="165">
        <v>44917</v>
      </c>
      <c r="B257" s="166" t="s">
        <v>843</v>
      </c>
      <c r="C257" s="166" t="s">
        <v>323</v>
      </c>
      <c r="D257" s="166" t="s">
        <v>710</v>
      </c>
      <c r="E257" s="166">
        <v>15</v>
      </c>
      <c r="F257" s="166" t="s">
        <v>63</v>
      </c>
      <c r="G257" s="166" t="s">
        <v>75</v>
      </c>
      <c r="H257" s="22"/>
      <c r="I257" s="189">
        <v>44959</v>
      </c>
      <c r="J257" s="190" t="s">
        <v>981</v>
      </c>
      <c r="K257" s="190" t="s">
        <v>82</v>
      </c>
      <c r="L257" s="190" t="s">
        <v>1015</v>
      </c>
      <c r="M257" s="190">
        <v>17</v>
      </c>
      <c r="N257" s="190" t="s">
        <v>84</v>
      </c>
      <c r="O257" s="20"/>
    </row>
    <row r="258" spans="1:15" s="147" customFormat="1">
      <c r="A258" s="23"/>
      <c r="B258" s="23"/>
      <c r="C258" s="23"/>
      <c r="D258" s="23"/>
      <c r="E258" s="23"/>
      <c r="F258" s="23"/>
      <c r="G258" s="23"/>
      <c r="H258" s="79"/>
      <c r="I258" s="23"/>
      <c r="J258" s="23"/>
      <c r="K258" s="23"/>
      <c r="L258" s="23"/>
      <c r="M258" s="23"/>
      <c r="N258" s="23"/>
      <c r="O258" s="55"/>
    </row>
    <row r="259" spans="1:15" s="147" customFormat="1">
      <c r="A259" s="165">
        <v>44918</v>
      </c>
      <c r="B259" s="166" t="s">
        <v>836</v>
      </c>
      <c r="C259" s="166" t="s">
        <v>826</v>
      </c>
      <c r="D259" s="166" t="s">
        <v>844</v>
      </c>
      <c r="E259" s="166">
        <v>1</v>
      </c>
      <c r="F259" s="166" t="s">
        <v>63</v>
      </c>
      <c r="G259" s="166" t="s">
        <v>75</v>
      </c>
      <c r="H259" s="54"/>
      <c r="I259" s="207">
        <v>44959</v>
      </c>
      <c r="J259" s="206" t="s">
        <v>982</v>
      </c>
      <c r="K259" s="206" t="s">
        <v>82</v>
      </c>
      <c r="L259" s="190" t="s">
        <v>1016</v>
      </c>
      <c r="M259" s="190">
        <v>2</v>
      </c>
      <c r="N259" s="206" t="s">
        <v>84</v>
      </c>
      <c r="O259" s="55"/>
    </row>
    <row r="260" spans="1:15" s="147" customFormat="1">
      <c r="A260" s="23"/>
      <c r="B260" s="23"/>
      <c r="C260" s="23"/>
      <c r="D260" s="23"/>
      <c r="E260" s="23"/>
      <c r="F260" s="23"/>
      <c r="G260" s="23"/>
      <c r="H260" s="79"/>
      <c r="I260" s="207"/>
      <c r="J260" s="206"/>
      <c r="K260" s="206"/>
      <c r="L260" s="190" t="s">
        <v>105</v>
      </c>
      <c r="M260" s="190">
        <v>4</v>
      </c>
      <c r="N260" s="206"/>
      <c r="O260" s="55"/>
    </row>
    <row r="261" spans="1:15" s="147" customFormat="1">
      <c r="A261" s="165">
        <v>44924</v>
      </c>
      <c r="B261" s="166" t="s">
        <v>827</v>
      </c>
      <c r="C261" s="166" t="s">
        <v>730</v>
      </c>
      <c r="D261" s="166" t="s">
        <v>845</v>
      </c>
      <c r="E261" s="166">
        <v>1</v>
      </c>
      <c r="F261" s="166" t="s">
        <v>63</v>
      </c>
      <c r="G261" s="166" t="s">
        <v>75</v>
      </c>
      <c r="H261" s="54"/>
      <c r="I261" s="207"/>
      <c r="J261" s="206"/>
      <c r="K261" s="206"/>
      <c r="L261" s="190" t="s">
        <v>139</v>
      </c>
      <c r="M261" s="190">
        <v>15</v>
      </c>
      <c r="N261" s="206"/>
      <c r="O261" s="55"/>
    </row>
    <row r="262" spans="1:15" s="147" customFormat="1">
      <c r="A262" s="23"/>
      <c r="B262" s="23"/>
      <c r="C262" s="23"/>
      <c r="D262" s="23"/>
      <c r="E262" s="23"/>
      <c r="F262" s="23"/>
      <c r="G262" s="23"/>
      <c r="H262" s="79"/>
      <c r="I262" s="23"/>
      <c r="J262" s="23"/>
      <c r="K262" s="23"/>
      <c r="L262" s="23"/>
      <c r="M262" s="23"/>
      <c r="N262" s="23"/>
      <c r="O262" s="55"/>
    </row>
    <row r="263" spans="1:15" s="147" customFormat="1" ht="28.8">
      <c r="A263" s="165">
        <v>44925</v>
      </c>
      <c r="B263" s="166" t="s">
        <v>834</v>
      </c>
      <c r="C263" s="166" t="s">
        <v>835</v>
      </c>
      <c r="D263" s="166" t="s">
        <v>846</v>
      </c>
      <c r="E263" s="166">
        <v>1</v>
      </c>
      <c r="F263" s="166" t="s">
        <v>63</v>
      </c>
      <c r="G263" s="166"/>
      <c r="H263" s="22"/>
      <c r="I263" s="207">
        <v>44965</v>
      </c>
      <c r="J263" s="206" t="s">
        <v>1040</v>
      </c>
      <c r="K263" s="206" t="s">
        <v>813</v>
      </c>
      <c r="L263" s="200" t="s">
        <v>1065</v>
      </c>
      <c r="M263" s="200">
        <v>4</v>
      </c>
      <c r="N263" s="206" t="s">
        <v>818</v>
      </c>
      <c r="O263" s="20"/>
    </row>
    <row r="264" spans="1:15" s="147" customFormat="1">
      <c r="A264" s="23"/>
      <c r="B264" s="23"/>
      <c r="C264" s="23"/>
      <c r="D264" s="23"/>
      <c r="E264" s="23"/>
      <c r="F264" s="23"/>
      <c r="G264" s="23"/>
      <c r="H264" s="53"/>
      <c r="I264" s="207"/>
      <c r="J264" s="206"/>
      <c r="K264" s="206"/>
      <c r="L264" s="200" t="s">
        <v>1066</v>
      </c>
      <c r="M264" s="200">
        <v>1</v>
      </c>
      <c r="N264" s="206"/>
      <c r="O264" s="20"/>
    </row>
    <row r="265" spans="1:15" s="147" customFormat="1">
      <c r="A265" s="165">
        <v>44926</v>
      </c>
      <c r="B265" s="166" t="s">
        <v>837</v>
      </c>
      <c r="C265" s="166" t="s">
        <v>826</v>
      </c>
      <c r="D265" s="166" t="s">
        <v>847</v>
      </c>
      <c r="E265" s="166">
        <v>1</v>
      </c>
      <c r="F265" s="166" t="s">
        <v>63</v>
      </c>
      <c r="G265" s="166" t="s">
        <v>75</v>
      </c>
      <c r="H265" s="22"/>
      <c r="I265" s="207"/>
      <c r="J265" s="206"/>
      <c r="K265" s="206"/>
      <c r="L265" s="200" t="s">
        <v>1067</v>
      </c>
      <c r="M265" s="200">
        <v>1</v>
      </c>
      <c r="N265" s="206"/>
      <c r="O265" s="20"/>
    </row>
    <row r="266" spans="1:15" s="147" customFormat="1">
      <c r="A266" s="23"/>
      <c r="B266" s="23"/>
      <c r="C266" s="23"/>
      <c r="D266" s="23"/>
      <c r="E266" s="23"/>
      <c r="F266" s="23"/>
      <c r="G266" s="23"/>
      <c r="H266" s="79"/>
      <c r="I266" s="23"/>
      <c r="J266" s="23"/>
      <c r="K266" s="23"/>
      <c r="L266" s="23"/>
      <c r="M266" s="23"/>
      <c r="N266" s="23"/>
      <c r="O266" s="55"/>
    </row>
    <row r="267" spans="1:15" s="147" customFormat="1" ht="28.8">
      <c r="A267" s="165">
        <v>44926</v>
      </c>
      <c r="B267" s="166">
        <v>2116</v>
      </c>
      <c r="C267" s="166" t="s">
        <v>838</v>
      </c>
      <c r="D267" s="166" t="s">
        <v>848</v>
      </c>
      <c r="E267" s="166">
        <v>50</v>
      </c>
      <c r="F267" s="166" t="s">
        <v>63</v>
      </c>
      <c r="G267" s="166"/>
      <c r="H267" s="22"/>
      <c r="I267" s="207">
        <v>44971</v>
      </c>
      <c r="J267" s="206" t="s">
        <v>1041</v>
      </c>
      <c r="K267" s="206" t="s">
        <v>82</v>
      </c>
      <c r="L267" s="200" t="s">
        <v>85</v>
      </c>
      <c r="M267" s="200">
        <v>14</v>
      </c>
      <c r="N267" s="206" t="s">
        <v>84</v>
      </c>
      <c r="O267" s="20"/>
    </row>
    <row r="268" spans="1:15" s="147" customFormat="1">
      <c r="A268" s="23"/>
      <c r="B268" s="23"/>
      <c r="C268" s="23"/>
      <c r="D268" s="23"/>
      <c r="E268" s="23"/>
      <c r="F268" s="23"/>
      <c r="G268" s="23"/>
      <c r="H268" s="53"/>
      <c r="I268" s="207"/>
      <c r="J268" s="206"/>
      <c r="K268" s="206"/>
      <c r="L268" s="200" t="s">
        <v>349</v>
      </c>
      <c r="M268" s="200">
        <v>20</v>
      </c>
      <c r="N268" s="206"/>
      <c r="O268" s="20"/>
    </row>
    <row r="269" spans="1:15" s="147" customFormat="1">
      <c r="A269" s="168">
        <v>44931</v>
      </c>
      <c r="B269" s="167">
        <v>1738</v>
      </c>
      <c r="C269" s="167" t="s">
        <v>856</v>
      </c>
      <c r="D269" s="167" t="s">
        <v>860</v>
      </c>
      <c r="E269" s="167">
        <v>10</v>
      </c>
      <c r="F269" s="167" t="s">
        <v>63</v>
      </c>
      <c r="G269" s="167" t="s">
        <v>75</v>
      </c>
      <c r="H269" s="22"/>
      <c r="I269" s="207"/>
      <c r="J269" s="206"/>
      <c r="K269" s="206"/>
      <c r="L269" s="200" t="s">
        <v>352</v>
      </c>
      <c r="M269" s="200">
        <v>10</v>
      </c>
      <c r="N269" s="206"/>
      <c r="O269" s="20"/>
    </row>
    <row r="270" spans="1:15" s="147" customFormat="1">
      <c r="A270" s="23"/>
      <c r="B270" s="23"/>
      <c r="C270" s="23"/>
      <c r="D270" s="23"/>
      <c r="E270" s="23"/>
      <c r="F270" s="23"/>
      <c r="G270" s="23"/>
      <c r="H270" s="53"/>
      <c r="I270" s="207"/>
      <c r="J270" s="206"/>
      <c r="K270" s="206"/>
      <c r="L270" s="200" t="s">
        <v>105</v>
      </c>
      <c r="M270" s="200">
        <v>8</v>
      </c>
      <c r="N270" s="206"/>
      <c r="O270" s="20"/>
    </row>
    <row r="271" spans="1:15" s="147" customFormat="1" ht="57.6">
      <c r="A271" s="170">
        <v>44931</v>
      </c>
      <c r="B271" s="171" t="s">
        <v>883</v>
      </c>
      <c r="C271" s="171" t="s">
        <v>868</v>
      </c>
      <c r="D271" s="171" t="s">
        <v>582</v>
      </c>
      <c r="E271" s="171">
        <v>2</v>
      </c>
      <c r="F271" s="171" t="s">
        <v>63</v>
      </c>
      <c r="G271" s="171" t="s">
        <v>75</v>
      </c>
      <c r="H271" s="22"/>
      <c r="I271" s="207"/>
      <c r="J271" s="206"/>
      <c r="K271" s="206"/>
      <c r="L271" s="200" t="s">
        <v>1068</v>
      </c>
      <c r="M271" s="200">
        <v>8</v>
      </c>
      <c r="N271" s="206"/>
      <c r="O271" s="20"/>
    </row>
    <row r="272" spans="1:15" s="147" customFormat="1">
      <c r="A272" s="23"/>
      <c r="B272" s="23"/>
      <c r="C272" s="23"/>
      <c r="D272" s="23"/>
      <c r="E272" s="23"/>
      <c r="F272" s="23"/>
      <c r="G272" s="23"/>
      <c r="H272" s="79"/>
      <c r="I272" s="23"/>
      <c r="J272" s="23"/>
      <c r="K272" s="23"/>
      <c r="L272" s="23"/>
      <c r="M272" s="23"/>
      <c r="N272" s="23"/>
      <c r="O272" s="55"/>
    </row>
    <row r="273" spans="1:15" s="147" customFormat="1">
      <c r="A273" s="170">
        <v>44932</v>
      </c>
      <c r="B273" s="171" t="s">
        <v>864</v>
      </c>
      <c r="C273" s="171" t="s">
        <v>865</v>
      </c>
      <c r="D273" s="171" t="s">
        <v>881</v>
      </c>
      <c r="E273" s="171">
        <v>1</v>
      </c>
      <c r="F273" s="171" t="s">
        <v>63</v>
      </c>
      <c r="G273" s="171" t="s">
        <v>75</v>
      </c>
      <c r="H273" s="22"/>
      <c r="I273" s="207">
        <v>44971</v>
      </c>
      <c r="J273" s="206" t="s">
        <v>1042</v>
      </c>
      <c r="K273" s="206" t="s">
        <v>82</v>
      </c>
      <c r="L273" s="200" t="s">
        <v>347</v>
      </c>
      <c r="M273" s="200">
        <v>2</v>
      </c>
      <c r="N273" s="206" t="s">
        <v>84</v>
      </c>
      <c r="O273" s="20"/>
    </row>
    <row r="274" spans="1:15" s="147" customFormat="1">
      <c r="A274" s="23"/>
      <c r="B274" s="23"/>
      <c r="C274" s="23"/>
      <c r="D274" s="23"/>
      <c r="E274" s="23"/>
      <c r="F274" s="23"/>
      <c r="G274" s="23"/>
      <c r="H274" s="53"/>
      <c r="I274" s="207"/>
      <c r="J274" s="206"/>
      <c r="K274" s="206"/>
      <c r="L274" s="200" t="s">
        <v>105</v>
      </c>
      <c r="M274" s="200">
        <v>18</v>
      </c>
      <c r="N274" s="206"/>
      <c r="O274" s="20"/>
    </row>
    <row r="275" spans="1:15" s="147" customFormat="1" ht="28.8">
      <c r="A275" s="183">
        <v>44932</v>
      </c>
      <c r="B275" s="147" t="s">
        <v>973</v>
      </c>
      <c r="C275" s="147" t="s">
        <v>826</v>
      </c>
      <c r="D275" s="147" t="s">
        <v>974</v>
      </c>
      <c r="E275" s="147">
        <v>1</v>
      </c>
      <c r="F275" s="147" t="s">
        <v>63</v>
      </c>
      <c r="G275" s="147" t="s">
        <v>75</v>
      </c>
      <c r="H275" s="22"/>
      <c r="I275" s="207"/>
      <c r="J275" s="206"/>
      <c r="K275" s="206"/>
      <c r="L275" s="200" t="s">
        <v>86</v>
      </c>
      <c r="M275" s="200">
        <v>4</v>
      </c>
      <c r="N275" s="206"/>
      <c r="O275" s="20"/>
    </row>
    <row r="276" spans="1:15" s="147" customFormat="1">
      <c r="A276" s="23"/>
      <c r="B276" s="23"/>
      <c r="C276" s="23"/>
      <c r="D276" s="23"/>
      <c r="E276" s="23"/>
      <c r="F276" s="23"/>
      <c r="G276" s="23"/>
      <c r="H276" s="53"/>
      <c r="I276" s="207"/>
      <c r="J276" s="206"/>
      <c r="K276" s="206"/>
      <c r="L276" s="200" t="s">
        <v>679</v>
      </c>
      <c r="M276" s="200">
        <v>15</v>
      </c>
      <c r="N276" s="206"/>
      <c r="O276" s="20"/>
    </row>
    <row r="277" spans="1:15" s="147" customFormat="1" ht="72">
      <c r="A277" s="168">
        <v>44935</v>
      </c>
      <c r="B277" s="167" t="s">
        <v>857</v>
      </c>
      <c r="C277" s="48" t="s">
        <v>377</v>
      </c>
      <c r="D277" s="167" t="s">
        <v>861</v>
      </c>
      <c r="E277" s="167">
        <v>18</v>
      </c>
      <c r="F277" s="167" t="s">
        <v>63</v>
      </c>
      <c r="G277" s="167" t="s">
        <v>75</v>
      </c>
      <c r="H277" s="22"/>
      <c r="I277" s="207"/>
      <c r="J277" s="206"/>
      <c r="K277" s="206"/>
      <c r="L277" s="200" t="s">
        <v>1014</v>
      </c>
      <c r="M277" s="200">
        <v>20</v>
      </c>
      <c r="N277" s="206"/>
      <c r="O277" s="20"/>
    </row>
    <row r="278" spans="1:15" s="147" customFormat="1" ht="28.8">
      <c r="A278" s="23"/>
      <c r="B278" s="23"/>
      <c r="C278" s="23"/>
      <c r="D278" s="23"/>
      <c r="E278" s="23"/>
      <c r="F278" s="23"/>
      <c r="G278" s="23"/>
      <c r="H278" s="53"/>
      <c r="I278" s="207"/>
      <c r="J278" s="206"/>
      <c r="K278" s="206"/>
      <c r="L278" s="200" t="s">
        <v>1069</v>
      </c>
      <c r="M278" s="200">
        <v>1</v>
      </c>
      <c r="N278" s="206"/>
      <c r="O278" s="20"/>
    </row>
    <row r="279" spans="1:15" s="147" customFormat="1">
      <c r="A279" s="170">
        <v>44935</v>
      </c>
      <c r="B279" s="171" t="s">
        <v>858</v>
      </c>
      <c r="C279" s="171" t="s">
        <v>859</v>
      </c>
      <c r="D279" s="171" t="s">
        <v>862</v>
      </c>
      <c r="E279" s="171">
        <v>6</v>
      </c>
      <c r="F279" s="171" t="s">
        <v>63</v>
      </c>
      <c r="G279" s="171" t="s">
        <v>75</v>
      </c>
      <c r="H279" s="54"/>
      <c r="I279" s="23"/>
      <c r="J279" s="23"/>
      <c r="K279" s="23"/>
      <c r="L279" s="23"/>
      <c r="M279" s="23"/>
      <c r="N279" s="23"/>
      <c r="O279" s="55"/>
    </row>
    <row r="280" spans="1:15" s="147" customFormat="1" ht="43.2">
      <c r="A280" s="23"/>
      <c r="B280" s="23"/>
      <c r="C280" s="23"/>
      <c r="D280" s="23"/>
      <c r="E280" s="23"/>
      <c r="F280" s="23"/>
      <c r="G280" s="23"/>
      <c r="H280" s="22"/>
      <c r="I280" s="207">
        <v>44974</v>
      </c>
      <c r="J280" s="206" t="s">
        <v>1047</v>
      </c>
      <c r="K280" s="206" t="s">
        <v>82</v>
      </c>
      <c r="L280" s="200" t="s">
        <v>1070</v>
      </c>
      <c r="M280" s="200">
        <v>2</v>
      </c>
      <c r="N280" s="206" t="s">
        <v>84</v>
      </c>
      <c r="O280" s="20"/>
    </row>
    <row r="281" spans="1:15" s="147" customFormat="1" ht="28.8">
      <c r="A281" s="170">
        <v>44935</v>
      </c>
      <c r="B281" s="147">
        <v>422</v>
      </c>
      <c r="C281" s="147" t="s">
        <v>884</v>
      </c>
      <c r="D281" s="147" t="s">
        <v>885</v>
      </c>
      <c r="E281" s="147">
        <v>4</v>
      </c>
      <c r="F281" s="147" t="s">
        <v>855</v>
      </c>
      <c r="G281" s="147" t="s">
        <v>75</v>
      </c>
      <c r="H281" s="22"/>
      <c r="I281" s="207"/>
      <c r="J281" s="206"/>
      <c r="K281" s="206"/>
      <c r="L281" s="200" t="s">
        <v>1071</v>
      </c>
      <c r="M281" s="200">
        <v>3</v>
      </c>
      <c r="N281" s="206"/>
      <c r="O281" s="20"/>
    </row>
    <row r="282" spans="1:15" s="147" customFormat="1">
      <c r="A282" s="23"/>
      <c r="B282" s="23"/>
      <c r="C282" s="23"/>
      <c r="D282" s="23"/>
      <c r="E282" s="23"/>
      <c r="F282" s="23"/>
      <c r="G282" s="23"/>
      <c r="H282" s="79"/>
      <c r="I282" s="23"/>
      <c r="J282" s="23"/>
      <c r="K282" s="23"/>
      <c r="L282" s="23"/>
      <c r="M282" s="23"/>
      <c r="N282" s="23"/>
      <c r="O282" s="55"/>
    </row>
    <row r="283" spans="1:15" s="147" customFormat="1" ht="28.8" customHeight="1">
      <c r="A283" s="170">
        <v>44935</v>
      </c>
      <c r="B283" s="171" t="s">
        <v>866</v>
      </c>
      <c r="C283" s="171" t="s">
        <v>76</v>
      </c>
      <c r="D283" s="171" t="s">
        <v>476</v>
      </c>
      <c r="E283" s="171">
        <v>10</v>
      </c>
      <c r="F283" s="171" t="s">
        <v>882</v>
      </c>
      <c r="G283" s="171" t="s">
        <v>75</v>
      </c>
      <c r="H283" s="22"/>
      <c r="I283" s="199">
        <v>44974</v>
      </c>
      <c r="J283" s="200" t="s">
        <v>1048</v>
      </c>
      <c r="K283" s="200" t="s">
        <v>82</v>
      </c>
      <c r="L283" s="200" t="s">
        <v>1072</v>
      </c>
      <c r="M283" s="200">
        <v>2</v>
      </c>
      <c r="N283" s="200" t="s">
        <v>84</v>
      </c>
      <c r="O283" s="20"/>
    </row>
    <row r="284" spans="1:15" s="147" customFormat="1">
      <c r="A284" s="23"/>
      <c r="B284" s="23"/>
      <c r="C284" s="23"/>
      <c r="D284" s="23"/>
      <c r="E284" s="23"/>
      <c r="F284" s="23"/>
      <c r="G284" s="23"/>
      <c r="H284" s="79"/>
      <c r="I284" s="23"/>
      <c r="J284" s="23"/>
      <c r="K284" s="23"/>
      <c r="L284" s="23"/>
      <c r="M284" s="23"/>
      <c r="N284" s="23"/>
      <c r="O284" s="55"/>
    </row>
    <row r="285" spans="1:15" s="147" customFormat="1">
      <c r="A285" s="170">
        <v>44935</v>
      </c>
      <c r="B285" s="171" t="s">
        <v>863</v>
      </c>
      <c r="C285" s="171" t="s">
        <v>730</v>
      </c>
      <c r="D285" s="171" t="s">
        <v>888</v>
      </c>
      <c r="E285" s="171">
        <v>2</v>
      </c>
      <c r="F285" s="171" t="s">
        <v>63</v>
      </c>
      <c r="G285" s="171" t="s">
        <v>75</v>
      </c>
      <c r="H285" s="53"/>
      <c r="I285" s="207">
        <v>44984</v>
      </c>
      <c r="J285" s="206" t="s">
        <v>1075</v>
      </c>
      <c r="K285" s="206" t="s">
        <v>82</v>
      </c>
      <c r="L285" s="202" t="s">
        <v>104</v>
      </c>
      <c r="M285" s="202">
        <v>61</v>
      </c>
      <c r="N285" s="206" t="s">
        <v>84</v>
      </c>
      <c r="O285" s="20"/>
    </row>
    <row r="286" spans="1:15" s="147" customFormat="1">
      <c r="A286" s="23"/>
      <c r="B286" s="23"/>
      <c r="C286" s="23"/>
      <c r="D286" s="23"/>
      <c r="E286" s="23"/>
      <c r="F286" s="23"/>
      <c r="G286" s="23"/>
      <c r="H286" s="22"/>
      <c r="I286" s="207"/>
      <c r="J286" s="206"/>
      <c r="K286" s="206"/>
      <c r="L286" s="202" t="s">
        <v>1014</v>
      </c>
      <c r="M286" s="202">
        <v>10</v>
      </c>
      <c r="N286" s="206"/>
      <c r="O286" s="20"/>
    </row>
    <row r="287" spans="1:15" s="147" customFormat="1">
      <c r="A287" s="207">
        <v>44936</v>
      </c>
      <c r="B287" s="206" t="s">
        <v>874</v>
      </c>
      <c r="C287" s="206" t="s">
        <v>327</v>
      </c>
      <c r="D287" s="171" t="s">
        <v>886</v>
      </c>
      <c r="E287" s="171">
        <v>4</v>
      </c>
      <c r="F287" s="206" t="s">
        <v>855</v>
      </c>
      <c r="G287" s="206" t="s">
        <v>75</v>
      </c>
      <c r="H287" s="53"/>
      <c r="I287" s="207"/>
      <c r="J287" s="206"/>
      <c r="K287" s="206"/>
      <c r="L287" s="202" t="s">
        <v>105</v>
      </c>
      <c r="M287" s="202">
        <v>12</v>
      </c>
      <c r="N287" s="206"/>
      <c r="O287" s="20"/>
    </row>
    <row r="288" spans="1:15" s="147" customFormat="1">
      <c r="A288" s="207"/>
      <c r="B288" s="206"/>
      <c r="C288" s="206"/>
      <c r="D288" s="171" t="s">
        <v>886</v>
      </c>
      <c r="E288" s="171">
        <v>4</v>
      </c>
      <c r="F288" s="206"/>
      <c r="G288" s="206"/>
      <c r="H288" s="22"/>
      <c r="I288" s="207"/>
      <c r="J288" s="206"/>
      <c r="K288" s="206"/>
      <c r="L288" s="202" t="s">
        <v>124</v>
      </c>
      <c r="M288" s="202">
        <v>10</v>
      </c>
      <c r="N288" s="206"/>
      <c r="O288" s="20"/>
    </row>
    <row r="289" spans="1:15" s="147" customFormat="1">
      <c r="A289" s="23"/>
      <c r="B289" s="23"/>
      <c r="C289" s="23"/>
      <c r="D289" s="23"/>
      <c r="E289" s="23"/>
      <c r="F289" s="23"/>
      <c r="G289" s="23"/>
      <c r="H289" s="79"/>
      <c r="I289" s="23"/>
      <c r="J289" s="23"/>
      <c r="K289" s="23"/>
      <c r="L289" s="23"/>
      <c r="M289" s="23"/>
      <c r="N289" s="23"/>
      <c r="O289" s="55"/>
    </row>
    <row r="290" spans="1:15" s="147" customFormat="1" ht="35.4" customHeight="1">
      <c r="A290" s="170">
        <v>44936</v>
      </c>
      <c r="B290" s="171" t="s">
        <v>871</v>
      </c>
      <c r="C290" s="171" t="s">
        <v>872</v>
      </c>
      <c r="D290" s="171" t="s">
        <v>887</v>
      </c>
      <c r="E290" s="171">
        <v>16</v>
      </c>
      <c r="F290" s="171" t="s">
        <v>855</v>
      </c>
      <c r="G290" s="171" t="s">
        <v>75</v>
      </c>
      <c r="H290" s="22"/>
      <c r="I290" s="201">
        <v>44984</v>
      </c>
      <c r="J290" s="202" t="s">
        <v>1076</v>
      </c>
      <c r="K290" s="202" t="s">
        <v>82</v>
      </c>
      <c r="L290" s="202" t="s">
        <v>1094</v>
      </c>
      <c r="M290" s="202">
        <v>2</v>
      </c>
      <c r="N290" s="202" t="s">
        <v>84</v>
      </c>
      <c r="O290" s="20"/>
    </row>
    <row r="291" spans="1:15" s="147" customFormat="1">
      <c r="A291" s="23"/>
      <c r="B291" s="23"/>
      <c r="C291" s="23"/>
      <c r="D291" s="23"/>
      <c r="E291" s="23"/>
      <c r="F291" s="23"/>
      <c r="G291" s="23"/>
      <c r="H291" s="79"/>
      <c r="I291" s="23"/>
      <c r="J291" s="23"/>
      <c r="K291" s="23"/>
      <c r="L291" s="23"/>
      <c r="M291" s="23"/>
      <c r="N291" s="23"/>
      <c r="O291" s="55"/>
    </row>
    <row r="292" spans="1:15" s="147" customFormat="1" ht="28.8">
      <c r="A292" s="170">
        <v>44936</v>
      </c>
      <c r="B292" s="171" t="s">
        <v>873</v>
      </c>
      <c r="C292" s="171" t="s">
        <v>386</v>
      </c>
      <c r="D292" s="171" t="s">
        <v>387</v>
      </c>
      <c r="E292" s="171">
        <v>16</v>
      </c>
      <c r="F292" s="171" t="s">
        <v>855</v>
      </c>
      <c r="G292" s="171" t="s">
        <v>75</v>
      </c>
      <c r="H292" s="22"/>
      <c r="I292" s="203">
        <v>44984</v>
      </c>
      <c r="J292" s="202" t="s">
        <v>1077</v>
      </c>
      <c r="K292" s="202" t="s">
        <v>1078</v>
      </c>
      <c r="L292" s="202" t="s">
        <v>1097</v>
      </c>
      <c r="M292" s="202">
        <v>4</v>
      </c>
      <c r="N292" s="202" t="s">
        <v>1003</v>
      </c>
      <c r="O292" s="20"/>
    </row>
    <row r="293" spans="1:15" s="147" customFormat="1">
      <c r="A293" s="23"/>
      <c r="B293" s="23"/>
      <c r="C293" s="23"/>
      <c r="D293" s="23"/>
      <c r="E293" s="23"/>
      <c r="F293" s="23"/>
      <c r="G293" s="23"/>
      <c r="H293" s="53"/>
      <c r="I293" s="202"/>
      <c r="J293" s="202"/>
      <c r="K293" s="202"/>
      <c r="L293" s="202"/>
      <c r="M293" s="202"/>
      <c r="N293" s="202"/>
      <c r="O293" s="20"/>
    </row>
    <row r="294" spans="1:15" s="147" customFormat="1" ht="28.8">
      <c r="A294" s="170">
        <v>44936</v>
      </c>
      <c r="B294" s="171" t="s">
        <v>876</v>
      </c>
      <c r="C294" s="171" t="s">
        <v>93</v>
      </c>
      <c r="D294" s="171" t="s">
        <v>362</v>
      </c>
      <c r="E294" s="171">
        <v>3</v>
      </c>
      <c r="F294" s="171" t="s">
        <v>855</v>
      </c>
      <c r="G294" s="171" t="s">
        <v>75</v>
      </c>
      <c r="H294" s="22"/>
      <c r="I294" s="202"/>
      <c r="J294" s="202"/>
      <c r="K294" s="202"/>
      <c r="L294" s="202"/>
      <c r="M294" s="202"/>
      <c r="N294" s="202"/>
      <c r="O294" s="20"/>
    </row>
    <row r="295" spans="1:15" s="147" customFormat="1">
      <c r="A295" s="23"/>
      <c r="B295" s="23"/>
      <c r="C295" s="23"/>
      <c r="D295" s="23"/>
      <c r="E295" s="23"/>
      <c r="F295" s="23"/>
      <c r="G295" s="23"/>
      <c r="H295" s="53"/>
      <c r="I295" s="202"/>
      <c r="J295" s="202"/>
      <c r="K295" s="202"/>
      <c r="L295" s="202"/>
      <c r="M295" s="202"/>
      <c r="N295" s="202"/>
      <c r="O295" s="20"/>
    </row>
    <row r="296" spans="1:15" s="147" customFormat="1" ht="28.8">
      <c r="A296" s="170">
        <v>44936</v>
      </c>
      <c r="B296" s="171" t="s">
        <v>877</v>
      </c>
      <c r="C296" s="171" t="s">
        <v>93</v>
      </c>
      <c r="D296" s="171" t="s">
        <v>362</v>
      </c>
      <c r="E296" s="171">
        <v>7</v>
      </c>
      <c r="F296" s="171" t="s">
        <v>855</v>
      </c>
      <c r="G296" s="171" t="s">
        <v>75</v>
      </c>
      <c r="H296" s="22"/>
      <c r="I296" s="202"/>
      <c r="J296" s="202"/>
      <c r="K296" s="202"/>
      <c r="L296" s="202"/>
      <c r="M296" s="202"/>
      <c r="N296" s="202"/>
      <c r="O296" s="20"/>
    </row>
    <row r="297" spans="1:15" s="147" customFormat="1">
      <c r="A297" s="23"/>
      <c r="B297" s="23"/>
      <c r="C297" s="23"/>
      <c r="D297" s="23"/>
      <c r="E297" s="23"/>
      <c r="F297" s="23"/>
      <c r="G297" s="23"/>
      <c r="H297" s="22"/>
      <c r="I297" s="202"/>
      <c r="J297" s="202"/>
      <c r="K297" s="202"/>
      <c r="L297" s="202"/>
      <c r="M297" s="202"/>
      <c r="N297" s="202"/>
      <c r="O297" s="20"/>
    </row>
    <row r="298" spans="1:15" s="147" customFormat="1" ht="28.8">
      <c r="A298" s="207">
        <v>44936</v>
      </c>
      <c r="B298" s="206" t="s">
        <v>889</v>
      </c>
      <c r="C298" s="206" t="s">
        <v>868</v>
      </c>
      <c r="D298" s="171" t="s">
        <v>890</v>
      </c>
      <c r="E298" s="171">
        <v>2</v>
      </c>
      <c r="F298" s="206" t="s">
        <v>855</v>
      </c>
      <c r="G298" s="206" t="s">
        <v>75</v>
      </c>
      <c r="H298" s="53"/>
      <c r="I298" s="202"/>
      <c r="J298" s="202"/>
      <c r="K298" s="202"/>
      <c r="L298" s="202"/>
      <c r="M298" s="202"/>
      <c r="N298" s="202"/>
      <c r="O298" s="20"/>
    </row>
    <row r="299" spans="1:15" s="147" customFormat="1" ht="28.8" customHeight="1">
      <c r="A299" s="207"/>
      <c r="B299" s="206"/>
      <c r="C299" s="206"/>
      <c r="D299" s="171" t="s">
        <v>891</v>
      </c>
      <c r="E299" s="171">
        <v>2</v>
      </c>
      <c r="F299" s="206"/>
      <c r="G299" s="206"/>
      <c r="H299" s="22"/>
      <c r="O299" s="20"/>
    </row>
    <row r="300" spans="1:15" s="147" customFormat="1">
      <c r="A300" s="23"/>
      <c r="B300" s="23"/>
      <c r="C300" s="23"/>
      <c r="D300" s="23"/>
      <c r="E300" s="23"/>
      <c r="F300" s="23"/>
      <c r="G300" s="23"/>
      <c r="H300" s="22"/>
      <c r="O300" s="20"/>
    </row>
    <row r="301" spans="1:15" s="147" customFormat="1">
      <c r="A301" s="207">
        <v>44936</v>
      </c>
      <c r="B301" s="206" t="s">
        <v>869</v>
      </c>
      <c r="C301" s="206" t="s">
        <v>835</v>
      </c>
      <c r="D301" s="171" t="s">
        <v>892</v>
      </c>
      <c r="E301" s="171">
        <v>4</v>
      </c>
      <c r="F301" s="206" t="s">
        <v>63</v>
      </c>
      <c r="G301" s="206"/>
      <c r="H301" s="53"/>
      <c r="O301" s="20"/>
    </row>
    <row r="302" spans="1:15" s="147" customFormat="1">
      <c r="A302" s="207"/>
      <c r="B302" s="206"/>
      <c r="C302" s="206"/>
      <c r="D302" s="171" t="s">
        <v>846</v>
      </c>
      <c r="E302" s="171">
        <v>2</v>
      </c>
      <c r="F302" s="206"/>
      <c r="G302" s="206"/>
      <c r="H302" s="22"/>
      <c r="O302" s="20"/>
    </row>
    <row r="303" spans="1:15" s="147" customFormat="1">
      <c r="A303" s="23"/>
      <c r="B303" s="23"/>
      <c r="C303" s="23"/>
      <c r="D303" s="23"/>
      <c r="E303" s="23"/>
      <c r="F303" s="23"/>
      <c r="G303" s="23"/>
      <c r="H303" s="53"/>
      <c r="O303" s="20"/>
    </row>
    <row r="304" spans="1:15" s="147" customFormat="1" ht="28.8">
      <c r="A304" s="170">
        <v>44936</v>
      </c>
      <c r="B304" s="171">
        <v>2200</v>
      </c>
      <c r="C304" s="171" t="s">
        <v>838</v>
      </c>
      <c r="D304" s="171" t="s">
        <v>893</v>
      </c>
      <c r="E304" s="171">
        <v>2</v>
      </c>
      <c r="F304" s="171" t="s">
        <v>63</v>
      </c>
      <c r="G304" s="171"/>
      <c r="H304" s="22"/>
      <c r="O304" s="20"/>
    </row>
    <row r="305" spans="1:15" s="147" customFormat="1">
      <c r="A305" s="23"/>
      <c r="B305" s="23"/>
      <c r="C305" s="23"/>
      <c r="D305" s="23"/>
      <c r="E305" s="23"/>
      <c r="F305" s="23"/>
      <c r="G305" s="23"/>
      <c r="H305" s="22"/>
      <c r="O305" s="20"/>
    </row>
    <row r="306" spans="1:15" s="147" customFormat="1">
      <c r="A306" s="207">
        <v>44936</v>
      </c>
      <c r="B306" s="206">
        <v>1817</v>
      </c>
      <c r="C306" s="206" t="s">
        <v>125</v>
      </c>
      <c r="D306" s="171" t="s">
        <v>894</v>
      </c>
      <c r="E306" s="171">
        <v>3</v>
      </c>
      <c r="F306" s="206" t="s">
        <v>63</v>
      </c>
      <c r="G306" s="206" t="s">
        <v>75</v>
      </c>
      <c r="H306" s="22"/>
      <c r="O306" s="20"/>
    </row>
    <row r="307" spans="1:15" s="147" customFormat="1" ht="15.6" customHeight="1">
      <c r="A307" s="207"/>
      <c r="B307" s="206"/>
      <c r="C307" s="206"/>
      <c r="D307" s="171" t="s">
        <v>895</v>
      </c>
      <c r="E307" s="171">
        <v>3</v>
      </c>
      <c r="F307" s="206"/>
      <c r="G307" s="206"/>
      <c r="H307" s="22"/>
      <c r="O307" s="20"/>
    </row>
    <row r="308" spans="1:15" s="147" customFormat="1">
      <c r="A308" s="207"/>
      <c r="B308" s="206"/>
      <c r="C308" s="206"/>
      <c r="D308" s="171" t="s">
        <v>896</v>
      </c>
      <c r="E308" s="171">
        <v>2</v>
      </c>
      <c r="F308" s="206"/>
      <c r="G308" s="206"/>
      <c r="H308" s="22"/>
      <c r="O308" s="20"/>
    </row>
    <row r="309" spans="1:15" s="147" customFormat="1">
      <c r="A309" s="207"/>
      <c r="B309" s="206"/>
      <c r="C309" s="206"/>
      <c r="D309" s="171" t="s">
        <v>897</v>
      </c>
      <c r="E309" s="171">
        <v>1.5</v>
      </c>
      <c r="F309" s="206"/>
      <c r="G309" s="206"/>
      <c r="H309" s="22"/>
      <c r="O309" s="20"/>
    </row>
    <row r="310" spans="1:15" s="147" customFormat="1">
      <c r="A310" s="207"/>
      <c r="B310" s="206"/>
      <c r="C310" s="206"/>
      <c r="D310" s="171" t="s">
        <v>898</v>
      </c>
      <c r="E310" s="171">
        <v>3</v>
      </c>
      <c r="F310" s="206"/>
      <c r="G310" s="206"/>
      <c r="H310" s="53"/>
      <c r="O310" s="20"/>
    </row>
    <row r="311" spans="1:15" s="147" customFormat="1">
      <c r="A311" s="207"/>
      <c r="B311" s="206"/>
      <c r="C311" s="206"/>
      <c r="D311" s="171" t="s">
        <v>899</v>
      </c>
      <c r="E311" s="171">
        <v>3</v>
      </c>
      <c r="F311" s="206"/>
      <c r="G311" s="206"/>
      <c r="H311" s="22"/>
      <c r="O311" s="20"/>
    </row>
    <row r="312" spans="1:15" s="147" customFormat="1">
      <c r="A312" s="23"/>
      <c r="B312" s="23"/>
      <c r="C312" s="23"/>
      <c r="D312" s="23"/>
      <c r="E312" s="23"/>
      <c r="F312" s="23"/>
      <c r="G312" s="23"/>
      <c r="H312" s="53"/>
      <c r="O312" s="20"/>
    </row>
    <row r="313" spans="1:15" s="147" customFormat="1" ht="28.8">
      <c r="A313" s="173">
        <v>44938</v>
      </c>
      <c r="B313" s="172" t="s">
        <v>913</v>
      </c>
      <c r="C313" s="172" t="s">
        <v>76</v>
      </c>
      <c r="D313" s="172" t="s">
        <v>915</v>
      </c>
      <c r="E313" s="172">
        <v>5</v>
      </c>
      <c r="F313" s="172" t="s">
        <v>855</v>
      </c>
      <c r="G313" s="172" t="s">
        <v>75</v>
      </c>
      <c r="H313" s="22"/>
      <c r="O313" s="20"/>
    </row>
    <row r="314" spans="1:15" s="147" customFormat="1">
      <c r="A314" s="23"/>
      <c r="B314" s="23"/>
      <c r="C314" s="23"/>
      <c r="D314" s="23"/>
      <c r="E314" s="23"/>
      <c r="F314" s="23"/>
      <c r="G314" s="23"/>
      <c r="H314" s="53"/>
      <c r="O314" s="20"/>
    </row>
    <row r="315" spans="1:15" s="147" customFormat="1" ht="126.6" customHeight="1">
      <c r="A315" s="173">
        <v>44938</v>
      </c>
      <c r="B315" s="172" t="s">
        <v>914</v>
      </c>
      <c r="C315" s="172" t="s">
        <v>908</v>
      </c>
      <c r="D315" s="172" t="s">
        <v>916</v>
      </c>
      <c r="E315" s="172">
        <v>10</v>
      </c>
      <c r="F315" s="172" t="s">
        <v>855</v>
      </c>
      <c r="G315" s="172" t="s">
        <v>75</v>
      </c>
      <c r="H315" s="22"/>
      <c r="O315" s="20"/>
    </row>
    <row r="316" spans="1:15" s="147" customFormat="1">
      <c r="A316" s="23"/>
      <c r="B316" s="23"/>
      <c r="C316" s="23"/>
      <c r="D316" s="23"/>
      <c r="E316" s="23"/>
      <c r="F316" s="23"/>
      <c r="G316" s="23"/>
      <c r="H316" s="53"/>
      <c r="O316" s="20"/>
    </row>
    <row r="317" spans="1:15" s="147" customFormat="1" ht="34.200000000000003" customHeight="1">
      <c r="A317" s="175">
        <v>44938</v>
      </c>
      <c r="B317" s="174">
        <v>2110702569</v>
      </c>
      <c r="C317" s="174" t="s">
        <v>935</v>
      </c>
      <c r="D317" s="174" t="s">
        <v>936</v>
      </c>
      <c r="E317" s="174">
        <v>25</v>
      </c>
      <c r="F317" s="174" t="s">
        <v>63</v>
      </c>
      <c r="G317" s="174" t="s">
        <v>75</v>
      </c>
      <c r="H317" s="22"/>
      <c r="O317" s="20"/>
    </row>
    <row r="318" spans="1:15" s="147" customFormat="1">
      <c r="A318" s="23"/>
      <c r="B318" s="23"/>
      <c r="C318" s="23"/>
      <c r="D318" s="23"/>
      <c r="E318" s="23"/>
      <c r="F318" s="23"/>
      <c r="G318" s="23"/>
      <c r="H318" s="53"/>
      <c r="O318" s="20"/>
    </row>
    <row r="319" spans="1:15" s="147" customFormat="1" ht="28.8">
      <c r="A319" s="175">
        <v>44942</v>
      </c>
      <c r="B319" s="174" t="s">
        <v>933</v>
      </c>
      <c r="C319" s="174" t="s">
        <v>868</v>
      </c>
      <c r="D319" s="174" t="s">
        <v>937</v>
      </c>
      <c r="E319" s="174">
        <v>4</v>
      </c>
      <c r="F319" s="174" t="s">
        <v>63</v>
      </c>
      <c r="G319" s="174" t="s">
        <v>75</v>
      </c>
      <c r="H319" s="22"/>
      <c r="O319" s="20"/>
    </row>
    <row r="320" spans="1:15" s="147" customFormat="1">
      <c r="A320" s="23"/>
      <c r="B320" s="23"/>
      <c r="C320" s="23"/>
      <c r="D320" s="23"/>
      <c r="E320" s="23"/>
      <c r="F320" s="23"/>
      <c r="G320" s="23"/>
      <c r="H320" s="53"/>
      <c r="O320" s="20"/>
    </row>
    <row r="321" spans="1:15" s="147" customFormat="1">
      <c r="A321" s="178">
        <v>44945</v>
      </c>
      <c r="B321" s="179" t="s">
        <v>946</v>
      </c>
      <c r="C321" s="179" t="s">
        <v>859</v>
      </c>
      <c r="D321" s="179" t="s">
        <v>862</v>
      </c>
      <c r="E321" s="179">
        <v>34</v>
      </c>
      <c r="F321" s="179" t="s">
        <v>855</v>
      </c>
      <c r="G321" s="179" t="s">
        <v>75</v>
      </c>
      <c r="H321" s="22"/>
      <c r="O321" s="20"/>
    </row>
    <row r="322" spans="1:15" s="147" customFormat="1">
      <c r="A322" s="23"/>
      <c r="B322" s="23"/>
      <c r="C322" s="23"/>
      <c r="D322" s="23"/>
      <c r="E322" s="23"/>
      <c r="F322" s="23"/>
      <c r="G322" s="23"/>
      <c r="H322" s="53"/>
      <c r="O322" s="20"/>
    </row>
    <row r="323" spans="1:15" s="147" customFormat="1">
      <c r="A323" s="181">
        <v>44947</v>
      </c>
      <c r="B323" s="180" t="s">
        <v>951</v>
      </c>
      <c r="C323" s="180" t="s">
        <v>386</v>
      </c>
      <c r="D323" s="180" t="s">
        <v>387</v>
      </c>
      <c r="E323" s="180">
        <v>16</v>
      </c>
      <c r="F323" s="180" t="s">
        <v>855</v>
      </c>
      <c r="G323" s="180" t="s">
        <v>75</v>
      </c>
      <c r="H323" s="22"/>
      <c r="O323" s="20"/>
    </row>
    <row r="324" spans="1:15" s="147" customFormat="1">
      <c r="A324" s="23"/>
      <c r="B324" s="23"/>
      <c r="C324" s="23"/>
      <c r="D324" s="23"/>
      <c r="E324" s="23"/>
      <c r="F324" s="23"/>
      <c r="G324" s="23"/>
      <c r="H324" s="53"/>
      <c r="O324" s="20"/>
    </row>
    <row r="325" spans="1:15" s="147" customFormat="1" ht="28.8" customHeight="1">
      <c r="A325" s="181">
        <v>44947</v>
      </c>
      <c r="B325" s="180" t="s">
        <v>953</v>
      </c>
      <c r="C325" s="180" t="s">
        <v>129</v>
      </c>
      <c r="D325" s="180" t="s">
        <v>954</v>
      </c>
      <c r="E325" s="180">
        <v>11</v>
      </c>
      <c r="F325" s="180" t="s">
        <v>855</v>
      </c>
      <c r="G325" s="180" t="s">
        <v>75</v>
      </c>
      <c r="H325" s="22"/>
      <c r="O325" s="20"/>
    </row>
    <row r="326" spans="1:15" s="147" customFormat="1">
      <c r="A326" s="23"/>
      <c r="B326" s="23"/>
      <c r="C326" s="23"/>
      <c r="D326" s="23"/>
      <c r="E326" s="23"/>
      <c r="F326" s="23"/>
      <c r="G326" s="23"/>
      <c r="H326" s="22"/>
      <c r="O326" s="20"/>
    </row>
    <row r="327" spans="1:15" s="147" customFormat="1">
      <c r="A327" s="207">
        <v>44951</v>
      </c>
      <c r="B327" s="206" t="s">
        <v>959</v>
      </c>
      <c r="C327" s="206" t="s">
        <v>93</v>
      </c>
      <c r="D327" s="182" t="s">
        <v>362</v>
      </c>
      <c r="E327" s="182">
        <v>5</v>
      </c>
      <c r="F327" s="206" t="s">
        <v>855</v>
      </c>
      <c r="G327" s="206" t="s">
        <v>75</v>
      </c>
      <c r="H327" s="53"/>
      <c r="O327" s="20"/>
    </row>
    <row r="328" spans="1:15" s="147" customFormat="1" ht="28.8" customHeight="1">
      <c r="A328" s="207"/>
      <c r="B328" s="206"/>
      <c r="C328" s="206"/>
      <c r="D328" s="182" t="s">
        <v>339</v>
      </c>
      <c r="E328" s="182">
        <v>100</v>
      </c>
      <c r="F328" s="206"/>
      <c r="G328" s="206"/>
      <c r="H328" s="22"/>
      <c r="O328" s="20"/>
    </row>
    <row r="329" spans="1:15" s="147" customFormat="1">
      <c r="A329" s="23"/>
      <c r="B329" s="23"/>
      <c r="C329" s="23"/>
      <c r="D329" s="23"/>
      <c r="E329" s="23"/>
      <c r="F329" s="23"/>
      <c r="G329" s="23"/>
      <c r="H329" s="22"/>
      <c r="O329" s="20"/>
    </row>
    <row r="330" spans="1:15" s="147" customFormat="1">
      <c r="A330" s="207">
        <v>44951</v>
      </c>
      <c r="B330" s="206" t="s">
        <v>963</v>
      </c>
      <c r="C330" s="206" t="s">
        <v>76</v>
      </c>
      <c r="D330" s="182" t="s">
        <v>476</v>
      </c>
      <c r="E330" s="182">
        <v>14</v>
      </c>
      <c r="F330" s="206" t="s">
        <v>855</v>
      </c>
      <c r="G330" s="206" t="s">
        <v>75</v>
      </c>
      <c r="H330" s="53"/>
      <c r="O330" s="20"/>
    </row>
    <row r="331" spans="1:15" s="147" customFormat="1" ht="67.8" customHeight="1">
      <c r="A331" s="207"/>
      <c r="B331" s="206"/>
      <c r="C331" s="206"/>
      <c r="D331" s="182" t="s">
        <v>964</v>
      </c>
      <c r="E331" s="182">
        <v>7</v>
      </c>
      <c r="F331" s="206"/>
      <c r="G331" s="206"/>
      <c r="H331" s="22"/>
      <c r="O331" s="20"/>
    </row>
    <row r="332" spans="1:15" s="147" customFormat="1">
      <c r="A332" s="23"/>
      <c r="B332" s="23"/>
      <c r="C332" s="23"/>
      <c r="D332" s="23"/>
      <c r="E332" s="23"/>
      <c r="F332" s="23"/>
      <c r="G332" s="23"/>
      <c r="H332" s="53"/>
      <c r="O332" s="20"/>
    </row>
    <row r="333" spans="1:15" s="147" customFormat="1" ht="57.6">
      <c r="A333" s="183">
        <v>44954</v>
      </c>
      <c r="B333" s="184" t="s">
        <v>966</v>
      </c>
      <c r="C333" s="48" t="s">
        <v>377</v>
      </c>
      <c r="D333" s="184" t="s">
        <v>967</v>
      </c>
      <c r="E333" s="184">
        <v>17</v>
      </c>
      <c r="F333" s="184" t="s">
        <v>855</v>
      </c>
      <c r="G333" s="184" t="s">
        <v>75</v>
      </c>
      <c r="H333" s="22"/>
      <c r="O333" s="20"/>
    </row>
    <row r="334" spans="1:15" s="147" customFormat="1">
      <c r="A334" s="23"/>
      <c r="B334" s="23"/>
      <c r="C334" s="23"/>
      <c r="D334" s="23"/>
      <c r="E334" s="23"/>
      <c r="F334" s="23"/>
      <c r="G334" s="23"/>
      <c r="H334" s="53"/>
      <c r="O334" s="20"/>
    </row>
    <row r="335" spans="1:15" s="147" customFormat="1" ht="28.8" customHeight="1">
      <c r="A335" s="207">
        <v>44957</v>
      </c>
      <c r="B335" s="206" t="s">
        <v>971</v>
      </c>
      <c r="C335" s="206" t="s">
        <v>76</v>
      </c>
      <c r="D335" s="184" t="s">
        <v>475</v>
      </c>
      <c r="E335" s="184">
        <v>12</v>
      </c>
      <c r="F335" s="206" t="s">
        <v>855</v>
      </c>
      <c r="G335" s="206" t="s">
        <v>75</v>
      </c>
      <c r="H335" s="22"/>
      <c r="O335" s="20"/>
    </row>
    <row r="336" spans="1:15" s="147" customFormat="1">
      <c r="A336" s="207"/>
      <c r="B336" s="206"/>
      <c r="C336" s="206"/>
      <c r="D336" s="184" t="s">
        <v>915</v>
      </c>
      <c r="E336" s="184">
        <v>2</v>
      </c>
      <c r="F336" s="206"/>
      <c r="G336" s="206"/>
      <c r="H336" s="22"/>
      <c r="O336" s="20"/>
    </row>
    <row r="337" spans="1:15" s="147" customFormat="1">
      <c r="A337" s="207"/>
      <c r="B337" s="206"/>
      <c r="C337" s="206"/>
      <c r="D337" s="184" t="s">
        <v>964</v>
      </c>
      <c r="E337" s="184">
        <v>5</v>
      </c>
      <c r="F337" s="206"/>
      <c r="G337" s="206"/>
      <c r="H337" s="22"/>
      <c r="O337" s="20"/>
    </row>
    <row r="338" spans="1:15" s="147" customFormat="1">
      <c r="A338" s="23"/>
      <c r="B338" s="23"/>
      <c r="C338" s="23"/>
      <c r="D338" s="23"/>
      <c r="E338" s="23"/>
      <c r="F338" s="23"/>
      <c r="G338" s="23"/>
      <c r="H338" s="53"/>
      <c r="O338" s="20"/>
    </row>
    <row r="339" spans="1:15" s="147" customFormat="1" ht="54" customHeight="1">
      <c r="A339" s="185">
        <v>44958</v>
      </c>
      <c r="B339" s="186" t="s">
        <v>990</v>
      </c>
      <c r="C339" s="186" t="s">
        <v>908</v>
      </c>
      <c r="D339" s="186" t="s">
        <v>992</v>
      </c>
      <c r="E339" s="186">
        <v>6</v>
      </c>
      <c r="F339" s="186" t="s">
        <v>855</v>
      </c>
      <c r="G339" s="186" t="s">
        <v>991</v>
      </c>
      <c r="H339" s="22"/>
      <c r="O339" s="20"/>
    </row>
    <row r="340" spans="1:15" s="147" customFormat="1">
      <c r="A340" s="23"/>
      <c r="B340" s="23"/>
      <c r="C340" s="23"/>
      <c r="D340" s="23"/>
      <c r="E340" s="23"/>
      <c r="F340" s="23"/>
      <c r="G340" s="23"/>
      <c r="H340" s="53"/>
      <c r="O340" s="20"/>
    </row>
    <row r="341" spans="1:15" s="147" customFormat="1" ht="28.8" customHeight="1">
      <c r="A341" s="207">
        <v>44959</v>
      </c>
      <c r="B341" s="206" t="s">
        <v>976</v>
      </c>
      <c r="C341" s="206" t="s">
        <v>76</v>
      </c>
      <c r="D341" s="186" t="s">
        <v>475</v>
      </c>
      <c r="E341" s="186">
        <v>4</v>
      </c>
      <c r="F341" s="206" t="s">
        <v>855</v>
      </c>
      <c r="G341" s="206" t="s">
        <v>75</v>
      </c>
      <c r="H341" s="22"/>
      <c r="O341" s="20"/>
    </row>
    <row r="342" spans="1:15" s="147" customFormat="1">
      <c r="A342" s="207"/>
      <c r="B342" s="206"/>
      <c r="C342" s="206"/>
      <c r="D342" s="186" t="s">
        <v>915</v>
      </c>
      <c r="E342" s="186">
        <v>5</v>
      </c>
      <c r="F342" s="206"/>
      <c r="G342" s="206"/>
      <c r="H342" s="53"/>
      <c r="O342" s="20"/>
    </row>
    <row r="343" spans="1:15" s="147" customFormat="1" ht="14.4" customHeight="1">
      <c r="A343" s="207"/>
      <c r="B343" s="206"/>
      <c r="C343" s="206"/>
      <c r="D343" s="186" t="s">
        <v>476</v>
      </c>
      <c r="E343" s="186">
        <v>8</v>
      </c>
      <c r="F343" s="206"/>
      <c r="G343" s="206"/>
      <c r="H343" s="22"/>
      <c r="O343" s="20"/>
    </row>
    <row r="344" spans="1:15" s="147" customFormat="1">
      <c r="A344" s="23"/>
      <c r="B344" s="23"/>
      <c r="C344" s="23"/>
      <c r="D344" s="23"/>
      <c r="E344" s="23"/>
      <c r="F344" s="23"/>
      <c r="G344" s="23"/>
      <c r="H344" s="53"/>
      <c r="O344" s="20"/>
    </row>
    <row r="345" spans="1:15" s="147" customFormat="1" ht="28.8" customHeight="1">
      <c r="A345" s="207">
        <v>44963</v>
      </c>
      <c r="B345" s="206" t="s">
        <v>993</v>
      </c>
      <c r="C345" s="206" t="s">
        <v>76</v>
      </c>
      <c r="D345" s="188" t="s">
        <v>476</v>
      </c>
      <c r="E345" s="188">
        <v>6</v>
      </c>
      <c r="F345" s="206" t="s">
        <v>855</v>
      </c>
      <c r="G345" s="206" t="s">
        <v>75</v>
      </c>
      <c r="H345" s="22"/>
      <c r="O345" s="20"/>
    </row>
    <row r="346" spans="1:15" s="147" customFormat="1">
      <c r="A346" s="207"/>
      <c r="B346" s="206"/>
      <c r="C346" s="206"/>
      <c r="D346" s="188" t="s">
        <v>475</v>
      </c>
      <c r="E346" s="188">
        <v>14</v>
      </c>
      <c r="F346" s="206"/>
      <c r="G346" s="206"/>
      <c r="H346" s="22"/>
      <c r="O346" s="20"/>
    </row>
    <row r="347" spans="1:15" s="147" customFormat="1">
      <c r="A347" s="207"/>
      <c r="B347" s="206"/>
      <c r="C347" s="206"/>
      <c r="D347" s="188" t="s">
        <v>674</v>
      </c>
      <c r="E347" s="188">
        <v>4</v>
      </c>
      <c r="F347" s="206"/>
      <c r="G347" s="206"/>
      <c r="H347" s="22"/>
      <c r="O347" s="20"/>
    </row>
    <row r="348" spans="1:15" s="147" customFormat="1">
      <c r="A348" s="23"/>
      <c r="B348" s="23"/>
      <c r="C348" s="23"/>
      <c r="D348" s="23"/>
      <c r="E348" s="23"/>
      <c r="F348" s="23"/>
      <c r="G348" s="23"/>
      <c r="H348" s="53"/>
      <c r="O348" s="20"/>
    </row>
    <row r="349" spans="1:15" s="147" customFormat="1" ht="28.8">
      <c r="A349" s="187">
        <v>44965</v>
      </c>
      <c r="B349" s="188" t="s">
        <v>995</v>
      </c>
      <c r="C349" s="188" t="s">
        <v>93</v>
      </c>
      <c r="D349" s="188" t="s">
        <v>362</v>
      </c>
      <c r="E349" s="188">
        <v>10</v>
      </c>
      <c r="F349" s="188" t="s">
        <v>855</v>
      </c>
      <c r="G349" s="188" t="s">
        <v>75</v>
      </c>
      <c r="H349" s="22"/>
      <c r="O349" s="20"/>
    </row>
    <row r="350" spans="1:15" s="147" customFormat="1">
      <c r="A350" s="23"/>
      <c r="B350" s="23"/>
      <c r="C350" s="23"/>
      <c r="D350" s="23"/>
      <c r="E350" s="23"/>
      <c r="F350" s="23"/>
      <c r="G350" s="23"/>
      <c r="H350" s="53"/>
      <c r="O350" s="20"/>
    </row>
    <row r="351" spans="1:15" s="147" customFormat="1" ht="57.6">
      <c r="A351" s="187">
        <v>44965</v>
      </c>
      <c r="B351" s="188" t="s">
        <v>996</v>
      </c>
      <c r="C351" s="188" t="s">
        <v>998</v>
      </c>
      <c r="D351" s="188" t="s">
        <v>999</v>
      </c>
      <c r="E351" s="188">
        <v>4</v>
      </c>
      <c r="F351" s="188" t="s">
        <v>855</v>
      </c>
      <c r="G351" s="188" t="s">
        <v>1003</v>
      </c>
      <c r="H351" s="22"/>
      <c r="O351" s="20"/>
    </row>
    <row r="352" spans="1:15" s="147" customFormat="1">
      <c r="A352" s="23"/>
      <c r="B352" s="23"/>
      <c r="C352" s="23"/>
      <c r="D352" s="23"/>
      <c r="E352" s="23"/>
      <c r="F352" s="23"/>
      <c r="G352" s="23"/>
      <c r="H352" s="53"/>
      <c r="O352" s="20"/>
    </row>
    <row r="353" spans="1:15" s="147" customFormat="1" ht="28.8">
      <c r="A353" s="187">
        <v>44965</v>
      </c>
      <c r="B353" s="188">
        <v>4107</v>
      </c>
      <c r="C353" s="188" t="s">
        <v>1001</v>
      </c>
      <c r="D353" s="188" t="s">
        <v>1002</v>
      </c>
      <c r="E353" s="188">
        <v>4</v>
      </c>
      <c r="F353" s="188" t="s">
        <v>855</v>
      </c>
      <c r="G353" s="188" t="s">
        <v>1003</v>
      </c>
      <c r="H353" s="22"/>
      <c r="O353" s="20"/>
    </row>
    <row r="354" spans="1:15" s="147" customFormat="1">
      <c r="A354" s="23"/>
      <c r="B354" s="23"/>
      <c r="C354" s="23"/>
      <c r="D354" s="23"/>
      <c r="E354" s="23"/>
      <c r="F354" s="23"/>
      <c r="G354" s="23"/>
      <c r="H354" s="53"/>
      <c r="O354" s="20"/>
    </row>
    <row r="355" spans="1:15" s="147" customFormat="1" ht="28.8" customHeight="1">
      <c r="A355" s="207">
        <v>44965</v>
      </c>
      <c r="B355" s="206" t="s">
        <v>1004</v>
      </c>
      <c r="C355" s="206" t="s">
        <v>76</v>
      </c>
      <c r="D355" s="190" t="s">
        <v>476</v>
      </c>
      <c r="E355" s="190">
        <v>14</v>
      </c>
      <c r="F355" s="206" t="s">
        <v>855</v>
      </c>
      <c r="G355" s="206" t="s">
        <v>75</v>
      </c>
      <c r="H355" s="22"/>
      <c r="O355" s="20"/>
    </row>
    <row r="356" spans="1:15" s="147" customFormat="1">
      <c r="A356" s="207"/>
      <c r="B356" s="206"/>
      <c r="C356" s="206"/>
      <c r="D356" s="190" t="s">
        <v>842</v>
      </c>
      <c r="E356" s="190">
        <v>4</v>
      </c>
      <c r="F356" s="206"/>
      <c r="G356" s="206"/>
      <c r="H356" s="22"/>
      <c r="O356" s="20"/>
    </row>
    <row r="357" spans="1:15" s="147" customFormat="1">
      <c r="A357" s="207"/>
      <c r="B357" s="206"/>
      <c r="C357" s="206"/>
      <c r="D357" s="190" t="s">
        <v>674</v>
      </c>
      <c r="E357" s="190">
        <v>8</v>
      </c>
      <c r="F357" s="206"/>
      <c r="G357" s="206"/>
      <c r="H357" s="22"/>
      <c r="O357" s="20"/>
    </row>
    <row r="358" spans="1:15" s="147" customFormat="1">
      <c r="A358" s="23"/>
      <c r="B358" s="23"/>
      <c r="C358" s="23"/>
      <c r="D358" s="23"/>
      <c r="E358" s="23"/>
      <c r="F358" s="23"/>
      <c r="G358" s="23"/>
      <c r="H358" s="53"/>
      <c r="O358" s="20"/>
    </row>
    <row r="359" spans="1:15" s="147" customFormat="1" ht="28.8" customHeight="1">
      <c r="A359" s="207">
        <v>44970</v>
      </c>
      <c r="B359" s="206" t="s">
        <v>1027</v>
      </c>
      <c r="C359" s="206" t="s">
        <v>76</v>
      </c>
      <c r="D359" s="191" t="s">
        <v>964</v>
      </c>
      <c r="E359" s="191">
        <v>14</v>
      </c>
      <c r="F359" s="206" t="s">
        <v>855</v>
      </c>
      <c r="G359" s="206" t="s">
        <v>75</v>
      </c>
      <c r="H359" s="22"/>
      <c r="O359" s="20"/>
    </row>
    <row r="360" spans="1:15" s="147" customFormat="1">
      <c r="A360" s="207"/>
      <c r="B360" s="206"/>
      <c r="C360" s="206"/>
      <c r="D360" s="191" t="s">
        <v>964</v>
      </c>
      <c r="E360" s="191">
        <v>6</v>
      </c>
      <c r="F360" s="206"/>
      <c r="G360" s="206"/>
      <c r="H360" s="22"/>
      <c r="O360" s="20"/>
    </row>
    <row r="361" spans="1:15" s="147" customFormat="1">
      <c r="A361" s="207"/>
      <c r="B361" s="206"/>
      <c r="C361" s="206"/>
      <c r="D361" s="191" t="s">
        <v>674</v>
      </c>
      <c r="E361" s="191">
        <v>8</v>
      </c>
      <c r="F361" s="206"/>
      <c r="G361" s="206"/>
      <c r="H361" s="22"/>
      <c r="O361" s="20"/>
    </row>
    <row r="362" spans="1:15" s="147" customFormat="1">
      <c r="A362" s="23"/>
      <c r="B362" s="23"/>
      <c r="C362" s="23"/>
      <c r="D362" s="23"/>
      <c r="E362" s="23"/>
      <c r="F362" s="23"/>
      <c r="G362" s="23"/>
      <c r="H362" s="53"/>
      <c r="O362" s="20"/>
    </row>
    <row r="363" spans="1:15" s="147" customFormat="1" ht="28.8">
      <c r="A363" s="192">
        <v>44971</v>
      </c>
      <c r="B363" s="193" t="s">
        <v>1036</v>
      </c>
      <c r="C363" s="193" t="s">
        <v>76</v>
      </c>
      <c r="D363" s="193" t="s">
        <v>476</v>
      </c>
      <c r="E363" s="193">
        <v>10</v>
      </c>
      <c r="F363" s="193" t="s">
        <v>855</v>
      </c>
      <c r="G363" s="193" t="s">
        <v>75</v>
      </c>
      <c r="H363" s="22"/>
      <c r="O363" s="20"/>
    </row>
    <row r="364" spans="1:15" s="147" customFormat="1">
      <c r="A364" s="23" t="s">
        <v>67</v>
      </c>
      <c r="B364" s="23"/>
      <c r="C364" s="23"/>
      <c r="D364" s="23"/>
      <c r="E364" s="23"/>
      <c r="F364" s="23"/>
      <c r="G364" s="23"/>
      <c r="H364" s="53"/>
      <c r="O364" s="20"/>
    </row>
    <row r="365" spans="1:15" s="147" customFormat="1" ht="43.2">
      <c r="A365" s="192">
        <v>44971</v>
      </c>
      <c r="B365" s="193" t="s">
        <v>1037</v>
      </c>
      <c r="C365" s="193" t="s">
        <v>908</v>
      </c>
      <c r="D365" s="193" t="s">
        <v>1038</v>
      </c>
      <c r="E365" s="193">
        <v>9</v>
      </c>
      <c r="F365" s="193" t="s">
        <v>855</v>
      </c>
      <c r="G365" s="193" t="s">
        <v>75</v>
      </c>
      <c r="H365" s="22"/>
      <c r="O365" s="20"/>
    </row>
    <row r="366" spans="1:15" s="147" customFormat="1">
      <c r="A366" s="23"/>
      <c r="B366" s="23"/>
      <c r="C366" s="23"/>
      <c r="D366" s="23"/>
      <c r="E366" s="23"/>
      <c r="F366" s="23"/>
      <c r="G366" s="23"/>
      <c r="H366" s="53"/>
      <c r="O366" s="20"/>
    </row>
    <row r="367" spans="1:15" s="147" customFormat="1" ht="28.8">
      <c r="A367" s="194">
        <v>44971</v>
      </c>
      <c r="B367" s="193" t="s">
        <v>1035</v>
      </c>
      <c r="C367" s="193" t="s">
        <v>672</v>
      </c>
      <c r="D367" s="193" t="s">
        <v>1039</v>
      </c>
      <c r="E367" s="193">
        <v>15</v>
      </c>
      <c r="F367" s="193" t="s">
        <v>855</v>
      </c>
      <c r="G367" s="193" t="s">
        <v>84</v>
      </c>
      <c r="H367" s="53"/>
      <c r="O367" s="20"/>
    </row>
    <row r="368" spans="1:15" s="147" customFormat="1">
      <c r="A368" s="23"/>
      <c r="B368" s="23"/>
      <c r="C368" s="23"/>
      <c r="D368" s="23"/>
      <c r="E368" s="23"/>
      <c r="F368" s="23"/>
      <c r="G368" s="23"/>
      <c r="H368" s="53"/>
      <c r="O368" s="20"/>
    </row>
    <row r="369" spans="1:15" s="147" customFormat="1" ht="57.6">
      <c r="A369" s="194">
        <v>44971</v>
      </c>
      <c r="B369" s="195" t="s">
        <v>1043</v>
      </c>
      <c r="C369" s="195" t="s">
        <v>377</v>
      </c>
      <c r="D369" s="195" t="s">
        <v>1044</v>
      </c>
      <c r="E369" s="195">
        <v>16</v>
      </c>
      <c r="F369" s="195" t="s">
        <v>855</v>
      </c>
      <c r="G369" s="195" t="s">
        <v>75</v>
      </c>
      <c r="H369" s="22"/>
      <c r="O369" s="20"/>
    </row>
    <row r="370" spans="1:15" s="147" customFormat="1">
      <c r="A370" s="23"/>
      <c r="B370" s="23"/>
      <c r="C370" s="23"/>
      <c r="D370" s="23" t="s">
        <v>67</v>
      </c>
      <c r="E370" s="23"/>
      <c r="F370" s="23"/>
      <c r="G370" s="23"/>
      <c r="H370" s="53"/>
      <c r="O370" s="20"/>
    </row>
    <row r="371" spans="1:15" s="147" customFormat="1">
      <c r="A371" s="207">
        <v>44970</v>
      </c>
      <c r="B371" s="206" t="s">
        <v>1051</v>
      </c>
      <c r="C371" s="206" t="s">
        <v>373</v>
      </c>
      <c r="D371" s="196" t="s">
        <v>1052</v>
      </c>
      <c r="E371" s="196">
        <v>4</v>
      </c>
      <c r="F371" s="206" t="s">
        <v>855</v>
      </c>
      <c r="G371" s="206" t="s">
        <v>75</v>
      </c>
      <c r="H371" s="53"/>
      <c r="O371" s="20"/>
    </row>
    <row r="372" spans="1:15" s="147" customFormat="1">
      <c r="A372" s="207"/>
      <c r="B372" s="206"/>
      <c r="C372" s="206"/>
      <c r="D372" s="196" t="s">
        <v>1053</v>
      </c>
      <c r="E372" s="196">
        <v>2</v>
      </c>
      <c r="F372" s="206"/>
      <c r="G372" s="206"/>
      <c r="H372" s="53"/>
      <c r="O372" s="20"/>
    </row>
    <row r="373" spans="1:15" s="147" customFormat="1">
      <c r="A373" s="23"/>
      <c r="B373" s="23"/>
      <c r="C373" s="23"/>
      <c r="D373" s="23"/>
      <c r="E373" s="23"/>
      <c r="F373" s="23"/>
      <c r="G373" s="23"/>
      <c r="H373" s="115"/>
      <c r="O373" s="20"/>
    </row>
    <row r="374" spans="1:15" s="147" customFormat="1" ht="28.8" customHeight="1">
      <c r="A374" s="207">
        <v>44980</v>
      </c>
      <c r="B374" s="206" t="s">
        <v>1054</v>
      </c>
      <c r="C374" s="206" t="s">
        <v>76</v>
      </c>
      <c r="D374" s="196" t="s">
        <v>1055</v>
      </c>
      <c r="E374" s="196">
        <v>4</v>
      </c>
      <c r="F374" s="206" t="s">
        <v>855</v>
      </c>
      <c r="G374" s="206" t="s">
        <v>75</v>
      </c>
      <c r="H374" s="22"/>
      <c r="O374" s="20"/>
    </row>
    <row r="375" spans="1:15" s="147" customFormat="1">
      <c r="A375" s="207"/>
      <c r="B375" s="206"/>
      <c r="C375" s="206"/>
      <c r="D375" s="196" t="s">
        <v>476</v>
      </c>
      <c r="E375" s="196">
        <v>2</v>
      </c>
      <c r="F375" s="206"/>
      <c r="G375" s="206"/>
      <c r="H375" s="22"/>
      <c r="O375" s="20"/>
    </row>
    <row r="376" spans="1:15" s="147" customFormat="1">
      <c r="A376" s="207"/>
      <c r="B376" s="206"/>
      <c r="C376" s="206"/>
      <c r="D376" s="196" t="s">
        <v>964</v>
      </c>
      <c r="E376" s="196">
        <v>9</v>
      </c>
      <c r="F376" s="206"/>
      <c r="G376" s="206"/>
      <c r="H376" s="22"/>
      <c r="O376" s="20"/>
    </row>
    <row r="377" spans="1:15" s="147" customFormat="1">
      <c r="A377" s="23"/>
      <c r="B377" s="23"/>
      <c r="C377" s="23"/>
      <c r="D377" s="23"/>
      <c r="E377" s="23"/>
      <c r="F377" s="23"/>
      <c r="G377" s="23"/>
      <c r="H377" s="53"/>
      <c r="O377" s="20"/>
    </row>
    <row r="378" spans="1:15" s="147" customFormat="1">
      <c r="A378" s="197">
        <v>44981</v>
      </c>
      <c r="B378" s="198">
        <v>289</v>
      </c>
      <c r="C378" s="198" t="s">
        <v>95</v>
      </c>
      <c r="D378" s="198" t="s">
        <v>1060</v>
      </c>
      <c r="E378" s="198" t="s">
        <v>1061</v>
      </c>
      <c r="F378" s="198" t="s">
        <v>855</v>
      </c>
      <c r="G378" s="198" t="s">
        <v>75</v>
      </c>
      <c r="H378" s="22"/>
      <c r="O378" s="20"/>
    </row>
    <row r="379" spans="1:15" s="147" customFormat="1">
      <c r="A379" s="23"/>
      <c r="B379" s="23"/>
      <c r="C379" s="23"/>
      <c r="D379" s="23"/>
      <c r="E379" s="23"/>
      <c r="F379" s="23"/>
      <c r="G379" s="23"/>
      <c r="H379" s="53"/>
      <c r="O379" s="20"/>
    </row>
    <row r="380" spans="1:15" s="147" customFormat="1" ht="28.8" customHeight="1">
      <c r="A380" s="207">
        <v>44982</v>
      </c>
      <c r="B380" s="206" t="s">
        <v>1086</v>
      </c>
      <c r="C380" s="206" t="s">
        <v>76</v>
      </c>
      <c r="D380" s="202" t="s">
        <v>476</v>
      </c>
      <c r="E380" s="202">
        <v>13</v>
      </c>
      <c r="F380" s="206" t="s">
        <v>855</v>
      </c>
      <c r="G380" s="206" t="s">
        <v>75</v>
      </c>
      <c r="H380" s="22"/>
      <c r="O380" s="20"/>
    </row>
    <row r="381" spans="1:15" s="147" customFormat="1">
      <c r="A381" s="207"/>
      <c r="B381" s="206"/>
      <c r="C381" s="206"/>
      <c r="D381" s="202" t="s">
        <v>964</v>
      </c>
      <c r="E381" s="202">
        <v>1</v>
      </c>
      <c r="F381" s="206"/>
      <c r="G381" s="206"/>
      <c r="H381" s="53"/>
      <c r="O381" s="20"/>
    </row>
    <row r="382" spans="1:15" s="147" customFormat="1">
      <c r="A382" s="207"/>
      <c r="B382" s="206"/>
      <c r="C382" s="206"/>
      <c r="D382" s="202" t="s">
        <v>477</v>
      </c>
      <c r="E382" s="202">
        <v>8</v>
      </c>
      <c r="F382" s="206"/>
      <c r="G382" s="206"/>
      <c r="H382" s="53"/>
      <c r="O382" s="20"/>
    </row>
    <row r="383" spans="1:15" s="147" customFormat="1">
      <c r="A383" s="23"/>
      <c r="B383" s="23"/>
      <c r="C383" s="23"/>
      <c r="D383" s="23"/>
      <c r="E383" s="23"/>
      <c r="F383" s="23"/>
      <c r="G383" s="23"/>
      <c r="H383" s="53"/>
      <c r="O383" s="20"/>
    </row>
    <row r="384" spans="1:15" s="147" customFormat="1" ht="28.8" customHeight="1">
      <c r="A384" s="201">
        <v>44985</v>
      </c>
      <c r="B384" s="202" t="s">
        <v>1085</v>
      </c>
      <c r="C384" s="202" t="s">
        <v>908</v>
      </c>
      <c r="D384" s="202" t="s">
        <v>1091</v>
      </c>
      <c r="E384" s="202">
        <v>5</v>
      </c>
      <c r="F384" s="202" t="s">
        <v>855</v>
      </c>
      <c r="G384" s="202" t="s">
        <v>75</v>
      </c>
      <c r="H384" s="53"/>
      <c r="O384" s="20"/>
    </row>
    <row r="385" spans="1:15" s="147" customFormat="1">
      <c r="A385" s="23"/>
      <c r="B385" s="23"/>
      <c r="C385" s="23"/>
      <c r="D385" s="23"/>
      <c r="E385" s="23"/>
      <c r="F385" s="23"/>
      <c r="G385" s="23"/>
      <c r="H385" s="53"/>
      <c r="O385" s="20"/>
    </row>
    <row r="386" spans="1:15" s="147" customFormat="1">
      <c r="A386" s="207">
        <v>44986</v>
      </c>
      <c r="B386" s="206" t="s">
        <v>1082</v>
      </c>
      <c r="C386" s="206" t="s">
        <v>76</v>
      </c>
      <c r="D386" s="202" t="s">
        <v>476</v>
      </c>
      <c r="E386" s="202">
        <v>1</v>
      </c>
      <c r="F386" s="206" t="s">
        <v>855</v>
      </c>
      <c r="G386" s="206" t="s">
        <v>75</v>
      </c>
      <c r="H386" s="53"/>
      <c r="O386" s="20"/>
    </row>
    <row r="387" spans="1:15" s="147" customFormat="1">
      <c r="A387" s="207"/>
      <c r="B387" s="206"/>
      <c r="C387" s="206"/>
      <c r="D387" s="202" t="s">
        <v>475</v>
      </c>
      <c r="E387" s="202">
        <v>6</v>
      </c>
      <c r="F387" s="206"/>
      <c r="G387" s="206"/>
      <c r="H387" s="53"/>
      <c r="O387" s="20"/>
    </row>
    <row r="388" spans="1:15" s="147" customFormat="1">
      <c r="A388" s="207"/>
      <c r="B388" s="206"/>
      <c r="C388" s="206"/>
      <c r="D388" s="202" t="s">
        <v>842</v>
      </c>
      <c r="E388" s="202">
        <v>8</v>
      </c>
      <c r="F388" s="206"/>
      <c r="G388" s="206"/>
      <c r="H388" s="53"/>
      <c r="O388" s="20"/>
    </row>
    <row r="389" spans="1:15" s="147" customFormat="1">
      <c r="A389" s="207"/>
      <c r="B389" s="206"/>
      <c r="C389" s="206"/>
      <c r="D389" s="202" t="s">
        <v>477</v>
      </c>
      <c r="E389" s="202">
        <v>3</v>
      </c>
      <c r="F389" s="206"/>
      <c r="G389" s="206"/>
      <c r="H389" s="53"/>
      <c r="O389" s="20"/>
    </row>
    <row r="390" spans="1:15" s="147" customFormat="1">
      <c r="A390" s="23"/>
      <c r="B390" s="23"/>
      <c r="C390" s="23"/>
      <c r="D390" s="23"/>
      <c r="E390" s="23"/>
      <c r="F390" s="23"/>
      <c r="G390" s="23"/>
      <c r="H390" s="53"/>
      <c r="O390" s="20"/>
    </row>
    <row r="391" spans="1:15" s="147" customFormat="1" ht="28.8" customHeight="1">
      <c r="A391" s="207">
        <v>44988</v>
      </c>
      <c r="B391" s="206" t="s">
        <v>1084</v>
      </c>
      <c r="C391" s="206" t="s">
        <v>76</v>
      </c>
      <c r="D391" s="202" t="s">
        <v>476</v>
      </c>
      <c r="E391" s="202">
        <v>3</v>
      </c>
      <c r="F391" s="206" t="s">
        <v>855</v>
      </c>
      <c r="G391" s="206" t="s">
        <v>75</v>
      </c>
      <c r="H391" s="53"/>
      <c r="O391" s="20"/>
    </row>
    <row r="392" spans="1:15" s="147" customFormat="1">
      <c r="A392" s="207"/>
      <c r="B392" s="206"/>
      <c r="C392" s="206"/>
      <c r="D392" s="202" t="s">
        <v>475</v>
      </c>
      <c r="E392" s="202">
        <v>2</v>
      </c>
      <c r="F392" s="206"/>
      <c r="G392" s="206"/>
      <c r="H392" s="53"/>
      <c r="O392" s="20"/>
    </row>
    <row r="393" spans="1:15" s="147" customFormat="1">
      <c r="A393" s="207"/>
      <c r="B393" s="206"/>
      <c r="C393" s="206"/>
      <c r="D393" s="202" t="s">
        <v>842</v>
      </c>
      <c r="E393" s="202">
        <v>6</v>
      </c>
      <c r="F393" s="206"/>
      <c r="G393" s="206"/>
      <c r="H393" s="53"/>
      <c r="O393" s="20"/>
    </row>
    <row r="394" spans="1:15" s="147" customFormat="1">
      <c r="A394" s="23"/>
      <c r="B394" s="23"/>
      <c r="C394" s="23"/>
      <c r="D394" s="23"/>
      <c r="E394" s="23"/>
      <c r="F394" s="23"/>
      <c r="G394" s="23"/>
      <c r="H394" s="53"/>
      <c r="O394" s="20"/>
    </row>
    <row r="395" spans="1:15" s="147" customFormat="1">
      <c r="A395" s="201">
        <v>44989</v>
      </c>
      <c r="B395" s="202">
        <v>7334</v>
      </c>
      <c r="C395" s="202" t="s">
        <v>1057</v>
      </c>
      <c r="D395" s="202" t="s">
        <v>1092</v>
      </c>
      <c r="E395" s="202">
        <v>2</v>
      </c>
      <c r="F395" s="202" t="s">
        <v>855</v>
      </c>
      <c r="G395" s="202" t="s">
        <v>75</v>
      </c>
      <c r="H395" s="53"/>
      <c r="O395" s="20"/>
    </row>
    <row r="396" spans="1:15" s="147" customFormat="1">
      <c r="A396" s="23"/>
      <c r="B396" s="23"/>
      <c r="C396" s="23"/>
      <c r="D396" s="23"/>
      <c r="E396" s="23"/>
      <c r="F396" s="23"/>
      <c r="G396" s="23"/>
      <c r="H396" s="53"/>
      <c r="O396" s="20"/>
    </row>
    <row r="397" spans="1:15" s="147" customFormat="1">
      <c r="A397" s="201">
        <v>44993</v>
      </c>
      <c r="B397" s="202" t="s">
        <v>1089</v>
      </c>
      <c r="C397" s="202" t="s">
        <v>859</v>
      </c>
      <c r="D397" s="202" t="s">
        <v>1093</v>
      </c>
      <c r="E397" s="202">
        <v>10</v>
      </c>
      <c r="F397" s="202" t="s">
        <v>855</v>
      </c>
      <c r="G397" s="202" t="s">
        <v>75</v>
      </c>
      <c r="H397" s="53"/>
      <c r="O397" s="20"/>
    </row>
    <row r="398" spans="1:15" s="147" customFormat="1">
      <c r="A398" s="23"/>
      <c r="B398" s="23"/>
      <c r="C398" s="23"/>
      <c r="D398" s="23"/>
      <c r="E398" s="23"/>
      <c r="F398" s="23"/>
      <c r="G398" s="23"/>
      <c r="H398" s="53"/>
      <c r="O398" s="20"/>
    </row>
    <row r="399" spans="1:15" s="147" customFormat="1" ht="28.8" customHeight="1">
      <c r="A399" s="207">
        <v>44993</v>
      </c>
      <c r="B399" s="206" t="s">
        <v>1090</v>
      </c>
      <c r="C399" s="206" t="s">
        <v>76</v>
      </c>
      <c r="D399" s="202" t="s">
        <v>475</v>
      </c>
      <c r="E399" s="202">
        <v>2</v>
      </c>
      <c r="F399" s="206" t="s">
        <v>855</v>
      </c>
      <c r="G399" s="206" t="s">
        <v>75</v>
      </c>
      <c r="H399" s="53"/>
      <c r="O399" s="20"/>
    </row>
    <row r="400" spans="1:15" s="147" customFormat="1">
      <c r="A400" s="207"/>
      <c r="B400" s="206"/>
      <c r="C400" s="206"/>
      <c r="D400" s="202" t="s">
        <v>477</v>
      </c>
      <c r="E400" s="202">
        <v>5</v>
      </c>
      <c r="F400" s="206"/>
      <c r="G400" s="206"/>
      <c r="H400" s="53"/>
      <c r="O400" s="20"/>
    </row>
    <row r="401" spans="1:15" s="147" customFormat="1">
      <c r="A401" s="207"/>
      <c r="B401" s="206"/>
      <c r="C401" s="206"/>
      <c r="D401" s="202" t="s">
        <v>964</v>
      </c>
      <c r="E401" s="202">
        <v>10</v>
      </c>
      <c r="F401" s="206"/>
      <c r="G401" s="206"/>
      <c r="H401" s="53"/>
      <c r="O401" s="20"/>
    </row>
    <row r="402" spans="1:15" s="147" customFormat="1">
      <c r="A402" s="207"/>
      <c r="B402" s="206"/>
      <c r="C402" s="206"/>
      <c r="D402" s="202" t="s">
        <v>674</v>
      </c>
      <c r="E402" s="202">
        <v>4</v>
      </c>
      <c r="F402" s="206"/>
      <c r="G402" s="206"/>
      <c r="H402" s="22"/>
      <c r="O402" s="20"/>
    </row>
    <row r="403" spans="1:15" s="147" customFormat="1">
      <c r="A403" s="207"/>
      <c r="B403" s="206"/>
      <c r="C403" s="206"/>
      <c r="D403" s="202" t="s">
        <v>476</v>
      </c>
      <c r="E403" s="202">
        <v>4</v>
      </c>
      <c r="F403" s="206"/>
      <c r="G403" s="206"/>
      <c r="H403" s="22"/>
      <c r="O403" s="20"/>
    </row>
    <row r="404" spans="1:15" s="147" customFormat="1">
      <c r="A404" s="23"/>
      <c r="B404" s="23"/>
      <c r="C404" s="23"/>
      <c r="D404" s="23"/>
      <c r="E404" s="23"/>
      <c r="F404" s="23"/>
      <c r="G404" s="23"/>
      <c r="H404" s="53"/>
      <c r="O404" s="20"/>
    </row>
    <row r="405" spans="1:15" s="147" customFormat="1">
      <c r="A405" s="202"/>
      <c r="B405" s="202"/>
      <c r="C405" s="202"/>
      <c r="D405" s="202"/>
      <c r="E405" s="202"/>
      <c r="F405" s="202"/>
      <c r="G405" s="202"/>
      <c r="H405" s="22"/>
      <c r="O405" s="20"/>
    </row>
    <row r="406" spans="1:15" s="147" customFormat="1">
      <c r="A406" s="202"/>
      <c r="B406" s="202"/>
      <c r="C406" s="202"/>
      <c r="D406" s="202"/>
      <c r="E406" s="202"/>
      <c r="F406" s="202"/>
      <c r="G406" s="202"/>
      <c r="H406" s="22"/>
      <c r="O406" s="20"/>
    </row>
    <row r="407" spans="1:15" s="147" customFormat="1">
      <c r="A407" s="202"/>
      <c r="B407" s="202"/>
      <c r="C407" s="202"/>
      <c r="D407" s="202"/>
      <c r="E407" s="202"/>
      <c r="F407" s="202"/>
      <c r="G407" s="202"/>
      <c r="H407" s="22"/>
      <c r="O407" s="20"/>
    </row>
    <row r="408" spans="1:15" s="147" customFormat="1">
      <c r="A408" s="202"/>
      <c r="B408" s="202"/>
      <c r="C408" s="202"/>
      <c r="D408" s="202"/>
      <c r="E408" s="202"/>
      <c r="F408" s="202"/>
      <c r="G408" s="202"/>
      <c r="H408" s="22"/>
      <c r="O408" s="20"/>
    </row>
    <row r="409" spans="1:15" s="147" customFormat="1">
      <c r="A409" s="202"/>
      <c r="B409" s="202"/>
      <c r="C409" s="202"/>
      <c r="D409" s="202"/>
      <c r="E409" s="202"/>
      <c r="F409" s="202"/>
      <c r="G409" s="202"/>
      <c r="H409" s="22"/>
      <c r="O409" s="20"/>
    </row>
    <row r="410" spans="1:15" s="147" customFormat="1">
      <c r="A410" s="202"/>
      <c r="B410" s="202"/>
      <c r="C410" s="202"/>
      <c r="D410" s="202"/>
      <c r="E410" s="202"/>
      <c r="F410" s="202"/>
      <c r="G410" s="202"/>
      <c r="H410" s="22"/>
      <c r="O410" s="20"/>
    </row>
    <row r="411" spans="1:15" s="147" customFormat="1">
      <c r="A411" s="202"/>
      <c r="B411" s="202"/>
      <c r="C411" s="202"/>
      <c r="D411" s="202"/>
      <c r="E411" s="202"/>
      <c r="F411" s="202"/>
      <c r="G411" s="202"/>
      <c r="H411" s="22"/>
      <c r="O411" s="20"/>
    </row>
    <row r="412" spans="1:15" s="147" customFormat="1">
      <c r="A412" s="202"/>
      <c r="B412" s="202"/>
      <c r="C412" s="202"/>
      <c r="D412" s="202"/>
      <c r="E412" s="202"/>
      <c r="F412" s="202"/>
      <c r="G412" s="202"/>
      <c r="H412" s="22"/>
      <c r="O412" s="20"/>
    </row>
    <row r="413" spans="1:15" s="147" customFormat="1">
      <c r="A413" s="202"/>
      <c r="B413" s="202"/>
      <c r="C413" s="202"/>
      <c r="D413" s="202"/>
      <c r="E413" s="202"/>
      <c r="F413" s="202"/>
      <c r="G413" s="202"/>
      <c r="H413" s="22"/>
      <c r="O413" s="20"/>
    </row>
    <row r="414" spans="1:15" s="147" customFormat="1">
      <c r="A414" s="202"/>
      <c r="B414" s="202"/>
      <c r="C414" s="202"/>
      <c r="D414" s="202"/>
      <c r="E414" s="202"/>
      <c r="F414" s="202"/>
      <c r="G414" s="202"/>
      <c r="H414" s="22"/>
      <c r="O414" s="20"/>
    </row>
    <row r="415" spans="1:15" s="147" customFormat="1">
      <c r="A415" s="202"/>
      <c r="B415" s="202"/>
      <c r="C415" s="202"/>
      <c r="D415" s="202"/>
      <c r="E415" s="202"/>
      <c r="F415" s="202"/>
      <c r="G415" s="202"/>
      <c r="H415" s="22"/>
      <c r="O415" s="20"/>
    </row>
    <row r="416" spans="1:15" s="147" customFormat="1">
      <c r="A416" s="202"/>
      <c r="B416" s="202"/>
      <c r="C416" s="202"/>
      <c r="D416" s="202"/>
      <c r="E416" s="202"/>
      <c r="F416" s="202"/>
      <c r="G416" s="202"/>
      <c r="H416" s="22"/>
      <c r="O416" s="20"/>
    </row>
    <row r="417" spans="8:15" s="147" customFormat="1">
      <c r="H417" s="22"/>
      <c r="O417" s="20"/>
    </row>
    <row r="418" spans="8:15" s="147" customFormat="1">
      <c r="H418" s="22"/>
      <c r="O418" s="20"/>
    </row>
    <row r="419" spans="8:15" s="147" customFormat="1">
      <c r="H419" s="22"/>
      <c r="O419" s="20"/>
    </row>
    <row r="420" spans="8:15" s="147" customFormat="1">
      <c r="H420" s="22"/>
      <c r="O420" s="20"/>
    </row>
    <row r="421" spans="8:15" s="147" customFormat="1">
      <c r="H421" s="22"/>
      <c r="O421" s="20"/>
    </row>
    <row r="422" spans="8:15" s="147" customFormat="1">
      <c r="H422" s="22"/>
      <c r="O422" s="20"/>
    </row>
    <row r="423" spans="8:15" s="147" customFormat="1">
      <c r="H423" s="22"/>
      <c r="O423" s="20"/>
    </row>
    <row r="424" spans="8:15" s="147" customFormat="1">
      <c r="H424" s="22"/>
      <c r="O424" s="20"/>
    </row>
    <row r="425" spans="8:15" s="147" customFormat="1">
      <c r="H425" s="22"/>
      <c r="O425" s="20"/>
    </row>
    <row r="426" spans="8:15" s="147" customFormat="1">
      <c r="H426" s="22"/>
      <c r="O426" s="20"/>
    </row>
    <row r="427" spans="8:15" s="147" customFormat="1">
      <c r="H427" s="22"/>
      <c r="O427" s="20"/>
    </row>
    <row r="428" spans="8:15" s="147" customFormat="1">
      <c r="H428" s="22"/>
      <c r="O428" s="20"/>
    </row>
    <row r="429" spans="8:15" s="147" customFormat="1">
      <c r="H429" s="22"/>
      <c r="O429" s="20"/>
    </row>
    <row r="430" spans="8:15" s="147" customFormat="1">
      <c r="H430" s="22"/>
      <c r="O430" s="20"/>
    </row>
    <row r="431" spans="8:15" s="147" customFormat="1">
      <c r="H431" s="22"/>
      <c r="O431" s="20"/>
    </row>
    <row r="432" spans="8:15" s="147" customFormat="1">
      <c r="H432" s="22"/>
      <c r="O432" s="20"/>
    </row>
    <row r="433" spans="1:15" s="147" customFormat="1">
      <c r="H433" s="22"/>
      <c r="O433" s="20"/>
    </row>
    <row r="434" spans="1:15" s="147" customFormat="1">
      <c r="H434" s="22"/>
      <c r="O434" s="20"/>
    </row>
    <row r="435" spans="1:15" s="147" customFormat="1">
      <c r="H435" s="22"/>
      <c r="O435" s="20"/>
    </row>
    <row r="436" spans="1:15" s="147" customFormat="1">
      <c r="H436" s="22"/>
      <c r="O436" s="20"/>
    </row>
    <row r="437" spans="1:15" s="147" customFormat="1">
      <c r="H437" s="22"/>
      <c r="O437" s="20"/>
    </row>
    <row r="438" spans="1:15" s="147" customFormat="1">
      <c r="H438" s="22"/>
      <c r="O438" s="20"/>
    </row>
    <row r="439" spans="1:15" s="147" customFormat="1">
      <c r="H439" s="22"/>
      <c r="O439" s="20"/>
    </row>
    <row r="440" spans="1:15" s="147" customFormat="1">
      <c r="H440" s="22"/>
      <c r="O440" s="20"/>
    </row>
    <row r="441" spans="1:15" s="147" customFormat="1">
      <c r="H441" s="22"/>
      <c r="O441" s="20"/>
    </row>
    <row r="442" spans="1:15" s="147" customFormat="1">
      <c r="H442" s="22"/>
      <c r="O442" s="20"/>
    </row>
    <row r="443" spans="1:15" s="147" customFormat="1">
      <c r="H443" s="22"/>
      <c r="O443" s="20"/>
    </row>
    <row r="444" spans="1:15" s="147" customFormat="1">
      <c r="A444" s="23"/>
      <c r="B444" s="23"/>
      <c r="C444" s="23"/>
      <c r="D444" s="23"/>
      <c r="E444" s="23"/>
      <c r="F444" s="23"/>
      <c r="G444" s="23"/>
      <c r="H444" s="22"/>
      <c r="O444" s="20"/>
    </row>
    <row r="445" spans="1:15" s="147" customFormat="1">
      <c r="A445" s="23"/>
      <c r="B445" s="23"/>
      <c r="C445" s="23"/>
      <c r="D445" s="23"/>
      <c r="E445" s="23"/>
      <c r="F445" s="23"/>
      <c r="G445" s="23"/>
      <c r="H445" s="22"/>
      <c r="O445" s="20"/>
    </row>
    <row r="446" spans="1:15" s="147" customFormat="1">
      <c r="A446" s="23"/>
      <c r="B446" s="23"/>
      <c r="C446" s="23"/>
      <c r="D446" s="23"/>
      <c r="E446" s="23"/>
      <c r="F446" s="23"/>
      <c r="G446" s="23"/>
      <c r="H446" s="22"/>
      <c r="O446" s="20"/>
    </row>
    <row r="447" spans="1:15" s="147" customFormat="1">
      <c r="A447" s="23"/>
      <c r="B447" s="23"/>
      <c r="C447" s="23"/>
      <c r="D447" s="23"/>
      <c r="E447" s="23"/>
      <c r="F447" s="23"/>
      <c r="G447" s="23"/>
      <c r="H447" s="22"/>
      <c r="O447" s="20"/>
    </row>
    <row r="448" spans="1:15" s="147" customFormat="1">
      <c r="A448" s="23"/>
      <c r="B448" s="23"/>
      <c r="C448" s="23"/>
      <c r="D448" s="23"/>
      <c r="E448" s="23"/>
      <c r="F448" s="23"/>
      <c r="G448" s="23"/>
      <c r="H448" s="22"/>
      <c r="O448" s="20"/>
    </row>
    <row r="449" spans="1:15" s="147" customFormat="1">
      <c r="A449" s="23"/>
      <c r="B449" s="23"/>
      <c r="C449" s="23"/>
      <c r="D449" s="23"/>
      <c r="E449" s="23"/>
      <c r="F449" s="23"/>
      <c r="G449" s="23"/>
      <c r="H449" s="22"/>
      <c r="O449" s="20"/>
    </row>
    <row r="450" spans="1:15" s="147" customFormat="1">
      <c r="A450" s="23"/>
      <c r="B450" s="23"/>
      <c r="C450" s="23"/>
      <c r="D450" s="23"/>
      <c r="E450" s="23"/>
      <c r="F450" s="23"/>
      <c r="G450" s="23"/>
      <c r="H450" s="22"/>
      <c r="O450" s="20"/>
    </row>
    <row r="451" spans="1:15" s="147" customFormat="1">
      <c r="A451" s="23"/>
      <c r="B451" s="23"/>
      <c r="C451" s="23"/>
      <c r="D451" s="23"/>
      <c r="E451" s="23"/>
      <c r="F451" s="23"/>
      <c r="G451" s="23"/>
      <c r="H451" s="22"/>
      <c r="O451" s="20"/>
    </row>
    <row r="452" spans="1:15" s="147" customFormat="1">
      <c r="A452" s="23"/>
      <c r="B452" s="23"/>
      <c r="C452" s="23"/>
      <c r="D452" s="23"/>
      <c r="E452" s="23"/>
      <c r="F452" s="23"/>
      <c r="G452" s="23"/>
      <c r="H452" s="22"/>
      <c r="O452" s="20"/>
    </row>
    <row r="453" spans="1:15" s="147" customFormat="1">
      <c r="A453" s="23"/>
      <c r="B453" s="23"/>
      <c r="C453" s="23"/>
      <c r="D453" s="23"/>
      <c r="E453" s="23"/>
      <c r="F453" s="23"/>
      <c r="G453" s="23"/>
      <c r="H453" s="22"/>
      <c r="O453" s="20"/>
    </row>
    <row r="454" spans="1:15" s="147" customFormat="1">
      <c r="A454" s="23"/>
      <c r="B454" s="23"/>
      <c r="C454" s="23"/>
      <c r="D454" s="23"/>
      <c r="E454" s="23"/>
      <c r="F454" s="23"/>
      <c r="G454" s="23"/>
      <c r="H454" s="22"/>
      <c r="O454" s="20"/>
    </row>
    <row r="455" spans="1:15" s="147" customFormat="1">
      <c r="A455" s="23"/>
      <c r="B455" s="23"/>
      <c r="C455" s="23"/>
      <c r="D455" s="23"/>
      <c r="E455" s="23"/>
      <c r="F455" s="23"/>
      <c r="G455" s="23"/>
      <c r="H455" s="22"/>
      <c r="O455" s="20"/>
    </row>
    <row r="456" spans="1:15" s="147" customFormat="1">
      <c r="A456" s="23"/>
      <c r="B456" s="23"/>
      <c r="C456" s="23"/>
      <c r="D456" s="23"/>
      <c r="E456" s="23"/>
      <c r="F456" s="23"/>
      <c r="G456" s="23"/>
      <c r="H456" s="22"/>
      <c r="O456" s="20"/>
    </row>
    <row r="457" spans="1:15" s="147" customFormat="1">
      <c r="A457" s="23"/>
      <c r="B457" s="23"/>
      <c r="C457" s="23"/>
      <c r="D457" s="23"/>
      <c r="E457" s="23"/>
      <c r="F457" s="23"/>
      <c r="G457" s="23"/>
      <c r="H457" s="22"/>
      <c r="O457" s="20"/>
    </row>
    <row r="458" spans="1:15" s="147" customFormat="1">
      <c r="A458" s="23"/>
      <c r="B458" s="23"/>
      <c r="C458" s="23"/>
      <c r="D458" s="23"/>
      <c r="E458" s="23"/>
      <c r="F458" s="23"/>
      <c r="G458" s="23"/>
      <c r="H458" s="22"/>
      <c r="O458" s="20"/>
    </row>
    <row r="459" spans="1:15" s="147" customFormat="1">
      <c r="A459" s="23"/>
      <c r="B459" s="23"/>
      <c r="C459" s="23"/>
      <c r="D459" s="23"/>
      <c r="E459" s="23"/>
      <c r="F459" s="23"/>
      <c r="G459" s="23"/>
      <c r="H459" s="22"/>
      <c r="O459" s="20"/>
    </row>
    <row r="460" spans="1:15" s="147" customFormat="1">
      <c r="A460" s="23"/>
      <c r="B460" s="23"/>
      <c r="C460" s="23"/>
      <c r="D460" s="23"/>
      <c r="E460" s="23"/>
      <c r="F460" s="23"/>
      <c r="G460" s="23"/>
      <c r="H460" s="22"/>
      <c r="O460" s="20"/>
    </row>
    <row r="461" spans="1:15" s="147" customFormat="1">
      <c r="A461" s="23"/>
      <c r="B461" s="23"/>
      <c r="C461" s="23"/>
      <c r="D461" s="23"/>
      <c r="E461" s="23"/>
      <c r="F461" s="23"/>
      <c r="G461" s="23"/>
      <c r="H461" s="22"/>
      <c r="O461" s="20"/>
    </row>
    <row r="462" spans="1:15" s="147" customFormat="1">
      <c r="A462" s="23"/>
      <c r="B462" s="23"/>
      <c r="C462" s="23"/>
      <c r="D462" s="23"/>
      <c r="E462" s="23"/>
      <c r="F462" s="23"/>
      <c r="G462" s="23"/>
      <c r="H462" s="22"/>
      <c r="O462" s="20"/>
    </row>
    <row r="463" spans="1:15" s="147" customFormat="1">
      <c r="A463" s="23"/>
      <c r="B463" s="23"/>
      <c r="C463" s="23"/>
      <c r="D463" s="23"/>
      <c r="E463" s="23"/>
      <c r="F463" s="23"/>
      <c r="G463" s="23"/>
      <c r="H463" s="22"/>
      <c r="O463" s="20"/>
    </row>
    <row r="464" spans="1:15" s="147" customFormat="1">
      <c r="A464" s="23"/>
      <c r="B464" s="23"/>
      <c r="C464" s="23"/>
      <c r="D464" s="23"/>
      <c r="E464" s="23"/>
      <c r="F464" s="23"/>
      <c r="G464" s="23"/>
      <c r="H464" s="22"/>
      <c r="O464" s="20"/>
    </row>
    <row r="465" spans="1:15" s="147" customFormat="1">
      <c r="A465" s="23"/>
      <c r="B465" s="23"/>
      <c r="C465" s="23"/>
      <c r="D465" s="23"/>
      <c r="E465" s="23"/>
      <c r="F465" s="23"/>
      <c r="G465" s="23"/>
      <c r="H465" s="22"/>
      <c r="O465" s="20"/>
    </row>
    <row r="466" spans="1:15" s="147" customFormat="1">
      <c r="A466" s="23"/>
      <c r="B466" s="23"/>
      <c r="C466" s="23"/>
      <c r="D466" s="23"/>
      <c r="E466" s="23"/>
      <c r="F466" s="23"/>
      <c r="G466" s="23"/>
      <c r="H466" s="22"/>
      <c r="O466" s="20"/>
    </row>
    <row r="467" spans="1:15" s="147" customFormat="1">
      <c r="A467" s="23"/>
      <c r="B467" s="23"/>
      <c r="C467" s="23"/>
      <c r="D467" s="23"/>
      <c r="E467" s="23"/>
      <c r="F467" s="23"/>
      <c r="G467" s="23"/>
      <c r="H467" s="22"/>
      <c r="O467" s="20"/>
    </row>
    <row r="468" spans="1:15" s="147" customFormat="1">
      <c r="A468" s="23"/>
      <c r="B468" s="23"/>
      <c r="C468" s="23"/>
      <c r="D468" s="23"/>
      <c r="E468" s="23"/>
      <c r="F468" s="23"/>
      <c r="G468" s="23"/>
      <c r="H468" s="22"/>
      <c r="O468" s="20"/>
    </row>
    <row r="469" spans="1:15" s="147" customFormat="1">
      <c r="A469" s="23"/>
      <c r="B469" s="23"/>
      <c r="C469" s="23"/>
      <c r="D469" s="23"/>
      <c r="E469" s="23"/>
      <c r="F469" s="23"/>
      <c r="G469" s="23"/>
      <c r="H469" s="22"/>
      <c r="O469" s="20"/>
    </row>
    <row r="470" spans="1:15" s="147" customFormat="1">
      <c r="A470" s="23"/>
      <c r="B470" s="23"/>
      <c r="C470" s="23"/>
      <c r="D470" s="23"/>
      <c r="E470" s="23"/>
      <c r="F470" s="23"/>
      <c r="G470" s="23"/>
      <c r="H470" s="22"/>
      <c r="O470" s="20"/>
    </row>
    <row r="471" spans="1:15" s="147" customFormat="1">
      <c r="A471" s="23"/>
      <c r="B471" s="23"/>
      <c r="C471" s="23"/>
      <c r="D471" s="23"/>
      <c r="E471" s="23"/>
      <c r="F471" s="23"/>
      <c r="G471" s="23"/>
      <c r="H471" s="22"/>
      <c r="O471" s="20"/>
    </row>
    <row r="472" spans="1:15" s="147" customFormat="1">
      <c r="A472" s="23"/>
      <c r="B472" s="23"/>
      <c r="C472" s="23"/>
      <c r="D472" s="23"/>
      <c r="E472" s="23"/>
      <c r="F472" s="23"/>
      <c r="G472" s="23"/>
      <c r="H472" s="22"/>
      <c r="O472" s="20"/>
    </row>
    <row r="473" spans="1:15" s="147" customFormat="1">
      <c r="A473" s="23"/>
      <c r="B473" s="23"/>
      <c r="C473" s="23"/>
      <c r="D473" s="23"/>
      <c r="E473" s="23"/>
      <c r="F473" s="23"/>
      <c r="G473" s="23"/>
      <c r="H473" s="22"/>
      <c r="O473" s="20"/>
    </row>
    <row r="474" spans="1:15" s="147" customFormat="1">
      <c r="A474" s="23"/>
      <c r="B474" s="23"/>
      <c r="C474" s="23"/>
      <c r="D474" s="23"/>
      <c r="E474" s="23"/>
      <c r="F474" s="23"/>
      <c r="G474" s="23"/>
      <c r="H474" s="22"/>
      <c r="O474" s="20"/>
    </row>
    <row r="475" spans="1:15" s="147" customFormat="1">
      <c r="A475" s="23"/>
      <c r="B475" s="23"/>
      <c r="C475" s="23"/>
      <c r="D475" s="23"/>
      <c r="E475" s="23"/>
      <c r="F475" s="23"/>
      <c r="G475" s="23"/>
      <c r="H475" s="22"/>
      <c r="O475" s="20"/>
    </row>
    <row r="476" spans="1:15" s="147" customFormat="1">
      <c r="A476" s="23"/>
      <c r="B476" s="23"/>
      <c r="C476" s="23"/>
      <c r="D476" s="23"/>
      <c r="E476" s="23"/>
      <c r="F476" s="23"/>
      <c r="G476" s="23"/>
      <c r="H476" s="22"/>
      <c r="O476" s="20"/>
    </row>
    <row r="477" spans="1:15" s="147" customFormat="1">
      <c r="A477" s="23"/>
      <c r="B477" s="23"/>
      <c r="C477" s="23"/>
      <c r="D477" s="23"/>
      <c r="E477" s="23"/>
      <c r="F477" s="23"/>
      <c r="G477" s="23"/>
      <c r="H477" s="22"/>
      <c r="O477" s="20"/>
    </row>
    <row r="478" spans="1:15" s="147" customFormat="1">
      <c r="A478" s="23"/>
      <c r="B478" s="23"/>
      <c r="C478" s="23"/>
      <c r="D478" s="23"/>
      <c r="E478" s="23"/>
      <c r="F478" s="23"/>
      <c r="G478" s="23"/>
      <c r="H478" s="22"/>
      <c r="O478" s="20"/>
    </row>
    <row r="479" spans="1:15" s="147" customFormat="1">
      <c r="A479" s="23"/>
      <c r="B479" s="23"/>
      <c r="C479" s="23"/>
      <c r="D479" s="23"/>
      <c r="E479" s="23"/>
      <c r="F479" s="23"/>
      <c r="G479" s="23"/>
      <c r="H479" s="22"/>
      <c r="O479" s="20"/>
    </row>
    <row r="480" spans="1:15" s="147" customFormat="1">
      <c r="A480" s="23"/>
      <c r="B480" s="23"/>
      <c r="C480" s="23"/>
      <c r="D480" s="23"/>
      <c r="E480" s="23"/>
      <c r="F480" s="23"/>
      <c r="G480" s="23"/>
      <c r="H480" s="22"/>
      <c r="O480" s="20"/>
    </row>
    <row r="481" spans="1:15" s="147" customFormat="1">
      <c r="A481" s="23"/>
      <c r="B481" s="23"/>
      <c r="C481" s="23"/>
      <c r="D481" s="23"/>
      <c r="E481" s="23"/>
      <c r="F481" s="23"/>
      <c r="G481" s="23"/>
      <c r="H481" s="22"/>
      <c r="O481" s="20"/>
    </row>
    <row r="482" spans="1:15" s="147" customFormat="1">
      <c r="A482" s="23"/>
      <c r="B482" s="23"/>
      <c r="C482" s="23"/>
      <c r="D482" s="23"/>
      <c r="E482" s="23"/>
      <c r="F482" s="23"/>
      <c r="G482" s="23"/>
      <c r="H482" s="22"/>
      <c r="O482" s="20"/>
    </row>
    <row r="483" spans="1:15" s="147" customFormat="1">
      <c r="A483" s="23"/>
      <c r="B483" s="23"/>
      <c r="C483" s="23"/>
      <c r="D483" s="23"/>
      <c r="E483" s="23"/>
      <c r="F483" s="23"/>
      <c r="G483" s="23"/>
      <c r="H483" s="22"/>
      <c r="O483" s="20"/>
    </row>
    <row r="484" spans="1:15" s="147" customFormat="1">
      <c r="A484" s="23"/>
      <c r="B484" s="23"/>
      <c r="C484" s="23"/>
      <c r="D484" s="23"/>
      <c r="E484" s="23"/>
      <c r="F484" s="23"/>
      <c r="G484" s="23"/>
      <c r="H484" s="22"/>
      <c r="O484" s="20"/>
    </row>
    <row r="485" spans="1:15" s="147" customFormat="1">
      <c r="A485" s="23"/>
      <c r="B485" s="23"/>
      <c r="C485" s="23"/>
      <c r="D485" s="23"/>
      <c r="E485" s="23"/>
      <c r="F485" s="23"/>
      <c r="G485" s="23"/>
      <c r="H485" s="22"/>
      <c r="O485" s="20"/>
    </row>
    <row r="486" spans="1:15" s="147" customFormat="1">
      <c r="A486" s="23"/>
      <c r="B486" s="23"/>
      <c r="C486" s="23"/>
      <c r="D486" s="23"/>
      <c r="E486" s="23"/>
      <c r="F486" s="23"/>
      <c r="G486" s="23"/>
      <c r="H486" s="22"/>
      <c r="O486" s="20"/>
    </row>
    <row r="487" spans="1:15" s="147" customFormat="1">
      <c r="A487" s="23"/>
      <c r="B487" s="23"/>
      <c r="C487" s="23"/>
      <c r="D487" s="23"/>
      <c r="E487" s="23"/>
      <c r="F487" s="23"/>
      <c r="G487" s="23"/>
      <c r="H487" s="22"/>
      <c r="O487" s="20"/>
    </row>
    <row r="488" spans="1:15" s="147" customFormat="1">
      <c r="A488" s="23"/>
      <c r="B488" s="23"/>
      <c r="C488" s="23"/>
      <c r="D488" s="23"/>
      <c r="E488" s="23"/>
      <c r="F488" s="23"/>
      <c r="G488" s="23"/>
      <c r="H488" s="22"/>
      <c r="O488" s="20"/>
    </row>
    <row r="489" spans="1:15" s="147" customFormat="1">
      <c r="A489" s="23"/>
      <c r="B489" s="23"/>
      <c r="C489" s="23"/>
      <c r="D489" s="23"/>
      <c r="E489" s="23"/>
      <c r="F489" s="23"/>
      <c r="G489" s="23"/>
      <c r="H489" s="22"/>
      <c r="O489" s="20"/>
    </row>
    <row r="490" spans="1:15" s="147" customFormat="1">
      <c r="A490" s="23"/>
      <c r="B490" s="23"/>
      <c r="C490" s="23"/>
      <c r="D490" s="23"/>
      <c r="E490" s="23"/>
      <c r="F490" s="23"/>
      <c r="G490" s="23"/>
      <c r="H490" s="22"/>
      <c r="O490" s="20"/>
    </row>
    <row r="491" spans="1:15" s="147" customFormat="1">
      <c r="A491" s="23"/>
      <c r="B491" s="23"/>
      <c r="C491" s="23"/>
      <c r="D491" s="23"/>
      <c r="E491" s="23"/>
      <c r="F491" s="23"/>
      <c r="G491" s="23"/>
      <c r="H491" s="22"/>
      <c r="O491" s="20"/>
    </row>
    <row r="492" spans="1:15" s="147" customFormat="1">
      <c r="A492" s="23"/>
      <c r="B492" s="23"/>
      <c r="C492" s="23"/>
      <c r="D492" s="23"/>
      <c r="E492" s="23"/>
      <c r="F492" s="23"/>
      <c r="G492" s="23"/>
      <c r="H492" s="22"/>
      <c r="O492" s="20"/>
    </row>
    <row r="493" spans="1:15" s="147" customFormat="1">
      <c r="A493" s="23"/>
      <c r="B493" s="23"/>
      <c r="C493" s="23"/>
      <c r="D493" s="23"/>
      <c r="E493" s="23"/>
      <c r="F493" s="23"/>
      <c r="G493" s="23"/>
      <c r="H493" s="22"/>
      <c r="O493" s="20"/>
    </row>
    <row r="494" spans="1:15" s="147" customFormat="1">
      <c r="A494" s="23"/>
      <c r="B494" s="23"/>
      <c r="C494" s="23"/>
      <c r="D494" s="23"/>
      <c r="E494" s="23"/>
      <c r="F494" s="23"/>
      <c r="G494" s="23"/>
      <c r="H494" s="22"/>
      <c r="O494" s="20"/>
    </row>
    <row r="495" spans="1:15" s="147" customFormat="1">
      <c r="A495" s="23"/>
      <c r="B495" s="23"/>
      <c r="C495" s="23"/>
      <c r="D495" s="23"/>
      <c r="E495" s="23"/>
      <c r="F495" s="23"/>
      <c r="G495" s="23"/>
      <c r="H495" s="22"/>
      <c r="O495" s="20"/>
    </row>
    <row r="496" spans="1:15" s="147" customFormat="1">
      <c r="A496" s="23"/>
      <c r="B496" s="23"/>
      <c r="C496" s="23"/>
      <c r="D496" s="23"/>
      <c r="E496" s="23"/>
      <c r="F496" s="23"/>
      <c r="G496" s="23"/>
      <c r="H496" s="22"/>
      <c r="O496" s="20"/>
    </row>
    <row r="497" spans="1:15" s="147" customFormat="1">
      <c r="A497" s="23"/>
      <c r="B497" s="23"/>
      <c r="C497" s="23"/>
      <c r="D497" s="23"/>
      <c r="E497" s="23"/>
      <c r="F497" s="23"/>
      <c r="G497" s="23"/>
      <c r="H497" s="22"/>
      <c r="O497" s="20"/>
    </row>
    <row r="498" spans="1:15" s="147" customFormat="1">
      <c r="A498" s="23"/>
      <c r="B498" s="23"/>
      <c r="C498" s="23"/>
      <c r="D498" s="23"/>
      <c r="E498" s="23"/>
      <c r="F498" s="23"/>
      <c r="G498" s="23"/>
      <c r="H498" s="22"/>
      <c r="O498" s="20"/>
    </row>
    <row r="499" spans="1:15" s="147" customFormat="1">
      <c r="A499" s="23"/>
      <c r="B499" s="23"/>
      <c r="C499" s="23"/>
      <c r="D499" s="23"/>
      <c r="E499" s="23"/>
      <c r="F499" s="23"/>
      <c r="G499" s="23"/>
      <c r="H499" s="22"/>
      <c r="O499" s="20"/>
    </row>
    <row r="500" spans="1:15" s="147" customFormat="1">
      <c r="A500" s="23"/>
      <c r="B500" s="23"/>
      <c r="C500" s="23"/>
      <c r="D500" s="23"/>
      <c r="E500" s="23"/>
      <c r="F500" s="23"/>
      <c r="G500" s="23"/>
      <c r="H500" s="22"/>
      <c r="O500" s="20"/>
    </row>
    <row r="501" spans="1:15" s="147" customFormat="1">
      <c r="A501" s="23"/>
      <c r="B501" s="23"/>
      <c r="C501" s="23"/>
      <c r="D501" s="23"/>
      <c r="E501" s="23"/>
      <c r="F501" s="23"/>
      <c r="G501" s="23"/>
      <c r="H501" s="22"/>
      <c r="O501" s="20"/>
    </row>
    <row r="502" spans="1:15" s="147" customFormat="1">
      <c r="A502" s="23"/>
      <c r="B502" s="23"/>
      <c r="C502" s="23"/>
      <c r="D502" s="23"/>
      <c r="E502" s="23"/>
      <c r="F502" s="23"/>
      <c r="G502" s="23"/>
      <c r="H502" s="22"/>
      <c r="O502" s="20"/>
    </row>
    <row r="503" spans="1:15" s="147" customFormat="1">
      <c r="A503" s="23"/>
      <c r="B503" s="23"/>
      <c r="C503" s="23"/>
      <c r="D503" s="23"/>
      <c r="E503" s="23"/>
      <c r="F503" s="23"/>
      <c r="G503" s="23"/>
      <c r="H503" s="22"/>
      <c r="O503" s="20"/>
    </row>
    <row r="504" spans="1:15" s="147" customFormat="1">
      <c r="A504" s="23"/>
      <c r="B504" s="23"/>
      <c r="C504" s="23"/>
      <c r="D504" s="23"/>
      <c r="E504" s="23"/>
      <c r="F504" s="23"/>
      <c r="G504" s="23"/>
      <c r="H504" s="22"/>
      <c r="O504" s="20"/>
    </row>
    <row r="505" spans="1:15" s="147" customFormat="1">
      <c r="A505" s="23"/>
      <c r="B505" s="23"/>
      <c r="C505" s="23"/>
      <c r="D505" s="23"/>
      <c r="E505" s="23"/>
      <c r="F505" s="23"/>
      <c r="G505" s="23"/>
      <c r="H505" s="22"/>
      <c r="O505" s="20"/>
    </row>
    <row r="506" spans="1:15" s="147" customFormat="1">
      <c r="A506" s="23"/>
      <c r="B506" s="23"/>
      <c r="C506" s="23"/>
      <c r="D506" s="23"/>
      <c r="E506" s="23"/>
      <c r="F506" s="23"/>
      <c r="G506" s="23"/>
      <c r="H506" s="22"/>
      <c r="O506" s="20"/>
    </row>
    <row r="507" spans="1:15" s="147" customFormat="1">
      <c r="A507" s="23"/>
      <c r="B507" s="23"/>
      <c r="C507" s="23"/>
      <c r="D507" s="23"/>
      <c r="E507" s="23"/>
      <c r="F507" s="23"/>
      <c r="G507" s="23"/>
      <c r="H507" s="22"/>
      <c r="O507" s="20"/>
    </row>
    <row r="508" spans="1:15" s="147" customFormat="1">
      <c r="A508" s="23"/>
      <c r="B508" s="23"/>
      <c r="C508" s="23"/>
      <c r="D508" s="23"/>
      <c r="E508" s="23"/>
      <c r="F508" s="23"/>
      <c r="G508" s="23"/>
      <c r="H508" s="22"/>
      <c r="O508" s="20"/>
    </row>
    <row r="509" spans="1:15" s="147" customFormat="1">
      <c r="A509" s="23"/>
      <c r="B509" s="23"/>
      <c r="C509" s="23"/>
      <c r="D509" s="23"/>
      <c r="E509" s="23"/>
      <c r="F509" s="23"/>
      <c r="G509" s="23"/>
      <c r="H509" s="22"/>
      <c r="O509" s="20"/>
    </row>
    <row r="510" spans="1:15" s="147" customFormat="1">
      <c r="A510" s="23"/>
      <c r="B510" s="23"/>
      <c r="C510" s="23"/>
      <c r="D510" s="23"/>
      <c r="E510" s="23"/>
      <c r="F510" s="23"/>
      <c r="G510" s="23"/>
      <c r="H510" s="22"/>
      <c r="O510" s="20"/>
    </row>
    <row r="511" spans="1:15" s="147" customFormat="1">
      <c r="A511" s="23"/>
      <c r="B511" s="23"/>
      <c r="C511" s="23"/>
      <c r="D511" s="23"/>
      <c r="E511" s="23"/>
      <c r="F511" s="23"/>
      <c r="G511" s="23"/>
      <c r="H511" s="22"/>
      <c r="O511" s="20"/>
    </row>
    <row r="512" spans="1:15" s="147" customFormat="1">
      <c r="A512" s="23"/>
      <c r="B512" s="23"/>
      <c r="C512" s="23"/>
      <c r="D512" s="23"/>
      <c r="E512" s="23"/>
      <c r="F512" s="23"/>
      <c r="G512" s="23"/>
      <c r="H512" s="22"/>
      <c r="O512" s="20"/>
    </row>
    <row r="513" spans="1:15" s="147" customFormat="1">
      <c r="A513" s="23"/>
      <c r="B513" s="23"/>
      <c r="C513" s="23"/>
      <c r="D513" s="23"/>
      <c r="E513" s="23"/>
      <c r="F513" s="23"/>
      <c r="G513" s="23"/>
      <c r="H513" s="22"/>
      <c r="O513" s="20"/>
    </row>
    <row r="514" spans="1:15" s="147" customFormat="1">
      <c r="A514" s="23"/>
      <c r="B514" s="23"/>
      <c r="C514" s="23"/>
      <c r="D514" s="23"/>
      <c r="E514" s="23"/>
      <c r="F514" s="23"/>
      <c r="G514" s="23"/>
      <c r="H514" s="22"/>
      <c r="O514" s="20"/>
    </row>
    <row r="515" spans="1:15" s="147" customFormat="1">
      <c r="A515" s="23"/>
      <c r="B515" s="23"/>
      <c r="C515" s="23"/>
      <c r="D515" s="23"/>
      <c r="E515" s="23"/>
      <c r="F515" s="23"/>
      <c r="G515" s="23"/>
      <c r="H515" s="22"/>
      <c r="O515" s="20"/>
    </row>
    <row r="516" spans="1:15" s="147" customFormat="1">
      <c r="A516" s="23"/>
      <c r="B516" s="23"/>
      <c r="C516" s="23"/>
      <c r="D516" s="23"/>
      <c r="E516" s="23"/>
      <c r="F516" s="23"/>
      <c r="G516" s="23"/>
      <c r="H516" s="22"/>
      <c r="O516" s="20"/>
    </row>
    <row r="517" spans="1:15" s="147" customFormat="1">
      <c r="A517" s="23"/>
      <c r="B517" s="23"/>
      <c r="C517" s="23"/>
      <c r="D517" s="23"/>
      <c r="E517" s="23"/>
      <c r="F517" s="23"/>
      <c r="G517" s="23"/>
      <c r="H517" s="22"/>
      <c r="O517" s="20"/>
    </row>
    <row r="518" spans="1:15" s="147" customFormat="1">
      <c r="A518" s="23"/>
      <c r="B518" s="23"/>
      <c r="C518" s="23"/>
      <c r="D518" s="23"/>
      <c r="E518" s="23"/>
      <c r="F518" s="23"/>
      <c r="G518" s="23"/>
      <c r="H518" s="22"/>
      <c r="O518" s="20"/>
    </row>
    <row r="519" spans="1:15" s="147" customFormat="1">
      <c r="A519" s="23"/>
      <c r="B519" s="23"/>
      <c r="C519" s="23"/>
      <c r="D519" s="23"/>
      <c r="E519" s="23"/>
      <c r="F519" s="23"/>
      <c r="G519" s="23"/>
      <c r="H519" s="22"/>
      <c r="O519" s="20"/>
    </row>
    <row r="520" spans="1:15" s="147" customFormat="1">
      <c r="A520" s="23"/>
      <c r="B520" s="23"/>
      <c r="C520" s="23"/>
      <c r="D520" s="23"/>
      <c r="E520" s="23"/>
      <c r="F520" s="23"/>
      <c r="G520" s="23"/>
      <c r="H520" s="22"/>
      <c r="O520" s="20"/>
    </row>
    <row r="521" spans="1:15" s="147" customFormat="1">
      <c r="A521" s="23"/>
      <c r="B521" s="23"/>
      <c r="C521" s="23"/>
      <c r="D521" s="23"/>
      <c r="E521" s="23"/>
      <c r="F521" s="23"/>
      <c r="G521" s="23"/>
      <c r="H521" s="22"/>
      <c r="O521" s="20"/>
    </row>
    <row r="522" spans="1:15" s="147" customFormat="1">
      <c r="A522" s="23"/>
      <c r="B522" s="23"/>
      <c r="C522" s="23"/>
      <c r="D522" s="23"/>
      <c r="E522" s="23"/>
      <c r="F522" s="23"/>
      <c r="G522" s="23"/>
      <c r="H522" s="22"/>
      <c r="I522" s="18"/>
      <c r="J522" s="18"/>
      <c r="K522" s="18"/>
      <c r="L522" s="18"/>
      <c r="M522" s="18"/>
      <c r="N522" s="18"/>
      <c r="O522" s="20"/>
    </row>
  </sheetData>
  <mergeCells count="392">
    <mergeCell ref="I280:I281"/>
    <mergeCell ref="J280:J281"/>
    <mergeCell ref="K280:K281"/>
    <mergeCell ref="N280:N281"/>
    <mergeCell ref="I263:I265"/>
    <mergeCell ref="J263:J265"/>
    <mergeCell ref="K263:K265"/>
    <mergeCell ref="N263:N265"/>
    <mergeCell ref="I267:I271"/>
    <mergeCell ref="J267:J271"/>
    <mergeCell ref="K267:K271"/>
    <mergeCell ref="N267:N271"/>
    <mergeCell ref="I273:I278"/>
    <mergeCell ref="J273:J278"/>
    <mergeCell ref="K273:K278"/>
    <mergeCell ref="N273:N278"/>
    <mergeCell ref="A359:A361"/>
    <mergeCell ref="B359:B361"/>
    <mergeCell ref="C359:C361"/>
    <mergeCell ref="F359:F361"/>
    <mergeCell ref="G359:G361"/>
    <mergeCell ref="A355:A357"/>
    <mergeCell ref="B355:B357"/>
    <mergeCell ref="C355:C357"/>
    <mergeCell ref="F355:F357"/>
    <mergeCell ref="G355:G357"/>
    <mergeCell ref="A335:A337"/>
    <mergeCell ref="B335:B337"/>
    <mergeCell ref="C335:C337"/>
    <mergeCell ref="F335:F337"/>
    <mergeCell ref="G335:G337"/>
    <mergeCell ref="A345:A347"/>
    <mergeCell ref="B345:B347"/>
    <mergeCell ref="C345:C347"/>
    <mergeCell ref="F345:F347"/>
    <mergeCell ref="G345:G347"/>
    <mergeCell ref="A341:A343"/>
    <mergeCell ref="B341:B343"/>
    <mergeCell ref="C341:C343"/>
    <mergeCell ref="F341:F343"/>
    <mergeCell ref="G341:G343"/>
    <mergeCell ref="J237:J238"/>
    <mergeCell ref="K237:K238"/>
    <mergeCell ref="N237:N238"/>
    <mergeCell ref="I240:I242"/>
    <mergeCell ref="J240:J242"/>
    <mergeCell ref="K240:K242"/>
    <mergeCell ref="N240:N242"/>
    <mergeCell ref="N253:N255"/>
    <mergeCell ref="I259:I261"/>
    <mergeCell ref="J259:J261"/>
    <mergeCell ref="K259:K261"/>
    <mergeCell ref="N259:N261"/>
    <mergeCell ref="I246:I251"/>
    <mergeCell ref="J246:J251"/>
    <mergeCell ref="K246:K251"/>
    <mergeCell ref="N246:N251"/>
    <mergeCell ref="I253:I255"/>
    <mergeCell ref="J253:J255"/>
    <mergeCell ref="K253:K255"/>
    <mergeCell ref="I191:I194"/>
    <mergeCell ref="J191:J194"/>
    <mergeCell ref="K191:K194"/>
    <mergeCell ref="N191:N194"/>
    <mergeCell ref="I200:I203"/>
    <mergeCell ref="J200:J203"/>
    <mergeCell ref="K200:K203"/>
    <mergeCell ref="N200:N203"/>
    <mergeCell ref="I209:I211"/>
    <mergeCell ref="J209:J211"/>
    <mergeCell ref="K209:K211"/>
    <mergeCell ref="N209:N211"/>
    <mergeCell ref="I231:I233"/>
    <mergeCell ref="J231:J233"/>
    <mergeCell ref="K231:K233"/>
    <mergeCell ref="N231:N233"/>
    <mergeCell ref="I237:I238"/>
    <mergeCell ref="F30:F32"/>
    <mergeCell ref="G30:G32"/>
    <mergeCell ref="A26:A28"/>
    <mergeCell ref="B26:B28"/>
    <mergeCell ref="C26:C28"/>
    <mergeCell ref="A30:A32"/>
    <mergeCell ref="B30:B32"/>
    <mergeCell ref="C30:C32"/>
    <mergeCell ref="F26:F28"/>
    <mergeCell ref="G26:G28"/>
    <mergeCell ref="I111:I112"/>
    <mergeCell ref="J111:J112"/>
    <mergeCell ref="K111:K112"/>
    <mergeCell ref="N111:N112"/>
    <mergeCell ref="N52:N53"/>
    <mergeCell ref="J100:J109"/>
    <mergeCell ref="K100:K109"/>
    <mergeCell ref="N100:N109"/>
    <mergeCell ref="I100:I109"/>
    <mergeCell ref="A1:G1"/>
    <mergeCell ref="I1:O1"/>
    <mergeCell ref="I3:I4"/>
    <mergeCell ref="J3:J4"/>
    <mergeCell ref="K3:K4"/>
    <mergeCell ref="N3:N4"/>
    <mergeCell ref="N27:N28"/>
    <mergeCell ref="A5:A6"/>
    <mergeCell ref="B5:B6"/>
    <mergeCell ref="C5:C6"/>
    <mergeCell ref="F5:F6"/>
    <mergeCell ref="G5:G6"/>
    <mergeCell ref="I19:I23"/>
    <mergeCell ref="J19:J23"/>
    <mergeCell ref="K19:K23"/>
    <mergeCell ref="N19:N23"/>
    <mergeCell ref="N6:N7"/>
    <mergeCell ref="I16:I17"/>
    <mergeCell ref="J16:J17"/>
    <mergeCell ref="I6:I7"/>
    <mergeCell ref="J6:J7"/>
    <mergeCell ref="K6:K7"/>
    <mergeCell ref="K16:K17"/>
    <mergeCell ref="N16:N17"/>
    <mergeCell ref="I94:I98"/>
    <mergeCell ref="N91:N92"/>
    <mergeCell ref="K94:K98"/>
    <mergeCell ref="N94:N98"/>
    <mergeCell ref="I55:I57"/>
    <mergeCell ref="I9:I12"/>
    <mergeCell ref="J9:J12"/>
    <mergeCell ref="K9:K12"/>
    <mergeCell ref="N9:N12"/>
    <mergeCell ref="I27:I28"/>
    <mergeCell ref="J27:J28"/>
    <mergeCell ref="K27:K28"/>
    <mergeCell ref="I39:I43"/>
    <mergeCell ref="J39:J43"/>
    <mergeCell ref="K39:K43"/>
    <mergeCell ref="N39:N43"/>
    <mergeCell ref="N32:N33"/>
    <mergeCell ref="I32:I33"/>
    <mergeCell ref="J32:J33"/>
    <mergeCell ref="K32:K33"/>
    <mergeCell ref="K91:K92"/>
    <mergeCell ref="I47:I50"/>
    <mergeCell ref="J47:J50"/>
    <mergeCell ref="K47:K50"/>
    <mergeCell ref="N47:N50"/>
    <mergeCell ref="I52:I53"/>
    <mergeCell ref="J52:J53"/>
    <mergeCell ref="K52:K53"/>
    <mergeCell ref="I71:I75"/>
    <mergeCell ref="J71:J75"/>
    <mergeCell ref="K71:K75"/>
    <mergeCell ref="N71:N75"/>
    <mergeCell ref="I81:I87"/>
    <mergeCell ref="J81:J87"/>
    <mergeCell ref="I145:I146"/>
    <mergeCell ref="J145:J146"/>
    <mergeCell ref="K145:K146"/>
    <mergeCell ref="N145:N146"/>
    <mergeCell ref="I150:I157"/>
    <mergeCell ref="J150:J157"/>
    <mergeCell ref="K150:K157"/>
    <mergeCell ref="N150:N157"/>
    <mergeCell ref="J55:J57"/>
    <mergeCell ref="K55:K57"/>
    <mergeCell ref="N55:N57"/>
    <mergeCell ref="I59:I60"/>
    <mergeCell ref="J59:J60"/>
    <mergeCell ref="K59:K60"/>
    <mergeCell ref="N59:N60"/>
    <mergeCell ref="I62:I69"/>
    <mergeCell ref="J62:J69"/>
    <mergeCell ref="K62:K69"/>
    <mergeCell ref="N62:N69"/>
    <mergeCell ref="J94:J98"/>
    <mergeCell ref="K81:K87"/>
    <mergeCell ref="N81:N87"/>
    <mergeCell ref="I91:I92"/>
    <mergeCell ref="J91:J92"/>
    <mergeCell ref="I123:I130"/>
    <mergeCell ref="J123:J130"/>
    <mergeCell ref="K123:K130"/>
    <mergeCell ref="N123:N130"/>
    <mergeCell ref="N114:N115"/>
    <mergeCell ref="I134:I135"/>
    <mergeCell ref="J134:J135"/>
    <mergeCell ref="K134:K135"/>
    <mergeCell ref="N134:N135"/>
    <mergeCell ref="J114:J115"/>
    <mergeCell ref="K114:K115"/>
    <mergeCell ref="I114:I115"/>
    <mergeCell ref="C42:C45"/>
    <mergeCell ref="B42:B45"/>
    <mergeCell ref="A42:A45"/>
    <mergeCell ref="F42:F45"/>
    <mergeCell ref="G42:G45"/>
    <mergeCell ref="A54:A59"/>
    <mergeCell ref="B54:B59"/>
    <mergeCell ref="C54:C59"/>
    <mergeCell ref="F54:F59"/>
    <mergeCell ref="G54:G59"/>
    <mergeCell ref="A51:A52"/>
    <mergeCell ref="B51:B52"/>
    <mergeCell ref="C51:C52"/>
    <mergeCell ref="F51:F52"/>
    <mergeCell ref="G51:G52"/>
    <mergeCell ref="A106:A110"/>
    <mergeCell ref="B106:B110"/>
    <mergeCell ref="C106:C110"/>
    <mergeCell ref="F106:F110"/>
    <mergeCell ref="A136:A137"/>
    <mergeCell ref="B136:B137"/>
    <mergeCell ref="C136:C137"/>
    <mergeCell ref="F136:F137"/>
    <mergeCell ref="G136:G137"/>
    <mergeCell ref="A131:A132"/>
    <mergeCell ref="B131:B132"/>
    <mergeCell ref="C131:C132"/>
    <mergeCell ref="F131:F132"/>
    <mergeCell ref="G131:G132"/>
    <mergeCell ref="G106:G110"/>
    <mergeCell ref="I139:I143"/>
    <mergeCell ref="J139:J143"/>
    <mergeCell ref="K139:K143"/>
    <mergeCell ref="I162:I176"/>
    <mergeCell ref="J162:J176"/>
    <mergeCell ref="N182:N189"/>
    <mergeCell ref="A195:A205"/>
    <mergeCell ref="B195:B205"/>
    <mergeCell ref="C195:C205"/>
    <mergeCell ref="F195:F205"/>
    <mergeCell ref="G195:G205"/>
    <mergeCell ref="I159:I160"/>
    <mergeCell ref="J159:J160"/>
    <mergeCell ref="K159:K160"/>
    <mergeCell ref="N159:N160"/>
    <mergeCell ref="A186:A187"/>
    <mergeCell ref="B186:B187"/>
    <mergeCell ref="C186:C187"/>
    <mergeCell ref="F186:F187"/>
    <mergeCell ref="G186:G187"/>
    <mergeCell ref="A172:A174"/>
    <mergeCell ref="B172:B174"/>
    <mergeCell ref="N162:N176"/>
    <mergeCell ref="N139:N143"/>
    <mergeCell ref="I182:I189"/>
    <mergeCell ref="J182:J189"/>
    <mergeCell ref="K182:K189"/>
    <mergeCell ref="G169:G170"/>
    <mergeCell ref="A158:A163"/>
    <mergeCell ref="B158:B163"/>
    <mergeCell ref="C158:C163"/>
    <mergeCell ref="F158:F163"/>
    <mergeCell ref="G158:G163"/>
    <mergeCell ref="C172:C174"/>
    <mergeCell ref="F172:F174"/>
    <mergeCell ref="G172:G174"/>
    <mergeCell ref="A169:A170"/>
    <mergeCell ref="B169:B170"/>
    <mergeCell ref="C169:C170"/>
    <mergeCell ref="F169:F170"/>
    <mergeCell ref="K162:K176"/>
    <mergeCell ref="I213:I214"/>
    <mergeCell ref="J213:J214"/>
    <mergeCell ref="K213:K214"/>
    <mergeCell ref="N213:N214"/>
    <mergeCell ref="G222:G225"/>
    <mergeCell ref="A222:A225"/>
    <mergeCell ref="B222:B225"/>
    <mergeCell ref="C222:C225"/>
    <mergeCell ref="F222:F225"/>
    <mergeCell ref="A219:A220"/>
    <mergeCell ref="I225:I229"/>
    <mergeCell ref="J225:J229"/>
    <mergeCell ref="K225:K229"/>
    <mergeCell ref="N225:N229"/>
    <mergeCell ref="I220:I223"/>
    <mergeCell ref="J220:J223"/>
    <mergeCell ref="K220:K223"/>
    <mergeCell ref="N220:N223"/>
    <mergeCell ref="A229:A232"/>
    <mergeCell ref="B229:B232"/>
    <mergeCell ref="C229:C232"/>
    <mergeCell ref="F229:F232"/>
    <mergeCell ref="G229:G232"/>
    <mergeCell ref="B219:B220"/>
    <mergeCell ref="C242:C243"/>
    <mergeCell ref="A242:A243"/>
    <mergeCell ref="B242:B243"/>
    <mergeCell ref="F242:F243"/>
    <mergeCell ref="G242:G243"/>
    <mergeCell ref="A143:A150"/>
    <mergeCell ref="B143:B150"/>
    <mergeCell ref="C143:C150"/>
    <mergeCell ref="F143:F150"/>
    <mergeCell ref="G143:G150"/>
    <mergeCell ref="C219:C220"/>
    <mergeCell ref="F219:F220"/>
    <mergeCell ref="G219:G220"/>
    <mergeCell ref="A71:A73"/>
    <mergeCell ref="B71:B73"/>
    <mergeCell ref="C71:C73"/>
    <mergeCell ref="F71:F73"/>
    <mergeCell ref="G71:G73"/>
    <mergeCell ref="A75:A87"/>
    <mergeCell ref="B75:B87"/>
    <mergeCell ref="C75:C87"/>
    <mergeCell ref="F75:F87"/>
    <mergeCell ref="G75:G87"/>
    <mergeCell ref="A254:A255"/>
    <mergeCell ref="A306:A311"/>
    <mergeCell ref="B306:B311"/>
    <mergeCell ref="C306:C311"/>
    <mergeCell ref="F306:F311"/>
    <mergeCell ref="G306:G311"/>
    <mergeCell ref="A287:A288"/>
    <mergeCell ref="B287:B288"/>
    <mergeCell ref="C287:C288"/>
    <mergeCell ref="F287:F288"/>
    <mergeCell ref="G287:G288"/>
    <mergeCell ref="A298:A299"/>
    <mergeCell ref="B298:B299"/>
    <mergeCell ref="C298:C299"/>
    <mergeCell ref="F298:F299"/>
    <mergeCell ref="G298:G299"/>
    <mergeCell ref="A301:A302"/>
    <mergeCell ref="B301:B302"/>
    <mergeCell ref="C301:C302"/>
    <mergeCell ref="F301:F302"/>
    <mergeCell ref="G301:G302"/>
    <mergeCell ref="A93:A100"/>
    <mergeCell ref="B93:B100"/>
    <mergeCell ref="C93:C100"/>
    <mergeCell ref="F93:F100"/>
    <mergeCell ref="G93:G100"/>
    <mergeCell ref="A327:A328"/>
    <mergeCell ref="B327:B328"/>
    <mergeCell ref="C327:C328"/>
    <mergeCell ref="F327:F328"/>
    <mergeCell ref="G327:G328"/>
    <mergeCell ref="B254:B255"/>
    <mergeCell ref="C254:C255"/>
    <mergeCell ref="F254:F255"/>
    <mergeCell ref="G254:G255"/>
    <mergeCell ref="A245:A247"/>
    <mergeCell ref="B245:B247"/>
    <mergeCell ref="C245:C247"/>
    <mergeCell ref="F245:F247"/>
    <mergeCell ref="G245:G247"/>
    <mergeCell ref="A251:A252"/>
    <mergeCell ref="B251:B252"/>
    <mergeCell ref="C251:C252"/>
    <mergeCell ref="F251:F252"/>
    <mergeCell ref="G251:G252"/>
    <mergeCell ref="A399:A403"/>
    <mergeCell ref="B399:B403"/>
    <mergeCell ref="C399:C403"/>
    <mergeCell ref="F399:F403"/>
    <mergeCell ref="G399:G403"/>
    <mergeCell ref="A380:A382"/>
    <mergeCell ref="B380:B382"/>
    <mergeCell ref="C380:C382"/>
    <mergeCell ref="F380:F382"/>
    <mergeCell ref="G380:G382"/>
    <mergeCell ref="A386:A389"/>
    <mergeCell ref="B386:B389"/>
    <mergeCell ref="C386:C389"/>
    <mergeCell ref="F386:F389"/>
    <mergeCell ref="G386:G389"/>
    <mergeCell ref="N285:N288"/>
    <mergeCell ref="I285:I288"/>
    <mergeCell ref="J285:J288"/>
    <mergeCell ref="K285:K288"/>
    <mergeCell ref="A391:A393"/>
    <mergeCell ref="B391:B393"/>
    <mergeCell ref="C391:C393"/>
    <mergeCell ref="F391:F393"/>
    <mergeCell ref="G391:G393"/>
    <mergeCell ref="A371:A372"/>
    <mergeCell ref="B371:B372"/>
    <mergeCell ref="C371:C372"/>
    <mergeCell ref="F371:F372"/>
    <mergeCell ref="G371:G372"/>
    <mergeCell ref="A374:A376"/>
    <mergeCell ref="B374:B376"/>
    <mergeCell ref="C374:C376"/>
    <mergeCell ref="F374:F376"/>
    <mergeCell ref="G374:G376"/>
    <mergeCell ref="A330:A331"/>
    <mergeCell ref="B330:B331"/>
    <mergeCell ref="C330:C331"/>
    <mergeCell ref="F330:F331"/>
    <mergeCell ref="G330:G33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"/>
  <sheetViews>
    <sheetView workbookViewId="0">
      <pane ySplit="1" topLeftCell="A164" activePane="bottomLeft" state="frozen"/>
      <selection pane="bottomLeft" activeCell="A187" sqref="A187"/>
    </sheetView>
  </sheetViews>
  <sheetFormatPr defaultColWidth="9.109375" defaultRowHeight="14.4"/>
  <cols>
    <col min="1" max="1" width="13.44140625" style="16" customWidth="1"/>
    <col min="2" max="2" width="25.88671875" style="16" customWidth="1"/>
    <col min="3" max="3" width="35" style="16" customWidth="1"/>
    <col min="4" max="4" width="14.44140625" style="16" customWidth="1"/>
    <col min="5" max="5" width="27.88671875" style="16" customWidth="1"/>
    <col min="6" max="6" width="26.109375" style="16" customWidth="1"/>
    <col min="7" max="7" width="16.5546875" style="16" customWidth="1"/>
    <col min="8" max="8" width="33.5546875" style="21" customWidth="1"/>
    <col min="9" max="16384" width="9.109375" style="21"/>
  </cols>
  <sheetData>
    <row r="1" spans="1:7" ht="21">
      <c r="A1" s="43" t="s">
        <v>5</v>
      </c>
      <c r="B1" s="43" t="s">
        <v>4</v>
      </c>
      <c r="C1" s="43" t="s">
        <v>6</v>
      </c>
      <c r="D1" s="43" t="s">
        <v>7</v>
      </c>
      <c r="E1" s="43" t="s">
        <v>8</v>
      </c>
      <c r="F1" s="43" t="s">
        <v>9</v>
      </c>
      <c r="G1" s="43" t="s">
        <v>12</v>
      </c>
    </row>
    <row r="2" spans="1:7" s="44" customFormat="1">
      <c r="A2" s="63">
        <v>44655</v>
      </c>
      <c r="B2" s="59" t="s">
        <v>73</v>
      </c>
      <c r="C2" s="59" t="s">
        <v>76</v>
      </c>
      <c r="D2" s="59">
        <v>43896</v>
      </c>
      <c r="E2" s="59" t="s">
        <v>90</v>
      </c>
      <c r="F2" s="63">
        <v>44662</v>
      </c>
      <c r="G2" s="59" t="s">
        <v>89</v>
      </c>
    </row>
    <row r="3" spans="1:7" s="44" customFormat="1">
      <c r="A3" s="63">
        <v>44658</v>
      </c>
      <c r="B3" s="64" t="s">
        <v>94</v>
      </c>
      <c r="C3" s="59" t="s">
        <v>95</v>
      </c>
      <c r="D3" s="59">
        <v>2049.6</v>
      </c>
      <c r="E3" s="59" t="s">
        <v>90</v>
      </c>
      <c r="F3" s="63">
        <v>44658</v>
      </c>
      <c r="G3" s="59" t="s">
        <v>89</v>
      </c>
    </row>
    <row r="4" spans="1:7" s="44" customFormat="1">
      <c r="A4" s="63">
        <v>44659</v>
      </c>
      <c r="B4" s="59" t="s">
        <v>88</v>
      </c>
      <c r="C4" s="59" t="s">
        <v>76</v>
      </c>
      <c r="D4" s="59">
        <v>46345</v>
      </c>
      <c r="E4" s="59" t="s">
        <v>90</v>
      </c>
      <c r="F4" s="63">
        <v>44676</v>
      </c>
      <c r="G4" s="59" t="s">
        <v>89</v>
      </c>
    </row>
    <row r="5" spans="1:7">
      <c r="A5" s="57">
        <v>44662</v>
      </c>
      <c r="B5" s="58"/>
      <c r="C5" s="58" t="s">
        <v>76</v>
      </c>
      <c r="D5" s="58">
        <v>50000</v>
      </c>
      <c r="E5" s="58" t="s">
        <v>90</v>
      </c>
      <c r="F5" s="57">
        <v>44662</v>
      </c>
      <c r="G5" s="59" t="s">
        <v>89</v>
      </c>
    </row>
    <row r="6" spans="1:7">
      <c r="A6" s="57">
        <v>44662</v>
      </c>
      <c r="B6" s="58"/>
      <c r="C6" s="58" t="s">
        <v>93</v>
      </c>
      <c r="D6" s="58">
        <v>94455</v>
      </c>
      <c r="E6" s="58" t="s">
        <v>90</v>
      </c>
      <c r="F6" s="57">
        <v>44662</v>
      </c>
      <c r="G6" s="59" t="s">
        <v>89</v>
      </c>
    </row>
    <row r="7" spans="1:7">
      <c r="A7" s="57">
        <v>44676</v>
      </c>
      <c r="B7" s="58"/>
      <c r="C7" s="58" t="s">
        <v>76</v>
      </c>
      <c r="D7" s="58">
        <v>50000</v>
      </c>
      <c r="E7" s="58" t="s">
        <v>90</v>
      </c>
      <c r="F7" s="57">
        <v>44676</v>
      </c>
      <c r="G7" s="58" t="s">
        <v>89</v>
      </c>
    </row>
    <row r="8" spans="1:7">
      <c r="A8" s="57">
        <v>44683</v>
      </c>
      <c r="B8" s="58" t="s">
        <v>116</v>
      </c>
      <c r="C8" s="58" t="s">
        <v>76</v>
      </c>
      <c r="D8" s="58">
        <v>25783</v>
      </c>
      <c r="E8" s="58" t="s">
        <v>90</v>
      </c>
      <c r="F8" s="57">
        <v>44711</v>
      </c>
      <c r="G8" s="58" t="s">
        <v>89</v>
      </c>
    </row>
    <row r="9" spans="1:7">
      <c r="A9" s="57">
        <v>44686</v>
      </c>
      <c r="B9" s="58" t="s">
        <v>118</v>
      </c>
      <c r="C9" s="58" t="s">
        <v>119</v>
      </c>
      <c r="D9" s="58">
        <v>1100</v>
      </c>
      <c r="E9" s="58" t="s">
        <v>120</v>
      </c>
      <c r="F9" s="57">
        <v>44686</v>
      </c>
      <c r="G9" s="59" t="s">
        <v>89</v>
      </c>
    </row>
    <row r="10" spans="1:7">
      <c r="A10" s="57">
        <v>44687</v>
      </c>
      <c r="B10" s="58" t="s">
        <v>142</v>
      </c>
      <c r="C10" s="58" t="s">
        <v>93</v>
      </c>
      <c r="D10" s="58">
        <v>26225</v>
      </c>
      <c r="E10" s="58" t="s">
        <v>90</v>
      </c>
      <c r="F10" s="57">
        <v>44740</v>
      </c>
      <c r="G10" s="59" t="s">
        <v>89</v>
      </c>
    </row>
    <row r="11" spans="1:7">
      <c r="A11" s="57">
        <v>44688</v>
      </c>
      <c r="B11" s="58" t="s">
        <v>128</v>
      </c>
      <c r="C11" s="58" t="s">
        <v>129</v>
      </c>
      <c r="D11" s="58">
        <v>107244</v>
      </c>
      <c r="E11" s="58" t="s">
        <v>90</v>
      </c>
      <c r="F11" s="57">
        <v>44821</v>
      </c>
      <c r="G11" s="59" t="s">
        <v>89</v>
      </c>
    </row>
    <row r="12" spans="1:7">
      <c r="A12" s="57">
        <v>44691</v>
      </c>
      <c r="B12" s="89" t="s">
        <v>133</v>
      </c>
      <c r="C12" s="58" t="s">
        <v>129</v>
      </c>
      <c r="D12" s="58">
        <v>21653</v>
      </c>
      <c r="E12" s="58" t="s">
        <v>90</v>
      </c>
      <c r="F12" s="57">
        <v>44821</v>
      </c>
      <c r="G12" s="59" t="s">
        <v>89</v>
      </c>
    </row>
    <row r="13" spans="1:7">
      <c r="A13" s="57" t="s">
        <v>482</v>
      </c>
      <c r="B13" s="89" t="s">
        <v>131</v>
      </c>
      <c r="C13" s="58" t="s">
        <v>76</v>
      </c>
      <c r="D13" s="58">
        <v>26491</v>
      </c>
      <c r="E13" s="58" t="s">
        <v>90</v>
      </c>
      <c r="F13" s="57">
        <v>44711</v>
      </c>
      <c r="G13" s="59" t="s">
        <v>89</v>
      </c>
    </row>
    <row r="14" spans="1:7">
      <c r="A14" s="57" t="s">
        <v>483</v>
      </c>
      <c r="B14" s="89" t="s">
        <v>132</v>
      </c>
      <c r="C14" s="58" t="s">
        <v>76</v>
      </c>
      <c r="D14" s="58">
        <v>26491</v>
      </c>
      <c r="E14" s="58" t="s">
        <v>90</v>
      </c>
      <c r="F14" s="57">
        <v>44730</v>
      </c>
      <c r="G14" s="59" t="s">
        <v>89</v>
      </c>
    </row>
    <row r="15" spans="1:7">
      <c r="A15" s="57" t="s">
        <v>424</v>
      </c>
      <c r="B15" s="89" t="s">
        <v>136</v>
      </c>
      <c r="C15" s="58" t="s">
        <v>137</v>
      </c>
      <c r="D15" s="58">
        <v>550</v>
      </c>
      <c r="E15" s="58" t="s">
        <v>90</v>
      </c>
      <c r="F15" s="57">
        <v>44698</v>
      </c>
      <c r="G15" s="59" t="s">
        <v>89</v>
      </c>
    </row>
    <row r="16" spans="1:7">
      <c r="A16" s="50" t="s">
        <v>484</v>
      </c>
      <c r="B16" s="46">
        <v>637</v>
      </c>
      <c r="C16" s="48" t="s">
        <v>286</v>
      </c>
      <c r="D16" s="48">
        <v>2485</v>
      </c>
      <c r="E16" s="48"/>
      <c r="F16" s="48"/>
      <c r="G16" s="45"/>
    </row>
    <row r="17" spans="1:8">
      <c r="A17" s="57" t="s">
        <v>428</v>
      </c>
      <c r="B17" s="58">
        <v>1011</v>
      </c>
      <c r="C17" s="58" t="s">
        <v>310</v>
      </c>
      <c r="D17" s="58">
        <v>17551</v>
      </c>
      <c r="E17" s="58" t="s">
        <v>90</v>
      </c>
      <c r="F17" s="57">
        <v>44718</v>
      </c>
      <c r="G17" s="96" t="s">
        <v>89</v>
      </c>
      <c r="H17" s="21" t="s">
        <v>325</v>
      </c>
    </row>
    <row r="18" spans="1:8">
      <c r="A18" s="57" t="s">
        <v>431</v>
      </c>
      <c r="B18" s="58" t="s">
        <v>314</v>
      </c>
      <c r="C18" s="58" t="s">
        <v>311</v>
      </c>
      <c r="D18" s="58">
        <v>1100</v>
      </c>
      <c r="E18" s="58" t="s">
        <v>315</v>
      </c>
      <c r="F18" s="57">
        <v>44711</v>
      </c>
      <c r="G18" s="58" t="s">
        <v>89</v>
      </c>
    </row>
    <row r="19" spans="1:8">
      <c r="A19" s="57" t="s">
        <v>431</v>
      </c>
      <c r="B19" s="58"/>
      <c r="C19" s="58" t="s">
        <v>76</v>
      </c>
      <c r="D19" s="58">
        <v>50000</v>
      </c>
      <c r="E19" s="58" t="s">
        <v>90</v>
      </c>
      <c r="F19" s="57">
        <v>44711</v>
      </c>
      <c r="G19" s="58" t="s">
        <v>89</v>
      </c>
    </row>
    <row r="20" spans="1:8">
      <c r="A20" s="57" t="s">
        <v>431</v>
      </c>
      <c r="B20" s="58">
        <v>1045</v>
      </c>
      <c r="C20" s="58" t="s">
        <v>310</v>
      </c>
      <c r="D20" s="58">
        <v>18551</v>
      </c>
      <c r="E20" s="58" t="s">
        <v>90</v>
      </c>
      <c r="F20" s="57">
        <v>44718</v>
      </c>
      <c r="G20" s="58" t="s">
        <v>89</v>
      </c>
    </row>
    <row r="21" spans="1:8">
      <c r="A21" s="57" t="s">
        <v>67</v>
      </c>
      <c r="B21" s="58">
        <v>96</v>
      </c>
      <c r="C21" s="58" t="s">
        <v>335</v>
      </c>
      <c r="D21" s="58">
        <v>7882</v>
      </c>
      <c r="E21" s="58" t="s">
        <v>336</v>
      </c>
      <c r="F21" s="57">
        <v>44713</v>
      </c>
      <c r="G21" s="58" t="s">
        <v>89</v>
      </c>
    </row>
    <row r="22" spans="1:8">
      <c r="A22" s="57" t="s">
        <v>432</v>
      </c>
      <c r="B22" s="58" t="s">
        <v>322</v>
      </c>
      <c r="C22" s="58" t="s">
        <v>323</v>
      </c>
      <c r="D22" s="58">
        <v>2650</v>
      </c>
      <c r="E22" s="58" t="s">
        <v>90</v>
      </c>
      <c r="F22" s="57">
        <v>44740</v>
      </c>
      <c r="G22" s="58" t="s">
        <v>89</v>
      </c>
    </row>
    <row r="23" spans="1:8">
      <c r="A23" s="57">
        <v>44714</v>
      </c>
      <c r="B23" s="58" t="s">
        <v>337</v>
      </c>
      <c r="C23" s="58" t="s">
        <v>93</v>
      </c>
      <c r="D23" s="58">
        <v>36757</v>
      </c>
      <c r="E23" s="58" t="s">
        <v>90</v>
      </c>
      <c r="F23" s="57">
        <v>44886</v>
      </c>
      <c r="G23" s="58" t="s">
        <v>89</v>
      </c>
    </row>
    <row r="24" spans="1:8">
      <c r="A24" s="57">
        <v>44718</v>
      </c>
      <c r="B24" s="58">
        <v>1070</v>
      </c>
      <c r="C24" s="58" t="s">
        <v>310</v>
      </c>
      <c r="D24" s="58">
        <v>17501</v>
      </c>
      <c r="E24" s="58" t="s">
        <v>90</v>
      </c>
      <c r="F24" s="57">
        <v>44732</v>
      </c>
      <c r="G24" s="58" t="s">
        <v>89</v>
      </c>
      <c r="H24" s="21" t="s">
        <v>361</v>
      </c>
    </row>
    <row r="25" spans="1:8">
      <c r="A25" s="57">
        <v>44718</v>
      </c>
      <c r="B25" s="58" t="s">
        <v>326</v>
      </c>
      <c r="C25" s="58" t="s">
        <v>333</v>
      </c>
      <c r="D25" s="58">
        <v>6372</v>
      </c>
      <c r="E25" s="58" t="s">
        <v>334</v>
      </c>
      <c r="F25" s="57">
        <v>44717</v>
      </c>
      <c r="G25" s="58" t="s">
        <v>89</v>
      </c>
    </row>
    <row r="26" spans="1:8">
      <c r="A26" s="57">
        <v>44720</v>
      </c>
      <c r="B26" s="58" t="s">
        <v>329</v>
      </c>
      <c r="C26" s="58" t="s">
        <v>330</v>
      </c>
      <c r="D26" s="58">
        <v>2773</v>
      </c>
      <c r="E26" s="58" t="s">
        <v>334</v>
      </c>
      <c r="F26" s="57">
        <v>44719</v>
      </c>
      <c r="G26" s="58" t="s">
        <v>89</v>
      </c>
    </row>
    <row r="27" spans="1:8">
      <c r="A27" s="57">
        <v>44720</v>
      </c>
      <c r="B27" s="58" t="s">
        <v>340</v>
      </c>
      <c r="C27" s="58" t="s">
        <v>76</v>
      </c>
      <c r="D27" s="58">
        <v>103103</v>
      </c>
      <c r="E27" s="58" t="s">
        <v>90</v>
      </c>
      <c r="F27" s="57">
        <v>44730</v>
      </c>
      <c r="G27" s="58" t="s">
        <v>89</v>
      </c>
    </row>
    <row r="28" spans="1:8">
      <c r="A28" s="57">
        <v>44722</v>
      </c>
      <c r="B28" s="58" t="s">
        <v>354</v>
      </c>
      <c r="C28" s="58" t="s">
        <v>93</v>
      </c>
      <c r="D28" s="58">
        <v>22420</v>
      </c>
      <c r="E28" s="58" t="s">
        <v>90</v>
      </c>
      <c r="F28" s="57">
        <v>44886</v>
      </c>
      <c r="G28" s="58" t="s">
        <v>89</v>
      </c>
    </row>
    <row r="29" spans="1:8">
      <c r="A29" s="57">
        <v>44723</v>
      </c>
      <c r="B29" s="58" t="s">
        <v>355</v>
      </c>
      <c r="C29" s="58" t="s">
        <v>93</v>
      </c>
      <c r="D29" s="58">
        <v>15694</v>
      </c>
      <c r="E29" s="58" t="s">
        <v>90</v>
      </c>
      <c r="F29" s="57">
        <v>44912</v>
      </c>
      <c r="G29" s="58" t="s">
        <v>89</v>
      </c>
    </row>
    <row r="30" spans="1:8">
      <c r="A30" s="57" t="s">
        <v>449</v>
      </c>
      <c r="B30" s="58" t="s">
        <v>363</v>
      </c>
      <c r="C30" s="58" t="s">
        <v>93</v>
      </c>
      <c r="D30" s="58">
        <v>13836</v>
      </c>
      <c r="E30" s="58" t="s">
        <v>90</v>
      </c>
      <c r="F30" s="57">
        <v>44912</v>
      </c>
      <c r="G30" s="58" t="s">
        <v>89</v>
      </c>
    </row>
    <row r="31" spans="1:8">
      <c r="A31" s="57" t="s">
        <v>435</v>
      </c>
      <c r="B31" s="58" t="s">
        <v>364</v>
      </c>
      <c r="C31" s="58" t="s">
        <v>76</v>
      </c>
      <c r="D31" s="58">
        <v>92081</v>
      </c>
      <c r="E31" s="58" t="s">
        <v>90</v>
      </c>
      <c r="F31" s="58" t="s">
        <v>455</v>
      </c>
      <c r="G31" s="58" t="s">
        <v>89</v>
      </c>
      <c r="H31" s="21" t="s">
        <v>456</v>
      </c>
    </row>
    <row r="32" spans="1:8">
      <c r="A32" s="57" t="s">
        <v>436</v>
      </c>
      <c r="B32" s="58">
        <v>116</v>
      </c>
      <c r="C32" s="58" t="s">
        <v>125</v>
      </c>
      <c r="D32" s="58">
        <v>190</v>
      </c>
      <c r="E32" s="58" t="s">
        <v>369</v>
      </c>
      <c r="F32" s="57">
        <v>44732</v>
      </c>
      <c r="G32" s="58" t="s">
        <v>89</v>
      </c>
    </row>
    <row r="33" spans="1:7">
      <c r="A33" s="57" t="s">
        <v>485</v>
      </c>
      <c r="B33" s="58" t="s">
        <v>384</v>
      </c>
      <c r="C33" s="58" t="s">
        <v>385</v>
      </c>
      <c r="D33" s="58">
        <v>11597</v>
      </c>
      <c r="E33" s="58" t="s">
        <v>90</v>
      </c>
      <c r="F33" s="57">
        <v>44734</v>
      </c>
      <c r="G33" s="58" t="s">
        <v>89</v>
      </c>
    </row>
    <row r="34" spans="1:7">
      <c r="A34" s="57" t="s">
        <v>485</v>
      </c>
      <c r="B34" s="58" t="s">
        <v>393</v>
      </c>
      <c r="C34" s="58" t="s">
        <v>93</v>
      </c>
      <c r="D34" s="58">
        <v>22420</v>
      </c>
      <c r="E34" s="58" t="s">
        <v>90</v>
      </c>
      <c r="F34" s="57">
        <v>44882</v>
      </c>
      <c r="G34" s="58" t="s">
        <v>89</v>
      </c>
    </row>
    <row r="35" spans="1:7">
      <c r="A35" s="57" t="s">
        <v>437</v>
      </c>
      <c r="B35" s="58" t="s">
        <v>372</v>
      </c>
      <c r="C35" s="58" t="s">
        <v>373</v>
      </c>
      <c r="D35" s="58">
        <v>1174</v>
      </c>
      <c r="E35" s="58" t="s">
        <v>374</v>
      </c>
      <c r="F35" s="57">
        <v>44734</v>
      </c>
      <c r="G35" s="58" t="s">
        <v>89</v>
      </c>
    </row>
    <row r="36" spans="1:7">
      <c r="A36" s="57" t="s">
        <v>437</v>
      </c>
      <c r="B36" s="58" t="s">
        <v>379</v>
      </c>
      <c r="C36" s="58" t="s">
        <v>377</v>
      </c>
      <c r="D36" s="58">
        <v>62073</v>
      </c>
      <c r="E36" s="58" t="s">
        <v>90</v>
      </c>
      <c r="F36" s="58" t="s">
        <v>532</v>
      </c>
      <c r="G36" s="58" t="s">
        <v>89</v>
      </c>
    </row>
    <row r="37" spans="1:7">
      <c r="A37" s="57" t="s">
        <v>443</v>
      </c>
      <c r="B37" s="58" t="s">
        <v>389</v>
      </c>
      <c r="C37" s="58" t="s">
        <v>390</v>
      </c>
      <c r="D37" s="58">
        <v>3859</v>
      </c>
      <c r="E37" s="58" t="s">
        <v>392</v>
      </c>
      <c r="F37" s="57">
        <v>44753</v>
      </c>
      <c r="G37" s="58" t="s">
        <v>89</v>
      </c>
    </row>
    <row r="38" spans="1:7">
      <c r="A38" s="57" t="s">
        <v>443</v>
      </c>
      <c r="B38" s="89" t="s">
        <v>394</v>
      </c>
      <c r="C38" s="58" t="s">
        <v>76</v>
      </c>
      <c r="D38" s="58">
        <v>45312</v>
      </c>
      <c r="E38" s="58" t="s">
        <v>90</v>
      </c>
      <c r="F38" s="57">
        <v>44744</v>
      </c>
      <c r="G38" s="59" t="s">
        <v>89</v>
      </c>
    </row>
    <row r="39" spans="1:7">
      <c r="A39" s="57" t="s">
        <v>443</v>
      </c>
      <c r="B39" s="89" t="s">
        <v>396</v>
      </c>
      <c r="C39" s="58" t="s">
        <v>397</v>
      </c>
      <c r="D39" s="58">
        <v>18425.5</v>
      </c>
      <c r="E39" s="58" t="s">
        <v>90</v>
      </c>
      <c r="F39" s="57">
        <v>44740</v>
      </c>
      <c r="G39" s="59" t="s">
        <v>89</v>
      </c>
    </row>
    <row r="40" spans="1:7">
      <c r="A40" s="57" t="s">
        <v>440</v>
      </c>
      <c r="B40" s="89" t="s">
        <v>395</v>
      </c>
      <c r="C40" s="58" t="s">
        <v>390</v>
      </c>
      <c r="D40" s="58">
        <v>817</v>
      </c>
      <c r="E40" s="58" t="s">
        <v>398</v>
      </c>
      <c r="F40" s="57">
        <v>44753</v>
      </c>
      <c r="G40" s="96" t="s">
        <v>89</v>
      </c>
    </row>
    <row r="41" spans="1:7">
      <c r="A41" s="57">
        <v>44744</v>
      </c>
      <c r="B41" s="58" t="s">
        <v>399</v>
      </c>
      <c r="C41" s="58" t="s">
        <v>373</v>
      </c>
      <c r="D41" s="58">
        <v>8555</v>
      </c>
      <c r="E41" s="58" t="s">
        <v>400</v>
      </c>
      <c r="F41" s="57">
        <v>44744</v>
      </c>
      <c r="G41" s="96" t="s">
        <v>89</v>
      </c>
    </row>
    <row r="42" spans="1:7">
      <c r="A42" s="57">
        <v>44749</v>
      </c>
      <c r="B42" s="58" t="s">
        <v>452</v>
      </c>
      <c r="C42" s="58" t="s">
        <v>385</v>
      </c>
      <c r="D42" s="58">
        <v>4142</v>
      </c>
      <c r="E42" s="58" t="s">
        <v>90</v>
      </c>
      <c r="F42" s="57" t="s">
        <v>473</v>
      </c>
      <c r="G42" s="96" t="s">
        <v>89</v>
      </c>
    </row>
    <row r="43" spans="1:7">
      <c r="A43" s="57">
        <v>44754</v>
      </c>
      <c r="B43" s="89"/>
      <c r="C43" s="58" t="s">
        <v>76</v>
      </c>
      <c r="D43" s="58">
        <v>20000</v>
      </c>
      <c r="E43" s="58" t="s">
        <v>90</v>
      </c>
      <c r="F43" s="57">
        <v>44754</v>
      </c>
      <c r="G43" s="59" t="s">
        <v>89</v>
      </c>
    </row>
    <row r="44" spans="1:7">
      <c r="A44" s="57">
        <v>44754</v>
      </c>
      <c r="B44" s="89" t="s">
        <v>474</v>
      </c>
      <c r="C44" s="58" t="s">
        <v>76</v>
      </c>
      <c r="D44" s="58">
        <v>107870</v>
      </c>
      <c r="E44" s="58" t="s">
        <v>90</v>
      </c>
      <c r="F44" s="57" t="s">
        <v>532</v>
      </c>
      <c r="G44" s="59" t="s">
        <v>89</v>
      </c>
    </row>
    <row r="45" spans="1:7">
      <c r="A45" s="57">
        <v>44754</v>
      </c>
      <c r="B45" s="89" t="s">
        <v>478</v>
      </c>
      <c r="C45" s="58" t="s">
        <v>397</v>
      </c>
      <c r="D45" s="58">
        <v>4162.2700000000004</v>
      </c>
      <c r="E45" s="58" t="s">
        <v>90</v>
      </c>
      <c r="F45" s="57">
        <v>44747</v>
      </c>
      <c r="G45" s="59" t="s">
        <v>89</v>
      </c>
    </row>
    <row r="46" spans="1:7">
      <c r="A46" s="57">
        <v>44755</v>
      </c>
      <c r="B46" s="89"/>
      <c r="C46" s="58" t="s">
        <v>76</v>
      </c>
      <c r="D46" s="58">
        <v>20000</v>
      </c>
      <c r="E46" s="58" t="s">
        <v>90</v>
      </c>
      <c r="F46" s="57">
        <v>44755</v>
      </c>
      <c r="G46" s="59" t="s">
        <v>89</v>
      </c>
    </row>
    <row r="47" spans="1:7">
      <c r="A47" s="57" t="s">
        <v>454</v>
      </c>
      <c r="B47" s="58"/>
      <c r="C47" s="58" t="s">
        <v>76</v>
      </c>
      <c r="D47" s="59">
        <v>52081</v>
      </c>
      <c r="E47" s="58" t="s">
        <v>90</v>
      </c>
      <c r="F47" s="57">
        <v>44756</v>
      </c>
      <c r="G47" s="58" t="s">
        <v>89</v>
      </c>
    </row>
    <row r="48" spans="1:7">
      <c r="A48" s="57" t="s">
        <v>487</v>
      </c>
      <c r="B48" s="58">
        <v>1259</v>
      </c>
      <c r="C48" s="58" t="s">
        <v>310</v>
      </c>
      <c r="D48" s="59">
        <v>17600</v>
      </c>
      <c r="E48" s="58" t="s">
        <v>488</v>
      </c>
      <c r="F48" s="57">
        <v>44777</v>
      </c>
      <c r="G48" s="59" t="s">
        <v>89</v>
      </c>
    </row>
    <row r="49" spans="1:8">
      <c r="A49" s="57" t="s">
        <v>534</v>
      </c>
      <c r="B49" s="58">
        <v>1269</v>
      </c>
      <c r="C49" s="58" t="s">
        <v>310</v>
      </c>
      <c r="D49" s="59">
        <v>19766</v>
      </c>
      <c r="E49" s="58" t="s">
        <v>535</v>
      </c>
      <c r="F49" s="57">
        <v>44785</v>
      </c>
      <c r="G49" s="59" t="s">
        <v>89</v>
      </c>
    </row>
    <row r="50" spans="1:8">
      <c r="A50" s="57" t="s">
        <v>536</v>
      </c>
      <c r="B50" s="58" t="s">
        <v>537</v>
      </c>
      <c r="C50" s="58" t="s">
        <v>538</v>
      </c>
      <c r="D50" s="59">
        <v>885</v>
      </c>
      <c r="E50" s="59" t="s">
        <v>539</v>
      </c>
      <c r="F50" s="57" t="s">
        <v>536</v>
      </c>
      <c r="G50" s="59" t="s">
        <v>89</v>
      </c>
    </row>
    <row r="51" spans="1:8">
      <c r="A51" s="57">
        <v>44776</v>
      </c>
      <c r="B51" s="58" t="s">
        <v>549</v>
      </c>
      <c r="C51" s="58" t="s">
        <v>550</v>
      </c>
      <c r="D51" s="59">
        <v>21966</v>
      </c>
      <c r="E51" s="59" t="s">
        <v>90</v>
      </c>
      <c r="F51" s="57">
        <v>44776</v>
      </c>
      <c r="G51" s="59" t="s">
        <v>89</v>
      </c>
    </row>
    <row r="52" spans="1:8">
      <c r="A52" s="57">
        <v>44778</v>
      </c>
      <c r="B52" s="58" t="s">
        <v>556</v>
      </c>
      <c r="C52" s="58" t="s">
        <v>76</v>
      </c>
      <c r="D52" s="59">
        <v>10596</v>
      </c>
      <c r="E52" s="59" t="s">
        <v>90</v>
      </c>
      <c r="F52" s="57">
        <v>44797</v>
      </c>
      <c r="G52" s="59"/>
    </row>
    <row r="53" spans="1:8">
      <c r="A53" s="57">
        <v>44781</v>
      </c>
      <c r="B53" s="58" t="s">
        <v>557</v>
      </c>
      <c r="C53" s="58" t="s">
        <v>373</v>
      </c>
      <c r="D53" s="59">
        <v>1044</v>
      </c>
      <c r="E53" s="58" t="s">
        <v>563</v>
      </c>
      <c r="F53" s="57">
        <v>44782</v>
      </c>
      <c r="G53" s="59" t="s">
        <v>89</v>
      </c>
    </row>
    <row r="54" spans="1:8">
      <c r="A54" s="57">
        <v>44785</v>
      </c>
      <c r="B54" s="58" t="s">
        <v>564</v>
      </c>
      <c r="C54" s="58" t="s">
        <v>565</v>
      </c>
      <c r="D54" s="58">
        <v>1357</v>
      </c>
      <c r="E54" s="58" t="s">
        <v>90</v>
      </c>
      <c r="F54" s="57">
        <v>44785</v>
      </c>
      <c r="G54" s="58" t="s">
        <v>89</v>
      </c>
    </row>
    <row r="55" spans="1:8">
      <c r="A55" s="57">
        <v>44789</v>
      </c>
      <c r="B55" s="58" t="s">
        <v>577</v>
      </c>
      <c r="C55" s="58" t="s">
        <v>76</v>
      </c>
      <c r="D55" s="59">
        <v>21600</v>
      </c>
      <c r="E55" s="58"/>
      <c r="F55" s="57">
        <v>44797</v>
      </c>
      <c r="G55" s="119"/>
    </row>
    <row r="56" spans="1:8">
      <c r="A56" s="57">
        <v>44799</v>
      </c>
      <c r="B56" s="58" t="s">
        <v>586</v>
      </c>
      <c r="C56" s="58" t="s">
        <v>587</v>
      </c>
      <c r="D56" s="58">
        <v>7009</v>
      </c>
      <c r="E56" s="58" t="s">
        <v>580</v>
      </c>
      <c r="F56" s="57">
        <v>44799</v>
      </c>
      <c r="G56" s="59" t="s">
        <v>89</v>
      </c>
      <c r="H56" s="48"/>
    </row>
    <row r="57" spans="1:8" ht="28.8">
      <c r="A57" s="57">
        <v>44799</v>
      </c>
      <c r="B57" s="58" t="s">
        <v>583</v>
      </c>
      <c r="C57" s="124" t="s">
        <v>373</v>
      </c>
      <c r="D57" s="59">
        <v>34422</v>
      </c>
      <c r="E57" s="58" t="s">
        <v>588</v>
      </c>
      <c r="F57" s="57">
        <v>44799</v>
      </c>
      <c r="G57" s="59" t="s">
        <v>89</v>
      </c>
      <c r="H57" s="48"/>
    </row>
    <row r="58" spans="1:8">
      <c r="A58" s="57">
        <v>44803</v>
      </c>
      <c r="B58" s="58" t="s">
        <v>598</v>
      </c>
      <c r="C58" s="124" t="s">
        <v>599</v>
      </c>
      <c r="D58" s="59">
        <v>199434</v>
      </c>
      <c r="E58" s="58" t="s">
        <v>90</v>
      </c>
      <c r="F58" s="57">
        <v>44845</v>
      </c>
      <c r="G58" s="59" t="s">
        <v>89</v>
      </c>
      <c r="H58" s="48"/>
    </row>
    <row r="59" spans="1:8">
      <c r="A59" s="148">
        <v>44810</v>
      </c>
      <c r="B59" s="149" t="s">
        <v>593</v>
      </c>
      <c r="C59" s="150" t="s">
        <v>390</v>
      </c>
      <c r="D59" s="151">
        <v>3664</v>
      </c>
      <c r="E59" s="58" t="s">
        <v>90</v>
      </c>
      <c r="F59" s="148">
        <v>44881</v>
      </c>
      <c r="G59" s="151" t="s">
        <v>89</v>
      </c>
      <c r="H59" s="48"/>
    </row>
    <row r="60" spans="1:8">
      <c r="A60" s="57">
        <v>44814</v>
      </c>
      <c r="B60" s="58" t="s">
        <v>595</v>
      </c>
      <c r="C60" s="124" t="s">
        <v>596</v>
      </c>
      <c r="D60" s="59">
        <v>47500</v>
      </c>
      <c r="E60" s="133" t="s">
        <v>90</v>
      </c>
      <c r="F60" s="57">
        <v>44852</v>
      </c>
      <c r="G60" s="58" t="s">
        <v>89</v>
      </c>
    </row>
    <row r="61" spans="1:8">
      <c r="A61" s="57">
        <v>44823</v>
      </c>
      <c r="B61" s="58" t="s">
        <v>609</v>
      </c>
      <c r="C61" s="124" t="s">
        <v>642</v>
      </c>
      <c r="D61" s="58">
        <v>2600</v>
      </c>
      <c r="E61" s="133" t="s">
        <v>90</v>
      </c>
      <c r="F61" s="57">
        <v>44837</v>
      </c>
      <c r="G61" s="96" t="s">
        <v>89</v>
      </c>
    </row>
    <row r="62" spans="1:8">
      <c r="A62" s="57">
        <v>44824</v>
      </c>
      <c r="B62" s="58" t="s">
        <v>610</v>
      </c>
      <c r="C62" s="58" t="s">
        <v>390</v>
      </c>
      <c r="D62" s="58">
        <v>6874</v>
      </c>
      <c r="E62" s="133" t="s">
        <v>90</v>
      </c>
      <c r="F62" s="57">
        <v>44881</v>
      </c>
      <c r="G62" s="96" t="s">
        <v>89</v>
      </c>
    </row>
    <row r="63" spans="1:8">
      <c r="A63" s="57">
        <v>44824</v>
      </c>
      <c r="B63" s="58" t="s">
        <v>620</v>
      </c>
      <c r="C63" s="58" t="s">
        <v>587</v>
      </c>
      <c r="D63" s="58">
        <v>35046</v>
      </c>
      <c r="E63" s="133" t="s">
        <v>90</v>
      </c>
      <c r="F63" s="57">
        <v>44824</v>
      </c>
      <c r="G63" s="96" t="s">
        <v>89</v>
      </c>
    </row>
    <row r="64" spans="1:8">
      <c r="A64" s="57">
        <v>44825</v>
      </c>
      <c r="B64" s="58" t="s">
        <v>637</v>
      </c>
      <c r="C64" s="58" t="s">
        <v>76</v>
      </c>
      <c r="D64" s="58">
        <v>7947</v>
      </c>
      <c r="E64" s="133" t="s">
        <v>90</v>
      </c>
      <c r="F64" s="57">
        <v>44856</v>
      </c>
      <c r="G64" s="59" t="s">
        <v>89</v>
      </c>
    </row>
    <row r="65" spans="1:8">
      <c r="A65" s="57">
        <v>44827</v>
      </c>
      <c r="B65" s="58" t="s">
        <v>638</v>
      </c>
      <c r="C65" s="124" t="s">
        <v>642</v>
      </c>
      <c r="D65" s="58">
        <v>2034</v>
      </c>
      <c r="E65" s="133" t="s">
        <v>90</v>
      </c>
      <c r="F65" s="57">
        <v>44837</v>
      </c>
      <c r="G65" s="59" t="s">
        <v>89</v>
      </c>
    </row>
    <row r="66" spans="1:8">
      <c r="A66" s="63">
        <v>44828</v>
      </c>
      <c r="B66" s="59" t="s">
        <v>639</v>
      </c>
      <c r="C66" s="59" t="s">
        <v>640</v>
      </c>
      <c r="D66" s="59">
        <v>4425</v>
      </c>
      <c r="E66" s="59" t="s">
        <v>334</v>
      </c>
      <c r="F66" s="63">
        <v>44828</v>
      </c>
      <c r="G66" s="59" t="s">
        <v>89</v>
      </c>
    </row>
    <row r="67" spans="1:8">
      <c r="A67" s="57">
        <v>44831</v>
      </c>
      <c r="B67" s="58" t="s">
        <v>641</v>
      </c>
      <c r="C67" s="58" t="s">
        <v>642</v>
      </c>
      <c r="D67" s="58">
        <v>1003</v>
      </c>
      <c r="E67" s="58" t="s">
        <v>90</v>
      </c>
      <c r="F67" s="57">
        <v>44837</v>
      </c>
      <c r="G67" s="59" t="s">
        <v>89</v>
      </c>
    </row>
    <row r="68" spans="1:8">
      <c r="A68" s="57">
        <v>44831</v>
      </c>
      <c r="B68" s="58" t="s">
        <v>643</v>
      </c>
      <c r="C68" s="58" t="s">
        <v>390</v>
      </c>
      <c r="D68" s="58">
        <v>6874</v>
      </c>
      <c r="E68" s="58" t="s">
        <v>90</v>
      </c>
      <c r="F68" s="57">
        <v>44881</v>
      </c>
      <c r="G68" s="59" t="s">
        <v>89</v>
      </c>
    </row>
    <row r="69" spans="1:8">
      <c r="A69" s="57">
        <v>44838</v>
      </c>
      <c r="B69" s="58" t="s">
        <v>671</v>
      </c>
      <c r="C69" s="58" t="s">
        <v>672</v>
      </c>
      <c r="D69" s="58">
        <v>9765</v>
      </c>
      <c r="E69" s="58" t="s">
        <v>90</v>
      </c>
      <c r="F69" s="57">
        <v>44912</v>
      </c>
      <c r="G69" s="59" t="s">
        <v>89</v>
      </c>
    </row>
    <row r="70" spans="1:8">
      <c r="A70" s="50">
        <v>44839</v>
      </c>
      <c r="B70" s="48" t="s">
        <v>655</v>
      </c>
      <c r="C70" s="48" t="s">
        <v>137</v>
      </c>
      <c r="D70" s="48">
        <v>1520</v>
      </c>
      <c r="E70" s="48"/>
      <c r="F70" s="50"/>
      <c r="G70" s="45"/>
    </row>
    <row r="71" spans="1:8">
      <c r="A71" s="57">
        <v>44840</v>
      </c>
      <c r="B71" s="58">
        <v>983</v>
      </c>
      <c r="C71" s="58" t="s">
        <v>125</v>
      </c>
      <c r="D71" s="58">
        <v>84</v>
      </c>
      <c r="E71" s="58" t="s">
        <v>369</v>
      </c>
      <c r="F71" s="57">
        <v>44840</v>
      </c>
      <c r="G71" s="59" t="s">
        <v>89</v>
      </c>
    </row>
    <row r="72" spans="1:8">
      <c r="A72" s="57">
        <v>44841</v>
      </c>
      <c r="B72" s="58" t="s">
        <v>663</v>
      </c>
      <c r="C72" s="58" t="s">
        <v>664</v>
      </c>
      <c r="D72" s="58">
        <v>499.38</v>
      </c>
      <c r="E72" s="58" t="s">
        <v>334</v>
      </c>
      <c r="F72" s="57">
        <v>44841</v>
      </c>
      <c r="G72" s="59" t="s">
        <v>89</v>
      </c>
    </row>
    <row r="73" spans="1:8">
      <c r="A73" s="57">
        <v>44841</v>
      </c>
      <c r="B73" s="58" t="s">
        <v>673</v>
      </c>
      <c r="C73" s="58" t="s">
        <v>385</v>
      </c>
      <c r="D73" s="58">
        <v>19881</v>
      </c>
      <c r="E73" s="58" t="s">
        <v>90</v>
      </c>
      <c r="F73" s="57">
        <v>44856</v>
      </c>
      <c r="G73" s="59" t="s">
        <v>89</v>
      </c>
    </row>
    <row r="74" spans="1:8">
      <c r="A74" s="57">
        <v>44843</v>
      </c>
      <c r="B74" s="58" t="s">
        <v>665</v>
      </c>
      <c r="C74" s="58" t="s">
        <v>76</v>
      </c>
      <c r="D74" s="58">
        <v>20774</v>
      </c>
      <c r="E74" s="58" t="s">
        <v>90</v>
      </c>
      <c r="F74" s="57">
        <v>44856</v>
      </c>
      <c r="G74" s="58" t="s">
        <v>89</v>
      </c>
    </row>
    <row r="75" spans="1:8">
      <c r="A75" s="144">
        <v>44844</v>
      </c>
      <c r="B75" s="145" t="s">
        <v>683</v>
      </c>
      <c r="C75" s="145" t="s">
        <v>323</v>
      </c>
      <c r="D75" s="145">
        <v>2385</v>
      </c>
      <c r="E75" s="145" t="s">
        <v>90</v>
      </c>
      <c r="F75" s="144">
        <v>44872</v>
      </c>
      <c r="G75" s="145" t="s">
        <v>89</v>
      </c>
    </row>
    <row r="76" spans="1:8">
      <c r="A76" s="57">
        <v>44868</v>
      </c>
      <c r="B76" s="89" t="s">
        <v>695</v>
      </c>
      <c r="C76" s="58" t="s">
        <v>385</v>
      </c>
      <c r="D76" s="58">
        <v>4142</v>
      </c>
      <c r="E76" s="59" t="s">
        <v>90</v>
      </c>
      <c r="F76" s="57">
        <v>44880</v>
      </c>
      <c r="G76" s="59" t="s">
        <v>89</v>
      </c>
      <c r="H76" s="86"/>
    </row>
    <row r="77" spans="1:8">
      <c r="A77" s="57">
        <v>44870</v>
      </c>
      <c r="B77" s="89" t="s">
        <v>688</v>
      </c>
      <c r="C77" s="58" t="s">
        <v>76</v>
      </c>
      <c r="D77" s="58">
        <v>56935</v>
      </c>
      <c r="E77" s="59" t="s">
        <v>90</v>
      </c>
      <c r="F77" s="57">
        <v>44886</v>
      </c>
      <c r="G77" s="59" t="s">
        <v>89</v>
      </c>
    </row>
    <row r="78" spans="1:8">
      <c r="A78" s="57">
        <v>44870</v>
      </c>
      <c r="B78" s="59" t="s">
        <v>689</v>
      </c>
      <c r="C78" s="59" t="s">
        <v>323</v>
      </c>
      <c r="D78" s="59">
        <v>1325</v>
      </c>
      <c r="E78" s="59" t="s">
        <v>90</v>
      </c>
      <c r="F78" s="63">
        <v>44872</v>
      </c>
      <c r="G78" s="59" t="s">
        <v>89</v>
      </c>
      <c r="H78" s="21">
        <f>2385+1325</f>
        <v>3710</v>
      </c>
    </row>
    <row r="79" spans="1:8">
      <c r="A79" s="57">
        <v>44874</v>
      </c>
      <c r="B79" s="59" t="s">
        <v>704</v>
      </c>
      <c r="C79" s="59" t="s">
        <v>587</v>
      </c>
      <c r="D79" s="59">
        <v>14136</v>
      </c>
      <c r="E79" s="59" t="s">
        <v>90</v>
      </c>
      <c r="F79" s="63">
        <v>44874</v>
      </c>
      <c r="G79" s="59" t="s">
        <v>89</v>
      </c>
    </row>
    <row r="80" spans="1:8">
      <c r="A80" s="57">
        <v>44874</v>
      </c>
      <c r="B80" s="59" t="s">
        <v>705</v>
      </c>
      <c r="C80" s="59" t="s">
        <v>587</v>
      </c>
      <c r="D80" s="59">
        <v>541988</v>
      </c>
      <c r="E80" s="59" t="s">
        <v>90</v>
      </c>
      <c r="F80" s="63">
        <v>44874</v>
      </c>
      <c r="G80" s="59" t="s">
        <v>89</v>
      </c>
    </row>
    <row r="81" spans="1:8">
      <c r="A81" s="57">
        <v>44874</v>
      </c>
      <c r="B81" s="59" t="s">
        <v>706</v>
      </c>
      <c r="C81" s="59" t="s">
        <v>76</v>
      </c>
      <c r="D81" s="59">
        <v>10596</v>
      </c>
      <c r="E81" s="59" t="s">
        <v>90</v>
      </c>
      <c r="F81" s="63">
        <v>44886</v>
      </c>
      <c r="G81" s="59" t="s">
        <v>89</v>
      </c>
    </row>
    <row r="82" spans="1:8">
      <c r="A82" s="57">
        <v>44875</v>
      </c>
      <c r="B82" s="89">
        <v>2977</v>
      </c>
      <c r="C82" s="58" t="s">
        <v>684</v>
      </c>
      <c r="D82" s="58">
        <v>89208</v>
      </c>
      <c r="E82" s="59" t="s">
        <v>90</v>
      </c>
      <c r="F82" s="57" t="s">
        <v>737</v>
      </c>
      <c r="G82" s="59" t="s">
        <v>89</v>
      </c>
      <c r="H82" s="86" t="s">
        <v>738</v>
      </c>
    </row>
    <row r="83" spans="1:8">
      <c r="A83" s="57">
        <v>44875</v>
      </c>
      <c r="B83" s="58" t="s">
        <v>696</v>
      </c>
      <c r="C83" s="58" t="s">
        <v>596</v>
      </c>
      <c r="D83" s="58">
        <v>118200</v>
      </c>
      <c r="E83" s="58" t="s">
        <v>697</v>
      </c>
      <c r="F83" s="57">
        <v>44890</v>
      </c>
      <c r="G83" s="59" t="s">
        <v>89</v>
      </c>
    </row>
    <row r="84" spans="1:8">
      <c r="A84" s="57">
        <v>44875</v>
      </c>
      <c r="B84" s="58" t="s">
        <v>707</v>
      </c>
      <c r="C84" s="58" t="s">
        <v>708</v>
      </c>
      <c r="D84" s="58">
        <v>18880</v>
      </c>
      <c r="E84" s="58" t="s">
        <v>90</v>
      </c>
      <c r="F84" s="57">
        <v>44875</v>
      </c>
      <c r="G84" s="59" t="s">
        <v>89</v>
      </c>
    </row>
    <row r="85" spans="1:8">
      <c r="A85" s="63">
        <v>44876</v>
      </c>
      <c r="B85" s="59" t="s">
        <v>703</v>
      </c>
      <c r="C85" s="59" t="s">
        <v>538</v>
      </c>
      <c r="D85" s="59">
        <v>382308</v>
      </c>
      <c r="E85" s="59" t="s">
        <v>698</v>
      </c>
      <c r="F85" s="63">
        <v>44897</v>
      </c>
      <c r="G85" s="59" t="s">
        <v>89</v>
      </c>
    </row>
    <row r="86" spans="1:8">
      <c r="A86" s="63">
        <v>44876</v>
      </c>
      <c r="B86" s="59" t="s">
        <v>709</v>
      </c>
      <c r="C86" s="59" t="s">
        <v>699</v>
      </c>
      <c r="D86" s="59">
        <v>6726</v>
      </c>
      <c r="E86" s="59" t="s">
        <v>700</v>
      </c>
      <c r="F86" s="63">
        <v>44897</v>
      </c>
      <c r="G86" s="59" t="s">
        <v>89</v>
      </c>
    </row>
    <row r="87" spans="1:8">
      <c r="A87" s="57">
        <v>44879</v>
      </c>
      <c r="B87" s="58" t="s">
        <v>732</v>
      </c>
      <c r="C87" s="58" t="s">
        <v>550</v>
      </c>
      <c r="D87" s="58">
        <v>8850</v>
      </c>
      <c r="E87" s="58" t="s">
        <v>90</v>
      </c>
      <c r="F87" s="57">
        <v>44877</v>
      </c>
      <c r="G87" s="58" t="s">
        <v>89</v>
      </c>
    </row>
    <row r="88" spans="1:8">
      <c r="A88" s="57">
        <v>44880</v>
      </c>
      <c r="B88" s="58" t="s">
        <v>735</v>
      </c>
      <c r="C88" s="58" t="s">
        <v>397</v>
      </c>
      <c r="D88" s="58">
        <v>19697.740000000002</v>
      </c>
      <c r="E88" s="58" t="s">
        <v>90</v>
      </c>
      <c r="F88" s="57">
        <v>44880</v>
      </c>
      <c r="G88" s="58" t="s">
        <v>89</v>
      </c>
    </row>
    <row r="89" spans="1:8">
      <c r="A89" s="57">
        <v>44880</v>
      </c>
      <c r="B89" s="58" t="s">
        <v>734</v>
      </c>
      <c r="C89" s="58" t="s">
        <v>397</v>
      </c>
      <c r="D89" s="58">
        <v>3186</v>
      </c>
      <c r="E89" s="58" t="s">
        <v>90</v>
      </c>
      <c r="F89" s="57">
        <v>44880</v>
      </c>
      <c r="G89" s="58" t="s">
        <v>89</v>
      </c>
    </row>
    <row r="90" spans="1:8">
      <c r="A90" s="57">
        <v>44880</v>
      </c>
      <c r="B90" s="58" t="s">
        <v>741</v>
      </c>
      <c r="C90" s="58" t="s">
        <v>742</v>
      </c>
      <c r="D90" s="58">
        <v>12000</v>
      </c>
      <c r="E90" s="58" t="s">
        <v>90</v>
      </c>
      <c r="F90" s="57">
        <v>44886</v>
      </c>
      <c r="G90" s="58" t="s">
        <v>89</v>
      </c>
    </row>
    <row r="91" spans="1:8">
      <c r="A91" s="57">
        <v>44880</v>
      </c>
      <c r="B91" s="58" t="s">
        <v>754</v>
      </c>
      <c r="C91" s="58" t="s">
        <v>93</v>
      </c>
      <c r="D91" s="58">
        <v>21004</v>
      </c>
      <c r="E91" s="58" t="s">
        <v>90</v>
      </c>
      <c r="F91" s="57">
        <v>44956</v>
      </c>
      <c r="G91" s="58" t="s">
        <v>89</v>
      </c>
    </row>
    <row r="92" spans="1:8">
      <c r="A92" s="57">
        <v>44880</v>
      </c>
      <c r="B92" s="58" t="s">
        <v>755</v>
      </c>
      <c r="C92" s="58" t="s">
        <v>93</v>
      </c>
      <c r="D92" s="58">
        <v>20491</v>
      </c>
      <c r="E92" s="58" t="s">
        <v>90</v>
      </c>
      <c r="F92" s="57">
        <v>44956</v>
      </c>
      <c r="G92" s="58" t="s">
        <v>89</v>
      </c>
    </row>
    <row r="93" spans="1:8">
      <c r="A93" s="57">
        <v>44881</v>
      </c>
      <c r="B93" s="57" t="s">
        <v>736</v>
      </c>
      <c r="C93" s="58" t="s">
        <v>587</v>
      </c>
      <c r="D93" s="58">
        <v>12798</v>
      </c>
      <c r="E93" s="58" t="s">
        <v>90</v>
      </c>
      <c r="F93" s="57">
        <v>44881</v>
      </c>
      <c r="G93" s="58" t="s">
        <v>89</v>
      </c>
    </row>
    <row r="94" spans="1:8">
      <c r="A94" s="57">
        <v>44881</v>
      </c>
      <c r="B94" s="57" t="s">
        <v>751</v>
      </c>
      <c r="C94" s="58" t="s">
        <v>390</v>
      </c>
      <c r="D94" s="58">
        <v>6773</v>
      </c>
      <c r="E94" s="58" t="s">
        <v>90</v>
      </c>
      <c r="F94" s="57">
        <v>44912</v>
      </c>
      <c r="G94" s="58" t="s">
        <v>89</v>
      </c>
    </row>
    <row r="95" spans="1:8">
      <c r="A95" s="57">
        <v>44884</v>
      </c>
      <c r="B95" s="58" t="s">
        <v>740</v>
      </c>
      <c r="C95" s="58" t="s">
        <v>390</v>
      </c>
      <c r="D95" s="58">
        <v>43403</v>
      </c>
      <c r="E95" s="58" t="s">
        <v>739</v>
      </c>
      <c r="F95" s="57">
        <v>44914</v>
      </c>
      <c r="G95" s="58" t="s">
        <v>89</v>
      </c>
    </row>
    <row r="96" spans="1:8">
      <c r="A96" s="57">
        <v>44886</v>
      </c>
      <c r="B96" s="58" t="s">
        <v>750</v>
      </c>
      <c r="C96" s="58" t="s">
        <v>76</v>
      </c>
      <c r="D96" s="58">
        <v>15895</v>
      </c>
      <c r="E96" s="58" t="s">
        <v>90</v>
      </c>
      <c r="F96" s="57">
        <v>44938</v>
      </c>
      <c r="G96" s="58" t="s">
        <v>89</v>
      </c>
      <c r="H96" s="21">
        <v>100000</v>
      </c>
    </row>
    <row r="97" spans="1:8">
      <c r="A97" s="57">
        <v>44887</v>
      </c>
      <c r="B97" s="58" t="s">
        <v>748</v>
      </c>
      <c r="C97" s="58" t="s">
        <v>390</v>
      </c>
      <c r="D97" s="58">
        <v>20093</v>
      </c>
      <c r="E97" s="58" t="s">
        <v>90</v>
      </c>
      <c r="F97" s="57">
        <v>44919</v>
      </c>
      <c r="G97" s="58" t="s">
        <v>89</v>
      </c>
    </row>
    <row r="98" spans="1:8">
      <c r="A98" s="176">
        <v>44887</v>
      </c>
      <c r="B98" s="177" t="s">
        <v>749</v>
      </c>
      <c r="C98" s="177" t="s">
        <v>390</v>
      </c>
      <c r="D98" s="177">
        <v>4337</v>
      </c>
      <c r="E98" s="177" t="s">
        <v>90</v>
      </c>
      <c r="F98" s="176">
        <v>44919</v>
      </c>
      <c r="G98" s="177" t="s">
        <v>89</v>
      </c>
    </row>
    <row r="99" spans="1:8" s="86" customFormat="1">
      <c r="A99" s="57">
        <v>45261</v>
      </c>
      <c r="B99" s="58" t="s">
        <v>929</v>
      </c>
      <c r="C99" s="58" t="s">
        <v>930</v>
      </c>
      <c r="D99" s="58">
        <v>130</v>
      </c>
      <c r="E99" s="58" t="s">
        <v>369</v>
      </c>
      <c r="F99" s="57">
        <v>45261</v>
      </c>
      <c r="G99" s="58" t="s">
        <v>89</v>
      </c>
    </row>
    <row r="100" spans="1:8">
      <c r="A100" s="204">
        <v>44896</v>
      </c>
      <c r="B100" s="205" t="s">
        <v>795</v>
      </c>
      <c r="C100" s="205" t="s">
        <v>93</v>
      </c>
      <c r="D100" s="205">
        <v>54752</v>
      </c>
      <c r="E100" s="205" t="s">
        <v>90</v>
      </c>
      <c r="F100" s="204">
        <v>44970</v>
      </c>
      <c r="G100" s="205" t="s">
        <v>89</v>
      </c>
    </row>
    <row r="101" spans="1:8">
      <c r="A101" s="57">
        <v>44900</v>
      </c>
      <c r="B101" s="58" t="s">
        <v>769</v>
      </c>
      <c r="C101" s="58" t="s">
        <v>565</v>
      </c>
      <c r="D101" s="58">
        <v>4493</v>
      </c>
      <c r="E101" s="58" t="s">
        <v>90</v>
      </c>
      <c r="F101" s="57">
        <v>44900</v>
      </c>
      <c r="G101" s="205" t="s">
        <v>89</v>
      </c>
    </row>
    <row r="102" spans="1:8">
      <c r="A102" s="57">
        <v>44901</v>
      </c>
      <c r="B102" s="58" t="s">
        <v>801</v>
      </c>
      <c r="C102" s="58" t="s">
        <v>76</v>
      </c>
      <c r="D102" s="58">
        <v>124136</v>
      </c>
      <c r="E102" s="58" t="s">
        <v>90</v>
      </c>
      <c r="F102" s="57">
        <v>44968</v>
      </c>
      <c r="G102" s="58" t="s">
        <v>89</v>
      </c>
    </row>
    <row r="103" spans="1:8">
      <c r="A103" s="57">
        <v>44902</v>
      </c>
      <c r="B103" s="58" t="s">
        <v>843</v>
      </c>
      <c r="C103" s="58" t="s">
        <v>323</v>
      </c>
      <c r="D103" s="58">
        <v>3975</v>
      </c>
      <c r="E103" s="58" t="s">
        <v>90</v>
      </c>
      <c r="F103" s="57">
        <v>44575</v>
      </c>
      <c r="G103" s="58" t="s">
        <v>89</v>
      </c>
    </row>
    <row r="104" spans="1:8">
      <c r="A104" s="57">
        <v>44905</v>
      </c>
      <c r="B104" s="58" t="s">
        <v>802</v>
      </c>
      <c r="C104" s="58" t="s">
        <v>565</v>
      </c>
      <c r="D104" s="58">
        <v>4493</v>
      </c>
      <c r="E104" s="58" t="s">
        <v>90</v>
      </c>
      <c r="F104" s="57">
        <v>44907</v>
      </c>
      <c r="G104" s="58" t="s">
        <v>89</v>
      </c>
    </row>
    <row r="105" spans="1:8">
      <c r="A105" s="57">
        <v>44909</v>
      </c>
      <c r="B105" s="58">
        <v>320</v>
      </c>
      <c r="C105" s="58" t="s">
        <v>825</v>
      </c>
      <c r="D105" s="58">
        <v>36480</v>
      </c>
      <c r="E105" s="58" t="s">
        <v>90</v>
      </c>
      <c r="F105" s="57">
        <v>44954</v>
      </c>
      <c r="G105" s="58" t="s">
        <v>89</v>
      </c>
    </row>
    <row r="106" spans="1:8">
      <c r="A106" s="57">
        <v>44914</v>
      </c>
      <c r="B106" s="58" t="s">
        <v>833</v>
      </c>
      <c r="C106" s="58" t="s">
        <v>76</v>
      </c>
      <c r="D106" s="58">
        <v>28875</v>
      </c>
      <c r="E106" s="58" t="s">
        <v>90</v>
      </c>
      <c r="F106" s="57">
        <v>44938</v>
      </c>
      <c r="G106" s="58" t="s">
        <v>89</v>
      </c>
      <c r="H106" s="21">
        <v>100000</v>
      </c>
    </row>
    <row r="107" spans="1:8">
      <c r="A107" s="57">
        <v>44915</v>
      </c>
      <c r="B107" s="58">
        <v>422</v>
      </c>
      <c r="C107" s="58" t="s">
        <v>335</v>
      </c>
      <c r="D107" s="58">
        <v>7981</v>
      </c>
      <c r="E107" s="58" t="s">
        <v>90</v>
      </c>
      <c r="F107" s="57">
        <v>44914</v>
      </c>
      <c r="G107" s="58" t="s">
        <v>89</v>
      </c>
    </row>
    <row r="108" spans="1:8">
      <c r="A108" s="57">
        <v>44915</v>
      </c>
      <c r="B108" s="58" t="s">
        <v>875</v>
      </c>
      <c r="C108" s="58" t="s">
        <v>672</v>
      </c>
      <c r="D108" s="58">
        <v>9765</v>
      </c>
      <c r="E108" s="58" t="s">
        <v>90</v>
      </c>
      <c r="F108" s="57">
        <v>44915</v>
      </c>
      <c r="G108" s="58" t="s">
        <v>89</v>
      </c>
    </row>
    <row r="109" spans="1:8">
      <c r="A109" s="57">
        <v>44918</v>
      </c>
      <c r="B109" s="58" t="s">
        <v>836</v>
      </c>
      <c r="C109" s="58" t="s">
        <v>826</v>
      </c>
      <c r="D109" s="58">
        <v>10397</v>
      </c>
      <c r="E109" s="58" t="s">
        <v>90</v>
      </c>
      <c r="F109" s="57">
        <v>44958</v>
      </c>
      <c r="G109" s="58" t="s">
        <v>89</v>
      </c>
    </row>
    <row r="110" spans="1:8">
      <c r="A110" s="57">
        <v>44923</v>
      </c>
      <c r="B110" s="58" t="s">
        <v>874</v>
      </c>
      <c r="C110" s="58" t="s">
        <v>333</v>
      </c>
      <c r="D110" s="58">
        <v>10856</v>
      </c>
      <c r="E110" s="58" t="s">
        <v>334</v>
      </c>
      <c r="F110" s="57">
        <v>44919</v>
      </c>
      <c r="G110" s="58" t="s">
        <v>89</v>
      </c>
    </row>
    <row r="111" spans="1:8">
      <c r="A111" s="57">
        <v>44924</v>
      </c>
      <c r="B111" s="58" t="s">
        <v>827</v>
      </c>
      <c r="C111" s="58" t="s">
        <v>699</v>
      </c>
      <c r="D111" s="58">
        <v>1140</v>
      </c>
      <c r="E111" s="58" t="s">
        <v>369</v>
      </c>
      <c r="F111" s="57">
        <v>44924</v>
      </c>
      <c r="G111" s="58" t="s">
        <v>89</v>
      </c>
    </row>
    <row r="112" spans="1:8">
      <c r="A112" s="57">
        <v>44925</v>
      </c>
      <c r="B112" s="58" t="s">
        <v>851</v>
      </c>
      <c r="C112" s="58" t="s">
        <v>835</v>
      </c>
      <c r="D112" s="58">
        <v>1060</v>
      </c>
      <c r="E112" s="58" t="s">
        <v>369</v>
      </c>
      <c r="F112" s="57">
        <v>44925</v>
      </c>
      <c r="G112" s="58" t="s">
        <v>89</v>
      </c>
    </row>
    <row r="113" spans="1:8">
      <c r="A113" s="57">
        <v>44925</v>
      </c>
      <c r="B113" s="58" t="s">
        <v>834</v>
      </c>
      <c r="C113" s="58" t="s">
        <v>835</v>
      </c>
      <c r="D113" s="58">
        <v>650</v>
      </c>
      <c r="E113" s="58" t="s">
        <v>369</v>
      </c>
      <c r="F113" s="57">
        <v>44925</v>
      </c>
      <c r="G113" s="58" t="s">
        <v>89</v>
      </c>
    </row>
    <row r="114" spans="1:8">
      <c r="A114" s="50">
        <v>44926</v>
      </c>
      <c r="B114" s="48" t="s">
        <v>837</v>
      </c>
      <c r="C114" s="48" t="s">
        <v>826</v>
      </c>
      <c r="D114" s="48">
        <v>10502</v>
      </c>
      <c r="E114" s="48"/>
      <c r="F114" s="48"/>
      <c r="G114" s="48"/>
    </row>
    <row r="115" spans="1:8">
      <c r="A115" s="57">
        <v>44926</v>
      </c>
      <c r="B115" s="58">
        <v>2116</v>
      </c>
      <c r="C115" s="58" t="s">
        <v>838</v>
      </c>
      <c r="D115" s="58">
        <v>800</v>
      </c>
      <c r="E115" s="58" t="s">
        <v>369</v>
      </c>
      <c r="F115" s="57">
        <v>44926</v>
      </c>
      <c r="G115" s="58" t="s">
        <v>89</v>
      </c>
    </row>
    <row r="116" spans="1:8">
      <c r="A116" s="57">
        <v>44928</v>
      </c>
      <c r="B116" s="58" t="s">
        <v>871</v>
      </c>
      <c r="C116" s="58" t="s">
        <v>931</v>
      </c>
      <c r="D116" s="58">
        <v>4578</v>
      </c>
      <c r="E116" s="57" t="s">
        <v>90</v>
      </c>
      <c r="F116" s="57">
        <v>44925</v>
      </c>
      <c r="G116" s="58" t="s">
        <v>89</v>
      </c>
    </row>
    <row r="117" spans="1:8">
      <c r="A117" s="57">
        <v>44929</v>
      </c>
      <c r="B117" s="58">
        <v>1738</v>
      </c>
      <c r="C117" s="58" t="s">
        <v>856</v>
      </c>
      <c r="D117" s="58">
        <v>1864</v>
      </c>
      <c r="E117" s="58" t="s">
        <v>90</v>
      </c>
      <c r="F117" s="57">
        <v>44940</v>
      </c>
      <c r="G117" s="58" t="s">
        <v>89</v>
      </c>
    </row>
    <row r="118" spans="1:8">
      <c r="A118" s="57">
        <v>44930</v>
      </c>
      <c r="B118" s="58" t="s">
        <v>873</v>
      </c>
      <c r="C118" s="58" t="s">
        <v>385</v>
      </c>
      <c r="D118" s="58">
        <v>13254</v>
      </c>
      <c r="E118" s="58" t="s">
        <v>90</v>
      </c>
      <c r="F118" s="57">
        <v>44938</v>
      </c>
      <c r="G118" s="58" t="s">
        <v>89</v>
      </c>
    </row>
    <row r="119" spans="1:8">
      <c r="A119" s="57">
        <v>44930</v>
      </c>
      <c r="B119" s="58" t="s">
        <v>876</v>
      </c>
      <c r="C119" s="58" t="s">
        <v>93</v>
      </c>
      <c r="D119" s="58">
        <v>3894</v>
      </c>
      <c r="E119" s="58" t="s">
        <v>90</v>
      </c>
      <c r="F119" s="57">
        <v>44989</v>
      </c>
      <c r="G119" s="58" t="s">
        <v>89</v>
      </c>
    </row>
    <row r="120" spans="1:8">
      <c r="A120" s="57">
        <v>44930</v>
      </c>
      <c r="B120" s="58" t="s">
        <v>877</v>
      </c>
      <c r="C120" s="58" t="s">
        <v>93</v>
      </c>
      <c r="D120" s="58">
        <v>77847</v>
      </c>
      <c r="E120" s="58" t="s">
        <v>90</v>
      </c>
      <c r="F120" s="57">
        <v>44989</v>
      </c>
      <c r="G120" s="58" t="s">
        <v>89</v>
      </c>
    </row>
    <row r="121" spans="1:8">
      <c r="A121" s="63">
        <v>44931</v>
      </c>
      <c r="B121" s="59" t="s">
        <v>883</v>
      </c>
      <c r="C121" s="59" t="s">
        <v>868</v>
      </c>
      <c r="D121" s="59">
        <v>12685</v>
      </c>
      <c r="E121" s="59" t="s">
        <v>925</v>
      </c>
      <c r="F121" s="63">
        <v>44959</v>
      </c>
      <c r="G121" s="59" t="s">
        <v>89</v>
      </c>
    </row>
    <row r="122" spans="1:8">
      <c r="A122" s="57">
        <v>44932</v>
      </c>
      <c r="B122" s="58" t="s">
        <v>857</v>
      </c>
      <c r="C122" s="58" t="s">
        <v>377</v>
      </c>
      <c r="D122" s="58">
        <v>37808.379999999997</v>
      </c>
      <c r="E122" s="58" t="s">
        <v>90</v>
      </c>
      <c r="F122" s="57">
        <v>44966</v>
      </c>
      <c r="G122" s="58" t="s">
        <v>89</v>
      </c>
    </row>
    <row r="123" spans="1:8">
      <c r="A123" s="57">
        <v>44932</v>
      </c>
      <c r="B123" s="58" t="s">
        <v>864</v>
      </c>
      <c r="C123" s="58" t="s">
        <v>865</v>
      </c>
      <c r="D123" s="58">
        <v>1121</v>
      </c>
      <c r="E123" s="58" t="s">
        <v>369</v>
      </c>
      <c r="F123" s="57">
        <v>44932</v>
      </c>
      <c r="G123" s="58" t="s">
        <v>89</v>
      </c>
    </row>
    <row r="124" spans="1:8">
      <c r="A124" s="57">
        <v>44932</v>
      </c>
      <c r="B124" s="58" t="s">
        <v>866</v>
      </c>
      <c r="C124" s="58" t="s">
        <v>76</v>
      </c>
      <c r="D124" s="58">
        <v>26491</v>
      </c>
      <c r="E124" s="58" t="s">
        <v>90</v>
      </c>
      <c r="F124" s="57">
        <v>44938</v>
      </c>
      <c r="G124" s="58" t="s">
        <v>89</v>
      </c>
      <c r="H124" s="21">
        <v>100000</v>
      </c>
    </row>
    <row r="125" spans="1:8">
      <c r="A125" s="50">
        <v>44932</v>
      </c>
      <c r="B125" s="48">
        <v>2110702569</v>
      </c>
      <c r="C125" s="48" t="s">
        <v>935</v>
      </c>
      <c r="D125" s="48">
        <v>954472.53</v>
      </c>
      <c r="E125" s="48"/>
      <c r="F125" s="50"/>
      <c r="G125" s="48"/>
    </row>
    <row r="126" spans="1:8">
      <c r="A126" s="57">
        <v>44931</v>
      </c>
      <c r="B126" s="58" t="s">
        <v>973</v>
      </c>
      <c r="C126" s="58" t="s">
        <v>826</v>
      </c>
      <c r="D126" s="58">
        <v>11446</v>
      </c>
      <c r="E126" s="58" t="s">
        <v>90</v>
      </c>
      <c r="F126" s="57">
        <v>44958</v>
      </c>
      <c r="G126" s="58" t="s">
        <v>89</v>
      </c>
    </row>
    <row r="127" spans="1:8">
      <c r="A127" s="57">
        <v>44933</v>
      </c>
      <c r="B127" s="58" t="s">
        <v>858</v>
      </c>
      <c r="C127" s="58" t="s">
        <v>859</v>
      </c>
      <c r="D127" s="58">
        <v>23116</v>
      </c>
      <c r="E127" s="58" t="s">
        <v>90</v>
      </c>
      <c r="F127" s="57">
        <v>44942</v>
      </c>
      <c r="G127" s="58" t="s">
        <v>89</v>
      </c>
    </row>
    <row r="128" spans="1:8">
      <c r="A128" s="57">
        <v>44935</v>
      </c>
      <c r="B128" s="58"/>
      <c r="C128" s="58" t="s">
        <v>949</v>
      </c>
      <c r="D128" s="58">
        <v>12000</v>
      </c>
      <c r="E128" s="58" t="s">
        <v>90</v>
      </c>
      <c r="F128" s="57">
        <v>44935</v>
      </c>
      <c r="G128" s="58" t="s">
        <v>89</v>
      </c>
      <c r="H128" s="21" t="s">
        <v>950</v>
      </c>
    </row>
    <row r="129" spans="1:8">
      <c r="A129" s="57">
        <v>44935</v>
      </c>
      <c r="B129" s="58" t="s">
        <v>863</v>
      </c>
      <c r="C129" s="58" t="s">
        <v>730</v>
      </c>
      <c r="D129" s="58">
        <v>920</v>
      </c>
      <c r="E129" s="58" t="s">
        <v>334</v>
      </c>
      <c r="F129" s="57">
        <v>44935</v>
      </c>
      <c r="G129" s="58" t="s">
        <v>89</v>
      </c>
    </row>
    <row r="130" spans="1:8">
      <c r="A130" s="57">
        <v>44936</v>
      </c>
      <c r="B130" s="58" t="s">
        <v>867</v>
      </c>
      <c r="C130" s="58" t="s">
        <v>868</v>
      </c>
      <c r="D130" s="58">
        <v>78234</v>
      </c>
      <c r="E130" s="58" t="s">
        <v>924</v>
      </c>
      <c r="F130" s="57">
        <v>44970</v>
      </c>
      <c r="G130" s="58" t="s">
        <v>89</v>
      </c>
    </row>
    <row r="131" spans="1:8">
      <c r="A131" s="57">
        <v>44936</v>
      </c>
      <c r="B131" s="58" t="s">
        <v>869</v>
      </c>
      <c r="C131" s="58" t="s">
        <v>835</v>
      </c>
      <c r="D131" s="58">
        <v>2940</v>
      </c>
      <c r="E131" s="58" t="s">
        <v>369</v>
      </c>
      <c r="F131" s="57">
        <v>44936</v>
      </c>
      <c r="G131" s="58" t="s">
        <v>89</v>
      </c>
    </row>
    <row r="132" spans="1:8">
      <c r="A132" s="57">
        <v>44936</v>
      </c>
      <c r="B132" s="58">
        <v>2200</v>
      </c>
      <c r="C132" s="58" t="s">
        <v>838</v>
      </c>
      <c r="D132" s="58">
        <v>800</v>
      </c>
      <c r="E132" s="58" t="s">
        <v>369</v>
      </c>
      <c r="F132" s="57">
        <v>44936</v>
      </c>
      <c r="G132" s="58" t="s">
        <v>89</v>
      </c>
    </row>
    <row r="133" spans="1:8">
      <c r="A133" s="57">
        <v>44936</v>
      </c>
      <c r="B133" s="58">
        <v>1817</v>
      </c>
      <c r="C133" s="58" t="s">
        <v>125</v>
      </c>
      <c r="D133" s="58">
        <v>2821</v>
      </c>
      <c r="E133" s="58" t="s">
        <v>334</v>
      </c>
      <c r="F133" s="57">
        <v>44936</v>
      </c>
      <c r="G133" s="58" t="s">
        <v>89</v>
      </c>
    </row>
    <row r="134" spans="1:8">
      <c r="A134" s="57">
        <v>44937</v>
      </c>
      <c r="B134" s="58" t="s">
        <v>913</v>
      </c>
      <c r="C134" s="58" t="s">
        <v>76</v>
      </c>
      <c r="D134" s="58">
        <v>16520</v>
      </c>
      <c r="E134" s="58" t="s">
        <v>90</v>
      </c>
      <c r="F134" s="57">
        <v>44938</v>
      </c>
      <c r="G134" s="58" t="s">
        <v>89</v>
      </c>
      <c r="H134" s="21">
        <v>100000</v>
      </c>
    </row>
    <row r="135" spans="1:8">
      <c r="A135" s="57">
        <v>44938</v>
      </c>
      <c r="B135" s="58" t="s">
        <v>914</v>
      </c>
      <c r="C135" s="58" t="s">
        <v>908</v>
      </c>
      <c r="D135" s="58">
        <v>89497</v>
      </c>
      <c r="E135" s="58" t="s">
        <v>909</v>
      </c>
      <c r="F135" s="57">
        <v>44940</v>
      </c>
      <c r="G135" s="58" t="s">
        <v>89</v>
      </c>
    </row>
    <row r="136" spans="1:8">
      <c r="A136" s="57">
        <v>44938</v>
      </c>
      <c r="B136" s="58"/>
      <c r="C136" s="58" t="s">
        <v>76</v>
      </c>
      <c r="D136" s="58">
        <v>100000</v>
      </c>
      <c r="E136" s="58" t="s">
        <v>90</v>
      </c>
      <c r="F136" s="57">
        <v>44938</v>
      </c>
      <c r="G136" s="58" t="s">
        <v>89</v>
      </c>
    </row>
    <row r="137" spans="1:8">
      <c r="A137" s="57">
        <v>44938</v>
      </c>
      <c r="B137" s="58" t="s">
        <v>920</v>
      </c>
      <c r="C137" s="58" t="s">
        <v>921</v>
      </c>
      <c r="D137" s="58">
        <v>3835</v>
      </c>
      <c r="E137" s="58" t="s">
        <v>90</v>
      </c>
      <c r="F137" s="57">
        <v>44938</v>
      </c>
      <c r="G137" s="58" t="s">
        <v>89</v>
      </c>
    </row>
    <row r="138" spans="1:8">
      <c r="A138" s="57">
        <v>44939</v>
      </c>
      <c r="B138" s="58" t="s">
        <v>932</v>
      </c>
      <c r="C138" s="58" t="s">
        <v>664</v>
      </c>
      <c r="D138" s="58">
        <v>4733</v>
      </c>
      <c r="E138" s="58" t="s">
        <v>334</v>
      </c>
      <c r="F138" s="57">
        <v>44939</v>
      </c>
      <c r="G138" s="58" t="s">
        <v>89</v>
      </c>
    </row>
    <row r="139" spans="1:8">
      <c r="A139" s="57">
        <v>44941</v>
      </c>
      <c r="B139" s="58" t="s">
        <v>933</v>
      </c>
      <c r="C139" s="58" t="s">
        <v>868</v>
      </c>
      <c r="D139" s="58">
        <v>25370</v>
      </c>
      <c r="E139" s="58" t="s">
        <v>934</v>
      </c>
      <c r="F139" s="57">
        <v>44972</v>
      </c>
      <c r="G139" s="58" t="s">
        <v>89</v>
      </c>
    </row>
    <row r="140" spans="1:8">
      <c r="A140" s="57">
        <v>44942</v>
      </c>
      <c r="B140" s="58" t="s">
        <v>946</v>
      </c>
      <c r="C140" s="58" t="s">
        <v>859</v>
      </c>
      <c r="D140" s="58">
        <v>130992</v>
      </c>
      <c r="E140" s="58" t="s">
        <v>90</v>
      </c>
      <c r="F140" s="57">
        <v>44989</v>
      </c>
      <c r="G140" s="58" t="s">
        <v>89</v>
      </c>
    </row>
    <row r="141" spans="1:8">
      <c r="A141" s="57">
        <v>44943</v>
      </c>
      <c r="B141" s="58" t="s">
        <v>951</v>
      </c>
      <c r="C141" s="58" t="s">
        <v>385</v>
      </c>
      <c r="D141" s="58">
        <v>13254</v>
      </c>
      <c r="E141" s="58" t="s">
        <v>90</v>
      </c>
      <c r="F141" s="57">
        <v>44963</v>
      </c>
      <c r="G141" s="58" t="s">
        <v>89</v>
      </c>
    </row>
    <row r="142" spans="1:8">
      <c r="A142" s="57">
        <v>44944</v>
      </c>
      <c r="B142" s="58" t="s">
        <v>959</v>
      </c>
      <c r="C142" s="58" t="s">
        <v>93</v>
      </c>
      <c r="D142" s="58">
        <v>59000</v>
      </c>
      <c r="E142" s="58" t="s">
        <v>90</v>
      </c>
      <c r="F142" s="57">
        <v>44989</v>
      </c>
      <c r="G142" s="58" t="s">
        <v>89</v>
      </c>
    </row>
    <row r="143" spans="1:8">
      <c r="A143" s="50">
        <v>44944</v>
      </c>
      <c r="B143" s="48" t="s">
        <v>966</v>
      </c>
      <c r="C143" s="48" t="s">
        <v>377</v>
      </c>
      <c r="D143" s="48">
        <v>33371.58</v>
      </c>
      <c r="E143" s="48"/>
      <c r="F143" s="50"/>
      <c r="G143" s="48"/>
    </row>
    <row r="144" spans="1:8">
      <c r="A144" s="50">
        <v>44946</v>
      </c>
      <c r="B144" s="48" t="s">
        <v>952</v>
      </c>
      <c r="C144" s="48" t="s">
        <v>129</v>
      </c>
      <c r="D144" s="48">
        <v>23777</v>
      </c>
      <c r="E144" s="48"/>
      <c r="F144" s="50"/>
      <c r="G144" s="48"/>
    </row>
    <row r="145" spans="1:9">
      <c r="A145" s="57">
        <v>44945</v>
      </c>
      <c r="B145" s="58"/>
      <c r="C145" s="58" t="s">
        <v>949</v>
      </c>
      <c r="D145" s="58">
        <v>15612</v>
      </c>
      <c r="E145" s="58" t="s">
        <v>90</v>
      </c>
      <c r="F145" s="57">
        <v>44945</v>
      </c>
      <c r="G145" s="58" t="s">
        <v>89</v>
      </c>
      <c r="H145" s="21" t="s">
        <v>950</v>
      </c>
    </row>
    <row r="146" spans="1:9">
      <c r="A146" s="57">
        <v>44947</v>
      </c>
      <c r="B146" s="58"/>
      <c r="C146" s="58" t="s">
        <v>684</v>
      </c>
      <c r="D146" s="58">
        <v>14868</v>
      </c>
      <c r="E146" s="58" t="s">
        <v>90</v>
      </c>
      <c r="F146" s="57">
        <v>44947</v>
      </c>
      <c r="G146" s="58" t="s">
        <v>89</v>
      </c>
      <c r="H146" s="21" t="s">
        <v>948</v>
      </c>
      <c r="I146" s="21">
        <f>29736-14868</f>
        <v>14868</v>
      </c>
    </row>
    <row r="147" spans="1:9">
      <c r="A147" s="57">
        <v>44950</v>
      </c>
      <c r="B147" s="58" t="s">
        <v>960</v>
      </c>
      <c r="C147" s="58" t="s">
        <v>640</v>
      </c>
      <c r="D147" s="58">
        <v>1920</v>
      </c>
      <c r="E147" s="58" t="s">
        <v>369</v>
      </c>
      <c r="F147" s="57">
        <v>44950</v>
      </c>
      <c r="G147" s="58" t="s">
        <v>89</v>
      </c>
    </row>
    <row r="148" spans="1:9">
      <c r="A148" s="57">
        <v>44950</v>
      </c>
      <c r="B148" s="58" t="s">
        <v>961</v>
      </c>
      <c r="C148" s="58" t="s">
        <v>640</v>
      </c>
      <c r="D148" s="58">
        <v>85</v>
      </c>
      <c r="E148" s="58" t="s">
        <v>369</v>
      </c>
      <c r="F148" s="57">
        <v>44950</v>
      </c>
      <c r="G148" s="58" t="s">
        <v>89</v>
      </c>
    </row>
    <row r="149" spans="1:9">
      <c r="A149" s="57">
        <v>44950</v>
      </c>
      <c r="B149" s="58" t="s">
        <v>963</v>
      </c>
      <c r="C149" s="58" t="s">
        <v>76</v>
      </c>
      <c r="D149" s="58">
        <v>46917</v>
      </c>
      <c r="E149" s="58" t="s">
        <v>90</v>
      </c>
      <c r="F149" s="57">
        <v>44968</v>
      </c>
      <c r="G149" s="58" t="s">
        <v>89</v>
      </c>
    </row>
    <row r="150" spans="1:9">
      <c r="A150" s="57">
        <v>44954</v>
      </c>
      <c r="B150" s="58"/>
      <c r="C150" s="58" t="s">
        <v>76</v>
      </c>
      <c r="D150" s="58">
        <v>10000</v>
      </c>
      <c r="E150" s="58" t="s">
        <v>90</v>
      </c>
      <c r="F150" s="57">
        <v>44954</v>
      </c>
      <c r="G150" s="58" t="s">
        <v>89</v>
      </c>
    </row>
    <row r="151" spans="1:9">
      <c r="A151" s="57">
        <v>44956</v>
      </c>
      <c r="B151" s="58" t="s">
        <v>971</v>
      </c>
      <c r="C151" s="58" t="s">
        <v>76</v>
      </c>
      <c r="D151" s="58">
        <v>57525</v>
      </c>
      <c r="E151" s="58" t="s">
        <v>90</v>
      </c>
      <c r="F151" s="57">
        <v>44968</v>
      </c>
      <c r="G151" s="58" t="s">
        <v>89</v>
      </c>
    </row>
    <row r="152" spans="1:9">
      <c r="A152" s="57">
        <v>44957</v>
      </c>
      <c r="B152" s="58">
        <v>4107</v>
      </c>
      <c r="C152" s="58" t="s">
        <v>684</v>
      </c>
      <c r="D152" s="58">
        <v>29736</v>
      </c>
      <c r="E152" s="58" t="s">
        <v>90</v>
      </c>
      <c r="F152" s="58" t="s">
        <v>1000</v>
      </c>
      <c r="G152" s="58" t="s">
        <v>89</v>
      </c>
    </row>
    <row r="153" spans="1:9">
      <c r="A153" s="57">
        <v>44958</v>
      </c>
      <c r="B153" s="58"/>
      <c r="C153" s="58" t="s">
        <v>684</v>
      </c>
      <c r="D153" s="58">
        <v>14868</v>
      </c>
      <c r="E153" s="58" t="s">
        <v>90</v>
      </c>
      <c r="F153" s="57">
        <v>44958</v>
      </c>
      <c r="G153" s="58" t="s">
        <v>89</v>
      </c>
      <c r="H153" s="21" t="s">
        <v>948</v>
      </c>
    </row>
    <row r="154" spans="1:9">
      <c r="A154" s="57">
        <v>44958</v>
      </c>
      <c r="B154" s="58" t="s">
        <v>976</v>
      </c>
      <c r="C154" s="58" t="s">
        <v>76</v>
      </c>
      <c r="D154" s="58">
        <v>52345</v>
      </c>
      <c r="E154" s="58" t="s">
        <v>90</v>
      </c>
      <c r="F154" s="57">
        <v>44977</v>
      </c>
      <c r="G154" s="58" t="s">
        <v>89</v>
      </c>
    </row>
    <row r="155" spans="1:9">
      <c r="A155" s="57">
        <v>44958</v>
      </c>
      <c r="B155" s="58" t="s">
        <v>987</v>
      </c>
      <c r="C155" s="58" t="s">
        <v>908</v>
      </c>
      <c r="D155" s="58">
        <v>53698.26</v>
      </c>
      <c r="E155" s="58" t="s">
        <v>90</v>
      </c>
      <c r="F155" s="57">
        <v>44978</v>
      </c>
      <c r="G155" s="58" t="s">
        <v>89</v>
      </c>
    </row>
    <row r="156" spans="1:9">
      <c r="A156" s="57">
        <v>44959</v>
      </c>
      <c r="B156" s="58" t="s">
        <v>995</v>
      </c>
      <c r="C156" s="58" t="s">
        <v>93</v>
      </c>
      <c r="D156" s="58">
        <v>12980</v>
      </c>
      <c r="E156" s="58" t="s">
        <v>90</v>
      </c>
      <c r="F156" s="57">
        <v>44989</v>
      </c>
      <c r="G156" s="58" t="s">
        <v>89</v>
      </c>
    </row>
    <row r="157" spans="1:9">
      <c r="A157" s="57">
        <v>44960</v>
      </c>
      <c r="B157" s="58">
        <v>4866</v>
      </c>
      <c r="C157" s="58" t="s">
        <v>983</v>
      </c>
      <c r="D157" s="58">
        <v>2400</v>
      </c>
      <c r="E157" s="58" t="s">
        <v>369</v>
      </c>
      <c r="F157" s="57">
        <v>44960</v>
      </c>
      <c r="G157" s="58" t="s">
        <v>89</v>
      </c>
    </row>
    <row r="158" spans="1:9">
      <c r="A158" s="57">
        <v>44960</v>
      </c>
      <c r="B158" s="58" t="s">
        <v>993</v>
      </c>
      <c r="C158" s="58" t="s">
        <v>76</v>
      </c>
      <c r="D158" s="58">
        <v>75249</v>
      </c>
      <c r="E158" s="58" t="s">
        <v>90</v>
      </c>
      <c r="F158" s="57">
        <v>44989</v>
      </c>
      <c r="G158" s="58" t="s">
        <v>89</v>
      </c>
      <c r="H158" s="21">
        <v>100000</v>
      </c>
    </row>
    <row r="159" spans="1:9">
      <c r="A159" s="57">
        <v>44960</v>
      </c>
      <c r="B159" s="58" t="s">
        <v>996</v>
      </c>
      <c r="C159" s="58" t="s">
        <v>949</v>
      </c>
      <c r="D159" s="58">
        <v>27612</v>
      </c>
      <c r="E159" s="58" t="s">
        <v>90</v>
      </c>
      <c r="F159" s="57" t="s">
        <v>997</v>
      </c>
      <c r="G159" s="58" t="s">
        <v>89</v>
      </c>
    </row>
    <row r="160" spans="1:9">
      <c r="A160" s="57">
        <v>44961</v>
      </c>
      <c r="B160" s="58" t="s">
        <v>984</v>
      </c>
      <c r="C160" s="58" t="s">
        <v>985</v>
      </c>
      <c r="D160" s="58">
        <v>16151</v>
      </c>
      <c r="E160" s="58" t="s">
        <v>986</v>
      </c>
      <c r="F160" s="57">
        <v>44961</v>
      </c>
      <c r="G160" s="58" t="s">
        <v>89</v>
      </c>
    </row>
    <row r="161" spans="1:8">
      <c r="A161" s="57">
        <v>44963</v>
      </c>
      <c r="B161" s="58" t="s">
        <v>1035</v>
      </c>
      <c r="C161" s="58" t="s">
        <v>672</v>
      </c>
      <c r="D161" s="58">
        <v>9765</v>
      </c>
      <c r="E161" s="58" t="s">
        <v>90</v>
      </c>
      <c r="F161" s="57">
        <v>44963</v>
      </c>
      <c r="G161" s="58" t="s">
        <v>89</v>
      </c>
    </row>
    <row r="162" spans="1:8">
      <c r="A162" s="57">
        <v>44964</v>
      </c>
      <c r="B162" s="58" t="s">
        <v>1004</v>
      </c>
      <c r="C162" s="58" t="s">
        <v>76</v>
      </c>
      <c r="D162" s="58">
        <v>63755</v>
      </c>
      <c r="E162" s="58" t="s">
        <v>90</v>
      </c>
      <c r="F162" s="57">
        <v>44989</v>
      </c>
      <c r="G162" s="58" t="s">
        <v>89</v>
      </c>
      <c r="H162" s="21">
        <v>100000</v>
      </c>
    </row>
    <row r="163" spans="1:8">
      <c r="A163" s="50">
        <v>44967</v>
      </c>
      <c r="B163" s="16" t="s">
        <v>1027</v>
      </c>
      <c r="C163" s="16" t="s">
        <v>76</v>
      </c>
      <c r="D163" s="16">
        <v>44946</v>
      </c>
    </row>
    <row r="164" spans="1:8">
      <c r="A164" s="57">
        <v>44968</v>
      </c>
      <c r="B164" s="58" t="s">
        <v>1037</v>
      </c>
      <c r="C164" s="58" t="s">
        <v>908</v>
      </c>
      <c r="D164" s="58">
        <v>80547</v>
      </c>
      <c r="E164" s="58" t="s">
        <v>90</v>
      </c>
      <c r="F164" s="57">
        <v>44978</v>
      </c>
      <c r="G164" s="58" t="s">
        <v>89</v>
      </c>
    </row>
    <row r="165" spans="1:8">
      <c r="A165" s="50">
        <v>44970</v>
      </c>
      <c r="B165" s="16" t="s">
        <v>1036</v>
      </c>
      <c r="C165" s="16" t="s">
        <v>76</v>
      </c>
      <c r="D165" s="16">
        <v>26491</v>
      </c>
    </row>
    <row r="166" spans="1:8">
      <c r="A166" s="50">
        <v>44970</v>
      </c>
      <c r="B166" s="16" t="s">
        <v>1043</v>
      </c>
      <c r="C166" s="16" t="s">
        <v>377</v>
      </c>
      <c r="D166" s="16">
        <v>33371.58</v>
      </c>
    </row>
    <row r="167" spans="1:8">
      <c r="A167" s="57">
        <v>44970</v>
      </c>
      <c r="B167" s="58" t="s">
        <v>1051</v>
      </c>
      <c r="C167" s="58" t="s">
        <v>373</v>
      </c>
      <c r="D167" s="58">
        <v>26002</v>
      </c>
      <c r="E167" s="58" t="s">
        <v>1056</v>
      </c>
      <c r="F167" s="57">
        <v>44970</v>
      </c>
      <c r="G167" s="58" t="s">
        <v>89</v>
      </c>
    </row>
    <row r="168" spans="1:8">
      <c r="A168" s="50">
        <v>44973</v>
      </c>
      <c r="C168" s="16" t="s">
        <v>1046</v>
      </c>
      <c r="D168" s="16">
        <v>2815</v>
      </c>
    </row>
    <row r="169" spans="1:8">
      <c r="A169" s="57">
        <v>44977</v>
      </c>
      <c r="B169" s="58"/>
      <c r="C169" s="58" t="s">
        <v>76</v>
      </c>
      <c r="D169" s="58">
        <v>100000</v>
      </c>
      <c r="E169" s="58" t="s">
        <v>90</v>
      </c>
      <c r="F169" s="57">
        <v>44977</v>
      </c>
      <c r="G169" s="58" t="s">
        <v>89</v>
      </c>
    </row>
    <row r="170" spans="1:8">
      <c r="A170" s="50">
        <v>44978</v>
      </c>
      <c r="B170" s="16" t="s">
        <v>1054</v>
      </c>
      <c r="C170" s="16" t="s">
        <v>76</v>
      </c>
      <c r="D170" s="16">
        <v>27181</v>
      </c>
    </row>
    <row r="171" spans="1:8">
      <c r="A171" s="57">
        <v>44978</v>
      </c>
      <c r="B171" s="58">
        <v>289</v>
      </c>
      <c r="C171" s="58" t="s">
        <v>95</v>
      </c>
      <c r="D171" s="58">
        <v>4318</v>
      </c>
      <c r="E171" s="58" t="s">
        <v>90</v>
      </c>
      <c r="F171" s="57">
        <v>44978</v>
      </c>
      <c r="G171" s="58" t="s">
        <v>89</v>
      </c>
    </row>
    <row r="172" spans="1:8">
      <c r="A172" s="57">
        <v>44981</v>
      </c>
      <c r="B172" s="58"/>
      <c r="C172" s="58" t="s">
        <v>1057</v>
      </c>
      <c r="D172" s="58">
        <v>5699</v>
      </c>
      <c r="E172" s="58" t="s">
        <v>90</v>
      </c>
      <c r="F172" s="57">
        <v>44981</v>
      </c>
      <c r="G172" s="58" t="s">
        <v>89</v>
      </c>
      <c r="H172" s="21">
        <v>6726</v>
      </c>
    </row>
    <row r="173" spans="1:8">
      <c r="A173" s="50">
        <v>44981</v>
      </c>
      <c r="B173" s="16" t="s">
        <v>1062</v>
      </c>
      <c r="C173" s="16" t="s">
        <v>137</v>
      </c>
      <c r="D173" s="16">
        <v>16535</v>
      </c>
    </row>
    <row r="174" spans="1:8">
      <c r="A174" s="50">
        <v>44985</v>
      </c>
      <c r="B174" s="16" t="s">
        <v>1082</v>
      </c>
      <c r="C174" s="16" t="s">
        <v>76</v>
      </c>
      <c r="D174" s="16">
        <v>52681</v>
      </c>
    </row>
    <row r="175" spans="1:8">
      <c r="A175" s="57">
        <v>44985</v>
      </c>
      <c r="B175" s="58" t="s">
        <v>1085</v>
      </c>
      <c r="C175" s="58" t="s">
        <v>908</v>
      </c>
      <c r="D175" s="58">
        <v>44749</v>
      </c>
      <c r="E175" s="58" t="s">
        <v>90</v>
      </c>
      <c r="F175" s="57">
        <v>44624</v>
      </c>
      <c r="G175" s="58" t="s">
        <v>89</v>
      </c>
    </row>
    <row r="176" spans="1:8">
      <c r="A176" s="50">
        <v>44987</v>
      </c>
      <c r="B176" s="16" t="s">
        <v>1084</v>
      </c>
      <c r="C176" s="16" t="s">
        <v>76</v>
      </c>
      <c r="D176" s="16">
        <v>30839</v>
      </c>
    </row>
    <row r="177" spans="1:7">
      <c r="A177" s="57">
        <v>44988</v>
      </c>
      <c r="B177" s="58">
        <v>7334</v>
      </c>
      <c r="C177" s="58" t="s">
        <v>1057</v>
      </c>
      <c r="D177" s="58">
        <v>5700</v>
      </c>
      <c r="E177" s="58" t="s">
        <v>90</v>
      </c>
      <c r="F177" s="57">
        <v>44981</v>
      </c>
      <c r="G177" s="58" t="s">
        <v>89</v>
      </c>
    </row>
    <row r="178" spans="1:7">
      <c r="A178" s="57">
        <v>44989</v>
      </c>
      <c r="B178" s="58"/>
      <c r="C178" s="58" t="s">
        <v>76</v>
      </c>
      <c r="D178" s="58">
        <v>100000</v>
      </c>
      <c r="E178" s="58" t="s">
        <v>90</v>
      </c>
      <c r="F178" s="57">
        <v>44989</v>
      </c>
      <c r="G178" s="58" t="s">
        <v>89</v>
      </c>
    </row>
    <row r="179" spans="1:7">
      <c r="A179" s="57">
        <v>44989</v>
      </c>
      <c r="B179" s="58">
        <v>2308</v>
      </c>
      <c r="C179" s="58" t="s">
        <v>125</v>
      </c>
      <c r="D179" s="58">
        <v>2837.66</v>
      </c>
      <c r="E179" s="58" t="s">
        <v>90</v>
      </c>
      <c r="F179" s="57">
        <v>44993</v>
      </c>
      <c r="G179" s="58" t="s">
        <v>89</v>
      </c>
    </row>
    <row r="180" spans="1:7">
      <c r="A180" s="57">
        <v>44989</v>
      </c>
      <c r="B180" s="58">
        <v>2319</v>
      </c>
      <c r="C180" s="58" t="s">
        <v>125</v>
      </c>
      <c r="D180" s="58">
        <v>960.52</v>
      </c>
      <c r="E180" s="58" t="s">
        <v>90</v>
      </c>
      <c r="F180" s="57">
        <v>44993</v>
      </c>
      <c r="G180" s="58" t="s">
        <v>89</v>
      </c>
    </row>
    <row r="181" spans="1:7">
      <c r="A181" s="50">
        <v>44991</v>
      </c>
      <c r="B181" s="48" t="s">
        <v>1089</v>
      </c>
      <c r="C181" s="48" t="s">
        <v>859</v>
      </c>
      <c r="D181" s="48">
        <v>38527</v>
      </c>
      <c r="E181" s="48"/>
      <c r="F181" s="48"/>
      <c r="G181" s="48"/>
    </row>
    <row r="182" spans="1:7">
      <c r="A182" s="50">
        <v>44991</v>
      </c>
      <c r="B182" s="48" t="s">
        <v>1090</v>
      </c>
      <c r="C182" s="48" t="s">
        <v>76</v>
      </c>
      <c r="D182" s="48">
        <v>51601</v>
      </c>
      <c r="E182" s="48"/>
      <c r="F182" s="48"/>
      <c r="G182" s="48"/>
    </row>
    <row r="183" spans="1:7">
      <c r="A183" s="50">
        <v>44992</v>
      </c>
      <c r="C183" s="16" t="s">
        <v>1046</v>
      </c>
      <c r="D183" s="16">
        <v>2000</v>
      </c>
      <c r="E183" s="16" t="s">
        <v>369</v>
      </c>
    </row>
    <row r="184" spans="1:7">
      <c r="A184" s="57">
        <v>44993</v>
      </c>
      <c r="B184" s="58" t="s">
        <v>1096</v>
      </c>
      <c r="C184" s="58" t="s">
        <v>373</v>
      </c>
      <c r="D184" s="58">
        <v>649</v>
      </c>
      <c r="E184" s="58" t="s">
        <v>90</v>
      </c>
      <c r="F184" s="57">
        <v>44993</v>
      </c>
      <c r="G184" s="58" t="s">
        <v>89</v>
      </c>
    </row>
    <row r="185" spans="1:7">
      <c r="A185" s="50">
        <v>44998</v>
      </c>
      <c r="B185" s="48" t="s">
        <v>1099</v>
      </c>
      <c r="C185" s="48" t="s">
        <v>373</v>
      </c>
      <c r="D185" s="48">
        <v>6195</v>
      </c>
      <c r="E185" s="48"/>
      <c r="F185" s="50"/>
      <c r="G185" s="48"/>
    </row>
    <row r="186" spans="1:7">
      <c r="A186" s="57">
        <v>44999</v>
      </c>
      <c r="B186" s="58"/>
      <c r="C186" s="58" t="s">
        <v>76</v>
      </c>
      <c r="D186" s="58">
        <v>100000</v>
      </c>
      <c r="E186" s="58" t="s">
        <v>90</v>
      </c>
      <c r="F186" s="57">
        <v>44999</v>
      </c>
      <c r="G186" s="58" t="s">
        <v>89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abSelected="1" workbookViewId="0">
      <pane ySplit="1" topLeftCell="A74" activePane="bottomLeft" state="frozen"/>
      <selection pane="bottomLeft" activeCell="C94" sqref="C94"/>
    </sheetView>
  </sheetViews>
  <sheetFormatPr defaultColWidth="9.109375" defaultRowHeight="13.8"/>
  <cols>
    <col min="1" max="1" width="13.88671875" style="31" customWidth="1"/>
    <col min="2" max="2" width="23.5546875" style="31" customWidth="1"/>
    <col min="3" max="3" width="85.77734375" style="31" customWidth="1"/>
    <col min="4" max="4" width="14.33203125" style="31" customWidth="1"/>
    <col min="5" max="5" width="27.6640625" style="31" customWidth="1"/>
    <col min="6" max="6" width="26.5546875" style="31" customWidth="1"/>
    <col min="7" max="7" width="16.109375" style="31" customWidth="1"/>
    <col min="8" max="8" width="10.5546875" style="31" bestFit="1" customWidth="1"/>
    <col min="9" max="9" width="9.109375" style="42"/>
    <col min="10" max="16384" width="9.109375" style="30"/>
  </cols>
  <sheetData>
    <row r="1" spans="1:8" s="29" customFormat="1" ht="42">
      <c r="A1" s="27" t="s">
        <v>5</v>
      </c>
      <c r="B1" s="27" t="s">
        <v>4</v>
      </c>
      <c r="C1" s="27" t="s">
        <v>10</v>
      </c>
      <c r="D1" s="27" t="s">
        <v>7</v>
      </c>
      <c r="E1" s="27" t="s">
        <v>8</v>
      </c>
      <c r="F1" s="27" t="s">
        <v>9</v>
      </c>
      <c r="G1" s="28" t="s">
        <v>12</v>
      </c>
      <c r="H1" s="28" t="s">
        <v>13</v>
      </c>
    </row>
    <row r="2" spans="1:8" s="34" customFormat="1">
      <c r="A2" s="67">
        <v>44657</v>
      </c>
      <c r="B2" s="68" t="s">
        <v>77</v>
      </c>
      <c r="C2" s="68" t="s">
        <v>78</v>
      </c>
      <c r="D2" s="69">
        <v>110282.8</v>
      </c>
      <c r="E2" s="70" t="s">
        <v>90</v>
      </c>
      <c r="F2" s="72">
        <v>44664</v>
      </c>
      <c r="G2" s="70" t="s">
        <v>106</v>
      </c>
      <c r="H2" s="70"/>
    </row>
    <row r="3" spans="1:8" s="34" customFormat="1">
      <c r="A3" s="67">
        <v>44657</v>
      </c>
      <c r="B3" s="68" t="s">
        <v>79</v>
      </c>
      <c r="C3" s="68" t="s">
        <v>78</v>
      </c>
      <c r="D3" s="71">
        <v>50633.8</v>
      </c>
      <c r="E3" s="70" t="s">
        <v>90</v>
      </c>
      <c r="F3" s="72">
        <v>44664</v>
      </c>
      <c r="G3" s="70" t="s">
        <v>106</v>
      </c>
      <c r="H3" s="70"/>
    </row>
    <row r="4" spans="1:8" s="34" customFormat="1">
      <c r="A4" s="67">
        <v>44664</v>
      </c>
      <c r="B4" s="68" t="s">
        <v>100</v>
      </c>
      <c r="C4" s="68" t="s">
        <v>78</v>
      </c>
      <c r="D4" s="71">
        <v>465153.6</v>
      </c>
      <c r="E4" s="70" t="s">
        <v>90</v>
      </c>
      <c r="F4" s="72">
        <v>44679</v>
      </c>
      <c r="G4" s="70" t="s">
        <v>106</v>
      </c>
      <c r="H4" s="70"/>
    </row>
    <row r="5" spans="1:8" s="34" customFormat="1">
      <c r="A5" s="67">
        <v>44664</v>
      </c>
      <c r="B5" s="68" t="s">
        <v>107</v>
      </c>
      <c r="C5" s="68" t="s">
        <v>78</v>
      </c>
      <c r="D5" s="69">
        <v>66245.2</v>
      </c>
      <c r="E5" s="70" t="s">
        <v>90</v>
      </c>
      <c r="F5" s="72">
        <v>44679</v>
      </c>
      <c r="G5" s="74" t="s">
        <v>106</v>
      </c>
      <c r="H5" s="70"/>
    </row>
    <row r="6" spans="1:8" s="34" customFormat="1">
      <c r="A6" s="67">
        <v>44673</v>
      </c>
      <c r="B6" s="68" t="s">
        <v>108</v>
      </c>
      <c r="C6" s="68" t="s">
        <v>78</v>
      </c>
      <c r="D6" s="69">
        <v>119449</v>
      </c>
      <c r="E6" s="70" t="s">
        <v>90</v>
      </c>
      <c r="F6" s="72">
        <v>44679</v>
      </c>
      <c r="G6" s="74" t="s">
        <v>106</v>
      </c>
      <c r="H6" s="70"/>
    </row>
    <row r="7" spans="1:8" s="34" customFormat="1">
      <c r="A7" s="67">
        <v>44687</v>
      </c>
      <c r="B7" s="68" t="s">
        <v>121</v>
      </c>
      <c r="C7" s="68" t="s">
        <v>78</v>
      </c>
      <c r="D7" s="69">
        <v>203177.12</v>
      </c>
      <c r="E7" s="70" t="s">
        <v>90</v>
      </c>
      <c r="F7" s="72">
        <v>44725</v>
      </c>
      <c r="G7" s="74" t="s">
        <v>106</v>
      </c>
      <c r="H7" s="70"/>
    </row>
    <row r="8" spans="1:8" s="34" customFormat="1">
      <c r="A8" s="67">
        <v>44692</v>
      </c>
      <c r="B8" s="68" t="s">
        <v>134</v>
      </c>
      <c r="C8" s="68" t="s">
        <v>78</v>
      </c>
      <c r="D8" s="69">
        <v>354000</v>
      </c>
      <c r="E8" s="70" t="s">
        <v>90</v>
      </c>
      <c r="F8" s="72">
        <v>44711</v>
      </c>
      <c r="G8" s="74" t="s">
        <v>106</v>
      </c>
      <c r="H8" s="70"/>
    </row>
    <row r="9" spans="1:8" s="34" customFormat="1">
      <c r="A9" s="67">
        <v>44692</v>
      </c>
      <c r="B9" s="68" t="s">
        <v>135</v>
      </c>
      <c r="C9" s="68" t="s">
        <v>78</v>
      </c>
      <c r="D9" s="69">
        <v>42024.52</v>
      </c>
      <c r="E9" s="70" t="s">
        <v>90</v>
      </c>
      <c r="F9" s="72">
        <v>44711</v>
      </c>
      <c r="G9" s="74" t="s">
        <v>106</v>
      </c>
      <c r="H9" s="70"/>
    </row>
    <row r="10" spans="1:8" s="34" customFormat="1">
      <c r="A10" s="67">
        <v>44698</v>
      </c>
      <c r="B10" s="68" t="s">
        <v>140</v>
      </c>
      <c r="C10" s="68" t="s">
        <v>78</v>
      </c>
      <c r="D10" s="69">
        <v>59620.68</v>
      </c>
      <c r="E10" s="70" t="s">
        <v>90</v>
      </c>
      <c r="F10" s="72">
        <v>44711</v>
      </c>
      <c r="G10" s="74" t="s">
        <v>106</v>
      </c>
      <c r="H10" s="70"/>
    </row>
    <row r="11" spans="1:8" s="34" customFormat="1">
      <c r="A11" s="67">
        <v>44698</v>
      </c>
      <c r="B11" s="68" t="s">
        <v>141</v>
      </c>
      <c r="C11" s="68" t="s">
        <v>78</v>
      </c>
      <c r="D11" s="69">
        <v>71531.600000000006</v>
      </c>
      <c r="E11" s="70" t="s">
        <v>90</v>
      </c>
      <c r="F11" s="72">
        <v>44711</v>
      </c>
      <c r="G11" s="74" t="s">
        <v>106</v>
      </c>
      <c r="H11" s="70"/>
    </row>
    <row r="12" spans="1:8" s="34" customFormat="1">
      <c r="A12" s="67">
        <v>44698</v>
      </c>
      <c r="B12" s="68" t="s">
        <v>144</v>
      </c>
      <c r="C12" s="68" t="s">
        <v>78</v>
      </c>
      <c r="D12" s="69">
        <v>33335</v>
      </c>
      <c r="E12" s="70" t="s">
        <v>90</v>
      </c>
      <c r="F12" s="72">
        <v>44711</v>
      </c>
      <c r="G12" s="74" t="s">
        <v>106</v>
      </c>
      <c r="H12" s="70"/>
    </row>
    <row r="13" spans="1:8" s="34" customFormat="1">
      <c r="A13" s="67">
        <v>44721</v>
      </c>
      <c r="B13" s="68" t="s">
        <v>342</v>
      </c>
      <c r="C13" s="68" t="s">
        <v>343</v>
      </c>
      <c r="D13" s="69">
        <v>44840</v>
      </c>
      <c r="E13" s="70" t="s">
        <v>90</v>
      </c>
      <c r="F13" s="72">
        <v>44711</v>
      </c>
      <c r="G13" s="70" t="s">
        <v>106</v>
      </c>
      <c r="H13" s="70"/>
    </row>
    <row r="14" spans="1:8" s="34" customFormat="1">
      <c r="A14" s="67">
        <v>44714</v>
      </c>
      <c r="B14" s="68" t="s">
        <v>344</v>
      </c>
      <c r="C14" s="68" t="s">
        <v>78</v>
      </c>
      <c r="D14" s="103">
        <v>92733</v>
      </c>
      <c r="E14" s="70" t="s">
        <v>90</v>
      </c>
      <c r="F14" s="72">
        <v>44725</v>
      </c>
      <c r="G14" s="74" t="s">
        <v>106</v>
      </c>
      <c r="H14" s="70"/>
    </row>
    <row r="15" spans="1:8" s="34" customFormat="1">
      <c r="A15" s="67">
        <v>44720</v>
      </c>
      <c r="B15" s="68" t="s">
        <v>345</v>
      </c>
      <c r="C15" s="68" t="s">
        <v>380</v>
      </c>
      <c r="D15" s="69">
        <v>20532</v>
      </c>
      <c r="E15" s="70" t="s">
        <v>90</v>
      </c>
      <c r="F15" s="72">
        <v>44736</v>
      </c>
      <c r="G15" s="74" t="s">
        <v>106</v>
      </c>
      <c r="H15" s="70"/>
    </row>
    <row r="16" spans="1:8" s="34" customFormat="1">
      <c r="A16" s="67">
        <v>44723</v>
      </c>
      <c r="B16" s="68" t="s">
        <v>351</v>
      </c>
      <c r="C16" s="68" t="s">
        <v>78</v>
      </c>
      <c r="D16" s="69">
        <v>227168.9</v>
      </c>
      <c r="E16" s="70" t="s">
        <v>90</v>
      </c>
      <c r="F16" s="72">
        <v>44740</v>
      </c>
      <c r="G16" s="74" t="s">
        <v>106</v>
      </c>
      <c r="H16" s="70"/>
    </row>
    <row r="17" spans="1:9" s="34" customFormat="1">
      <c r="A17" s="67">
        <v>44726</v>
      </c>
      <c r="B17" s="68" t="s">
        <v>356</v>
      </c>
      <c r="C17" s="68" t="s">
        <v>78</v>
      </c>
      <c r="D17" s="69">
        <v>120966.5</v>
      </c>
      <c r="E17" s="70" t="s">
        <v>90</v>
      </c>
      <c r="F17" s="72">
        <v>44740</v>
      </c>
      <c r="G17" s="74" t="s">
        <v>106</v>
      </c>
      <c r="H17" s="70"/>
    </row>
    <row r="18" spans="1:9" s="34" customFormat="1">
      <c r="A18" s="67">
        <v>44726</v>
      </c>
      <c r="B18" s="68" t="s">
        <v>357</v>
      </c>
      <c r="C18" s="68" t="s">
        <v>78</v>
      </c>
      <c r="D18" s="69">
        <v>13070.86</v>
      </c>
      <c r="E18" s="70" t="s">
        <v>90</v>
      </c>
      <c r="F18" s="72">
        <v>44740</v>
      </c>
      <c r="G18" s="74" t="s">
        <v>106</v>
      </c>
      <c r="H18" s="70"/>
    </row>
    <row r="19" spans="1:9" s="34" customFormat="1">
      <c r="A19" s="67">
        <v>44732</v>
      </c>
      <c r="B19" s="68" t="s">
        <v>381</v>
      </c>
      <c r="C19" s="68" t="s">
        <v>78</v>
      </c>
      <c r="D19" s="69">
        <v>37365</v>
      </c>
      <c r="E19" s="70" t="s">
        <v>90</v>
      </c>
      <c r="F19" s="72" t="s">
        <v>443</v>
      </c>
      <c r="G19" s="74" t="s">
        <v>106</v>
      </c>
      <c r="H19" s="70"/>
    </row>
    <row r="20" spans="1:9" s="34" customFormat="1">
      <c r="A20" s="67">
        <v>44732</v>
      </c>
      <c r="B20" s="68" t="s">
        <v>382</v>
      </c>
      <c r="C20" s="68" t="s">
        <v>78</v>
      </c>
      <c r="D20" s="69">
        <v>220205</v>
      </c>
      <c r="E20" s="70" t="s">
        <v>90</v>
      </c>
      <c r="F20" s="70" t="s">
        <v>454</v>
      </c>
      <c r="G20" s="74" t="s">
        <v>106</v>
      </c>
      <c r="H20" s="70"/>
    </row>
    <row r="21" spans="1:9" s="34" customFormat="1">
      <c r="A21" s="67">
        <v>44744</v>
      </c>
      <c r="B21" s="68" t="s">
        <v>409</v>
      </c>
      <c r="C21" s="68" t="s">
        <v>78</v>
      </c>
      <c r="D21" s="69">
        <v>208903.7</v>
      </c>
      <c r="E21" s="70" t="s">
        <v>90</v>
      </c>
      <c r="F21" s="70" t="s">
        <v>454</v>
      </c>
      <c r="G21" s="74" t="s">
        <v>106</v>
      </c>
      <c r="H21" s="70"/>
    </row>
    <row r="22" spans="1:9" s="34" customFormat="1">
      <c r="A22" s="67">
        <v>44744</v>
      </c>
      <c r="B22" s="68" t="s">
        <v>410</v>
      </c>
      <c r="C22" s="68" t="s">
        <v>78</v>
      </c>
      <c r="D22" s="69">
        <v>8496</v>
      </c>
      <c r="E22" s="70" t="s">
        <v>90</v>
      </c>
      <c r="F22" s="70" t="s">
        <v>454</v>
      </c>
      <c r="G22" s="74" t="s">
        <v>106</v>
      </c>
      <c r="H22" s="70"/>
    </row>
    <row r="23" spans="1:9" s="34" customFormat="1">
      <c r="A23" s="67">
        <v>44746</v>
      </c>
      <c r="B23" s="68" t="s">
        <v>411</v>
      </c>
      <c r="C23" s="68" t="s">
        <v>412</v>
      </c>
      <c r="D23" s="69">
        <v>10250.66</v>
      </c>
      <c r="E23" s="70" t="s">
        <v>90</v>
      </c>
      <c r="F23" s="72">
        <v>44785</v>
      </c>
      <c r="G23" s="70" t="s">
        <v>106</v>
      </c>
      <c r="H23" s="70"/>
    </row>
    <row r="24" spans="1:9" s="34" customFormat="1">
      <c r="A24" s="67">
        <v>44750</v>
      </c>
      <c r="B24" s="68" t="s">
        <v>444</v>
      </c>
      <c r="C24" s="68" t="s">
        <v>445</v>
      </c>
      <c r="D24" s="69">
        <v>19995.099999999999</v>
      </c>
      <c r="E24" s="70" t="s">
        <v>446</v>
      </c>
      <c r="F24" s="72">
        <v>44811</v>
      </c>
      <c r="G24" s="70" t="s">
        <v>106</v>
      </c>
      <c r="H24" s="70"/>
    </row>
    <row r="25" spans="1:9" s="34" customFormat="1">
      <c r="A25" s="67">
        <v>44753</v>
      </c>
      <c r="B25" s="68" t="s">
        <v>447</v>
      </c>
      <c r="C25" s="68" t="s">
        <v>78</v>
      </c>
      <c r="D25" s="69">
        <v>371700</v>
      </c>
      <c r="E25" s="70" t="s">
        <v>90</v>
      </c>
      <c r="F25" s="70" t="s">
        <v>523</v>
      </c>
      <c r="G25" s="74" t="s">
        <v>106</v>
      </c>
      <c r="H25" s="70"/>
    </row>
    <row r="26" spans="1:9" s="34" customFormat="1">
      <c r="A26" s="67">
        <v>44753</v>
      </c>
      <c r="B26" s="68" t="s">
        <v>448</v>
      </c>
      <c r="C26" s="68" t="s">
        <v>78</v>
      </c>
      <c r="D26" s="69">
        <v>36686.199999999997</v>
      </c>
      <c r="E26" s="70" t="s">
        <v>90</v>
      </c>
      <c r="F26" s="70" t="s">
        <v>523</v>
      </c>
      <c r="G26" s="74" t="s">
        <v>106</v>
      </c>
      <c r="H26" s="70"/>
    </row>
    <row r="27" spans="1:9" s="34" customFormat="1">
      <c r="A27" s="67" t="s">
        <v>469</v>
      </c>
      <c r="B27" s="68" t="s">
        <v>470</v>
      </c>
      <c r="C27" s="68" t="s">
        <v>78</v>
      </c>
      <c r="D27" s="116">
        <v>259293</v>
      </c>
      <c r="E27" s="70" t="s">
        <v>90</v>
      </c>
      <c r="F27" s="72">
        <v>44789</v>
      </c>
      <c r="G27" s="74" t="s">
        <v>106</v>
      </c>
      <c r="H27" s="70"/>
    </row>
    <row r="28" spans="1:9" s="33" customFormat="1">
      <c r="A28" s="67" t="s">
        <v>469</v>
      </c>
      <c r="B28" s="68" t="s">
        <v>471</v>
      </c>
      <c r="C28" s="68" t="s">
        <v>472</v>
      </c>
      <c r="D28" s="69">
        <v>27529.4</v>
      </c>
      <c r="E28" s="70" t="s">
        <v>334</v>
      </c>
      <c r="F28" s="72">
        <v>44569</v>
      </c>
      <c r="G28" s="70" t="s">
        <v>106</v>
      </c>
      <c r="H28" s="70"/>
      <c r="I28" s="40"/>
    </row>
    <row r="29" spans="1:9" s="33" customFormat="1">
      <c r="A29" s="72">
        <v>44770</v>
      </c>
      <c r="B29" s="68" t="s">
        <v>542</v>
      </c>
      <c r="C29" s="68" t="s">
        <v>552</v>
      </c>
      <c r="D29" s="70">
        <v>23800.6</v>
      </c>
      <c r="E29" s="70" t="s">
        <v>659</v>
      </c>
      <c r="F29" s="72">
        <v>44844</v>
      </c>
      <c r="G29" s="70" t="s">
        <v>106</v>
      </c>
      <c r="H29" s="70"/>
      <c r="I29" s="40"/>
    </row>
    <row r="30" spans="1:9" s="33" customFormat="1">
      <c r="A30" s="51">
        <v>44763</v>
      </c>
      <c r="B30" s="10" t="s">
        <v>574</v>
      </c>
      <c r="C30" s="10" t="s">
        <v>552</v>
      </c>
      <c r="D30" s="33">
        <v>21251.8</v>
      </c>
      <c r="G30" s="35"/>
      <c r="I30" s="40"/>
    </row>
    <row r="31" spans="1:9" s="33" customFormat="1">
      <c r="A31" s="72">
        <v>44781</v>
      </c>
      <c r="B31" s="68" t="s">
        <v>566</v>
      </c>
      <c r="C31" s="68" t="s">
        <v>78</v>
      </c>
      <c r="D31" s="69">
        <v>44572.14</v>
      </c>
      <c r="E31" s="70" t="s">
        <v>90</v>
      </c>
      <c r="F31" s="72">
        <v>44797</v>
      </c>
      <c r="G31" s="70" t="s">
        <v>106</v>
      </c>
      <c r="H31" s="70"/>
      <c r="I31" s="40"/>
    </row>
    <row r="32" spans="1:9" s="33" customFormat="1">
      <c r="A32" s="72">
        <v>44784</v>
      </c>
      <c r="B32" s="68" t="s">
        <v>567</v>
      </c>
      <c r="C32" s="68" t="s">
        <v>568</v>
      </c>
      <c r="D32" s="70">
        <v>2301</v>
      </c>
      <c r="E32" s="70" t="s">
        <v>369</v>
      </c>
      <c r="F32" s="72">
        <v>44784</v>
      </c>
      <c r="G32" s="70" t="s">
        <v>106</v>
      </c>
      <c r="H32" s="70"/>
      <c r="I32" s="40"/>
    </row>
    <row r="33" spans="1:9" s="33" customFormat="1">
      <c r="A33" s="72">
        <v>44796</v>
      </c>
      <c r="B33" s="68" t="s">
        <v>578</v>
      </c>
      <c r="C33" s="68" t="s">
        <v>78</v>
      </c>
      <c r="D33" s="130">
        <v>57005.8</v>
      </c>
      <c r="E33" s="70" t="s">
        <v>90</v>
      </c>
      <c r="F33" s="72">
        <v>44820</v>
      </c>
      <c r="G33" s="70" t="s">
        <v>106</v>
      </c>
      <c r="H33" s="70"/>
      <c r="I33" s="40"/>
    </row>
    <row r="34" spans="1:9" s="33" customFormat="1">
      <c r="A34" s="72">
        <v>44799</v>
      </c>
      <c r="B34" s="68" t="s">
        <v>589</v>
      </c>
      <c r="C34" s="68" t="s">
        <v>78</v>
      </c>
      <c r="D34" s="70">
        <v>11449.54</v>
      </c>
      <c r="E34" s="70" t="s">
        <v>90</v>
      </c>
      <c r="F34" s="72">
        <v>44820</v>
      </c>
      <c r="G34" s="70" t="s">
        <v>106</v>
      </c>
      <c r="H34" s="70"/>
      <c r="I34" s="40"/>
    </row>
    <row r="35" spans="1:9" s="34" customFormat="1">
      <c r="A35" s="72">
        <v>44814</v>
      </c>
      <c r="B35" s="68" t="s">
        <v>600</v>
      </c>
      <c r="C35" s="68" t="s">
        <v>601</v>
      </c>
      <c r="D35" s="130">
        <v>58997</v>
      </c>
      <c r="E35" s="70" t="s">
        <v>90</v>
      </c>
      <c r="F35" s="72">
        <v>44819</v>
      </c>
      <c r="G35" s="70" t="s">
        <v>106</v>
      </c>
      <c r="H35" s="70"/>
      <c r="I35" s="41"/>
    </row>
    <row r="36" spans="1:9" s="34" customFormat="1">
      <c r="A36" s="72">
        <v>44824</v>
      </c>
      <c r="B36" s="70" t="s">
        <v>632</v>
      </c>
      <c r="C36" s="70" t="s">
        <v>78</v>
      </c>
      <c r="D36" s="70">
        <v>40120</v>
      </c>
      <c r="E36" s="70" t="s">
        <v>90</v>
      </c>
      <c r="F36" s="72">
        <v>44847</v>
      </c>
      <c r="G36" s="70" t="s">
        <v>106</v>
      </c>
      <c r="H36" s="70"/>
      <c r="I36" s="40"/>
    </row>
    <row r="37" spans="1:9" s="34" customFormat="1">
      <c r="A37" s="72">
        <v>44826</v>
      </c>
      <c r="B37" s="70" t="s">
        <v>633</v>
      </c>
      <c r="C37" s="70" t="s">
        <v>78</v>
      </c>
      <c r="D37" s="70">
        <v>78868</v>
      </c>
      <c r="E37" s="70" t="s">
        <v>90</v>
      </c>
      <c r="F37" s="72">
        <v>44847</v>
      </c>
      <c r="G37" s="70" t="s">
        <v>106</v>
      </c>
      <c r="H37" s="70"/>
      <c r="I37" s="40"/>
    </row>
    <row r="38" spans="1:9" s="34" customFormat="1">
      <c r="A38" s="72">
        <v>44840</v>
      </c>
      <c r="B38" s="70" t="s">
        <v>661</v>
      </c>
      <c r="C38" s="70" t="s">
        <v>660</v>
      </c>
      <c r="D38" s="70">
        <v>2183</v>
      </c>
      <c r="E38" s="70" t="s">
        <v>334</v>
      </c>
      <c r="F38" s="72">
        <v>44846</v>
      </c>
      <c r="G38" s="70" t="s">
        <v>106</v>
      </c>
      <c r="H38" s="70"/>
      <c r="I38" s="40"/>
    </row>
    <row r="39" spans="1:9" s="34" customFormat="1">
      <c r="A39" s="72">
        <v>44844</v>
      </c>
      <c r="B39" s="70" t="s">
        <v>662</v>
      </c>
      <c r="C39" s="70" t="s">
        <v>78</v>
      </c>
      <c r="D39" s="70">
        <v>113180.9</v>
      </c>
      <c r="E39" s="70" t="s">
        <v>90</v>
      </c>
      <c r="F39" s="72">
        <v>44855</v>
      </c>
      <c r="G39" s="70" t="s">
        <v>106</v>
      </c>
      <c r="H39" s="70"/>
      <c r="I39" s="40"/>
    </row>
    <row r="40" spans="1:9">
      <c r="A40" s="72">
        <v>44848</v>
      </c>
      <c r="B40" s="70" t="s">
        <v>670</v>
      </c>
      <c r="C40" s="142" t="s">
        <v>78</v>
      </c>
      <c r="D40" s="70">
        <v>103687</v>
      </c>
      <c r="E40" s="70" t="s">
        <v>90</v>
      </c>
      <c r="F40" s="72">
        <v>44855</v>
      </c>
      <c r="G40" s="70" t="s">
        <v>106</v>
      </c>
      <c r="H40" s="70"/>
    </row>
    <row r="41" spans="1:9" s="34" customFormat="1">
      <c r="A41" s="51">
        <v>44841</v>
      </c>
      <c r="B41" s="33" t="s">
        <v>685</v>
      </c>
      <c r="C41" s="143" t="s">
        <v>686</v>
      </c>
      <c r="D41" s="33">
        <v>64917.7</v>
      </c>
      <c r="E41" s="33" t="s">
        <v>687</v>
      </c>
      <c r="F41" s="51">
        <v>44779</v>
      </c>
      <c r="G41" s="33" t="s">
        <v>106</v>
      </c>
      <c r="H41" s="33"/>
      <c r="I41" s="40"/>
    </row>
    <row r="42" spans="1:9">
      <c r="A42" s="72">
        <v>44848</v>
      </c>
      <c r="B42" s="70" t="s">
        <v>680</v>
      </c>
      <c r="C42" s="70" t="s">
        <v>78</v>
      </c>
      <c r="D42" s="70">
        <v>1888</v>
      </c>
      <c r="E42" s="70" t="s">
        <v>90</v>
      </c>
      <c r="F42" s="72">
        <v>44903</v>
      </c>
      <c r="G42" s="70" t="s">
        <v>106</v>
      </c>
      <c r="H42" s="70"/>
    </row>
    <row r="43" spans="1:9">
      <c r="A43" s="72">
        <v>44875</v>
      </c>
      <c r="B43" s="70" t="s">
        <v>701</v>
      </c>
      <c r="C43" s="70" t="s">
        <v>78</v>
      </c>
      <c r="D43" s="70">
        <v>978119.7</v>
      </c>
      <c r="E43" s="70" t="s">
        <v>90</v>
      </c>
      <c r="F43" s="72">
        <v>44890</v>
      </c>
      <c r="G43" s="70" t="s">
        <v>106</v>
      </c>
      <c r="H43" s="70"/>
    </row>
    <row r="44" spans="1:9">
      <c r="A44" s="72">
        <v>44875</v>
      </c>
      <c r="B44" s="70" t="s">
        <v>702</v>
      </c>
      <c r="C44" s="70" t="s">
        <v>78</v>
      </c>
      <c r="D44" s="70">
        <v>64898.82</v>
      </c>
      <c r="E44" s="70" t="s">
        <v>90</v>
      </c>
      <c r="F44" s="72">
        <v>44890</v>
      </c>
      <c r="G44" s="70" t="s">
        <v>106</v>
      </c>
      <c r="H44" s="70"/>
    </row>
    <row r="45" spans="1:9" s="34" customFormat="1">
      <c r="A45" s="51">
        <v>44876</v>
      </c>
      <c r="B45" s="33" t="s">
        <v>778</v>
      </c>
      <c r="C45" s="33" t="s">
        <v>779</v>
      </c>
      <c r="D45" s="33">
        <v>2689515</v>
      </c>
      <c r="E45" s="33"/>
      <c r="F45" s="51"/>
      <c r="G45" s="33"/>
      <c r="H45" s="33"/>
      <c r="I45" s="40"/>
    </row>
    <row r="46" spans="1:9">
      <c r="A46" s="72">
        <v>44876</v>
      </c>
      <c r="B46" s="70" t="s">
        <v>757</v>
      </c>
      <c r="C46" s="70" t="s">
        <v>78</v>
      </c>
      <c r="D46" s="70">
        <v>19873.560000000001</v>
      </c>
      <c r="E46" s="70" t="s">
        <v>90</v>
      </c>
      <c r="F46" s="72">
        <v>44890</v>
      </c>
      <c r="G46" s="70" t="s">
        <v>106</v>
      </c>
      <c r="H46" s="70"/>
    </row>
    <row r="47" spans="1:9">
      <c r="A47" s="72">
        <v>44880</v>
      </c>
      <c r="B47" s="70" t="s">
        <v>758</v>
      </c>
      <c r="C47" s="70" t="s">
        <v>78</v>
      </c>
      <c r="D47" s="70">
        <v>16048</v>
      </c>
      <c r="E47" s="70" t="s">
        <v>90</v>
      </c>
      <c r="F47" s="72">
        <v>44890</v>
      </c>
      <c r="G47" s="70" t="s">
        <v>106</v>
      </c>
      <c r="H47" s="70"/>
    </row>
    <row r="48" spans="1:9" s="34" customFormat="1">
      <c r="A48" s="72">
        <v>44895</v>
      </c>
      <c r="B48" s="70" t="s">
        <v>812</v>
      </c>
      <c r="C48" s="70" t="s">
        <v>813</v>
      </c>
      <c r="D48" s="70">
        <v>156079</v>
      </c>
      <c r="E48" s="70" t="s">
        <v>90</v>
      </c>
      <c r="F48" s="72">
        <v>44942</v>
      </c>
      <c r="G48" s="70" t="s">
        <v>106</v>
      </c>
      <c r="H48" s="70"/>
      <c r="I48" s="40"/>
    </row>
    <row r="49" spans="1:9">
      <c r="A49" s="72">
        <v>44895</v>
      </c>
      <c r="B49" s="70" t="s">
        <v>794</v>
      </c>
      <c r="C49" s="70" t="s">
        <v>78</v>
      </c>
      <c r="D49" s="70">
        <v>123277</v>
      </c>
      <c r="E49" s="70" t="s">
        <v>90</v>
      </c>
      <c r="F49" s="72">
        <v>44938</v>
      </c>
      <c r="G49" s="70" t="s">
        <v>106</v>
      </c>
      <c r="H49" s="70"/>
    </row>
    <row r="50" spans="1:9">
      <c r="A50" s="72">
        <v>44900</v>
      </c>
      <c r="B50" s="70" t="s">
        <v>803</v>
      </c>
      <c r="C50" s="70" t="s">
        <v>804</v>
      </c>
      <c r="D50" s="70">
        <v>24072</v>
      </c>
      <c r="E50" s="70" t="s">
        <v>90</v>
      </c>
      <c r="F50" s="72">
        <v>44898</v>
      </c>
      <c r="G50" s="70" t="s">
        <v>106</v>
      </c>
      <c r="H50" s="70"/>
    </row>
    <row r="51" spans="1:9">
      <c r="A51" s="137">
        <v>44905</v>
      </c>
      <c r="B51" s="31" t="s">
        <v>805</v>
      </c>
      <c r="C51" s="31" t="s">
        <v>806</v>
      </c>
      <c r="D51" s="31">
        <v>21122</v>
      </c>
    </row>
    <row r="52" spans="1:9">
      <c r="A52" s="72">
        <v>44908</v>
      </c>
      <c r="B52" s="70" t="s">
        <v>808</v>
      </c>
      <c r="C52" s="70" t="s">
        <v>78</v>
      </c>
      <c r="D52" s="70">
        <v>326664.09999999998</v>
      </c>
      <c r="E52" s="70" t="s">
        <v>90</v>
      </c>
      <c r="F52" s="72">
        <v>44938</v>
      </c>
      <c r="G52" s="70" t="s">
        <v>106</v>
      </c>
      <c r="H52" s="70"/>
    </row>
    <row r="53" spans="1:9">
      <c r="A53" s="72">
        <v>44908</v>
      </c>
      <c r="B53" s="70" t="s">
        <v>809</v>
      </c>
      <c r="C53" s="70" t="s">
        <v>78</v>
      </c>
      <c r="D53" s="70">
        <v>26498.080000000002</v>
      </c>
      <c r="E53" s="70" t="s">
        <v>90</v>
      </c>
      <c r="F53" s="72">
        <v>44938</v>
      </c>
      <c r="G53" s="70" t="s">
        <v>106</v>
      </c>
      <c r="H53" s="70"/>
    </row>
    <row r="54" spans="1:9">
      <c r="A54" s="72">
        <v>44917</v>
      </c>
      <c r="B54" s="70" t="s">
        <v>810</v>
      </c>
      <c r="C54" s="70" t="s">
        <v>78</v>
      </c>
      <c r="D54" s="70">
        <v>10620</v>
      </c>
      <c r="E54" s="70" t="s">
        <v>90</v>
      </c>
      <c r="F54" s="72">
        <v>44938</v>
      </c>
      <c r="G54" s="70" t="s">
        <v>106</v>
      </c>
      <c r="H54" s="70"/>
    </row>
    <row r="55" spans="1:9">
      <c r="A55" s="72">
        <v>44919</v>
      </c>
      <c r="B55" s="70" t="s">
        <v>811</v>
      </c>
      <c r="C55" s="70" t="s">
        <v>78</v>
      </c>
      <c r="D55" s="70">
        <v>86239.12</v>
      </c>
      <c r="E55" s="70" t="s">
        <v>90</v>
      </c>
      <c r="F55" s="72">
        <v>44938</v>
      </c>
      <c r="G55" s="70" t="s">
        <v>106</v>
      </c>
      <c r="H55" s="70"/>
    </row>
    <row r="56" spans="1:9">
      <c r="A56" s="72">
        <v>44932</v>
      </c>
      <c r="B56" s="70" t="s">
        <v>852</v>
      </c>
      <c r="C56" s="70" t="s">
        <v>78</v>
      </c>
      <c r="D56" s="70">
        <v>15952</v>
      </c>
      <c r="E56" s="70" t="s">
        <v>90</v>
      </c>
      <c r="F56" s="72">
        <v>44953</v>
      </c>
      <c r="G56" s="70" t="s">
        <v>106</v>
      </c>
      <c r="H56" s="70"/>
    </row>
    <row r="57" spans="1:9" s="34" customFormat="1">
      <c r="A57" s="72">
        <v>44932</v>
      </c>
      <c r="B57" s="70" t="s">
        <v>853</v>
      </c>
      <c r="C57" s="70" t="s">
        <v>78</v>
      </c>
      <c r="D57" s="70">
        <v>8024</v>
      </c>
      <c r="E57" s="70" t="s">
        <v>90</v>
      </c>
      <c r="F57" s="72">
        <v>44953</v>
      </c>
      <c r="G57" s="70" t="s">
        <v>106</v>
      </c>
      <c r="H57" s="70"/>
      <c r="I57" s="40"/>
    </row>
    <row r="58" spans="1:9" s="34" customFormat="1">
      <c r="A58" s="51">
        <v>44932</v>
      </c>
      <c r="B58" s="33" t="s">
        <v>879</v>
      </c>
      <c r="C58" s="33" t="s">
        <v>78</v>
      </c>
      <c r="D58" s="33">
        <v>1062</v>
      </c>
      <c r="E58" s="33"/>
      <c r="F58" s="33"/>
      <c r="G58" s="33"/>
      <c r="H58" s="33"/>
      <c r="I58" s="40"/>
    </row>
    <row r="59" spans="1:9" s="34" customFormat="1">
      <c r="A59" s="72">
        <v>44936</v>
      </c>
      <c r="B59" s="70" t="s">
        <v>878</v>
      </c>
      <c r="C59" s="70" t="s">
        <v>78</v>
      </c>
      <c r="D59" s="70">
        <v>195130.7</v>
      </c>
      <c r="E59" s="70" t="s">
        <v>90</v>
      </c>
      <c r="F59" s="72">
        <v>44967</v>
      </c>
      <c r="G59" s="70" t="s">
        <v>106</v>
      </c>
      <c r="H59" s="70"/>
      <c r="I59" s="40"/>
    </row>
    <row r="60" spans="1:9" s="34" customFormat="1">
      <c r="A60" s="72">
        <v>44938</v>
      </c>
      <c r="B60" s="70" t="s">
        <v>918</v>
      </c>
      <c r="C60" s="70" t="s">
        <v>78</v>
      </c>
      <c r="D60" s="70">
        <v>257269.5</v>
      </c>
      <c r="E60" s="70" t="s">
        <v>90</v>
      </c>
      <c r="F60" s="72">
        <v>44953</v>
      </c>
      <c r="G60" s="70" t="s">
        <v>106</v>
      </c>
      <c r="H60" s="70"/>
      <c r="I60" s="40"/>
    </row>
    <row r="61" spans="1:9" s="34" customFormat="1">
      <c r="A61" s="72">
        <v>44938</v>
      </c>
      <c r="B61" s="70" t="s">
        <v>919</v>
      </c>
      <c r="C61" s="70" t="s">
        <v>78</v>
      </c>
      <c r="D61" s="70">
        <v>136573.20000000001</v>
      </c>
      <c r="E61" s="70" t="s">
        <v>90</v>
      </c>
      <c r="F61" s="72">
        <v>44953</v>
      </c>
      <c r="G61" s="70" t="s">
        <v>106</v>
      </c>
      <c r="H61" s="70"/>
      <c r="I61" s="40"/>
    </row>
    <row r="62" spans="1:9" s="34" customFormat="1">
      <c r="A62" s="72">
        <v>44943</v>
      </c>
      <c r="B62" s="70" t="s">
        <v>926</v>
      </c>
      <c r="C62" s="70" t="s">
        <v>78</v>
      </c>
      <c r="D62" s="70">
        <v>424800</v>
      </c>
      <c r="E62" s="70" t="s">
        <v>90</v>
      </c>
      <c r="F62" s="72">
        <v>44967</v>
      </c>
      <c r="G62" s="70" t="s">
        <v>106</v>
      </c>
      <c r="H62" s="70"/>
      <c r="I62" s="40"/>
    </row>
    <row r="63" spans="1:9">
      <c r="A63" s="72">
        <v>44943</v>
      </c>
      <c r="B63" s="70" t="s">
        <v>927</v>
      </c>
      <c r="C63" s="70" t="s">
        <v>78</v>
      </c>
      <c r="D63" s="70">
        <v>85196</v>
      </c>
      <c r="E63" s="70" t="s">
        <v>90</v>
      </c>
      <c r="F63" s="72">
        <v>44953</v>
      </c>
      <c r="G63" s="70" t="s">
        <v>106</v>
      </c>
      <c r="H63" s="70"/>
    </row>
    <row r="64" spans="1:9">
      <c r="A64" s="72">
        <v>44944</v>
      </c>
      <c r="B64" s="70" t="s">
        <v>955</v>
      </c>
      <c r="C64" s="70" t="s">
        <v>78</v>
      </c>
      <c r="D64" s="70">
        <v>887601.9</v>
      </c>
      <c r="E64" s="70" t="s">
        <v>90</v>
      </c>
      <c r="F64" s="72">
        <v>44967</v>
      </c>
      <c r="G64" s="70" t="s">
        <v>106</v>
      </c>
      <c r="H64" s="70"/>
    </row>
    <row r="65" spans="1:8">
      <c r="A65" s="72">
        <v>44944</v>
      </c>
      <c r="B65" s="70" t="s">
        <v>956</v>
      </c>
      <c r="C65" s="70" t="s">
        <v>78</v>
      </c>
      <c r="D65" s="70">
        <v>33122.6</v>
      </c>
      <c r="E65" s="70" t="s">
        <v>90</v>
      </c>
      <c r="F65" s="72">
        <v>44967</v>
      </c>
      <c r="G65" s="70" t="s">
        <v>106</v>
      </c>
      <c r="H65" s="70"/>
    </row>
    <row r="66" spans="1:8">
      <c r="A66" s="72">
        <v>44956</v>
      </c>
      <c r="B66" s="70" t="s">
        <v>977</v>
      </c>
      <c r="C66" s="70" t="s">
        <v>78</v>
      </c>
      <c r="D66" s="70">
        <v>419884.12</v>
      </c>
      <c r="E66" s="70" t="s">
        <v>90</v>
      </c>
      <c r="F66" s="72">
        <v>44967</v>
      </c>
      <c r="G66" s="70" t="s">
        <v>106</v>
      </c>
      <c r="H66" s="70"/>
    </row>
    <row r="67" spans="1:8">
      <c r="A67" s="72">
        <v>44956</v>
      </c>
      <c r="B67" s="70" t="s">
        <v>978</v>
      </c>
      <c r="C67" s="70" t="s">
        <v>78</v>
      </c>
      <c r="D67" s="70">
        <v>88130.66</v>
      </c>
      <c r="E67" s="70" t="s">
        <v>90</v>
      </c>
      <c r="F67" s="72">
        <v>44967</v>
      </c>
      <c r="G67" s="70" t="s">
        <v>106</v>
      </c>
      <c r="H67" s="70"/>
    </row>
    <row r="68" spans="1:8">
      <c r="A68" s="72">
        <v>44959</v>
      </c>
      <c r="B68" s="70" t="s">
        <v>981</v>
      </c>
      <c r="C68" s="70" t="s">
        <v>78</v>
      </c>
      <c r="D68" s="70">
        <v>330359.88</v>
      </c>
      <c r="E68" s="70" t="s">
        <v>90</v>
      </c>
      <c r="F68" s="72">
        <v>44981</v>
      </c>
      <c r="G68" s="70" t="s">
        <v>106</v>
      </c>
      <c r="H68" s="70"/>
    </row>
    <row r="69" spans="1:8">
      <c r="A69" s="72">
        <v>44959</v>
      </c>
      <c r="B69" s="70" t="s">
        <v>982</v>
      </c>
      <c r="C69" s="70" t="s">
        <v>78</v>
      </c>
      <c r="D69" s="70">
        <v>148309.5</v>
      </c>
      <c r="E69" s="70" t="s">
        <v>90</v>
      </c>
      <c r="F69" s="72">
        <v>44967</v>
      </c>
      <c r="G69" s="70" t="s">
        <v>106</v>
      </c>
      <c r="H69" s="70"/>
    </row>
    <row r="70" spans="1:8">
      <c r="A70" s="137">
        <v>44965</v>
      </c>
      <c r="B70" s="31" t="s">
        <v>1040</v>
      </c>
      <c r="C70" s="31" t="s">
        <v>813</v>
      </c>
      <c r="D70" s="31">
        <v>8496</v>
      </c>
    </row>
    <row r="71" spans="1:8">
      <c r="A71" s="72">
        <v>44971</v>
      </c>
      <c r="B71" s="70" t="s">
        <v>1041</v>
      </c>
      <c r="C71" s="70" t="s">
        <v>78</v>
      </c>
      <c r="D71" s="70">
        <v>373160.8</v>
      </c>
      <c r="E71" s="70" t="s">
        <v>90</v>
      </c>
      <c r="F71" s="72">
        <v>44981</v>
      </c>
      <c r="G71" s="70" t="s">
        <v>106</v>
      </c>
      <c r="H71" s="70"/>
    </row>
    <row r="72" spans="1:8">
      <c r="A72" s="72">
        <v>44971</v>
      </c>
      <c r="B72" s="70" t="s">
        <v>1042</v>
      </c>
      <c r="C72" s="70" t="s">
        <v>78</v>
      </c>
      <c r="D72" s="70">
        <v>297564.09999999998</v>
      </c>
      <c r="E72" s="70" t="s">
        <v>90</v>
      </c>
      <c r="F72" s="72">
        <v>44981</v>
      </c>
      <c r="G72" s="70" t="s">
        <v>106</v>
      </c>
      <c r="H72" s="70"/>
    </row>
    <row r="73" spans="1:8">
      <c r="A73" s="137">
        <v>44974</v>
      </c>
      <c r="B73" s="31" t="s">
        <v>1047</v>
      </c>
      <c r="C73" s="31" t="s">
        <v>78</v>
      </c>
      <c r="D73" s="31">
        <v>31713.68</v>
      </c>
    </row>
    <row r="74" spans="1:8">
      <c r="A74" s="72">
        <v>44974</v>
      </c>
      <c r="B74" s="70" t="s">
        <v>1048</v>
      </c>
      <c r="C74" s="70" t="s">
        <v>78</v>
      </c>
      <c r="D74" s="70">
        <v>16048</v>
      </c>
      <c r="E74" s="70" t="s">
        <v>90</v>
      </c>
      <c r="F74" s="72">
        <v>44995</v>
      </c>
      <c r="G74" s="70" t="s">
        <v>106</v>
      </c>
      <c r="H74" s="70"/>
    </row>
    <row r="75" spans="1:8">
      <c r="A75" s="72">
        <v>44984</v>
      </c>
      <c r="B75" s="70" t="s">
        <v>1075</v>
      </c>
      <c r="C75" s="70" t="s">
        <v>78</v>
      </c>
      <c r="D75" s="70">
        <v>185647</v>
      </c>
      <c r="E75" s="70" t="s">
        <v>90</v>
      </c>
      <c r="F75" s="72">
        <v>44995</v>
      </c>
      <c r="G75" s="70" t="s">
        <v>106</v>
      </c>
      <c r="H75" s="70"/>
    </row>
    <row r="76" spans="1:8">
      <c r="A76" s="72">
        <v>44984</v>
      </c>
      <c r="B76" s="70" t="s">
        <v>1076</v>
      </c>
      <c r="C76" s="70" t="s">
        <v>78</v>
      </c>
      <c r="D76" s="70">
        <v>11092</v>
      </c>
      <c r="E76" s="70" t="s">
        <v>90</v>
      </c>
      <c r="F76" s="72">
        <v>44995</v>
      </c>
      <c r="G76" s="70" t="s">
        <v>106</v>
      </c>
      <c r="H76" s="70"/>
    </row>
    <row r="77" spans="1:8">
      <c r="A77" s="137">
        <v>44984</v>
      </c>
      <c r="B77" s="31" t="s">
        <v>1077</v>
      </c>
      <c r="C77" s="31" t="s">
        <v>1078</v>
      </c>
      <c r="D77" s="31">
        <v>414180</v>
      </c>
    </row>
    <row r="78" spans="1:8">
      <c r="A78" s="72">
        <v>44988</v>
      </c>
      <c r="B78" s="70" t="s">
        <v>1087</v>
      </c>
      <c r="C78" s="70" t="s">
        <v>78</v>
      </c>
      <c r="D78" s="70">
        <v>107162.9</v>
      </c>
      <c r="E78" s="70" t="s">
        <v>90</v>
      </c>
      <c r="F78" s="72">
        <v>44995</v>
      </c>
      <c r="G78" s="70" t="s">
        <v>106</v>
      </c>
      <c r="H78" s="70"/>
    </row>
    <row r="79" spans="1:8">
      <c r="A79" s="137">
        <v>44988</v>
      </c>
      <c r="B79" s="31" t="s">
        <v>1088</v>
      </c>
      <c r="C79" s="31" t="s">
        <v>78</v>
      </c>
      <c r="D79" s="31">
        <v>68971</v>
      </c>
    </row>
    <row r="80" spans="1:8">
      <c r="A80" s="137">
        <v>44989</v>
      </c>
      <c r="B80" s="31" t="s">
        <v>1101</v>
      </c>
      <c r="C80" s="31" t="s">
        <v>78</v>
      </c>
      <c r="D80" s="31">
        <v>62606.080000000002</v>
      </c>
    </row>
    <row r="81" spans="1:4">
      <c r="A81" s="137">
        <v>44989</v>
      </c>
      <c r="B81" s="31" t="s">
        <v>1102</v>
      </c>
      <c r="C81" s="31" t="s">
        <v>78</v>
      </c>
      <c r="D81" s="31">
        <v>80084.240000000005</v>
      </c>
    </row>
    <row r="82" spans="1:4">
      <c r="A82" s="137">
        <v>44991</v>
      </c>
      <c r="B82" s="31" t="s">
        <v>1100</v>
      </c>
      <c r="C82" s="31" t="s">
        <v>1103</v>
      </c>
      <c r="D82" s="31">
        <v>2021558.3</v>
      </c>
    </row>
    <row r="83" spans="1:4">
      <c r="A83" s="137">
        <v>44998</v>
      </c>
      <c r="B83" s="31" t="s">
        <v>1104</v>
      </c>
      <c r="C83" s="31" t="s">
        <v>78</v>
      </c>
      <c r="D83" s="31">
        <v>15389.56</v>
      </c>
    </row>
    <row r="84" spans="1:4">
      <c r="A84" s="137">
        <v>44998</v>
      </c>
      <c r="B84" s="31" t="s">
        <v>1105</v>
      </c>
      <c r="C84" s="31" t="s">
        <v>78</v>
      </c>
      <c r="D84" s="31">
        <v>198913.8</v>
      </c>
    </row>
    <row r="85" spans="1:4">
      <c r="A85" s="137">
        <v>44998</v>
      </c>
      <c r="B85" s="31" t="s">
        <v>1106</v>
      </c>
      <c r="C85" s="31" t="s">
        <v>78</v>
      </c>
      <c r="D85" s="31">
        <v>116965.1</v>
      </c>
    </row>
  </sheetData>
  <phoneticPr fontId="16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/>
  <cols>
    <col min="1" max="1" width="10.109375" bestFit="1" customWidth="1"/>
    <col min="4" max="5" width="7.88671875" customWidth="1"/>
    <col min="6" max="6" width="11.5546875" bestFit="1" customWidth="1"/>
  </cols>
  <sheetData>
    <row r="1" spans="1:7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>
      <c r="D4">
        <f>B4-C4</f>
        <v>0</v>
      </c>
      <c r="F4">
        <f>D4*E4</f>
        <v>0</v>
      </c>
    </row>
    <row r="5" spans="1:7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/>
    <row r="2" spans="1:4" ht="21" thickBot="1">
      <c r="B2" s="219" t="s">
        <v>11</v>
      </c>
      <c r="C2" s="220"/>
    </row>
    <row r="3" spans="1:4">
      <c r="A3" s="1" t="s">
        <v>5</v>
      </c>
      <c r="B3" s="9" t="s">
        <v>4</v>
      </c>
      <c r="C3" s="9" t="s">
        <v>10</v>
      </c>
      <c r="D3" s="1" t="s">
        <v>7</v>
      </c>
    </row>
    <row r="4" spans="1:4">
      <c r="A4" s="4">
        <v>44072</v>
      </c>
      <c r="B4" s="2" t="s">
        <v>14</v>
      </c>
      <c r="C4" s="2" t="s">
        <v>11</v>
      </c>
      <c r="D4" s="3">
        <v>62068</v>
      </c>
    </row>
    <row r="5" spans="1:4">
      <c r="A5" s="4">
        <v>44097</v>
      </c>
      <c r="B5" s="2" t="s">
        <v>15</v>
      </c>
      <c r="C5" s="2" t="s">
        <v>11</v>
      </c>
      <c r="D5" s="3">
        <v>613706</v>
      </c>
    </row>
    <row r="6" spans="1:4">
      <c r="A6" s="4">
        <v>44100</v>
      </c>
      <c r="B6" s="2" t="s">
        <v>16</v>
      </c>
      <c r="C6" s="2" t="s">
        <v>11</v>
      </c>
      <c r="D6" s="3">
        <v>442262</v>
      </c>
    </row>
    <row r="7" spans="1:4">
      <c r="A7" s="4">
        <v>44104</v>
      </c>
      <c r="B7" s="2" t="s">
        <v>17</v>
      </c>
      <c r="C7" s="2" t="s">
        <v>11</v>
      </c>
      <c r="D7" s="3">
        <v>47766</v>
      </c>
    </row>
    <row r="8" spans="1:4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9" sqref="D49"/>
    </sheetView>
  </sheetViews>
  <sheetFormatPr defaultColWidth="9.109375" defaultRowHeight="13.2"/>
  <cols>
    <col min="1" max="16384" width="9.109375" style="104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0"/>
  <sheetViews>
    <sheetView topLeftCell="A523" zoomScaleNormal="100" workbookViewId="0">
      <selection activeCell="A548" sqref="A548"/>
    </sheetView>
  </sheetViews>
  <sheetFormatPr defaultColWidth="9.109375" defaultRowHeight="13.8"/>
  <cols>
    <col min="1" max="1" width="15.33203125" style="24" customWidth="1"/>
    <col min="2" max="2" width="19.5546875" style="24" customWidth="1"/>
    <col min="3" max="3" width="34.33203125" style="24" customWidth="1"/>
    <col min="4" max="4" width="27.109375" style="24" customWidth="1"/>
    <col min="5" max="5" width="17" style="24" customWidth="1"/>
    <col min="6" max="6" width="9.33203125" style="24" bestFit="1" customWidth="1"/>
    <col min="7" max="7" width="24.21875" style="24" customWidth="1"/>
    <col min="8" max="8" width="11.44140625" style="24" bestFit="1" customWidth="1"/>
    <col min="9" max="11" width="9.109375" style="24"/>
    <col min="12" max="12" width="11.44140625" style="24" bestFit="1" customWidth="1"/>
    <col min="13" max="16384" width="9.109375" style="24"/>
  </cols>
  <sheetData>
    <row r="1" spans="1:20">
      <c r="A1" s="221" t="s">
        <v>38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</row>
    <row r="2" spans="1:20">
      <c r="A2" s="25" t="s">
        <v>0</v>
      </c>
      <c r="B2" s="25" t="s">
        <v>33</v>
      </c>
      <c r="C2" s="25" t="s">
        <v>34</v>
      </c>
      <c r="D2" s="25" t="s">
        <v>36</v>
      </c>
      <c r="E2" s="25" t="s">
        <v>37</v>
      </c>
      <c r="F2" s="25" t="s">
        <v>35</v>
      </c>
    </row>
    <row r="3" spans="1:20">
      <c r="A3" s="26"/>
      <c r="F3" s="24">
        <v>1527</v>
      </c>
    </row>
    <row r="4" spans="1:20">
      <c r="A4" s="26">
        <v>44655</v>
      </c>
      <c r="B4" s="24" t="s">
        <v>54</v>
      </c>
      <c r="C4" s="24" t="s">
        <v>64</v>
      </c>
      <c r="E4" s="24">
        <v>230</v>
      </c>
      <c r="F4" s="24">
        <v>1297</v>
      </c>
    </row>
    <row r="5" spans="1:20">
      <c r="A5" s="26">
        <v>44655</v>
      </c>
      <c r="B5" s="24" t="s">
        <v>63</v>
      </c>
      <c r="C5" s="24" t="s">
        <v>65</v>
      </c>
      <c r="E5" s="24">
        <v>1000</v>
      </c>
      <c r="F5" s="24">
        <v>297</v>
      </c>
    </row>
    <row r="6" spans="1:20">
      <c r="A6" s="26">
        <v>44685</v>
      </c>
      <c r="B6" s="24" t="s">
        <v>54</v>
      </c>
      <c r="C6" s="24" t="s">
        <v>70</v>
      </c>
      <c r="E6" s="24">
        <v>90</v>
      </c>
      <c r="F6" s="24">
        <v>207</v>
      </c>
    </row>
    <row r="7" spans="1:20">
      <c r="A7" s="26">
        <v>44685</v>
      </c>
      <c r="B7" s="24" t="s">
        <v>54</v>
      </c>
      <c r="C7" s="24" t="s">
        <v>71</v>
      </c>
      <c r="E7" s="24">
        <v>100</v>
      </c>
      <c r="F7" s="24">
        <v>107</v>
      </c>
    </row>
    <row r="8" spans="1:20">
      <c r="A8" s="26">
        <v>44685</v>
      </c>
      <c r="D8" s="24">
        <v>3000</v>
      </c>
      <c r="F8" s="24">
        <v>3107</v>
      </c>
    </row>
    <row r="9" spans="1:20">
      <c r="A9" s="26">
        <v>44685</v>
      </c>
      <c r="B9" s="24" t="s">
        <v>54</v>
      </c>
      <c r="C9" s="24" t="s">
        <v>64</v>
      </c>
      <c r="E9" s="24">
        <v>35</v>
      </c>
      <c r="F9" s="24">
        <v>3072</v>
      </c>
    </row>
    <row r="10" spans="1:20">
      <c r="A10" s="26">
        <v>44685</v>
      </c>
      <c r="B10" s="24" t="s">
        <v>54</v>
      </c>
      <c r="C10" s="24" t="s">
        <v>72</v>
      </c>
      <c r="E10" s="24">
        <v>270</v>
      </c>
      <c r="F10" s="24">
        <v>2802</v>
      </c>
    </row>
    <row r="11" spans="1:20">
      <c r="A11" s="26">
        <v>44716</v>
      </c>
      <c r="B11" s="24" t="s">
        <v>54</v>
      </c>
      <c r="C11" s="24" t="s">
        <v>80</v>
      </c>
      <c r="E11" s="24">
        <v>100</v>
      </c>
      <c r="F11" s="24">
        <v>2702</v>
      </c>
    </row>
    <row r="12" spans="1:20">
      <c r="A12" s="26">
        <v>44716</v>
      </c>
      <c r="B12" s="24" t="s">
        <v>54</v>
      </c>
      <c r="C12" s="24" t="s">
        <v>81</v>
      </c>
      <c r="E12" s="24">
        <v>140</v>
      </c>
      <c r="F12" s="24">
        <v>2562</v>
      </c>
    </row>
    <row r="13" spans="1:20">
      <c r="A13" s="26">
        <v>44716</v>
      </c>
      <c r="B13" s="24" t="s">
        <v>54</v>
      </c>
      <c r="C13" s="24" t="s">
        <v>64</v>
      </c>
      <c r="E13" s="24">
        <v>60</v>
      </c>
      <c r="F13" s="24">
        <v>2622</v>
      </c>
      <c r="G13" s="24">
        <f>9500*175</f>
        <v>1662500</v>
      </c>
    </row>
    <row r="14" spans="1:20">
      <c r="A14" s="26">
        <v>44746</v>
      </c>
      <c r="B14" s="24" t="s">
        <v>63</v>
      </c>
      <c r="C14" s="24" t="s">
        <v>65</v>
      </c>
      <c r="E14" s="24">
        <v>1000</v>
      </c>
      <c r="F14" s="24">
        <v>1622</v>
      </c>
    </row>
    <row r="15" spans="1:20">
      <c r="A15" s="26">
        <v>44746</v>
      </c>
      <c r="B15" s="24" t="s">
        <v>54</v>
      </c>
      <c r="C15" s="24" t="s">
        <v>71</v>
      </c>
      <c r="E15" s="24">
        <v>100</v>
      </c>
      <c r="F15" s="24">
        <v>1522</v>
      </c>
    </row>
    <row r="16" spans="1:20">
      <c r="A16" s="26">
        <v>44777</v>
      </c>
      <c r="B16" s="24" t="s">
        <v>54</v>
      </c>
      <c r="C16" s="24" t="s">
        <v>64</v>
      </c>
      <c r="E16" s="24">
        <v>85</v>
      </c>
      <c r="F16" s="24">
        <v>1437</v>
      </c>
    </row>
    <row r="17" spans="1:6">
      <c r="A17" s="26">
        <v>44808</v>
      </c>
      <c r="B17" s="24" t="s">
        <v>63</v>
      </c>
      <c r="C17" s="24" t="s">
        <v>65</v>
      </c>
      <c r="E17" s="24">
        <v>340</v>
      </c>
      <c r="F17" s="24">
        <v>1097</v>
      </c>
    </row>
    <row r="18" spans="1:6">
      <c r="A18" s="26">
        <v>44808</v>
      </c>
      <c r="B18" s="24" t="s">
        <v>54</v>
      </c>
      <c r="C18" s="24" t="s">
        <v>64</v>
      </c>
      <c r="E18" s="24">
        <v>60</v>
      </c>
      <c r="F18" s="24">
        <v>1037</v>
      </c>
    </row>
    <row r="19" spans="1:6">
      <c r="A19" s="26">
        <v>44808</v>
      </c>
      <c r="B19" s="24" t="s">
        <v>54</v>
      </c>
      <c r="C19" s="24" t="s">
        <v>72</v>
      </c>
      <c r="E19" s="24">
        <v>320</v>
      </c>
      <c r="F19" s="24">
        <v>717</v>
      </c>
    </row>
    <row r="20" spans="1:6">
      <c r="A20" s="26">
        <v>44808</v>
      </c>
      <c r="B20" s="24" t="s">
        <v>54</v>
      </c>
      <c r="C20" s="24" t="s">
        <v>72</v>
      </c>
      <c r="E20" s="24">
        <v>180</v>
      </c>
      <c r="F20" s="24">
        <v>537</v>
      </c>
    </row>
    <row r="21" spans="1:6">
      <c r="A21" s="26">
        <v>44899</v>
      </c>
      <c r="B21" s="24" t="s">
        <v>54</v>
      </c>
      <c r="C21" s="24" t="s">
        <v>72</v>
      </c>
      <c r="E21" s="24">
        <v>250</v>
      </c>
      <c r="F21" s="24">
        <v>287</v>
      </c>
    </row>
    <row r="22" spans="1:6">
      <c r="A22" s="26" t="s">
        <v>413</v>
      </c>
      <c r="D22" s="24">
        <v>3000</v>
      </c>
      <c r="F22" s="24">
        <v>3287</v>
      </c>
    </row>
    <row r="23" spans="1:6">
      <c r="A23" s="26" t="s">
        <v>413</v>
      </c>
      <c r="B23" s="24" t="s">
        <v>54</v>
      </c>
      <c r="C23" s="24" t="s">
        <v>97</v>
      </c>
      <c r="E23" s="24">
        <v>1000</v>
      </c>
      <c r="F23" s="24">
        <v>2287</v>
      </c>
    </row>
    <row r="24" spans="1:6">
      <c r="A24" s="26" t="s">
        <v>413</v>
      </c>
      <c r="B24" s="24" t="s">
        <v>54</v>
      </c>
      <c r="C24" s="24" t="s">
        <v>98</v>
      </c>
      <c r="E24" s="24">
        <v>10</v>
      </c>
      <c r="F24" s="24">
        <v>2277</v>
      </c>
    </row>
    <row r="25" spans="1:6" s="32" customFormat="1">
      <c r="A25" s="26" t="s">
        <v>413</v>
      </c>
      <c r="B25" s="32" t="s">
        <v>54</v>
      </c>
      <c r="C25" s="32" t="s">
        <v>99</v>
      </c>
      <c r="E25" s="32">
        <v>500</v>
      </c>
      <c r="F25" s="24">
        <v>1777</v>
      </c>
    </row>
    <row r="26" spans="1:6" s="32" customFormat="1">
      <c r="A26" s="26" t="s">
        <v>413</v>
      </c>
      <c r="B26" s="32" t="s">
        <v>54</v>
      </c>
      <c r="C26" s="32" t="s">
        <v>64</v>
      </c>
      <c r="E26" s="32">
        <v>169</v>
      </c>
      <c r="F26" s="32">
        <v>1608</v>
      </c>
    </row>
    <row r="27" spans="1:6">
      <c r="A27" s="26" t="s">
        <v>414</v>
      </c>
      <c r="D27" s="24">
        <v>3000</v>
      </c>
      <c r="F27" s="24">
        <v>4608</v>
      </c>
    </row>
    <row r="28" spans="1:6">
      <c r="A28" s="26" t="s">
        <v>414</v>
      </c>
      <c r="B28" s="24" t="s">
        <v>63</v>
      </c>
      <c r="C28" s="24" t="s">
        <v>65</v>
      </c>
      <c r="E28" s="24">
        <v>3000</v>
      </c>
      <c r="F28" s="24">
        <v>1608</v>
      </c>
    </row>
    <row r="29" spans="1:6">
      <c r="A29" s="26" t="s">
        <v>415</v>
      </c>
      <c r="B29" s="24" t="s">
        <v>54</v>
      </c>
      <c r="C29" s="24" t="s">
        <v>71</v>
      </c>
      <c r="E29" s="24">
        <v>100</v>
      </c>
      <c r="F29" s="24">
        <v>1508</v>
      </c>
    </row>
    <row r="30" spans="1:6">
      <c r="A30" s="26" t="s">
        <v>416</v>
      </c>
      <c r="B30" s="24" t="s">
        <v>54</v>
      </c>
      <c r="C30" s="24" t="s">
        <v>64</v>
      </c>
      <c r="E30" s="24">
        <v>120</v>
      </c>
      <c r="F30" s="24">
        <v>1388</v>
      </c>
    </row>
    <row r="31" spans="1:6">
      <c r="A31" s="26" t="s">
        <v>417</v>
      </c>
      <c r="B31" s="24" t="s">
        <v>54</v>
      </c>
      <c r="C31" s="24" t="s">
        <v>70</v>
      </c>
      <c r="E31" s="24">
        <v>90</v>
      </c>
      <c r="F31" s="24">
        <v>1298</v>
      </c>
    </row>
    <row r="32" spans="1:6">
      <c r="A32" s="26" t="s">
        <v>418</v>
      </c>
      <c r="B32" s="24" t="s">
        <v>54</v>
      </c>
      <c r="C32" s="24" t="s">
        <v>81</v>
      </c>
      <c r="E32" s="24">
        <v>100</v>
      </c>
      <c r="F32" s="24">
        <v>1198</v>
      </c>
    </row>
    <row r="33" spans="1:6">
      <c r="A33" s="26" t="s">
        <v>418</v>
      </c>
      <c r="B33" s="24" t="s">
        <v>54</v>
      </c>
      <c r="C33" s="24" t="s">
        <v>71</v>
      </c>
      <c r="E33" s="24">
        <v>100</v>
      </c>
      <c r="F33" s="24">
        <v>1098</v>
      </c>
    </row>
    <row r="34" spans="1:6" s="32" customFormat="1">
      <c r="A34" s="26" t="s">
        <v>418</v>
      </c>
      <c r="B34" s="32" t="s">
        <v>54</v>
      </c>
      <c r="C34" s="32" t="s">
        <v>98</v>
      </c>
      <c r="E34" s="32">
        <v>90</v>
      </c>
      <c r="F34" s="24">
        <v>1008</v>
      </c>
    </row>
    <row r="35" spans="1:6">
      <c r="A35" s="26" t="s">
        <v>419</v>
      </c>
      <c r="B35" s="24" t="s">
        <v>54</v>
      </c>
      <c r="C35" s="24" t="s">
        <v>64</v>
      </c>
      <c r="E35" s="24">
        <v>100</v>
      </c>
      <c r="F35" s="24">
        <v>908</v>
      </c>
    </row>
    <row r="36" spans="1:6">
      <c r="A36" s="26" t="s">
        <v>419</v>
      </c>
      <c r="B36" s="24" t="s">
        <v>54</v>
      </c>
      <c r="C36" s="24" t="s">
        <v>71</v>
      </c>
      <c r="E36" s="24">
        <v>100</v>
      </c>
      <c r="F36" s="24">
        <v>808</v>
      </c>
    </row>
    <row r="37" spans="1:6">
      <c r="A37" s="26" t="s">
        <v>419</v>
      </c>
      <c r="B37" s="24" t="s">
        <v>54</v>
      </c>
      <c r="C37" s="24" t="s">
        <v>110</v>
      </c>
      <c r="E37" s="24">
        <v>10</v>
      </c>
      <c r="F37" s="24">
        <v>798</v>
      </c>
    </row>
    <row r="38" spans="1:6">
      <c r="A38" s="26" t="s">
        <v>420</v>
      </c>
      <c r="B38" s="24" t="s">
        <v>54</v>
      </c>
      <c r="C38" s="24" t="s">
        <v>71</v>
      </c>
      <c r="E38" s="24">
        <v>100</v>
      </c>
      <c r="F38" s="24">
        <v>698</v>
      </c>
    </row>
    <row r="39" spans="1:6">
      <c r="A39" s="26" t="s">
        <v>421</v>
      </c>
      <c r="B39" s="24" t="s">
        <v>54</v>
      </c>
      <c r="C39" s="24" t="s">
        <v>64</v>
      </c>
      <c r="E39" s="24">
        <v>500</v>
      </c>
      <c r="F39" s="24">
        <v>198</v>
      </c>
    </row>
    <row r="40" spans="1:6">
      <c r="A40" s="26" t="s">
        <v>422</v>
      </c>
      <c r="B40" s="24" t="s">
        <v>54</v>
      </c>
      <c r="C40" s="24" t="s">
        <v>112</v>
      </c>
      <c r="E40" s="24">
        <v>100</v>
      </c>
      <c r="F40" s="24">
        <v>98</v>
      </c>
    </row>
    <row r="41" spans="1:6">
      <c r="A41" s="26" t="s">
        <v>422</v>
      </c>
      <c r="C41" s="24" t="s">
        <v>67</v>
      </c>
      <c r="D41" s="24">
        <v>3500</v>
      </c>
      <c r="F41" s="24">
        <v>3598</v>
      </c>
    </row>
    <row r="42" spans="1:6">
      <c r="A42" s="26" t="s">
        <v>422</v>
      </c>
      <c r="B42" s="24" t="s">
        <v>54</v>
      </c>
      <c r="C42" s="24" t="s">
        <v>111</v>
      </c>
      <c r="E42" s="24">
        <v>200</v>
      </c>
      <c r="F42" s="24">
        <v>3398</v>
      </c>
    </row>
    <row r="43" spans="1:6">
      <c r="A43" s="26" t="s">
        <v>422</v>
      </c>
      <c r="B43" s="24" t="s">
        <v>63</v>
      </c>
      <c r="C43" s="24" t="s">
        <v>65</v>
      </c>
      <c r="E43" s="24">
        <v>1000</v>
      </c>
      <c r="F43" s="24">
        <v>2398</v>
      </c>
    </row>
    <row r="44" spans="1:6">
      <c r="A44" s="26">
        <v>44597</v>
      </c>
      <c r="B44" s="24" t="s">
        <v>54</v>
      </c>
      <c r="C44" s="24" t="s">
        <v>64</v>
      </c>
      <c r="E44" s="24">
        <v>20</v>
      </c>
      <c r="F44" s="24">
        <v>2378</v>
      </c>
    </row>
    <row r="45" spans="1:6">
      <c r="A45" s="26">
        <v>44597</v>
      </c>
      <c r="B45" s="24" t="s">
        <v>54</v>
      </c>
      <c r="C45" s="24" t="s">
        <v>64</v>
      </c>
      <c r="E45" s="24">
        <v>120</v>
      </c>
      <c r="F45" s="24">
        <v>2258</v>
      </c>
    </row>
    <row r="46" spans="1:6">
      <c r="A46" s="26">
        <v>44597</v>
      </c>
      <c r="B46" s="24" t="s">
        <v>54</v>
      </c>
      <c r="C46" s="24" t="s">
        <v>113</v>
      </c>
      <c r="E46" s="24">
        <v>100</v>
      </c>
      <c r="F46" s="24">
        <v>2158</v>
      </c>
    </row>
    <row r="47" spans="1:6">
      <c r="A47" s="26">
        <v>44625</v>
      </c>
      <c r="B47" s="24" t="s">
        <v>54</v>
      </c>
      <c r="C47" s="24" t="s">
        <v>72</v>
      </c>
      <c r="E47" s="24">
        <v>270</v>
      </c>
      <c r="F47" s="24">
        <v>1888</v>
      </c>
    </row>
    <row r="48" spans="1:6">
      <c r="A48" s="26">
        <v>44625</v>
      </c>
      <c r="B48" s="24" t="s">
        <v>63</v>
      </c>
      <c r="C48" s="24" t="s">
        <v>65</v>
      </c>
      <c r="E48" s="24">
        <v>700</v>
      </c>
      <c r="F48" s="24">
        <v>1188</v>
      </c>
    </row>
    <row r="49" spans="1:6">
      <c r="A49" s="26">
        <v>44656</v>
      </c>
      <c r="B49" s="24" t="s">
        <v>54</v>
      </c>
      <c r="C49" s="24" t="s">
        <v>115</v>
      </c>
      <c r="E49" s="24">
        <v>100</v>
      </c>
      <c r="F49" s="24">
        <v>1088</v>
      </c>
    </row>
    <row r="50" spans="1:6">
      <c r="A50" s="26">
        <v>44656</v>
      </c>
      <c r="B50" s="24" t="s">
        <v>54</v>
      </c>
      <c r="C50" s="24" t="s">
        <v>114</v>
      </c>
      <c r="E50" s="24">
        <v>45</v>
      </c>
      <c r="F50" s="24">
        <v>1043</v>
      </c>
    </row>
    <row r="51" spans="1:6">
      <c r="A51" s="26">
        <v>44717</v>
      </c>
      <c r="B51" s="24" t="s">
        <v>54</v>
      </c>
      <c r="C51" s="24" t="s">
        <v>117</v>
      </c>
      <c r="E51" s="24">
        <v>100</v>
      </c>
      <c r="F51" s="24">
        <v>943</v>
      </c>
    </row>
    <row r="52" spans="1:6">
      <c r="A52" s="26">
        <v>44717</v>
      </c>
      <c r="B52" s="24" t="s">
        <v>63</v>
      </c>
      <c r="C52" s="24" t="s">
        <v>65</v>
      </c>
      <c r="E52" s="24">
        <v>900</v>
      </c>
      <c r="F52" s="24">
        <v>43</v>
      </c>
    </row>
    <row r="53" spans="1:6">
      <c r="A53" s="26">
        <v>44747</v>
      </c>
      <c r="D53" s="24">
        <v>5000</v>
      </c>
      <c r="F53" s="24">
        <v>5043</v>
      </c>
    </row>
    <row r="54" spans="1:6">
      <c r="A54" s="26">
        <v>44747</v>
      </c>
      <c r="B54" s="24" t="s">
        <v>54</v>
      </c>
      <c r="C54" s="24" t="s">
        <v>127</v>
      </c>
      <c r="E54" s="24">
        <v>100</v>
      </c>
      <c r="F54" s="24">
        <v>4943</v>
      </c>
    </row>
    <row r="55" spans="1:6">
      <c r="A55" s="26">
        <v>44747</v>
      </c>
      <c r="B55" s="24" t="s">
        <v>63</v>
      </c>
      <c r="C55" s="24" t="s">
        <v>65</v>
      </c>
      <c r="E55" s="24">
        <v>4000</v>
      </c>
      <c r="F55" s="24">
        <v>943</v>
      </c>
    </row>
    <row r="56" spans="1:6">
      <c r="A56" s="26">
        <v>44809</v>
      </c>
      <c r="D56" s="24">
        <v>4000</v>
      </c>
      <c r="F56" s="24">
        <v>4943</v>
      </c>
    </row>
    <row r="57" spans="1:6">
      <c r="A57" s="26">
        <v>44809</v>
      </c>
      <c r="B57" s="24" t="s">
        <v>63</v>
      </c>
      <c r="C57" s="24" t="s">
        <v>65</v>
      </c>
      <c r="E57" s="24">
        <v>2000</v>
      </c>
      <c r="F57" s="24">
        <v>2943</v>
      </c>
    </row>
    <row r="58" spans="1:6">
      <c r="A58" s="26">
        <v>44839</v>
      </c>
      <c r="D58" s="24">
        <v>1100</v>
      </c>
      <c r="F58" s="24">
        <v>4043</v>
      </c>
    </row>
    <row r="59" spans="1:6">
      <c r="A59" s="26">
        <v>44870</v>
      </c>
      <c r="B59" s="24" t="s">
        <v>54</v>
      </c>
      <c r="C59" s="24" t="s">
        <v>71</v>
      </c>
      <c r="E59" s="24">
        <v>200</v>
      </c>
      <c r="F59" s="24">
        <v>3843</v>
      </c>
    </row>
    <row r="60" spans="1:6">
      <c r="A60" s="26" t="s">
        <v>423</v>
      </c>
      <c r="B60" s="24" t="s">
        <v>54</v>
      </c>
      <c r="C60" s="24" t="s">
        <v>72</v>
      </c>
      <c r="E60" s="24">
        <v>500</v>
      </c>
      <c r="F60" s="24">
        <v>3343</v>
      </c>
    </row>
    <row r="61" spans="1:6">
      <c r="A61" s="26" t="s">
        <v>423</v>
      </c>
      <c r="B61" s="24" t="s">
        <v>54</v>
      </c>
      <c r="C61" s="24" t="s">
        <v>70</v>
      </c>
      <c r="E61" s="24">
        <v>100</v>
      </c>
      <c r="F61" s="24">
        <v>3243</v>
      </c>
    </row>
    <row r="62" spans="1:6">
      <c r="A62" s="26" t="s">
        <v>424</v>
      </c>
      <c r="B62" s="24" t="s">
        <v>63</v>
      </c>
      <c r="C62" s="24" t="s">
        <v>65</v>
      </c>
      <c r="E62" s="24">
        <v>550</v>
      </c>
      <c r="F62" s="24">
        <v>2693</v>
      </c>
    </row>
    <row r="63" spans="1:6">
      <c r="A63" s="26" t="s">
        <v>425</v>
      </c>
      <c r="B63" s="24" t="s">
        <v>54</v>
      </c>
      <c r="C63" s="24" t="s">
        <v>72</v>
      </c>
      <c r="E63" s="24">
        <v>390</v>
      </c>
      <c r="F63" s="24">
        <v>2303</v>
      </c>
    </row>
    <row r="64" spans="1:6">
      <c r="A64" s="26" t="s">
        <v>425</v>
      </c>
      <c r="B64" s="24" t="s">
        <v>54</v>
      </c>
      <c r="C64" s="24" t="s">
        <v>145</v>
      </c>
      <c r="E64" s="24">
        <v>200</v>
      </c>
      <c r="F64" s="24">
        <v>2103</v>
      </c>
    </row>
    <row r="65" spans="1:6">
      <c r="A65" s="26" t="s">
        <v>426</v>
      </c>
      <c r="B65" s="24" t="s">
        <v>54</v>
      </c>
      <c r="C65" s="24" t="s">
        <v>148</v>
      </c>
      <c r="E65" s="24">
        <v>100</v>
      </c>
      <c r="F65" s="24">
        <v>2003</v>
      </c>
    </row>
    <row r="66" spans="1:6">
      <c r="A66" s="26" t="s">
        <v>426</v>
      </c>
      <c r="B66" s="24" t="s">
        <v>63</v>
      </c>
      <c r="C66" s="24" t="s">
        <v>65</v>
      </c>
      <c r="E66" s="24">
        <v>2000</v>
      </c>
      <c r="F66" s="24">
        <v>3</v>
      </c>
    </row>
    <row r="67" spans="1:6">
      <c r="A67" s="26" t="s">
        <v>426</v>
      </c>
      <c r="B67" s="24" t="s">
        <v>54</v>
      </c>
      <c r="C67" s="24" t="s">
        <v>261</v>
      </c>
      <c r="D67" s="24">
        <v>550</v>
      </c>
      <c r="F67" s="24">
        <v>553</v>
      </c>
    </row>
    <row r="68" spans="1:6">
      <c r="A68" s="26" t="s">
        <v>427</v>
      </c>
      <c r="B68" s="24" t="s">
        <v>54</v>
      </c>
      <c r="C68" s="24" t="s">
        <v>262</v>
      </c>
      <c r="E68" s="24">
        <v>130</v>
      </c>
      <c r="F68" s="24">
        <v>423</v>
      </c>
    </row>
    <row r="69" spans="1:6">
      <c r="A69" s="26" t="s">
        <v>427</v>
      </c>
      <c r="B69" s="24" t="s">
        <v>54</v>
      </c>
      <c r="C69" s="24" t="s">
        <v>71</v>
      </c>
      <c r="E69" s="24">
        <v>200</v>
      </c>
      <c r="F69" s="24">
        <v>223</v>
      </c>
    </row>
    <row r="70" spans="1:6">
      <c r="A70" s="26" t="s">
        <v>428</v>
      </c>
      <c r="B70" s="24" t="s">
        <v>54</v>
      </c>
      <c r="C70" s="24" t="s">
        <v>71</v>
      </c>
      <c r="E70" s="24">
        <v>100</v>
      </c>
      <c r="F70" s="24">
        <v>123</v>
      </c>
    </row>
    <row r="71" spans="1:6">
      <c r="A71" s="26" t="s">
        <v>429</v>
      </c>
      <c r="B71" s="24" t="s">
        <v>54</v>
      </c>
      <c r="C71" s="24" t="s">
        <v>285</v>
      </c>
      <c r="E71" s="24">
        <v>100</v>
      </c>
      <c r="F71" s="24">
        <v>23</v>
      </c>
    </row>
    <row r="72" spans="1:6">
      <c r="A72" s="26" t="s">
        <v>429</v>
      </c>
      <c r="D72" s="24">
        <v>2000</v>
      </c>
      <c r="F72" s="24">
        <v>2023</v>
      </c>
    </row>
    <row r="73" spans="1:6">
      <c r="A73" s="26" t="s">
        <v>430</v>
      </c>
      <c r="B73" s="24" t="s">
        <v>54</v>
      </c>
      <c r="C73" s="24" t="s">
        <v>72</v>
      </c>
      <c r="E73" s="24">
        <v>300</v>
      </c>
      <c r="F73" s="24">
        <v>1723</v>
      </c>
    </row>
    <row r="74" spans="1:6">
      <c r="A74" s="26" t="s">
        <v>430</v>
      </c>
      <c r="B74" s="24" t="s">
        <v>54</v>
      </c>
      <c r="C74" s="24" t="s">
        <v>99</v>
      </c>
      <c r="E74" s="24">
        <v>200</v>
      </c>
      <c r="F74" s="24">
        <v>1523</v>
      </c>
    </row>
    <row r="75" spans="1:6">
      <c r="A75" s="26" t="s">
        <v>431</v>
      </c>
      <c r="B75" s="24" t="s">
        <v>63</v>
      </c>
      <c r="C75" s="24" t="s">
        <v>65</v>
      </c>
      <c r="E75" s="24">
        <v>300</v>
      </c>
      <c r="F75" s="24">
        <v>1223</v>
      </c>
    </row>
    <row r="76" spans="1:6">
      <c r="A76" s="26" t="s">
        <v>431</v>
      </c>
      <c r="B76" s="24" t="s">
        <v>54</v>
      </c>
      <c r="C76" s="24" t="s">
        <v>313</v>
      </c>
      <c r="E76" s="24">
        <v>100</v>
      </c>
      <c r="F76" s="24">
        <v>1123</v>
      </c>
    </row>
    <row r="77" spans="1:6">
      <c r="A77" s="26" t="s">
        <v>431</v>
      </c>
      <c r="B77" s="24" t="s">
        <v>54</v>
      </c>
      <c r="C77" s="24" t="s">
        <v>98</v>
      </c>
      <c r="E77" s="24">
        <v>60</v>
      </c>
      <c r="F77" s="24">
        <v>1063</v>
      </c>
    </row>
    <row r="78" spans="1:6">
      <c r="A78" s="26" t="s">
        <v>431</v>
      </c>
      <c r="B78" s="24" t="s">
        <v>54</v>
      </c>
      <c r="C78" s="24" t="s">
        <v>137</v>
      </c>
      <c r="D78" s="24">
        <v>740</v>
      </c>
      <c r="F78" s="24">
        <v>1803</v>
      </c>
    </row>
    <row r="79" spans="1:6">
      <c r="A79" s="26" t="s">
        <v>432</v>
      </c>
      <c r="B79" s="24" t="s">
        <v>54</v>
      </c>
      <c r="C79" s="24" t="s">
        <v>320</v>
      </c>
      <c r="E79" s="24">
        <v>100</v>
      </c>
      <c r="F79" s="24">
        <v>1703</v>
      </c>
    </row>
    <row r="80" spans="1:6">
      <c r="A80" s="26">
        <v>44598</v>
      </c>
      <c r="B80" s="24" t="s">
        <v>54</v>
      </c>
      <c r="C80" s="24" t="s">
        <v>71</v>
      </c>
      <c r="E80" s="24">
        <v>100</v>
      </c>
      <c r="F80" s="24">
        <v>1603</v>
      </c>
    </row>
    <row r="81" spans="1:6">
      <c r="A81" s="26">
        <v>44598</v>
      </c>
      <c r="B81" s="24" t="s">
        <v>63</v>
      </c>
      <c r="C81" s="24" t="s">
        <v>64</v>
      </c>
      <c r="E81" s="24">
        <v>600</v>
      </c>
      <c r="F81" s="24">
        <v>1003</v>
      </c>
    </row>
    <row r="82" spans="1:6">
      <c r="A82" s="26">
        <v>44626</v>
      </c>
      <c r="B82" s="24" t="s">
        <v>54</v>
      </c>
      <c r="C82" s="24" t="s">
        <v>71</v>
      </c>
      <c r="E82" s="24">
        <v>100</v>
      </c>
      <c r="F82" s="24">
        <v>903</v>
      </c>
    </row>
    <row r="83" spans="1:6">
      <c r="A83" s="26">
        <v>44626</v>
      </c>
      <c r="B83" s="24" t="s">
        <v>54</v>
      </c>
      <c r="C83" s="24" t="s">
        <v>64</v>
      </c>
      <c r="E83" s="24">
        <v>200</v>
      </c>
      <c r="F83" s="24">
        <v>703</v>
      </c>
    </row>
    <row r="84" spans="1:6">
      <c r="A84" s="26">
        <v>44748</v>
      </c>
      <c r="B84" s="24" t="s">
        <v>54</v>
      </c>
      <c r="C84" s="24" t="s">
        <v>71</v>
      </c>
      <c r="E84" s="24">
        <v>100</v>
      </c>
      <c r="F84" s="24">
        <v>603</v>
      </c>
    </row>
    <row r="85" spans="1:6">
      <c r="A85" s="26">
        <v>44748</v>
      </c>
      <c r="B85" s="24" t="s">
        <v>54</v>
      </c>
      <c r="C85" s="24" t="s">
        <v>72</v>
      </c>
      <c r="E85" s="24">
        <v>30</v>
      </c>
      <c r="F85" s="24">
        <v>573</v>
      </c>
    </row>
    <row r="86" spans="1:6">
      <c r="A86" s="26">
        <v>44779</v>
      </c>
      <c r="B86" s="24" t="s">
        <v>54</v>
      </c>
      <c r="C86" s="24" t="s">
        <v>110</v>
      </c>
      <c r="E86" s="24">
        <v>60</v>
      </c>
      <c r="F86" s="24">
        <v>513</v>
      </c>
    </row>
    <row r="87" spans="1:6">
      <c r="A87" s="26">
        <v>44779</v>
      </c>
      <c r="B87" s="24" t="s">
        <v>54</v>
      </c>
      <c r="C87" s="24" t="s">
        <v>70</v>
      </c>
      <c r="E87" s="24">
        <v>70</v>
      </c>
      <c r="F87" s="24">
        <v>443</v>
      </c>
    </row>
    <row r="88" spans="1:6">
      <c r="A88" s="26">
        <v>44810</v>
      </c>
      <c r="B88" s="24" t="s">
        <v>54</v>
      </c>
      <c r="C88" s="24" t="s">
        <v>72</v>
      </c>
      <c r="E88" s="24">
        <v>50</v>
      </c>
      <c r="F88" s="24">
        <v>393</v>
      </c>
    </row>
    <row r="89" spans="1:6">
      <c r="A89" s="26">
        <v>44810</v>
      </c>
      <c r="B89" s="24" t="s">
        <v>54</v>
      </c>
      <c r="C89" s="24" t="s">
        <v>81</v>
      </c>
      <c r="E89" s="24">
        <v>270</v>
      </c>
      <c r="F89" s="24">
        <v>123</v>
      </c>
    </row>
    <row r="90" spans="1:6">
      <c r="A90" s="26">
        <v>44810</v>
      </c>
      <c r="D90" s="24">
        <v>3000</v>
      </c>
      <c r="F90" s="24">
        <v>3123</v>
      </c>
    </row>
    <row r="91" spans="1:6">
      <c r="A91" s="26">
        <v>44810</v>
      </c>
      <c r="B91" s="24" t="s">
        <v>54</v>
      </c>
      <c r="C91" s="24" t="s">
        <v>72</v>
      </c>
      <c r="E91" s="24">
        <v>355</v>
      </c>
      <c r="F91" s="24">
        <v>2768</v>
      </c>
    </row>
    <row r="92" spans="1:6">
      <c r="A92" s="26">
        <v>44810</v>
      </c>
      <c r="B92" s="24" t="s">
        <v>54</v>
      </c>
      <c r="C92" s="24" t="s">
        <v>72</v>
      </c>
      <c r="E92" s="24">
        <v>420</v>
      </c>
      <c r="F92" s="24">
        <v>2348</v>
      </c>
    </row>
    <row r="93" spans="1:6">
      <c r="A93" s="26">
        <v>44840</v>
      </c>
      <c r="B93" s="24" t="s">
        <v>54</v>
      </c>
      <c r="C93" s="24" t="s">
        <v>338</v>
      </c>
      <c r="E93" s="24">
        <v>115</v>
      </c>
      <c r="F93" s="24">
        <v>2233</v>
      </c>
    </row>
    <row r="94" spans="1:6">
      <c r="A94" s="26">
        <v>44871</v>
      </c>
      <c r="B94" s="24" t="s">
        <v>54</v>
      </c>
      <c r="C94" s="24" t="s">
        <v>71</v>
      </c>
      <c r="E94" s="24">
        <v>150</v>
      </c>
      <c r="F94" s="24">
        <v>2083</v>
      </c>
    </row>
    <row r="95" spans="1:6">
      <c r="A95" s="26">
        <v>44871</v>
      </c>
      <c r="B95" s="24" t="s">
        <v>54</v>
      </c>
      <c r="C95" s="24" t="s">
        <v>64</v>
      </c>
      <c r="E95" s="24">
        <v>20</v>
      </c>
      <c r="F95" s="24">
        <v>2063</v>
      </c>
    </row>
    <row r="96" spans="1:6">
      <c r="A96" s="26" t="s">
        <v>433</v>
      </c>
      <c r="B96" s="24" t="s">
        <v>54</v>
      </c>
      <c r="C96" s="24" t="s">
        <v>72</v>
      </c>
      <c r="E96" s="24">
        <v>750</v>
      </c>
      <c r="F96" s="24">
        <v>1313</v>
      </c>
    </row>
    <row r="97" spans="1:8">
      <c r="A97" s="26" t="s">
        <v>433</v>
      </c>
      <c r="B97" s="24" t="s">
        <v>54</v>
      </c>
      <c r="C97" s="24" t="s">
        <v>353</v>
      </c>
      <c r="E97" s="24">
        <v>100</v>
      </c>
      <c r="F97" s="24">
        <v>1213</v>
      </c>
    </row>
    <row r="98" spans="1:8">
      <c r="A98" s="26" t="s">
        <v>433</v>
      </c>
      <c r="D98" s="24">
        <v>1500</v>
      </c>
      <c r="F98" s="24">
        <v>2713</v>
      </c>
    </row>
    <row r="99" spans="1:8">
      <c r="A99" s="26" t="s">
        <v>433</v>
      </c>
      <c r="B99" s="24" t="s">
        <v>63</v>
      </c>
      <c r="C99" s="24" t="s">
        <v>65</v>
      </c>
      <c r="E99" s="24">
        <v>100</v>
      </c>
      <c r="F99" s="24">
        <v>2613</v>
      </c>
      <c r="H99" s="24" t="s">
        <v>319</v>
      </c>
    </row>
    <row r="100" spans="1:8">
      <c r="A100" s="26" t="s">
        <v>433</v>
      </c>
      <c r="B100" s="24" t="s">
        <v>54</v>
      </c>
      <c r="C100" s="24" t="s">
        <v>81</v>
      </c>
      <c r="E100" s="24">
        <v>10</v>
      </c>
      <c r="F100" s="24">
        <v>2603</v>
      </c>
    </row>
    <row r="101" spans="1:8">
      <c r="A101" s="26" t="s">
        <v>434</v>
      </c>
      <c r="B101" s="24" t="s">
        <v>54</v>
      </c>
      <c r="C101" s="24" t="s">
        <v>64</v>
      </c>
      <c r="E101" s="24">
        <v>25</v>
      </c>
      <c r="F101" s="24">
        <v>2578</v>
      </c>
    </row>
    <row r="102" spans="1:8">
      <c r="A102" s="26" t="s">
        <v>434</v>
      </c>
      <c r="B102" s="24" t="s">
        <v>63</v>
      </c>
      <c r="C102" s="24" t="s">
        <v>65</v>
      </c>
      <c r="E102" s="24">
        <v>50</v>
      </c>
      <c r="F102" s="24">
        <v>2528</v>
      </c>
    </row>
    <row r="103" spans="1:8">
      <c r="A103" s="26" t="s">
        <v>434</v>
      </c>
      <c r="B103" s="24" t="s">
        <v>54</v>
      </c>
      <c r="C103" s="24" t="s">
        <v>81</v>
      </c>
      <c r="E103" s="24">
        <v>20</v>
      </c>
      <c r="F103" s="24">
        <v>2508</v>
      </c>
    </row>
    <row r="104" spans="1:8">
      <c r="A104" s="26" t="s">
        <v>435</v>
      </c>
      <c r="B104" s="24" t="s">
        <v>54</v>
      </c>
      <c r="C104" s="24" t="s">
        <v>358</v>
      </c>
      <c r="E104" s="24">
        <v>100</v>
      </c>
      <c r="F104" s="24">
        <v>2408</v>
      </c>
    </row>
    <row r="105" spans="1:8">
      <c r="A105" s="26" t="s">
        <v>435</v>
      </c>
      <c r="B105" s="24" t="s">
        <v>54</v>
      </c>
      <c r="C105" s="24" t="s">
        <v>359</v>
      </c>
      <c r="E105" s="24">
        <v>266</v>
      </c>
      <c r="F105" s="24">
        <v>2142</v>
      </c>
    </row>
    <row r="106" spans="1:8">
      <c r="A106" s="26" t="s">
        <v>436</v>
      </c>
      <c r="B106" s="24" t="s">
        <v>54</v>
      </c>
      <c r="C106" s="24" t="s">
        <v>360</v>
      </c>
      <c r="E106" s="24">
        <v>164</v>
      </c>
      <c r="F106" s="24">
        <v>1978</v>
      </c>
    </row>
    <row r="107" spans="1:8">
      <c r="A107" s="26" t="s">
        <v>436</v>
      </c>
      <c r="B107" s="24" t="s">
        <v>54</v>
      </c>
      <c r="C107" s="106" t="s">
        <v>125</v>
      </c>
      <c r="E107" s="24">
        <v>190</v>
      </c>
      <c r="F107" s="24">
        <v>1788</v>
      </c>
    </row>
    <row r="108" spans="1:8">
      <c r="A108" s="26" t="s">
        <v>436</v>
      </c>
      <c r="B108" s="24" t="s">
        <v>54</v>
      </c>
      <c r="C108" s="105" t="s">
        <v>72</v>
      </c>
      <c r="E108" s="24">
        <v>960</v>
      </c>
      <c r="F108" s="24">
        <v>828</v>
      </c>
    </row>
    <row r="109" spans="1:8">
      <c r="A109" s="26" t="s">
        <v>436</v>
      </c>
      <c r="B109" s="24" t="s">
        <v>54</v>
      </c>
      <c r="C109" s="24" t="s">
        <v>64</v>
      </c>
      <c r="E109" s="24">
        <v>200</v>
      </c>
      <c r="F109" s="24">
        <v>628</v>
      </c>
    </row>
    <row r="110" spans="1:8">
      <c r="A110" s="26" t="s">
        <v>436</v>
      </c>
      <c r="B110" s="24" t="s">
        <v>54</v>
      </c>
      <c r="C110" s="24" t="s">
        <v>71</v>
      </c>
      <c r="E110" s="24">
        <v>100</v>
      </c>
      <c r="F110" s="24">
        <v>528</v>
      </c>
    </row>
    <row r="111" spans="1:8">
      <c r="A111" s="26" t="s">
        <v>437</v>
      </c>
      <c r="B111" s="24" t="s">
        <v>54</v>
      </c>
      <c r="C111" s="24" t="s">
        <v>371</v>
      </c>
      <c r="E111" s="24">
        <v>100</v>
      </c>
      <c r="F111" s="24">
        <v>428</v>
      </c>
    </row>
    <row r="112" spans="1:8">
      <c r="A112" s="26" t="s">
        <v>437</v>
      </c>
      <c r="B112" s="24" t="s">
        <v>54</v>
      </c>
      <c r="C112" s="24" t="s">
        <v>370</v>
      </c>
      <c r="E112" s="24">
        <v>344</v>
      </c>
      <c r="F112" s="24">
        <v>84</v>
      </c>
    </row>
    <row r="113" spans="1:6">
      <c r="A113" s="26" t="s">
        <v>437</v>
      </c>
      <c r="D113" s="24">
        <v>2000</v>
      </c>
      <c r="F113" s="24">
        <v>2084</v>
      </c>
    </row>
    <row r="114" spans="1:6">
      <c r="A114" s="26" t="s">
        <v>438</v>
      </c>
      <c r="B114" s="24" t="s">
        <v>54</v>
      </c>
      <c r="C114" s="24" t="s">
        <v>383</v>
      </c>
      <c r="E114" s="24">
        <v>100</v>
      </c>
      <c r="F114" s="24">
        <v>1984</v>
      </c>
    </row>
    <row r="115" spans="1:6">
      <c r="A115" s="26" t="s">
        <v>438</v>
      </c>
      <c r="B115" s="24" t="s">
        <v>54</v>
      </c>
      <c r="C115" s="24" t="s">
        <v>72</v>
      </c>
      <c r="E115" s="24">
        <v>350</v>
      </c>
      <c r="F115" s="24">
        <v>1634</v>
      </c>
    </row>
    <row r="116" spans="1:6">
      <c r="A116" s="26" t="s">
        <v>438</v>
      </c>
      <c r="B116" s="24" t="s">
        <v>54</v>
      </c>
      <c r="C116" s="24" t="s">
        <v>64</v>
      </c>
      <c r="E116" s="24">
        <v>10</v>
      </c>
      <c r="F116" s="24">
        <v>1624</v>
      </c>
    </row>
    <row r="117" spans="1:6">
      <c r="A117" s="26" t="s">
        <v>438</v>
      </c>
      <c r="B117" s="24" t="s">
        <v>54</v>
      </c>
      <c r="C117" s="24" t="s">
        <v>388</v>
      </c>
      <c r="E117" s="24">
        <v>140</v>
      </c>
      <c r="F117" s="24">
        <v>1484</v>
      </c>
    </row>
    <row r="118" spans="1:6">
      <c r="A118" s="26" t="s">
        <v>439</v>
      </c>
      <c r="B118" s="24" t="s">
        <v>54</v>
      </c>
      <c r="C118" s="24" t="s">
        <v>64</v>
      </c>
      <c r="E118" s="24">
        <v>400</v>
      </c>
      <c r="F118" s="24">
        <v>1084</v>
      </c>
    </row>
    <row r="119" spans="1:6">
      <c r="A119" s="26" t="s">
        <v>440</v>
      </c>
      <c r="B119" s="24" t="s">
        <v>54</v>
      </c>
      <c r="C119" s="24" t="s">
        <v>72</v>
      </c>
      <c r="E119" s="24">
        <v>570</v>
      </c>
      <c r="F119" s="24">
        <v>514</v>
      </c>
    </row>
    <row r="120" spans="1:6">
      <c r="A120" s="26" t="s">
        <v>440</v>
      </c>
      <c r="B120" s="24" t="s">
        <v>54</v>
      </c>
      <c r="C120" s="24" t="s">
        <v>81</v>
      </c>
      <c r="E120" s="24">
        <v>16</v>
      </c>
      <c r="F120" s="24">
        <v>498</v>
      </c>
    </row>
    <row r="121" spans="1:6">
      <c r="A121" s="26" t="s">
        <v>440</v>
      </c>
      <c r="B121" s="24" t="s">
        <v>54</v>
      </c>
      <c r="C121" s="24" t="s">
        <v>64</v>
      </c>
      <c r="E121" s="24">
        <v>250</v>
      </c>
      <c r="F121" s="24">
        <v>248</v>
      </c>
    </row>
    <row r="122" spans="1:6">
      <c r="A122" s="26" t="s">
        <v>440</v>
      </c>
      <c r="B122" s="24" t="s">
        <v>54</v>
      </c>
      <c r="C122" s="24" t="s">
        <v>70</v>
      </c>
      <c r="E122" s="24">
        <v>70</v>
      </c>
      <c r="F122" s="24">
        <v>178</v>
      </c>
    </row>
    <row r="123" spans="1:6">
      <c r="A123" s="26" t="s">
        <v>440</v>
      </c>
      <c r="D123" s="24">
        <v>1000</v>
      </c>
      <c r="F123" s="24">
        <v>1178</v>
      </c>
    </row>
    <row r="124" spans="1:6">
      <c r="A124" s="26" t="s">
        <v>440</v>
      </c>
      <c r="B124" s="24" t="s">
        <v>54</v>
      </c>
      <c r="C124" s="24" t="s">
        <v>72</v>
      </c>
      <c r="E124" s="24">
        <v>520</v>
      </c>
      <c r="F124" s="24">
        <v>658</v>
      </c>
    </row>
    <row r="125" spans="1:6">
      <c r="A125" s="26" t="s">
        <v>440</v>
      </c>
      <c r="B125" s="24" t="s">
        <v>63</v>
      </c>
      <c r="C125" s="24" t="s">
        <v>64</v>
      </c>
      <c r="E125" s="24">
        <v>600</v>
      </c>
      <c r="F125" s="24">
        <v>58</v>
      </c>
    </row>
    <row r="126" spans="1:6">
      <c r="A126" s="26">
        <v>44599</v>
      </c>
      <c r="D126" s="24">
        <v>4000</v>
      </c>
      <c r="F126" s="24">
        <v>4058</v>
      </c>
    </row>
    <row r="127" spans="1:6">
      <c r="A127" s="26">
        <v>44599</v>
      </c>
      <c r="B127" s="24" t="s">
        <v>63</v>
      </c>
      <c r="C127" s="24" t="s">
        <v>64</v>
      </c>
      <c r="E127" s="24">
        <v>2000</v>
      </c>
      <c r="F127" s="24">
        <v>2058</v>
      </c>
    </row>
    <row r="128" spans="1:6">
      <c r="A128" s="26">
        <v>44599</v>
      </c>
      <c r="B128" s="24" t="s">
        <v>54</v>
      </c>
      <c r="C128" s="24" t="s">
        <v>401</v>
      </c>
      <c r="E128" s="24">
        <v>100</v>
      </c>
      <c r="F128" s="24">
        <v>1958</v>
      </c>
    </row>
    <row r="129" spans="1:6">
      <c r="A129" s="26">
        <v>44658</v>
      </c>
      <c r="B129" s="24" t="s">
        <v>54</v>
      </c>
      <c r="C129" s="24" t="s">
        <v>407</v>
      </c>
      <c r="E129" s="24">
        <v>135</v>
      </c>
      <c r="F129" s="24">
        <v>1823</v>
      </c>
    </row>
    <row r="130" spans="1:6">
      <c r="A130" s="26">
        <v>44658</v>
      </c>
      <c r="B130" s="24" t="s">
        <v>63</v>
      </c>
      <c r="C130" s="24" t="s">
        <v>65</v>
      </c>
      <c r="E130" s="24">
        <v>45</v>
      </c>
      <c r="F130" s="24">
        <v>1778</v>
      </c>
    </row>
    <row r="131" spans="1:6">
      <c r="A131" s="26">
        <v>44658</v>
      </c>
      <c r="B131" s="24" t="s">
        <v>54</v>
      </c>
      <c r="C131" s="24" t="s">
        <v>64</v>
      </c>
      <c r="E131" s="24">
        <v>280</v>
      </c>
      <c r="F131" s="24">
        <v>1498</v>
      </c>
    </row>
    <row r="132" spans="1:6">
      <c r="A132" s="26">
        <v>44658</v>
      </c>
      <c r="B132" s="24" t="s">
        <v>54</v>
      </c>
      <c r="C132" s="24" t="s">
        <v>408</v>
      </c>
      <c r="E132" s="24">
        <v>100</v>
      </c>
      <c r="F132" s="24">
        <v>1398</v>
      </c>
    </row>
    <row r="133" spans="1:6">
      <c r="A133" s="26">
        <v>44688</v>
      </c>
      <c r="B133" s="24" t="s">
        <v>63</v>
      </c>
      <c r="C133" s="24" t="s">
        <v>65</v>
      </c>
      <c r="E133" s="24">
        <v>700</v>
      </c>
      <c r="F133" s="24">
        <v>698</v>
      </c>
    </row>
    <row r="134" spans="1:6">
      <c r="A134" s="26">
        <v>44749</v>
      </c>
      <c r="B134" s="24" t="s">
        <v>54</v>
      </c>
      <c r="C134" s="24" t="s">
        <v>64</v>
      </c>
      <c r="E134" s="24">
        <v>200</v>
      </c>
      <c r="F134" s="24">
        <v>498</v>
      </c>
    </row>
    <row r="135" spans="1:6" ht="14.25" customHeight="1">
      <c r="A135" s="26">
        <v>44749</v>
      </c>
      <c r="C135" s="24" t="s">
        <v>67</v>
      </c>
      <c r="D135" s="24">
        <v>4000</v>
      </c>
      <c r="F135" s="24">
        <v>4498</v>
      </c>
    </row>
    <row r="136" spans="1:6">
      <c r="A136" s="26">
        <v>44749</v>
      </c>
      <c r="B136" s="24" t="s">
        <v>63</v>
      </c>
      <c r="C136" s="24" t="s">
        <v>65</v>
      </c>
      <c r="E136" s="24">
        <v>2000</v>
      </c>
      <c r="F136" s="24">
        <v>2498</v>
      </c>
    </row>
    <row r="137" spans="1:6">
      <c r="A137" s="26">
        <v>44811</v>
      </c>
      <c r="B137" s="24" t="s">
        <v>54</v>
      </c>
      <c r="C137" s="24" t="s">
        <v>64</v>
      </c>
      <c r="E137" s="24">
        <v>200</v>
      </c>
      <c r="F137" s="24">
        <v>2298</v>
      </c>
    </row>
    <row r="138" spans="1:6">
      <c r="A138" s="26">
        <v>44872</v>
      </c>
      <c r="B138" s="24" t="s">
        <v>54</v>
      </c>
      <c r="C138" s="24" t="s">
        <v>72</v>
      </c>
      <c r="E138" s="24">
        <v>300</v>
      </c>
      <c r="F138" s="24">
        <v>1998</v>
      </c>
    </row>
    <row r="139" spans="1:6">
      <c r="A139" s="26">
        <v>44872</v>
      </c>
      <c r="B139" s="24" t="s">
        <v>63</v>
      </c>
      <c r="C139" s="24" t="s">
        <v>65</v>
      </c>
      <c r="E139" s="24">
        <v>500</v>
      </c>
      <c r="F139" s="24">
        <f>F138-E139</f>
        <v>1498</v>
      </c>
    </row>
    <row r="140" spans="1:6">
      <c r="A140" s="24" t="s">
        <v>453</v>
      </c>
      <c r="B140" s="24" t="s">
        <v>63</v>
      </c>
      <c r="C140" s="24" t="s">
        <v>65</v>
      </c>
      <c r="E140" s="24">
        <v>500</v>
      </c>
      <c r="F140" s="24">
        <f t="shared" ref="F140:F142" si="0">F139-E140</f>
        <v>998</v>
      </c>
    </row>
    <row r="141" spans="1:6">
      <c r="A141" s="26" t="s">
        <v>453</v>
      </c>
      <c r="B141" s="24" t="s">
        <v>54</v>
      </c>
      <c r="C141" s="24" t="s">
        <v>71</v>
      </c>
      <c r="E141" s="24">
        <v>100</v>
      </c>
      <c r="F141" s="24">
        <f t="shared" si="0"/>
        <v>898</v>
      </c>
    </row>
    <row r="142" spans="1:6">
      <c r="A142" s="26" t="s">
        <v>453</v>
      </c>
      <c r="B142" s="24" t="s">
        <v>54</v>
      </c>
      <c r="C142" s="24" t="s">
        <v>70</v>
      </c>
      <c r="E142" s="24">
        <v>70</v>
      </c>
      <c r="F142" s="24">
        <f t="shared" si="0"/>
        <v>828</v>
      </c>
    </row>
    <row r="143" spans="1:6">
      <c r="A143" s="26" t="s">
        <v>453</v>
      </c>
      <c r="B143" s="24" t="s">
        <v>63</v>
      </c>
      <c r="C143" s="24" t="s">
        <v>65</v>
      </c>
      <c r="E143" s="24">
        <v>100</v>
      </c>
      <c r="F143" s="24">
        <v>728</v>
      </c>
    </row>
    <row r="144" spans="1:6">
      <c r="A144" s="26" t="s">
        <v>453</v>
      </c>
      <c r="B144" s="24" t="s">
        <v>54</v>
      </c>
      <c r="C144" s="24" t="s">
        <v>110</v>
      </c>
      <c r="E144" s="24">
        <v>30</v>
      </c>
      <c r="F144" s="24">
        <f>F143-E144</f>
        <v>698</v>
      </c>
    </row>
    <row r="145" spans="1:6">
      <c r="A145" s="26" t="s">
        <v>453</v>
      </c>
      <c r="B145" s="24" t="s">
        <v>63</v>
      </c>
      <c r="C145" s="24" t="s">
        <v>65</v>
      </c>
      <c r="E145" s="24">
        <v>200</v>
      </c>
      <c r="F145" s="24">
        <v>498</v>
      </c>
    </row>
    <row r="146" spans="1:6">
      <c r="A146" s="26" t="s">
        <v>453</v>
      </c>
      <c r="D146" s="24">
        <v>2000</v>
      </c>
      <c r="F146" s="24">
        <v>2498</v>
      </c>
    </row>
    <row r="147" spans="1:6">
      <c r="A147" s="26" t="s">
        <v>453</v>
      </c>
      <c r="B147" s="24" t="s">
        <v>54</v>
      </c>
      <c r="C147" s="24" t="s">
        <v>64</v>
      </c>
      <c r="E147" s="24">
        <v>640</v>
      </c>
      <c r="F147" s="24">
        <f>F146-E147</f>
        <v>1858</v>
      </c>
    </row>
    <row r="148" spans="1:6">
      <c r="A148" s="26" t="s">
        <v>454</v>
      </c>
      <c r="B148" s="24" t="s">
        <v>54</v>
      </c>
      <c r="C148" s="24" t="s">
        <v>81</v>
      </c>
      <c r="E148" s="24">
        <v>380</v>
      </c>
      <c r="F148" s="24">
        <f>F147-E148</f>
        <v>1478</v>
      </c>
    </row>
    <row r="149" spans="1:6">
      <c r="A149" s="26" t="s">
        <v>454</v>
      </c>
      <c r="B149" s="24" t="s">
        <v>63</v>
      </c>
      <c r="C149" s="24" t="s">
        <v>65</v>
      </c>
      <c r="E149" s="24">
        <v>102</v>
      </c>
      <c r="F149" s="24">
        <f>F148-E149</f>
        <v>1376</v>
      </c>
    </row>
    <row r="150" spans="1:6">
      <c r="A150" s="26" t="s">
        <v>481</v>
      </c>
      <c r="B150" s="24" t="s">
        <v>54</v>
      </c>
      <c r="C150" s="24" t="s">
        <v>71</v>
      </c>
      <c r="E150" s="24">
        <v>100</v>
      </c>
      <c r="F150" s="24">
        <v>1276</v>
      </c>
    </row>
    <row r="151" spans="1:6">
      <c r="A151" s="26" t="s">
        <v>481</v>
      </c>
      <c r="B151" s="24" t="s">
        <v>54</v>
      </c>
      <c r="C151" s="24" t="s">
        <v>64</v>
      </c>
      <c r="E151" s="24">
        <v>50</v>
      </c>
      <c r="F151" s="24">
        <v>1226</v>
      </c>
    </row>
    <row r="152" spans="1:6">
      <c r="A152" s="26" t="s">
        <v>481</v>
      </c>
      <c r="B152" s="24" t="s">
        <v>63</v>
      </c>
      <c r="C152" s="24" t="s">
        <v>65</v>
      </c>
      <c r="E152" s="24">
        <v>300</v>
      </c>
      <c r="F152" s="24">
        <v>926</v>
      </c>
    </row>
    <row r="153" spans="1:6">
      <c r="A153" s="26" t="s">
        <v>489</v>
      </c>
      <c r="B153" s="24" t="s">
        <v>54</v>
      </c>
      <c r="C153" s="24" t="s">
        <v>490</v>
      </c>
      <c r="E153" s="24">
        <v>100</v>
      </c>
      <c r="F153" s="24">
        <v>826</v>
      </c>
    </row>
    <row r="154" spans="1:6">
      <c r="A154" s="26" t="s">
        <v>489</v>
      </c>
      <c r="B154" s="24" t="s">
        <v>54</v>
      </c>
      <c r="C154" s="24" t="s">
        <v>491</v>
      </c>
      <c r="E154" s="24">
        <v>100</v>
      </c>
      <c r="F154" s="24">
        <v>726</v>
      </c>
    </row>
    <row r="155" spans="1:6">
      <c r="A155" s="26" t="s">
        <v>513</v>
      </c>
      <c r="B155" s="24" t="s">
        <v>54</v>
      </c>
      <c r="C155" s="24" t="s">
        <v>64</v>
      </c>
      <c r="E155" s="24">
        <v>196</v>
      </c>
      <c r="F155" s="24">
        <f>F154-E155</f>
        <v>530</v>
      </c>
    </row>
    <row r="156" spans="1:6">
      <c r="A156" s="26" t="s">
        <v>513</v>
      </c>
      <c r="B156" s="24" t="s">
        <v>54</v>
      </c>
      <c r="C156" s="24" t="s">
        <v>81</v>
      </c>
      <c r="E156" s="24">
        <v>110</v>
      </c>
      <c r="F156" s="24">
        <f>F155-E156</f>
        <v>420</v>
      </c>
    </row>
    <row r="157" spans="1:6">
      <c r="A157" s="26" t="s">
        <v>514</v>
      </c>
      <c r="B157" s="24" t="s">
        <v>54</v>
      </c>
      <c r="C157" s="24" t="s">
        <v>71</v>
      </c>
      <c r="E157" s="24">
        <v>100</v>
      </c>
      <c r="F157" s="24">
        <f>F156-E157</f>
        <v>320</v>
      </c>
    </row>
    <row r="158" spans="1:6">
      <c r="A158" s="26" t="s">
        <v>523</v>
      </c>
      <c r="B158" s="24" t="s">
        <v>54</v>
      </c>
      <c r="C158" s="24" t="s">
        <v>71</v>
      </c>
      <c r="E158" s="24">
        <v>100</v>
      </c>
      <c r="F158" s="24">
        <v>220</v>
      </c>
    </row>
    <row r="159" spans="1:6">
      <c r="A159" s="26" t="s">
        <v>523</v>
      </c>
      <c r="D159" s="24">
        <v>3000</v>
      </c>
      <c r="F159" s="24">
        <v>3220</v>
      </c>
    </row>
    <row r="160" spans="1:6">
      <c r="A160" s="26" t="s">
        <v>523</v>
      </c>
      <c r="B160" s="24" t="s">
        <v>63</v>
      </c>
      <c r="C160" s="24" t="s">
        <v>65</v>
      </c>
      <c r="E160" s="24">
        <v>1000</v>
      </c>
      <c r="F160" s="24">
        <v>2220</v>
      </c>
    </row>
    <row r="161" spans="1:6">
      <c r="A161" s="26" t="s">
        <v>524</v>
      </c>
      <c r="B161" s="24" t="s">
        <v>54</v>
      </c>
      <c r="C161" s="24" t="s">
        <v>525</v>
      </c>
      <c r="E161" s="24">
        <v>100</v>
      </c>
      <c r="F161" s="24">
        <v>2120</v>
      </c>
    </row>
    <row r="162" spans="1:6">
      <c r="A162" s="26" t="s">
        <v>524</v>
      </c>
      <c r="B162" s="24" t="s">
        <v>54</v>
      </c>
      <c r="C162" s="24" t="s">
        <v>64</v>
      </c>
      <c r="E162" s="24">
        <v>300</v>
      </c>
      <c r="F162" s="24">
        <v>1820</v>
      </c>
    </row>
    <row r="163" spans="1:6">
      <c r="A163" s="26" t="s">
        <v>524</v>
      </c>
      <c r="B163" s="24" t="s">
        <v>54</v>
      </c>
      <c r="C163" s="24" t="s">
        <v>64</v>
      </c>
      <c r="E163" s="24">
        <v>500</v>
      </c>
      <c r="F163" s="24">
        <v>1320</v>
      </c>
    </row>
    <row r="164" spans="1:6">
      <c r="A164" s="26">
        <v>44774</v>
      </c>
      <c r="B164" s="24" t="s">
        <v>54</v>
      </c>
      <c r="C164" s="24" t="s">
        <v>70</v>
      </c>
      <c r="E164" s="24">
        <v>70</v>
      </c>
      <c r="F164" s="24">
        <f>F163-E164</f>
        <v>1250</v>
      </c>
    </row>
    <row r="165" spans="1:6">
      <c r="A165" s="26">
        <v>44569</v>
      </c>
      <c r="B165" s="24" t="s">
        <v>54</v>
      </c>
      <c r="C165" s="24" t="s">
        <v>533</v>
      </c>
      <c r="E165" s="24">
        <v>100</v>
      </c>
      <c r="F165" s="24">
        <v>1150</v>
      </c>
    </row>
    <row r="166" spans="1:6">
      <c r="A166" s="26">
        <v>44569</v>
      </c>
      <c r="B166" s="24" t="s">
        <v>54</v>
      </c>
      <c r="C166" s="24" t="s">
        <v>64</v>
      </c>
      <c r="E166" s="24">
        <v>50</v>
      </c>
      <c r="F166" s="24">
        <f>F165-E166</f>
        <v>1100</v>
      </c>
    </row>
    <row r="167" spans="1:6">
      <c r="A167" s="26">
        <v>44600</v>
      </c>
      <c r="B167" s="24" t="s">
        <v>54</v>
      </c>
      <c r="C167" s="24" t="s">
        <v>64</v>
      </c>
      <c r="E167" s="24">
        <v>130</v>
      </c>
      <c r="F167" s="24">
        <f>F166-E167</f>
        <v>970</v>
      </c>
    </row>
    <row r="168" spans="1:6">
      <c r="A168" s="26">
        <v>44628</v>
      </c>
      <c r="B168" s="24" t="s">
        <v>54</v>
      </c>
      <c r="C168" s="24" t="s">
        <v>547</v>
      </c>
      <c r="E168" s="24">
        <v>400</v>
      </c>
      <c r="F168" s="24">
        <v>570</v>
      </c>
    </row>
    <row r="169" spans="1:6">
      <c r="A169" s="26">
        <v>44628</v>
      </c>
      <c r="B169" s="24" t="s">
        <v>54</v>
      </c>
      <c r="C169" s="24" t="s">
        <v>548</v>
      </c>
      <c r="E169" s="24">
        <v>100</v>
      </c>
      <c r="F169" s="24">
        <v>470</v>
      </c>
    </row>
    <row r="170" spans="1:6">
      <c r="A170" s="26">
        <v>44777</v>
      </c>
      <c r="D170" s="24">
        <v>3000</v>
      </c>
      <c r="F170" s="24">
        <v>3470</v>
      </c>
    </row>
    <row r="171" spans="1:6">
      <c r="A171" s="26">
        <v>44777</v>
      </c>
      <c r="B171" s="24" t="s">
        <v>63</v>
      </c>
      <c r="C171" s="24" t="s">
        <v>65</v>
      </c>
      <c r="E171" s="24">
        <v>500</v>
      </c>
      <c r="F171" s="24">
        <v>2970</v>
      </c>
    </row>
    <row r="172" spans="1:6">
      <c r="A172" s="26">
        <v>44778</v>
      </c>
      <c r="B172" s="24" t="s">
        <v>63</v>
      </c>
      <c r="C172" s="24" t="s">
        <v>65</v>
      </c>
      <c r="E172" s="24">
        <v>240</v>
      </c>
      <c r="F172" s="24">
        <v>2730</v>
      </c>
    </row>
    <row r="173" spans="1:6">
      <c r="A173" s="26">
        <v>44779</v>
      </c>
      <c r="B173" s="24" t="s">
        <v>54</v>
      </c>
      <c r="C173" s="24" t="s">
        <v>553</v>
      </c>
      <c r="E173" s="24">
        <v>20</v>
      </c>
      <c r="F173" s="24">
        <v>2710</v>
      </c>
    </row>
    <row r="174" spans="1:6">
      <c r="A174" s="26">
        <v>44779</v>
      </c>
      <c r="B174" s="24" t="s">
        <v>54</v>
      </c>
      <c r="C174" s="24" t="s">
        <v>70</v>
      </c>
      <c r="E174" s="24">
        <v>70</v>
      </c>
      <c r="F174" s="24">
        <v>2640</v>
      </c>
    </row>
    <row r="175" spans="1:6">
      <c r="A175" s="26">
        <v>44781</v>
      </c>
      <c r="B175" s="24" t="s">
        <v>54</v>
      </c>
      <c r="C175" s="24" t="s">
        <v>554</v>
      </c>
      <c r="E175" s="24">
        <v>100</v>
      </c>
      <c r="F175" s="24">
        <v>2540</v>
      </c>
    </row>
    <row r="176" spans="1:6">
      <c r="A176" s="26">
        <v>44781</v>
      </c>
      <c r="B176" s="24" t="s">
        <v>54</v>
      </c>
      <c r="C176" s="24" t="s">
        <v>555</v>
      </c>
      <c r="E176" s="24">
        <v>40</v>
      </c>
      <c r="F176" s="24">
        <v>2500</v>
      </c>
    </row>
    <row r="177" spans="1:6">
      <c r="A177" s="26">
        <v>44781</v>
      </c>
      <c r="B177" s="24" t="s">
        <v>54</v>
      </c>
      <c r="C177" s="24" t="s">
        <v>72</v>
      </c>
      <c r="E177" s="24">
        <v>270</v>
      </c>
      <c r="F177" s="24">
        <v>2230</v>
      </c>
    </row>
    <row r="178" spans="1:6">
      <c r="A178" s="26">
        <v>44782</v>
      </c>
      <c r="B178" s="24" t="s">
        <v>54</v>
      </c>
      <c r="C178" s="24" t="s">
        <v>71</v>
      </c>
      <c r="E178" s="24">
        <v>100</v>
      </c>
      <c r="F178" s="24">
        <v>2130</v>
      </c>
    </row>
    <row r="179" spans="1:6">
      <c r="A179" s="26">
        <v>44782</v>
      </c>
      <c r="B179" s="24" t="s">
        <v>54</v>
      </c>
      <c r="C179" s="24" t="s">
        <v>64</v>
      </c>
      <c r="E179" s="24">
        <v>95</v>
      </c>
      <c r="F179" s="24">
        <v>2035</v>
      </c>
    </row>
    <row r="180" spans="1:6">
      <c r="A180" s="26">
        <v>44782</v>
      </c>
      <c r="B180" s="24" t="s">
        <v>63</v>
      </c>
      <c r="C180" s="24" t="s">
        <v>65</v>
      </c>
      <c r="E180" s="24">
        <v>435</v>
      </c>
      <c r="F180" s="24">
        <f>F179-E180</f>
        <v>1600</v>
      </c>
    </row>
    <row r="181" spans="1:6">
      <c r="A181" s="26">
        <v>44783</v>
      </c>
      <c r="B181" s="24" t="s">
        <v>63</v>
      </c>
      <c r="C181" s="24" t="s">
        <v>65</v>
      </c>
      <c r="E181" s="24">
        <v>500</v>
      </c>
      <c r="F181" s="24">
        <f>F180-E181</f>
        <v>1100</v>
      </c>
    </row>
    <row r="182" spans="1:6">
      <c r="A182" s="26">
        <v>44784</v>
      </c>
      <c r="B182" s="24" t="s">
        <v>54</v>
      </c>
      <c r="C182" s="24" t="s">
        <v>71</v>
      </c>
      <c r="E182" s="24">
        <v>100</v>
      </c>
      <c r="F182" s="24">
        <v>1000</v>
      </c>
    </row>
    <row r="183" spans="1:6">
      <c r="A183" s="26">
        <v>44784</v>
      </c>
      <c r="D183" s="24">
        <v>2000</v>
      </c>
      <c r="F183" s="24">
        <v>3000</v>
      </c>
    </row>
    <row r="184" spans="1:6">
      <c r="A184" s="26">
        <v>44784</v>
      </c>
      <c r="B184" s="24" t="s">
        <v>54</v>
      </c>
      <c r="C184" s="24" t="s">
        <v>559</v>
      </c>
      <c r="E184" s="24">
        <v>200</v>
      </c>
      <c r="F184" s="24">
        <f>F183-E184</f>
        <v>2800</v>
      </c>
    </row>
    <row r="185" spans="1:6">
      <c r="A185" s="26">
        <v>44784</v>
      </c>
      <c r="B185" s="24" t="s">
        <v>54</v>
      </c>
      <c r="C185" s="24" t="s">
        <v>561</v>
      </c>
      <c r="E185" s="24">
        <v>130</v>
      </c>
      <c r="F185" s="24">
        <f>F184-E185</f>
        <v>2670</v>
      </c>
    </row>
    <row r="186" spans="1:6">
      <c r="A186" s="26">
        <v>44784</v>
      </c>
      <c r="B186" s="24" t="s">
        <v>54</v>
      </c>
      <c r="C186" s="24" t="s">
        <v>562</v>
      </c>
      <c r="E186" s="24">
        <v>100</v>
      </c>
      <c r="F186" s="24">
        <f>F185-E186</f>
        <v>2570</v>
      </c>
    </row>
    <row r="187" spans="1:6">
      <c r="A187" s="26">
        <v>44784</v>
      </c>
      <c r="B187" s="24" t="s">
        <v>54</v>
      </c>
      <c r="C187" s="24" t="s">
        <v>99</v>
      </c>
      <c r="E187" s="24">
        <v>50</v>
      </c>
      <c r="F187" s="24">
        <v>2520</v>
      </c>
    </row>
    <row r="188" spans="1:6">
      <c r="A188" s="26">
        <v>44784</v>
      </c>
      <c r="B188" s="24" t="s">
        <v>63</v>
      </c>
      <c r="C188" s="24" t="s">
        <v>65</v>
      </c>
      <c r="E188" s="24">
        <v>2500</v>
      </c>
      <c r="F188" s="24">
        <v>20</v>
      </c>
    </row>
    <row r="189" spans="1:6">
      <c r="A189" s="26">
        <v>44785</v>
      </c>
      <c r="B189" s="24" t="s">
        <v>54</v>
      </c>
      <c r="C189" s="24" t="s">
        <v>568</v>
      </c>
      <c r="D189" s="24">
        <v>2700</v>
      </c>
      <c r="F189" s="24">
        <v>2720</v>
      </c>
    </row>
    <row r="190" spans="1:6">
      <c r="A190" s="26">
        <v>44785</v>
      </c>
      <c r="D190" s="24">
        <v>1500</v>
      </c>
      <c r="F190" s="24">
        <f>F189+D190</f>
        <v>4220</v>
      </c>
    </row>
    <row r="191" spans="1:6">
      <c r="A191" s="26">
        <v>44785</v>
      </c>
      <c r="B191" s="24" t="s">
        <v>54</v>
      </c>
      <c r="C191" s="24" t="s">
        <v>573</v>
      </c>
      <c r="E191" s="24">
        <v>100</v>
      </c>
      <c r="F191" s="24">
        <v>4120</v>
      </c>
    </row>
    <row r="192" spans="1:6">
      <c r="A192" s="26">
        <v>44786</v>
      </c>
      <c r="B192" s="24" t="s">
        <v>63</v>
      </c>
      <c r="C192" s="24" t="s">
        <v>65</v>
      </c>
      <c r="E192" s="24">
        <v>2100</v>
      </c>
      <c r="F192" s="24">
        <v>2020</v>
      </c>
    </row>
    <row r="193" spans="1:6">
      <c r="A193" s="26">
        <v>44786</v>
      </c>
      <c r="B193" s="24" t="s">
        <v>54</v>
      </c>
      <c r="C193" s="24" t="s">
        <v>575</v>
      </c>
      <c r="E193" s="24">
        <v>200</v>
      </c>
      <c r="F193" s="24">
        <v>1820</v>
      </c>
    </row>
    <row r="194" spans="1:6">
      <c r="A194" s="26">
        <v>44788</v>
      </c>
      <c r="D194" s="24">
        <v>2000</v>
      </c>
      <c r="F194" s="24">
        <v>3820</v>
      </c>
    </row>
    <row r="195" spans="1:6">
      <c r="A195" s="26">
        <v>44789</v>
      </c>
      <c r="B195" s="24" t="s">
        <v>54</v>
      </c>
      <c r="C195" s="24" t="s">
        <v>576</v>
      </c>
      <c r="E195" s="24">
        <v>2500</v>
      </c>
      <c r="F195" s="24">
        <v>1320</v>
      </c>
    </row>
    <row r="196" spans="1:6">
      <c r="A196" s="26">
        <v>44789</v>
      </c>
      <c r="B196" s="24" t="s">
        <v>63</v>
      </c>
      <c r="C196" s="24" t="s">
        <v>65</v>
      </c>
      <c r="E196" s="24">
        <v>500</v>
      </c>
      <c r="F196" s="24">
        <v>820</v>
      </c>
    </row>
    <row r="197" spans="1:6">
      <c r="A197" s="26">
        <v>44790</v>
      </c>
      <c r="B197" s="24" t="s">
        <v>54</v>
      </c>
      <c r="C197" s="24" t="s">
        <v>72</v>
      </c>
      <c r="E197" s="24">
        <v>320</v>
      </c>
      <c r="F197" s="24">
        <v>500</v>
      </c>
    </row>
    <row r="198" spans="1:6">
      <c r="A198" s="26">
        <v>44790</v>
      </c>
      <c r="D198" s="24">
        <v>2000</v>
      </c>
      <c r="F198" s="24">
        <v>2500</v>
      </c>
    </row>
    <row r="199" spans="1:6">
      <c r="A199" s="26">
        <v>44790</v>
      </c>
      <c r="B199" s="24" t="s">
        <v>54</v>
      </c>
      <c r="C199" s="24" t="s">
        <v>64</v>
      </c>
      <c r="E199" s="24">
        <v>1030</v>
      </c>
      <c r="F199" s="24">
        <v>1470</v>
      </c>
    </row>
    <row r="200" spans="1:6">
      <c r="A200" s="26">
        <v>44791</v>
      </c>
      <c r="B200" s="24" t="s">
        <v>54</v>
      </c>
      <c r="C200" s="24" t="s">
        <v>70</v>
      </c>
      <c r="E200" s="24">
        <v>70</v>
      </c>
      <c r="F200" s="24">
        <v>1400</v>
      </c>
    </row>
    <row r="201" spans="1:6">
      <c r="A201" s="26">
        <v>44791</v>
      </c>
      <c r="B201" s="24" t="s">
        <v>54</v>
      </c>
      <c r="C201" s="24" t="s">
        <v>71</v>
      </c>
      <c r="E201" s="24">
        <v>200</v>
      </c>
      <c r="F201" s="24">
        <v>1200</v>
      </c>
    </row>
    <row r="202" spans="1:6">
      <c r="A202" s="26">
        <v>44791</v>
      </c>
      <c r="B202" s="24" t="s">
        <v>63</v>
      </c>
      <c r="C202" s="24" t="s">
        <v>65</v>
      </c>
      <c r="E202" s="24">
        <v>500</v>
      </c>
      <c r="F202" s="24">
        <v>700</v>
      </c>
    </row>
    <row r="203" spans="1:6">
      <c r="A203" s="26">
        <v>44792</v>
      </c>
      <c r="B203" s="24" t="s">
        <v>63</v>
      </c>
      <c r="C203" s="24" t="s">
        <v>65</v>
      </c>
      <c r="E203" s="24">
        <v>500</v>
      </c>
      <c r="F203" s="24">
        <v>200</v>
      </c>
    </row>
    <row r="204" spans="1:6">
      <c r="A204" s="26">
        <v>44793</v>
      </c>
      <c r="D204" s="24">
        <v>2000</v>
      </c>
      <c r="F204" s="24">
        <v>2200</v>
      </c>
    </row>
    <row r="205" spans="1:6">
      <c r="A205" s="26">
        <v>44795</v>
      </c>
      <c r="B205" s="24" t="s">
        <v>63</v>
      </c>
      <c r="C205" s="24" t="s">
        <v>65</v>
      </c>
      <c r="E205" s="24">
        <v>1090</v>
      </c>
      <c r="F205" s="24">
        <f>F204-E205</f>
        <v>1110</v>
      </c>
    </row>
    <row r="206" spans="1:6">
      <c r="A206" s="26">
        <v>44795</v>
      </c>
      <c r="B206" s="24" t="s">
        <v>63</v>
      </c>
      <c r="C206" s="24" t="s">
        <v>65</v>
      </c>
      <c r="E206" s="24">
        <v>500</v>
      </c>
      <c r="F206" s="24">
        <v>610</v>
      </c>
    </row>
    <row r="207" spans="1:6">
      <c r="A207" s="26">
        <v>44795</v>
      </c>
      <c r="B207" s="24" t="s">
        <v>63</v>
      </c>
      <c r="C207" s="24" t="s">
        <v>65</v>
      </c>
      <c r="E207" s="24">
        <v>70</v>
      </c>
      <c r="F207" s="24">
        <v>540</v>
      </c>
    </row>
    <row r="208" spans="1:6">
      <c r="A208" s="26">
        <v>44796</v>
      </c>
      <c r="B208" s="24" t="s">
        <v>63</v>
      </c>
      <c r="C208" s="24" t="s">
        <v>65</v>
      </c>
      <c r="E208" s="24">
        <v>500</v>
      </c>
      <c r="F208" s="24">
        <v>40</v>
      </c>
    </row>
    <row r="209" spans="1:6">
      <c r="A209" s="26">
        <v>44797</v>
      </c>
      <c r="D209" s="24">
        <v>2000</v>
      </c>
      <c r="F209" s="24">
        <v>2040</v>
      </c>
    </row>
    <row r="210" spans="1:6">
      <c r="A210" s="26">
        <v>44797</v>
      </c>
      <c r="B210" s="24" t="s">
        <v>63</v>
      </c>
      <c r="C210" s="24" t="s">
        <v>65</v>
      </c>
      <c r="E210" s="24">
        <v>540</v>
      </c>
      <c r="F210" s="24">
        <v>1500</v>
      </c>
    </row>
    <row r="211" spans="1:6">
      <c r="A211" s="26">
        <v>44798</v>
      </c>
      <c r="B211" s="24" t="s">
        <v>54</v>
      </c>
      <c r="C211" s="24" t="s">
        <v>71</v>
      </c>
      <c r="E211" s="24">
        <v>200</v>
      </c>
      <c r="F211" s="24">
        <v>1300</v>
      </c>
    </row>
    <row r="212" spans="1:6">
      <c r="A212" s="26">
        <v>44798</v>
      </c>
      <c r="B212" s="24" t="s">
        <v>54</v>
      </c>
      <c r="C212" s="24" t="s">
        <v>579</v>
      </c>
      <c r="E212" s="24">
        <v>720</v>
      </c>
      <c r="F212" s="24">
        <v>580</v>
      </c>
    </row>
    <row r="213" spans="1:6">
      <c r="A213" s="26">
        <v>44798</v>
      </c>
      <c r="D213" s="24">
        <v>3000</v>
      </c>
      <c r="F213" s="24">
        <v>3580</v>
      </c>
    </row>
    <row r="214" spans="1:6">
      <c r="A214" s="26">
        <v>44799</v>
      </c>
      <c r="B214" s="24" t="s">
        <v>63</v>
      </c>
      <c r="C214" s="24" t="s">
        <v>65</v>
      </c>
      <c r="E214" s="24">
        <v>129</v>
      </c>
      <c r="F214" s="24">
        <v>3451</v>
      </c>
    </row>
    <row r="215" spans="1:6">
      <c r="A215" s="26">
        <v>44799</v>
      </c>
      <c r="B215" s="24" t="s">
        <v>54</v>
      </c>
      <c r="C215" s="24" t="s">
        <v>81</v>
      </c>
      <c r="E215" s="24">
        <v>260</v>
      </c>
      <c r="F215" s="24">
        <v>3191</v>
      </c>
    </row>
    <row r="216" spans="1:6">
      <c r="A216" s="26">
        <v>44799</v>
      </c>
      <c r="B216" s="24" t="s">
        <v>54</v>
      </c>
      <c r="C216" s="24" t="s">
        <v>71</v>
      </c>
      <c r="E216" s="24">
        <v>200</v>
      </c>
      <c r="F216" s="24">
        <f>F215-E216</f>
        <v>2991</v>
      </c>
    </row>
    <row r="217" spans="1:6">
      <c r="A217" s="26">
        <v>44799</v>
      </c>
      <c r="B217" s="24" t="s">
        <v>54</v>
      </c>
      <c r="C217" s="24" t="s">
        <v>579</v>
      </c>
      <c r="E217" s="24">
        <v>170</v>
      </c>
      <c r="F217" s="24">
        <f t="shared" ref="F217" si="1">F216-E217</f>
        <v>2821</v>
      </c>
    </row>
    <row r="218" spans="1:6">
      <c r="A218" s="26">
        <v>44799</v>
      </c>
      <c r="B218" s="24" t="s">
        <v>63</v>
      </c>
      <c r="C218" s="24" t="s">
        <v>65</v>
      </c>
      <c r="E218" s="24">
        <v>1180</v>
      </c>
      <c r="F218" s="24">
        <f>F217-E218</f>
        <v>1641</v>
      </c>
    </row>
    <row r="219" spans="1:6">
      <c r="A219" s="26">
        <v>44800</v>
      </c>
      <c r="B219" s="24" t="s">
        <v>54</v>
      </c>
      <c r="C219" s="24" t="s">
        <v>71</v>
      </c>
      <c r="E219" s="24">
        <v>100</v>
      </c>
      <c r="F219" s="24">
        <f t="shared" ref="F219:F221" si="2">F218-E219</f>
        <v>1541</v>
      </c>
    </row>
    <row r="220" spans="1:6">
      <c r="A220" s="26">
        <v>44800</v>
      </c>
      <c r="B220" s="24" t="s">
        <v>63</v>
      </c>
      <c r="C220" s="24" t="s">
        <v>65</v>
      </c>
      <c r="E220" s="24">
        <v>30</v>
      </c>
      <c r="F220" s="24">
        <f t="shared" si="2"/>
        <v>1511</v>
      </c>
    </row>
    <row r="221" spans="1:6">
      <c r="A221" s="26">
        <v>44800</v>
      </c>
      <c r="B221" s="24" t="s">
        <v>63</v>
      </c>
      <c r="C221" s="24" t="s">
        <v>65</v>
      </c>
      <c r="E221" s="24">
        <v>1511</v>
      </c>
      <c r="F221" s="24">
        <f t="shared" si="2"/>
        <v>0</v>
      </c>
    </row>
    <row r="222" spans="1:6">
      <c r="A222" s="26">
        <v>44802</v>
      </c>
      <c r="D222" s="24">
        <v>3000</v>
      </c>
      <c r="F222" s="24">
        <v>3000</v>
      </c>
    </row>
    <row r="223" spans="1:6">
      <c r="A223" s="26">
        <v>44802</v>
      </c>
      <c r="B223" s="24" t="s">
        <v>63</v>
      </c>
      <c r="C223" s="24" t="s">
        <v>65</v>
      </c>
      <c r="E223" s="24">
        <v>800</v>
      </c>
      <c r="F223" s="24">
        <f>F222-E223</f>
        <v>2200</v>
      </c>
    </row>
    <row r="224" spans="1:6">
      <c r="A224" s="26">
        <v>44802</v>
      </c>
      <c r="B224" s="24" t="s">
        <v>63</v>
      </c>
      <c r="C224" s="24" t="s">
        <v>65</v>
      </c>
      <c r="E224" s="24">
        <v>200</v>
      </c>
      <c r="F224" s="24">
        <v>2000</v>
      </c>
    </row>
    <row r="225" spans="1:6">
      <c r="A225" s="26">
        <v>44802</v>
      </c>
      <c r="B225" s="24" t="s">
        <v>54</v>
      </c>
      <c r="C225" s="24" t="s">
        <v>70</v>
      </c>
      <c r="E225" s="24">
        <v>70</v>
      </c>
      <c r="F225" s="24">
        <v>1930</v>
      </c>
    </row>
    <row r="226" spans="1:6">
      <c r="A226" s="26">
        <v>44802</v>
      </c>
      <c r="B226" s="24" t="s">
        <v>63</v>
      </c>
      <c r="C226" s="24" t="s">
        <v>65</v>
      </c>
      <c r="E226" s="24">
        <v>500</v>
      </c>
      <c r="F226" s="24">
        <v>1430</v>
      </c>
    </row>
    <row r="227" spans="1:6">
      <c r="A227" s="26">
        <v>44807</v>
      </c>
      <c r="B227" s="24" t="s">
        <v>63</v>
      </c>
      <c r="C227" s="24" t="s">
        <v>65</v>
      </c>
      <c r="E227" s="24">
        <v>210</v>
      </c>
      <c r="F227" s="24">
        <v>1220</v>
      </c>
    </row>
    <row r="228" spans="1:6">
      <c r="A228" s="26">
        <v>44807</v>
      </c>
      <c r="B228" s="24" t="s">
        <v>63</v>
      </c>
      <c r="C228" s="24" t="s">
        <v>65</v>
      </c>
      <c r="E228" s="24">
        <v>220</v>
      </c>
      <c r="F228" s="24">
        <v>1000</v>
      </c>
    </row>
    <row r="229" spans="1:6">
      <c r="A229" s="26">
        <v>44809</v>
      </c>
      <c r="B229" s="24" t="s">
        <v>63</v>
      </c>
      <c r="C229" s="24" t="s">
        <v>65</v>
      </c>
      <c r="E229" s="24">
        <v>500</v>
      </c>
      <c r="F229" s="24">
        <v>500</v>
      </c>
    </row>
    <row r="230" spans="1:6">
      <c r="A230" s="26">
        <v>44810</v>
      </c>
      <c r="B230" s="24" t="s">
        <v>54</v>
      </c>
      <c r="C230" s="24" t="s">
        <v>591</v>
      </c>
      <c r="E230" s="24">
        <v>100</v>
      </c>
      <c r="F230" s="24">
        <v>400</v>
      </c>
    </row>
    <row r="231" spans="1:6">
      <c r="A231" s="26">
        <v>44811</v>
      </c>
      <c r="B231" s="49" t="s">
        <v>54</v>
      </c>
      <c r="C231" s="24" t="s">
        <v>64</v>
      </c>
      <c r="E231" s="24">
        <v>150</v>
      </c>
      <c r="F231" s="24">
        <f>F230-E231</f>
        <v>250</v>
      </c>
    </row>
    <row r="232" spans="1:6">
      <c r="A232" s="26">
        <v>44811</v>
      </c>
      <c r="B232" s="49" t="s">
        <v>54</v>
      </c>
      <c r="C232" s="24" t="s">
        <v>592</v>
      </c>
      <c r="E232" s="24">
        <v>200</v>
      </c>
      <c r="F232" s="24">
        <v>50</v>
      </c>
    </row>
    <row r="233" spans="1:6">
      <c r="A233" s="26">
        <v>44812</v>
      </c>
      <c r="B233" s="49" t="s">
        <v>54</v>
      </c>
      <c r="C233" s="24" t="s">
        <v>360</v>
      </c>
      <c r="E233" s="24">
        <v>50</v>
      </c>
      <c r="F233" s="24">
        <v>0</v>
      </c>
    </row>
    <row r="234" spans="1:6">
      <c r="A234" s="26">
        <v>44812</v>
      </c>
      <c r="B234" s="49"/>
      <c r="D234" s="24">
        <v>2000</v>
      </c>
      <c r="F234" s="24">
        <v>2000</v>
      </c>
    </row>
    <row r="235" spans="1:6">
      <c r="A235" s="26">
        <v>44813</v>
      </c>
      <c r="B235" s="24" t="s">
        <v>63</v>
      </c>
      <c r="C235" s="24" t="s">
        <v>65</v>
      </c>
      <c r="E235" s="24">
        <v>500</v>
      </c>
      <c r="F235" s="24">
        <v>1500</v>
      </c>
    </row>
    <row r="236" spans="1:6">
      <c r="A236" s="26">
        <v>44816</v>
      </c>
      <c r="B236" s="24" t="s">
        <v>54</v>
      </c>
      <c r="C236" s="24" t="s">
        <v>602</v>
      </c>
      <c r="E236" s="24">
        <v>100</v>
      </c>
      <c r="F236" s="24">
        <v>1400</v>
      </c>
    </row>
    <row r="237" spans="1:6">
      <c r="A237" s="26">
        <v>44816</v>
      </c>
      <c r="B237" s="24" t="s">
        <v>54</v>
      </c>
      <c r="C237" s="24" t="s">
        <v>64</v>
      </c>
      <c r="E237" s="24">
        <v>200</v>
      </c>
      <c r="F237" s="24">
        <v>1200</v>
      </c>
    </row>
    <row r="238" spans="1:6">
      <c r="A238" s="26">
        <v>44817</v>
      </c>
      <c r="B238" s="24" t="s">
        <v>63</v>
      </c>
      <c r="C238" s="24" t="s">
        <v>65</v>
      </c>
      <c r="E238" s="24">
        <v>200</v>
      </c>
      <c r="F238" s="24">
        <v>1000</v>
      </c>
    </row>
    <row r="239" spans="1:6">
      <c r="A239" s="26">
        <v>44819</v>
      </c>
      <c r="B239" s="24" t="s">
        <v>54</v>
      </c>
      <c r="C239" s="24" t="s">
        <v>606</v>
      </c>
      <c r="E239" s="24">
        <v>200</v>
      </c>
      <c r="F239" s="24">
        <v>800</v>
      </c>
    </row>
    <row r="240" spans="1:6">
      <c r="A240" s="26">
        <v>44820</v>
      </c>
      <c r="B240" s="24" t="s">
        <v>54</v>
      </c>
      <c r="C240" s="24" t="s">
        <v>70</v>
      </c>
      <c r="E240" s="24">
        <v>90</v>
      </c>
      <c r="F240" s="24">
        <v>710</v>
      </c>
    </row>
    <row r="241" spans="1:6">
      <c r="A241" s="26">
        <v>44820</v>
      </c>
      <c r="B241" s="24" t="s">
        <v>63</v>
      </c>
      <c r="C241" s="24" t="s">
        <v>65</v>
      </c>
      <c r="E241" s="24">
        <v>200</v>
      </c>
      <c r="F241" s="24">
        <v>510</v>
      </c>
    </row>
    <row r="242" spans="1:6">
      <c r="A242" s="26">
        <v>44821</v>
      </c>
      <c r="B242" s="24" t="s">
        <v>54</v>
      </c>
      <c r="C242" s="24" t="s">
        <v>64</v>
      </c>
      <c r="E242" s="24">
        <v>10</v>
      </c>
      <c r="F242" s="24">
        <v>500</v>
      </c>
    </row>
    <row r="243" spans="1:6">
      <c r="A243" s="26">
        <v>44821</v>
      </c>
      <c r="B243" s="24" t="s">
        <v>54</v>
      </c>
      <c r="C243" s="24" t="s">
        <v>607</v>
      </c>
      <c r="E243" s="24">
        <v>100</v>
      </c>
      <c r="F243" s="24">
        <v>400</v>
      </c>
    </row>
    <row r="244" spans="1:6">
      <c r="A244" s="26">
        <v>44823</v>
      </c>
      <c r="B244" s="24" t="s">
        <v>54</v>
      </c>
      <c r="C244" s="24" t="s">
        <v>64</v>
      </c>
      <c r="E244" s="24">
        <v>400</v>
      </c>
      <c r="F244" s="24">
        <v>0</v>
      </c>
    </row>
    <row r="245" spans="1:6">
      <c r="A245" s="26">
        <v>44823</v>
      </c>
      <c r="D245" s="24">
        <v>3000</v>
      </c>
      <c r="F245" s="24">
        <v>3000</v>
      </c>
    </row>
    <row r="246" spans="1:6">
      <c r="A246" s="26">
        <v>44823</v>
      </c>
      <c r="B246" s="24" t="s">
        <v>54</v>
      </c>
      <c r="C246" s="24" t="s">
        <v>608</v>
      </c>
      <c r="E246" s="24">
        <v>200</v>
      </c>
      <c r="F246" s="24">
        <v>2800</v>
      </c>
    </row>
    <row r="247" spans="1:6">
      <c r="A247" s="26">
        <v>44824</v>
      </c>
      <c r="B247" s="24" t="s">
        <v>54</v>
      </c>
      <c r="C247" s="24" t="s">
        <v>629</v>
      </c>
      <c r="E247" s="24">
        <v>200</v>
      </c>
      <c r="F247" s="24">
        <f>F246-E247</f>
        <v>2600</v>
      </c>
    </row>
    <row r="248" spans="1:6">
      <c r="A248" s="26">
        <v>44824</v>
      </c>
      <c r="B248" s="24" t="s">
        <v>54</v>
      </c>
      <c r="C248" s="24" t="s">
        <v>630</v>
      </c>
      <c r="E248" s="24">
        <v>50</v>
      </c>
      <c r="F248" s="24">
        <f>F247-E248</f>
        <v>2550</v>
      </c>
    </row>
    <row r="249" spans="1:6">
      <c r="A249" s="26">
        <v>44824</v>
      </c>
      <c r="B249" s="24" t="s">
        <v>63</v>
      </c>
      <c r="C249" s="24" t="s">
        <v>65</v>
      </c>
      <c r="E249" s="24">
        <v>1000</v>
      </c>
      <c r="F249" s="24">
        <f t="shared" ref="F249:F255" si="3">F248-E249</f>
        <v>1550</v>
      </c>
    </row>
    <row r="250" spans="1:6">
      <c r="A250" s="26">
        <v>44825</v>
      </c>
      <c r="B250" s="24" t="s">
        <v>54</v>
      </c>
      <c r="C250" s="24" t="s">
        <v>628</v>
      </c>
      <c r="E250" s="24">
        <v>200</v>
      </c>
      <c r="F250" s="24">
        <f t="shared" si="3"/>
        <v>1350</v>
      </c>
    </row>
    <row r="251" spans="1:6">
      <c r="A251" s="26">
        <v>44825</v>
      </c>
      <c r="B251" s="24" t="s">
        <v>54</v>
      </c>
      <c r="C251" s="24" t="s">
        <v>630</v>
      </c>
      <c r="E251" s="24">
        <v>15</v>
      </c>
      <c r="F251" s="24">
        <f t="shared" si="3"/>
        <v>1335</v>
      </c>
    </row>
    <row r="252" spans="1:6">
      <c r="A252" s="26">
        <v>44825</v>
      </c>
      <c r="B252" s="24" t="s">
        <v>54</v>
      </c>
      <c r="C252" s="24" t="s">
        <v>631</v>
      </c>
      <c r="E252" s="24">
        <v>50</v>
      </c>
      <c r="F252" s="24">
        <f t="shared" si="3"/>
        <v>1285</v>
      </c>
    </row>
    <row r="253" spans="1:6">
      <c r="A253" s="26">
        <v>44826</v>
      </c>
      <c r="B253" s="24" t="s">
        <v>54</v>
      </c>
      <c r="C253" s="24" t="s">
        <v>72</v>
      </c>
      <c r="E253" s="24">
        <v>220</v>
      </c>
      <c r="F253" s="24">
        <f t="shared" si="3"/>
        <v>1065</v>
      </c>
    </row>
    <row r="254" spans="1:6">
      <c r="A254" s="26">
        <v>44826</v>
      </c>
      <c r="B254" s="24" t="s">
        <v>54</v>
      </c>
      <c r="C254" s="24" t="s">
        <v>630</v>
      </c>
      <c r="E254" s="24">
        <v>250</v>
      </c>
      <c r="F254" s="24">
        <f t="shared" si="3"/>
        <v>815</v>
      </c>
    </row>
    <row r="255" spans="1:6">
      <c r="A255" s="26">
        <v>44826</v>
      </c>
      <c r="B255" s="24" t="s">
        <v>54</v>
      </c>
      <c r="C255" s="24" t="s">
        <v>64</v>
      </c>
      <c r="E255" s="24">
        <v>60</v>
      </c>
      <c r="F255" s="24">
        <f t="shared" si="3"/>
        <v>755</v>
      </c>
    </row>
    <row r="256" spans="1:6">
      <c r="A256" s="26">
        <v>44828</v>
      </c>
      <c r="B256" s="24" t="s">
        <v>54</v>
      </c>
      <c r="C256" s="24" t="s">
        <v>634</v>
      </c>
      <c r="E256" s="24">
        <v>100</v>
      </c>
      <c r="F256" s="24">
        <v>655</v>
      </c>
    </row>
    <row r="257" spans="1:6">
      <c r="A257" s="26">
        <v>44828</v>
      </c>
      <c r="B257" s="24" t="s">
        <v>54</v>
      </c>
      <c r="C257" s="24" t="s">
        <v>630</v>
      </c>
      <c r="E257" s="24">
        <v>50</v>
      </c>
      <c r="F257" s="24">
        <v>605</v>
      </c>
    </row>
    <row r="258" spans="1:6">
      <c r="A258" s="26">
        <v>44830</v>
      </c>
      <c r="B258" s="24" t="s">
        <v>54</v>
      </c>
      <c r="C258" s="24" t="s">
        <v>635</v>
      </c>
      <c r="E258" s="24">
        <v>100</v>
      </c>
      <c r="F258" s="24">
        <v>505</v>
      </c>
    </row>
    <row r="259" spans="1:6">
      <c r="A259" s="26">
        <v>44830</v>
      </c>
      <c r="B259" s="24" t="s">
        <v>54</v>
      </c>
      <c r="C259" s="24" t="s">
        <v>630</v>
      </c>
      <c r="E259" s="24">
        <v>100</v>
      </c>
      <c r="F259" s="24">
        <v>405</v>
      </c>
    </row>
    <row r="260" spans="1:6">
      <c r="A260" s="26">
        <v>44830</v>
      </c>
      <c r="D260" s="24">
        <v>1670</v>
      </c>
      <c r="F260" s="24">
        <v>2075</v>
      </c>
    </row>
    <row r="261" spans="1:6">
      <c r="A261" s="26">
        <v>44831</v>
      </c>
      <c r="B261" s="24" t="s">
        <v>54</v>
      </c>
      <c r="C261" s="24" t="s">
        <v>636</v>
      </c>
      <c r="E261" s="24">
        <v>100</v>
      </c>
      <c r="F261" s="24">
        <v>1975</v>
      </c>
    </row>
    <row r="262" spans="1:6">
      <c r="A262" s="26">
        <v>44832</v>
      </c>
      <c r="B262" s="24" t="s">
        <v>54</v>
      </c>
      <c r="C262" s="24" t="s">
        <v>70</v>
      </c>
      <c r="E262" s="24">
        <v>70</v>
      </c>
      <c r="F262" s="24">
        <v>1905</v>
      </c>
    </row>
    <row r="263" spans="1:6">
      <c r="A263" s="26">
        <v>44832</v>
      </c>
      <c r="B263" s="24" t="s">
        <v>54</v>
      </c>
      <c r="C263" s="24" t="s">
        <v>644</v>
      </c>
      <c r="E263" s="24">
        <v>505</v>
      </c>
      <c r="F263" s="24">
        <v>1400</v>
      </c>
    </row>
    <row r="264" spans="1:6">
      <c r="A264" s="26">
        <v>44832</v>
      </c>
      <c r="B264" s="24" t="s">
        <v>54</v>
      </c>
      <c r="C264" s="24" t="s">
        <v>81</v>
      </c>
      <c r="E264" s="24">
        <v>300</v>
      </c>
      <c r="F264" s="24">
        <f>F263-E264</f>
        <v>1100</v>
      </c>
    </row>
    <row r="265" spans="1:6">
      <c r="A265" s="26">
        <v>44833</v>
      </c>
      <c r="D265" s="24">
        <v>1000</v>
      </c>
      <c r="F265" s="24">
        <v>2100</v>
      </c>
    </row>
    <row r="266" spans="1:6">
      <c r="A266" s="26">
        <v>44833</v>
      </c>
      <c r="B266" s="24" t="s">
        <v>54</v>
      </c>
      <c r="C266" s="24" t="s">
        <v>644</v>
      </c>
      <c r="E266" s="24">
        <v>1287</v>
      </c>
      <c r="F266" s="24">
        <v>813</v>
      </c>
    </row>
    <row r="267" spans="1:6">
      <c r="A267" s="26">
        <v>44834</v>
      </c>
      <c r="B267" s="24" t="s">
        <v>63</v>
      </c>
      <c r="C267" s="24" t="s">
        <v>65</v>
      </c>
      <c r="E267" s="24">
        <v>800</v>
      </c>
      <c r="F267" s="24">
        <v>13</v>
      </c>
    </row>
    <row r="268" spans="1:6">
      <c r="A268" s="26">
        <v>44835</v>
      </c>
      <c r="D268" s="24">
        <v>5000</v>
      </c>
      <c r="F268" s="24">
        <v>5013</v>
      </c>
    </row>
    <row r="269" spans="1:6">
      <c r="A269" s="26">
        <v>44835</v>
      </c>
      <c r="B269" s="24" t="s">
        <v>54</v>
      </c>
      <c r="C269" s="24" t="s">
        <v>64</v>
      </c>
      <c r="E269" s="24">
        <v>300</v>
      </c>
      <c r="F269" s="24">
        <f>F268-E269</f>
        <v>4713</v>
      </c>
    </row>
    <row r="270" spans="1:6">
      <c r="A270" s="26">
        <v>44835</v>
      </c>
      <c r="B270" s="24" t="s">
        <v>63</v>
      </c>
      <c r="C270" s="24" t="s">
        <v>65</v>
      </c>
      <c r="E270" s="24">
        <v>200</v>
      </c>
      <c r="F270" s="24">
        <f t="shared" ref="F270:F272" si="4">F269-E270</f>
        <v>4513</v>
      </c>
    </row>
    <row r="271" spans="1:6">
      <c r="A271" s="26">
        <v>44837</v>
      </c>
      <c r="B271" s="24" t="s">
        <v>54</v>
      </c>
      <c r="C271" s="24" t="s">
        <v>652</v>
      </c>
      <c r="E271" s="24">
        <v>200</v>
      </c>
      <c r="F271" s="24">
        <f t="shared" si="4"/>
        <v>4313</v>
      </c>
    </row>
    <row r="272" spans="1:6">
      <c r="A272" s="26">
        <v>44837</v>
      </c>
      <c r="B272" s="24" t="s">
        <v>54</v>
      </c>
      <c r="C272" s="24" t="s">
        <v>653</v>
      </c>
      <c r="E272" s="24">
        <v>400</v>
      </c>
      <c r="F272" s="24">
        <f t="shared" si="4"/>
        <v>3913</v>
      </c>
    </row>
    <row r="273" spans="1:6">
      <c r="A273" s="26">
        <v>44837</v>
      </c>
      <c r="B273" s="24" t="s">
        <v>63</v>
      </c>
      <c r="C273" s="24" t="s">
        <v>656</v>
      </c>
      <c r="E273" s="24">
        <v>130</v>
      </c>
      <c r="F273" s="24">
        <v>3783</v>
      </c>
    </row>
    <row r="274" spans="1:6">
      <c r="A274" s="26">
        <v>44838</v>
      </c>
      <c r="B274" s="24" t="s">
        <v>54</v>
      </c>
      <c r="C274" s="24" t="s">
        <v>407</v>
      </c>
      <c r="E274" s="24">
        <v>110</v>
      </c>
      <c r="F274" s="24">
        <f>F273-E274</f>
        <v>3673</v>
      </c>
    </row>
    <row r="275" spans="1:6">
      <c r="A275" s="26">
        <v>44838</v>
      </c>
      <c r="B275" s="24" t="s">
        <v>54</v>
      </c>
      <c r="C275" s="24" t="s">
        <v>654</v>
      </c>
      <c r="E275" s="24">
        <v>150</v>
      </c>
      <c r="F275" s="24">
        <f>F274-E275</f>
        <v>3523</v>
      </c>
    </row>
    <row r="276" spans="1:6">
      <c r="A276" s="26">
        <v>44838</v>
      </c>
      <c r="B276" s="24" t="s">
        <v>54</v>
      </c>
      <c r="C276" s="24" t="s">
        <v>64</v>
      </c>
      <c r="E276" s="24">
        <v>180</v>
      </c>
      <c r="F276" s="24">
        <f t="shared" ref="F276:F277" si="5">F275-E276</f>
        <v>3343</v>
      </c>
    </row>
    <row r="277" spans="1:6">
      <c r="A277" s="26">
        <v>44838</v>
      </c>
      <c r="B277" s="24" t="s">
        <v>63</v>
      </c>
      <c r="C277" s="24" t="s">
        <v>65</v>
      </c>
      <c r="E277" s="24">
        <v>600</v>
      </c>
      <c r="F277" s="24">
        <f t="shared" si="5"/>
        <v>2743</v>
      </c>
    </row>
    <row r="278" spans="1:6">
      <c r="A278" s="26">
        <v>44839</v>
      </c>
      <c r="B278" s="24" t="s">
        <v>54</v>
      </c>
      <c r="C278" s="24" t="s">
        <v>640</v>
      </c>
      <c r="D278" s="24">
        <v>1100</v>
      </c>
      <c r="F278" s="24">
        <f>F277+1100</f>
        <v>3843</v>
      </c>
    </row>
    <row r="279" spans="1:6">
      <c r="A279" s="26">
        <v>44839</v>
      </c>
      <c r="B279" s="24" t="s">
        <v>54</v>
      </c>
      <c r="C279" s="24" t="s">
        <v>644</v>
      </c>
      <c r="E279" s="24">
        <v>1620</v>
      </c>
      <c r="F279" s="24">
        <v>2223</v>
      </c>
    </row>
    <row r="280" spans="1:6">
      <c r="A280" s="26">
        <v>44839</v>
      </c>
      <c r="B280" s="24" t="s">
        <v>63</v>
      </c>
      <c r="C280" s="24" t="s">
        <v>65</v>
      </c>
      <c r="E280" s="24">
        <v>450</v>
      </c>
      <c r="F280" s="24">
        <f>F279-E280</f>
        <v>1773</v>
      </c>
    </row>
    <row r="281" spans="1:6">
      <c r="A281" s="26">
        <v>44840</v>
      </c>
      <c r="B281" s="24" t="s">
        <v>54</v>
      </c>
      <c r="C281" s="24" t="s">
        <v>70</v>
      </c>
      <c r="E281" s="24">
        <v>70</v>
      </c>
      <c r="F281" s="24">
        <v>1703</v>
      </c>
    </row>
    <row r="282" spans="1:6">
      <c r="A282" s="26">
        <v>44841</v>
      </c>
      <c r="B282" s="24" t="s">
        <v>63</v>
      </c>
      <c r="C282" s="24" t="s">
        <v>65</v>
      </c>
      <c r="E282" s="24">
        <v>100</v>
      </c>
      <c r="F282" s="24">
        <v>1603</v>
      </c>
    </row>
    <row r="283" spans="1:6">
      <c r="A283" s="26">
        <v>44842</v>
      </c>
      <c r="B283" s="24" t="s">
        <v>63</v>
      </c>
      <c r="C283" s="24" t="s">
        <v>65</v>
      </c>
      <c r="E283" s="24">
        <v>1500</v>
      </c>
      <c r="F283" s="24">
        <v>103</v>
      </c>
    </row>
    <row r="284" spans="1:6">
      <c r="A284" s="26">
        <v>44842</v>
      </c>
      <c r="D284" s="24">
        <v>3000</v>
      </c>
      <c r="F284" s="24">
        <v>3103</v>
      </c>
    </row>
    <row r="285" spans="1:6">
      <c r="A285" s="26">
        <v>44844</v>
      </c>
      <c r="B285" s="24" t="s">
        <v>54</v>
      </c>
      <c r="C285" s="24" t="s">
        <v>72</v>
      </c>
      <c r="E285" s="24">
        <v>300</v>
      </c>
      <c r="F285" s="24">
        <f>F284-E285</f>
        <v>2803</v>
      </c>
    </row>
    <row r="286" spans="1:6">
      <c r="A286" s="26">
        <v>44845</v>
      </c>
      <c r="B286" s="24" t="s">
        <v>54</v>
      </c>
      <c r="C286" s="24" t="s">
        <v>666</v>
      </c>
      <c r="E286" s="24">
        <v>150</v>
      </c>
      <c r="F286" s="24">
        <f>F285-E286</f>
        <v>2653</v>
      </c>
    </row>
    <row r="287" spans="1:6">
      <c r="A287" s="26">
        <v>44846</v>
      </c>
      <c r="B287" s="24" t="s">
        <v>63</v>
      </c>
      <c r="C287" s="24" t="s">
        <v>65</v>
      </c>
      <c r="E287" s="24">
        <v>150</v>
      </c>
      <c r="F287" s="24">
        <f>F286-E287</f>
        <v>2503</v>
      </c>
    </row>
    <row r="288" spans="1:6">
      <c r="A288" s="26">
        <v>44846</v>
      </c>
      <c r="B288" s="24" t="s">
        <v>54</v>
      </c>
      <c r="C288" s="24" t="s">
        <v>644</v>
      </c>
      <c r="E288" s="24">
        <v>860</v>
      </c>
      <c r="F288" s="24">
        <f>F287-E288</f>
        <v>1643</v>
      </c>
    </row>
    <row r="289" spans="1:6">
      <c r="A289" s="26">
        <v>44846</v>
      </c>
      <c r="B289" s="24" t="s">
        <v>54</v>
      </c>
      <c r="C289" s="24" t="s">
        <v>667</v>
      </c>
      <c r="E289" s="24">
        <v>100</v>
      </c>
      <c r="F289" s="24">
        <v>1543</v>
      </c>
    </row>
    <row r="290" spans="1:6">
      <c r="A290" s="26">
        <v>44846</v>
      </c>
      <c r="B290" s="24" t="s">
        <v>63</v>
      </c>
      <c r="C290" s="24" t="s">
        <v>65</v>
      </c>
      <c r="E290" s="24">
        <v>500</v>
      </c>
      <c r="F290" s="24">
        <v>1043</v>
      </c>
    </row>
    <row r="291" spans="1:6">
      <c r="A291" s="26">
        <v>44846</v>
      </c>
      <c r="D291" s="24">
        <v>3000</v>
      </c>
      <c r="F291" s="24">
        <v>4043</v>
      </c>
    </row>
    <row r="292" spans="1:6">
      <c r="A292" s="26">
        <v>44847</v>
      </c>
      <c r="B292" s="24" t="s">
        <v>54</v>
      </c>
      <c r="C292" s="24" t="s">
        <v>72</v>
      </c>
      <c r="E292" s="24">
        <v>600</v>
      </c>
      <c r="F292" s="24">
        <f>F291-E292</f>
        <v>3443</v>
      </c>
    </row>
    <row r="293" spans="1:6">
      <c r="A293" s="26">
        <v>44847</v>
      </c>
      <c r="B293" s="24" t="s">
        <v>54</v>
      </c>
      <c r="C293" s="24" t="s">
        <v>668</v>
      </c>
      <c r="E293" s="24">
        <v>100</v>
      </c>
      <c r="F293" s="24">
        <v>3343</v>
      </c>
    </row>
    <row r="294" spans="1:6">
      <c r="A294" s="26">
        <v>44847</v>
      </c>
      <c r="B294" s="24" t="s">
        <v>54</v>
      </c>
      <c r="C294" s="24" t="s">
        <v>669</v>
      </c>
      <c r="E294" s="24">
        <v>100</v>
      </c>
      <c r="F294" s="24">
        <v>3243</v>
      </c>
    </row>
    <row r="295" spans="1:6">
      <c r="A295" s="26">
        <v>44848</v>
      </c>
      <c r="B295" s="24" t="s">
        <v>54</v>
      </c>
      <c r="C295" s="24" t="s">
        <v>70</v>
      </c>
      <c r="E295" s="24">
        <v>70</v>
      </c>
      <c r="F295" s="24">
        <f>F294-E295</f>
        <v>3173</v>
      </c>
    </row>
    <row r="296" spans="1:6">
      <c r="A296" s="26">
        <v>44848</v>
      </c>
      <c r="B296" s="24" t="s">
        <v>54</v>
      </c>
      <c r="C296" s="24" t="s">
        <v>97</v>
      </c>
      <c r="E296" s="24">
        <v>1000</v>
      </c>
      <c r="F296" s="24">
        <v>2173</v>
      </c>
    </row>
    <row r="297" spans="1:6">
      <c r="A297" s="26">
        <v>44848</v>
      </c>
      <c r="B297" s="24" t="s">
        <v>54</v>
      </c>
      <c r="C297" s="24" t="s">
        <v>72</v>
      </c>
      <c r="E297" s="24">
        <v>1220</v>
      </c>
      <c r="F297" s="24">
        <f>F296-E297</f>
        <v>953</v>
      </c>
    </row>
    <row r="298" spans="1:6">
      <c r="A298" s="26">
        <v>44848</v>
      </c>
      <c r="B298" s="24" t="s">
        <v>54</v>
      </c>
      <c r="C298" s="24" t="s">
        <v>98</v>
      </c>
      <c r="E298" s="24">
        <v>10</v>
      </c>
      <c r="F298" s="24">
        <f>F297-E298</f>
        <v>943</v>
      </c>
    </row>
    <row r="299" spans="1:6">
      <c r="A299" s="26">
        <v>44849</v>
      </c>
      <c r="B299" s="24" t="s">
        <v>54</v>
      </c>
      <c r="C299" s="24" t="s">
        <v>81</v>
      </c>
      <c r="E299" s="24">
        <v>110</v>
      </c>
      <c r="F299" s="24">
        <f>F298-E299</f>
        <v>833</v>
      </c>
    </row>
    <row r="300" spans="1:6">
      <c r="A300" s="26">
        <v>44852</v>
      </c>
      <c r="B300" s="24" t="s">
        <v>63</v>
      </c>
      <c r="C300" s="24" t="s">
        <v>65</v>
      </c>
      <c r="E300" s="24">
        <v>600</v>
      </c>
      <c r="F300" s="24">
        <f>F299-E300</f>
        <v>233</v>
      </c>
    </row>
    <row r="301" spans="1:6">
      <c r="A301" s="26">
        <v>44854</v>
      </c>
      <c r="D301" s="24">
        <v>5000</v>
      </c>
      <c r="F301" s="24">
        <v>5233</v>
      </c>
    </row>
    <row r="302" spans="1:6">
      <c r="A302" s="26">
        <v>44856</v>
      </c>
      <c r="B302" s="24" t="s">
        <v>63</v>
      </c>
      <c r="C302" s="24" t="s">
        <v>682</v>
      </c>
      <c r="E302" s="24">
        <v>200</v>
      </c>
      <c r="F302" s="24">
        <f>F301-E302</f>
        <v>5033</v>
      </c>
    </row>
    <row r="303" spans="1:6">
      <c r="A303" s="26">
        <v>44856</v>
      </c>
      <c r="B303" s="24" t="s">
        <v>63</v>
      </c>
      <c r="C303" s="24" t="s">
        <v>65</v>
      </c>
      <c r="E303" s="24">
        <v>300</v>
      </c>
      <c r="F303" s="24">
        <f t="shared" ref="F303:F306" si="6">F302-E303</f>
        <v>4733</v>
      </c>
    </row>
    <row r="304" spans="1:6">
      <c r="A304" s="26">
        <v>44856</v>
      </c>
      <c r="B304" s="24" t="s">
        <v>63</v>
      </c>
      <c r="C304" s="24" t="s">
        <v>65</v>
      </c>
      <c r="E304" s="24">
        <v>10</v>
      </c>
      <c r="F304" s="24">
        <f t="shared" si="6"/>
        <v>4723</v>
      </c>
    </row>
    <row r="305" spans="1:7">
      <c r="A305" s="26">
        <v>44857</v>
      </c>
      <c r="B305" s="24" t="s">
        <v>63</v>
      </c>
      <c r="C305" s="24" t="s">
        <v>65</v>
      </c>
      <c r="E305" s="24">
        <v>500</v>
      </c>
      <c r="F305" s="24">
        <f t="shared" si="6"/>
        <v>4223</v>
      </c>
    </row>
    <row r="306" spans="1:7">
      <c r="A306" s="26">
        <v>44857</v>
      </c>
      <c r="B306" s="24" t="s">
        <v>63</v>
      </c>
      <c r="C306" s="24" t="s">
        <v>65</v>
      </c>
      <c r="E306" s="24">
        <v>1001</v>
      </c>
      <c r="F306" s="24">
        <f t="shared" si="6"/>
        <v>3222</v>
      </c>
    </row>
    <row r="307" spans="1:7">
      <c r="A307" s="26">
        <v>44857</v>
      </c>
      <c r="B307" s="24" t="s">
        <v>63</v>
      </c>
      <c r="C307" s="24" t="s">
        <v>65</v>
      </c>
      <c r="E307" s="24">
        <v>500</v>
      </c>
      <c r="F307" s="24">
        <f>F306-E307</f>
        <v>2722</v>
      </c>
    </row>
    <row r="308" spans="1:7">
      <c r="A308" s="26">
        <v>44860</v>
      </c>
      <c r="B308" s="24" t="s">
        <v>63</v>
      </c>
      <c r="C308" s="24" t="s">
        <v>65</v>
      </c>
      <c r="E308" s="24">
        <v>2500</v>
      </c>
      <c r="F308" s="24">
        <f>F307-E308</f>
        <v>222</v>
      </c>
    </row>
    <row r="309" spans="1:7">
      <c r="A309" s="26">
        <v>44862</v>
      </c>
      <c r="B309" s="24" t="s">
        <v>63</v>
      </c>
      <c r="C309" s="24" t="s">
        <v>65</v>
      </c>
      <c r="E309" s="24">
        <v>220</v>
      </c>
      <c r="F309" s="24">
        <f>F308-E309</f>
        <v>2</v>
      </c>
    </row>
    <row r="310" spans="1:7">
      <c r="A310" s="26">
        <v>44865</v>
      </c>
      <c r="D310" s="24">
        <v>1500</v>
      </c>
      <c r="F310" s="24">
        <v>1502</v>
      </c>
      <c r="G310" s="24" t="s">
        <v>693</v>
      </c>
    </row>
    <row r="311" spans="1:7">
      <c r="A311" s="26">
        <v>44869</v>
      </c>
      <c r="B311" s="24" t="s">
        <v>63</v>
      </c>
      <c r="C311" s="24" t="s">
        <v>70</v>
      </c>
      <c r="E311" s="24">
        <v>80</v>
      </c>
      <c r="F311" s="24">
        <v>1422</v>
      </c>
    </row>
    <row r="312" spans="1:7">
      <c r="A312" s="26">
        <v>44872</v>
      </c>
      <c r="B312" s="24" t="s">
        <v>54</v>
      </c>
      <c r="C312" s="24" t="s">
        <v>72</v>
      </c>
      <c r="E312" s="24">
        <v>270</v>
      </c>
      <c r="F312" s="24">
        <v>1152</v>
      </c>
    </row>
    <row r="313" spans="1:7">
      <c r="A313" s="26">
        <v>44872</v>
      </c>
      <c r="D313" s="24">
        <v>400</v>
      </c>
      <c r="F313" s="24">
        <f>F312+D313</f>
        <v>1552</v>
      </c>
      <c r="G313" s="24" t="s">
        <v>693</v>
      </c>
    </row>
    <row r="314" spans="1:7">
      <c r="A314" s="26">
        <v>44872</v>
      </c>
      <c r="B314" s="24" t="s">
        <v>54</v>
      </c>
      <c r="C314" s="24" t="s">
        <v>654</v>
      </c>
      <c r="E314" s="24">
        <v>150</v>
      </c>
      <c r="F314" s="24">
        <f>F313-E314</f>
        <v>1402</v>
      </c>
    </row>
    <row r="315" spans="1:7">
      <c r="A315" s="26">
        <v>44872</v>
      </c>
      <c r="B315" s="24" t="s">
        <v>54</v>
      </c>
      <c r="C315" s="24" t="s">
        <v>752</v>
      </c>
      <c r="E315" s="24">
        <v>100</v>
      </c>
      <c r="F315" s="24">
        <f>F314-E315</f>
        <v>1302</v>
      </c>
    </row>
    <row r="316" spans="1:7">
      <c r="A316" s="26">
        <v>44872</v>
      </c>
      <c r="D316" s="24">
        <v>500</v>
      </c>
      <c r="F316" s="24">
        <f>F315+D316</f>
        <v>1802</v>
      </c>
      <c r="G316" s="24" t="s">
        <v>693</v>
      </c>
    </row>
    <row r="317" spans="1:7">
      <c r="A317" s="26">
        <v>44872</v>
      </c>
      <c r="B317" s="24" t="s">
        <v>690</v>
      </c>
      <c r="C317" s="24" t="s">
        <v>691</v>
      </c>
      <c r="E317" s="24">
        <v>1200</v>
      </c>
      <c r="F317" s="24">
        <f>F316-E317</f>
        <v>602</v>
      </c>
    </row>
    <row r="318" spans="1:7">
      <c r="A318" s="26">
        <v>44873</v>
      </c>
      <c r="B318" s="24" t="s">
        <v>63</v>
      </c>
      <c r="C318" s="24" t="s">
        <v>65</v>
      </c>
      <c r="E318" s="24">
        <v>60</v>
      </c>
      <c r="F318" s="24">
        <f>F317-E318</f>
        <v>542</v>
      </c>
    </row>
    <row r="319" spans="1:7">
      <c r="A319" s="26">
        <v>44873</v>
      </c>
      <c r="B319" s="24" t="s">
        <v>692</v>
      </c>
      <c r="C319" s="24" t="s">
        <v>72</v>
      </c>
      <c r="E319" s="24">
        <v>320</v>
      </c>
      <c r="F319" s="24">
        <f>F318-E319</f>
        <v>222</v>
      </c>
    </row>
    <row r="320" spans="1:7">
      <c r="A320" s="26">
        <v>44873</v>
      </c>
      <c r="D320" s="24">
        <v>1200</v>
      </c>
      <c r="F320" s="24">
        <f>F319+D320</f>
        <v>1422</v>
      </c>
      <c r="G320" s="24" t="s">
        <v>693</v>
      </c>
    </row>
    <row r="321" spans="1:7">
      <c r="A321" s="26">
        <v>44874</v>
      </c>
      <c r="B321" s="24" t="s">
        <v>692</v>
      </c>
      <c r="C321" s="24" t="s">
        <v>72</v>
      </c>
      <c r="E321" s="24">
        <v>270</v>
      </c>
      <c r="F321" s="24">
        <f>F320-E321</f>
        <v>1152</v>
      </c>
    </row>
    <row r="322" spans="1:7">
      <c r="A322" s="26">
        <v>44874</v>
      </c>
      <c r="B322" s="24" t="s">
        <v>63</v>
      </c>
      <c r="C322" s="24" t="s">
        <v>65</v>
      </c>
      <c r="E322" s="24">
        <v>400</v>
      </c>
      <c r="F322" s="24">
        <f>F321-E322</f>
        <v>752</v>
      </c>
    </row>
    <row r="323" spans="1:7">
      <c r="A323" s="26">
        <v>44875</v>
      </c>
      <c r="D323" s="24">
        <v>1000</v>
      </c>
      <c r="F323" s="24">
        <f>F322+D323</f>
        <v>1752</v>
      </c>
      <c r="G323" s="24" t="s">
        <v>693</v>
      </c>
    </row>
    <row r="324" spans="1:7">
      <c r="A324" s="26">
        <v>44875</v>
      </c>
      <c r="B324" s="24" t="s">
        <v>692</v>
      </c>
      <c r="C324" s="24" t="s">
        <v>694</v>
      </c>
      <c r="E324" s="24">
        <v>1000</v>
      </c>
      <c r="F324" s="24">
        <f>F323-E324</f>
        <v>752</v>
      </c>
    </row>
    <row r="325" spans="1:7">
      <c r="A325" s="26">
        <v>44876</v>
      </c>
      <c r="B325" s="24" t="s">
        <v>692</v>
      </c>
      <c r="C325" s="24" t="s">
        <v>72</v>
      </c>
      <c r="E325" s="24">
        <v>220</v>
      </c>
      <c r="F325" s="24">
        <v>532</v>
      </c>
    </row>
    <row r="326" spans="1:7">
      <c r="A326" s="26">
        <v>44881</v>
      </c>
      <c r="B326" s="24" t="s">
        <v>63</v>
      </c>
      <c r="C326" s="24" t="s">
        <v>65</v>
      </c>
      <c r="E326" s="24">
        <v>60</v>
      </c>
      <c r="F326" s="24">
        <f>F325-E326</f>
        <v>472</v>
      </c>
    </row>
    <row r="327" spans="1:7">
      <c r="A327" s="26">
        <v>44882</v>
      </c>
      <c r="B327" s="24" t="s">
        <v>692</v>
      </c>
      <c r="C327" s="24" t="s">
        <v>81</v>
      </c>
      <c r="E327" s="24">
        <v>290</v>
      </c>
      <c r="F327" s="24">
        <v>182</v>
      </c>
    </row>
    <row r="328" spans="1:7">
      <c r="A328" s="26">
        <v>44882</v>
      </c>
      <c r="B328" s="24" t="s">
        <v>63</v>
      </c>
      <c r="C328" s="24" t="s">
        <v>65</v>
      </c>
      <c r="E328" s="24">
        <v>20</v>
      </c>
      <c r="F328" s="24">
        <f>F327-E328</f>
        <v>162</v>
      </c>
    </row>
    <row r="329" spans="1:7">
      <c r="A329" s="26">
        <v>44882</v>
      </c>
      <c r="D329" s="24">
        <v>2000</v>
      </c>
      <c r="F329" s="24">
        <v>2162</v>
      </c>
    </row>
    <row r="330" spans="1:7">
      <c r="A330" s="26">
        <v>44883</v>
      </c>
      <c r="B330" s="24" t="s">
        <v>63</v>
      </c>
      <c r="C330" s="24" t="s">
        <v>65</v>
      </c>
      <c r="E330" s="24">
        <v>2000</v>
      </c>
      <c r="F330" s="24">
        <v>162</v>
      </c>
    </row>
    <row r="331" spans="1:7">
      <c r="A331" s="26">
        <v>44883</v>
      </c>
      <c r="D331" s="24">
        <v>1000</v>
      </c>
      <c r="F331" s="24">
        <v>1162</v>
      </c>
    </row>
    <row r="332" spans="1:7">
      <c r="A332" s="26">
        <v>44883</v>
      </c>
      <c r="B332" s="24" t="s">
        <v>692</v>
      </c>
      <c r="C332" s="24" t="s">
        <v>694</v>
      </c>
      <c r="E332" s="24">
        <v>1000</v>
      </c>
      <c r="F332" s="24">
        <v>162</v>
      </c>
    </row>
    <row r="333" spans="1:7">
      <c r="A333" s="26">
        <v>44883</v>
      </c>
      <c r="D333" s="24">
        <v>6000</v>
      </c>
      <c r="F333" s="24">
        <v>6162</v>
      </c>
    </row>
    <row r="334" spans="1:7">
      <c r="A334" s="26">
        <v>44883</v>
      </c>
      <c r="B334" s="24" t="s">
        <v>692</v>
      </c>
      <c r="C334" s="24" t="s">
        <v>72</v>
      </c>
      <c r="E334" s="24">
        <v>5050</v>
      </c>
      <c r="F334" s="24">
        <f>F333-E334</f>
        <v>1112</v>
      </c>
    </row>
    <row r="335" spans="1:7">
      <c r="A335" s="26">
        <v>44883</v>
      </c>
      <c r="B335" s="24" t="s">
        <v>692</v>
      </c>
      <c r="C335" s="24" t="s">
        <v>72</v>
      </c>
      <c r="E335" s="24">
        <v>100</v>
      </c>
      <c r="F335" s="24">
        <f>F334-E335</f>
        <v>1012</v>
      </c>
    </row>
    <row r="336" spans="1:7">
      <c r="A336" s="26">
        <v>44883</v>
      </c>
      <c r="B336" s="24" t="s">
        <v>692</v>
      </c>
      <c r="C336" s="24" t="s">
        <v>72</v>
      </c>
      <c r="E336" s="24">
        <v>50</v>
      </c>
      <c r="F336" s="24">
        <f>F335-E336</f>
        <v>962</v>
      </c>
    </row>
    <row r="337" spans="1:6">
      <c r="A337" s="26">
        <v>44884</v>
      </c>
      <c r="B337" s="24" t="s">
        <v>63</v>
      </c>
      <c r="C337" s="24" t="s">
        <v>65</v>
      </c>
      <c r="E337" s="24">
        <v>60</v>
      </c>
      <c r="F337" s="24">
        <f>F336-E337</f>
        <v>902</v>
      </c>
    </row>
    <row r="338" spans="1:6">
      <c r="A338" s="26">
        <v>44884</v>
      </c>
      <c r="B338" s="24" t="s">
        <v>63</v>
      </c>
      <c r="C338" s="24" t="s">
        <v>65</v>
      </c>
      <c r="E338" s="24">
        <v>200</v>
      </c>
      <c r="F338" s="24">
        <v>702</v>
      </c>
    </row>
    <row r="339" spans="1:6">
      <c r="A339" s="26">
        <v>44886</v>
      </c>
      <c r="B339" s="24" t="s">
        <v>692</v>
      </c>
      <c r="C339" s="24" t="s">
        <v>81</v>
      </c>
      <c r="E339" s="24">
        <v>190</v>
      </c>
      <c r="F339" s="24">
        <f>F338-E339</f>
        <v>512</v>
      </c>
    </row>
    <row r="340" spans="1:6">
      <c r="A340" s="26">
        <v>44886</v>
      </c>
      <c r="B340" s="24" t="s">
        <v>692</v>
      </c>
      <c r="C340" s="24" t="s">
        <v>70</v>
      </c>
      <c r="E340" s="24">
        <v>80</v>
      </c>
      <c r="F340" s="24">
        <f>F339-E340</f>
        <v>432</v>
      </c>
    </row>
    <row r="341" spans="1:6">
      <c r="A341" s="26">
        <v>44886</v>
      </c>
      <c r="B341" s="24" t="s">
        <v>692</v>
      </c>
      <c r="C341" s="24" t="s">
        <v>64</v>
      </c>
      <c r="E341" s="24">
        <v>360</v>
      </c>
      <c r="F341" s="24">
        <f>F340-E341</f>
        <v>72</v>
      </c>
    </row>
    <row r="342" spans="1:6">
      <c r="A342" s="26">
        <v>44886</v>
      </c>
      <c r="B342" s="24" t="s">
        <v>63</v>
      </c>
      <c r="C342" s="24" t="s">
        <v>65</v>
      </c>
      <c r="E342" s="24">
        <v>20</v>
      </c>
      <c r="F342" s="24">
        <f>F341-E342</f>
        <v>52</v>
      </c>
    </row>
    <row r="343" spans="1:6">
      <c r="A343" s="26">
        <v>44886</v>
      </c>
      <c r="D343" s="24">
        <v>6000</v>
      </c>
      <c r="F343" s="24">
        <f>F342+D343</f>
        <v>6052</v>
      </c>
    </row>
    <row r="344" spans="1:6">
      <c r="A344" s="26">
        <v>44886</v>
      </c>
      <c r="B344" s="24" t="s">
        <v>63</v>
      </c>
      <c r="C344" s="24" t="s">
        <v>65</v>
      </c>
      <c r="E344" s="24">
        <v>3000</v>
      </c>
      <c r="F344" s="24">
        <f>F343-E344</f>
        <v>3052</v>
      </c>
    </row>
    <row r="345" spans="1:6">
      <c r="A345" s="26">
        <v>44887</v>
      </c>
      <c r="B345" s="24" t="s">
        <v>692</v>
      </c>
      <c r="C345" s="24" t="s">
        <v>72</v>
      </c>
      <c r="E345" s="24">
        <v>270</v>
      </c>
      <c r="F345" s="24">
        <f>F346-E345</f>
        <v>2692</v>
      </c>
    </row>
    <row r="346" spans="1:6">
      <c r="A346" s="26">
        <v>44887</v>
      </c>
      <c r="B346" s="24" t="s">
        <v>692</v>
      </c>
      <c r="C346" s="24" t="s">
        <v>747</v>
      </c>
      <c r="E346" s="24">
        <v>90</v>
      </c>
      <c r="F346" s="24">
        <f>F344-E346</f>
        <v>2962</v>
      </c>
    </row>
    <row r="347" spans="1:6">
      <c r="A347" s="26">
        <v>44887</v>
      </c>
      <c r="B347" s="24" t="s">
        <v>692</v>
      </c>
      <c r="C347" s="24" t="s">
        <v>747</v>
      </c>
      <c r="E347" s="24">
        <v>10</v>
      </c>
      <c r="F347" s="24">
        <f t="shared" ref="F347:F353" si="7">F346-E347</f>
        <v>2952</v>
      </c>
    </row>
    <row r="348" spans="1:6">
      <c r="A348" s="26">
        <v>44888</v>
      </c>
      <c r="B348" s="24" t="s">
        <v>692</v>
      </c>
      <c r="C348" s="24" t="s">
        <v>753</v>
      </c>
      <c r="E348" s="24">
        <v>100</v>
      </c>
      <c r="F348" s="24">
        <f t="shared" si="7"/>
        <v>2852</v>
      </c>
    </row>
    <row r="349" spans="1:6">
      <c r="A349" s="26">
        <v>44888</v>
      </c>
      <c r="B349" s="24" t="s">
        <v>692</v>
      </c>
      <c r="C349" s="24" t="s">
        <v>72</v>
      </c>
      <c r="E349" s="24">
        <v>260</v>
      </c>
      <c r="F349" s="24">
        <f t="shared" si="7"/>
        <v>2592</v>
      </c>
    </row>
    <row r="350" spans="1:6">
      <c r="A350" s="26">
        <v>44888</v>
      </c>
      <c r="B350" s="24" t="s">
        <v>692</v>
      </c>
      <c r="C350" s="24" t="s">
        <v>72</v>
      </c>
      <c r="E350" s="24">
        <v>930</v>
      </c>
      <c r="F350" s="24">
        <f t="shared" si="7"/>
        <v>1662</v>
      </c>
    </row>
    <row r="351" spans="1:6">
      <c r="A351" s="26">
        <v>44894</v>
      </c>
      <c r="B351" s="24" t="s">
        <v>759</v>
      </c>
      <c r="C351" s="24" t="s">
        <v>760</v>
      </c>
      <c r="E351" s="24">
        <v>150</v>
      </c>
      <c r="F351" s="24">
        <f t="shared" si="7"/>
        <v>1512</v>
      </c>
    </row>
    <row r="352" spans="1:6">
      <c r="A352" s="26">
        <v>44895</v>
      </c>
      <c r="B352" s="24" t="s">
        <v>692</v>
      </c>
      <c r="C352" s="24" t="s">
        <v>81</v>
      </c>
      <c r="E352" s="24">
        <v>50</v>
      </c>
      <c r="F352" s="24">
        <f t="shared" si="7"/>
        <v>1462</v>
      </c>
    </row>
    <row r="353" spans="1:6">
      <c r="A353" s="26">
        <v>44895</v>
      </c>
      <c r="B353" s="24" t="s">
        <v>690</v>
      </c>
      <c r="C353" s="24" t="s">
        <v>691</v>
      </c>
      <c r="E353" s="24">
        <v>1200</v>
      </c>
      <c r="F353" s="24">
        <f t="shared" si="7"/>
        <v>262</v>
      </c>
    </row>
    <row r="354" spans="1:6">
      <c r="A354" s="26">
        <v>44896</v>
      </c>
      <c r="D354" s="24">
        <v>3000</v>
      </c>
      <c r="F354" s="24">
        <v>3262</v>
      </c>
    </row>
    <row r="355" spans="1:6">
      <c r="A355" s="26">
        <v>44896</v>
      </c>
      <c r="B355" s="24" t="s">
        <v>692</v>
      </c>
      <c r="C355" s="24" t="s">
        <v>262</v>
      </c>
      <c r="E355" s="24">
        <v>130</v>
      </c>
      <c r="F355" s="24">
        <f t="shared" ref="F355:F359" si="8">F354-E355</f>
        <v>3132</v>
      </c>
    </row>
    <row r="356" spans="1:6">
      <c r="A356" s="26">
        <v>44897</v>
      </c>
      <c r="B356" s="24" t="s">
        <v>63</v>
      </c>
      <c r="C356" s="24" t="s">
        <v>65</v>
      </c>
      <c r="E356" s="24">
        <v>500</v>
      </c>
      <c r="F356" s="24">
        <f t="shared" si="8"/>
        <v>2632</v>
      </c>
    </row>
    <row r="357" spans="1:6">
      <c r="A357" s="26">
        <v>44898</v>
      </c>
      <c r="B357" s="24" t="s">
        <v>63</v>
      </c>
      <c r="C357" s="24" t="s">
        <v>65</v>
      </c>
      <c r="E357" s="24">
        <v>1500</v>
      </c>
      <c r="F357" s="24">
        <f t="shared" si="8"/>
        <v>1132</v>
      </c>
    </row>
    <row r="358" spans="1:6">
      <c r="A358" s="26">
        <v>44898</v>
      </c>
      <c r="B358" s="24" t="s">
        <v>63</v>
      </c>
      <c r="C358" s="24" t="s">
        <v>70</v>
      </c>
      <c r="E358" s="24">
        <v>330</v>
      </c>
      <c r="F358" s="24">
        <f t="shared" si="8"/>
        <v>802</v>
      </c>
    </row>
    <row r="359" spans="1:6">
      <c r="A359" s="26">
        <v>44901</v>
      </c>
      <c r="B359" s="24" t="s">
        <v>692</v>
      </c>
      <c r="C359" s="24" t="s">
        <v>780</v>
      </c>
      <c r="E359" s="24">
        <v>300</v>
      </c>
      <c r="F359" s="24">
        <f t="shared" si="8"/>
        <v>502</v>
      </c>
    </row>
    <row r="360" spans="1:6">
      <c r="A360" s="26">
        <v>44901</v>
      </c>
      <c r="B360" s="24" t="s">
        <v>63</v>
      </c>
      <c r="C360" s="24" t="s">
        <v>65</v>
      </c>
      <c r="E360" s="24">
        <v>300</v>
      </c>
      <c r="F360" s="24">
        <f>F359-E360</f>
        <v>202</v>
      </c>
    </row>
    <row r="361" spans="1:6">
      <c r="A361" s="26">
        <v>44901</v>
      </c>
      <c r="D361" s="24">
        <v>2000</v>
      </c>
      <c r="F361" s="24">
        <v>2202</v>
      </c>
    </row>
    <row r="362" spans="1:6">
      <c r="A362" s="26">
        <v>44902</v>
      </c>
      <c r="B362" s="24" t="s">
        <v>63</v>
      </c>
      <c r="C362" s="24" t="s">
        <v>65</v>
      </c>
      <c r="E362" s="24">
        <v>500</v>
      </c>
      <c r="F362" s="24">
        <f>F361-E362</f>
        <v>1702</v>
      </c>
    </row>
    <row r="363" spans="1:6">
      <c r="A363" s="26">
        <v>44903</v>
      </c>
      <c r="B363" s="24" t="s">
        <v>692</v>
      </c>
      <c r="C363" s="24" t="s">
        <v>72</v>
      </c>
      <c r="E363" s="24">
        <v>420</v>
      </c>
      <c r="F363" s="24">
        <f>F362-E363</f>
        <v>1282</v>
      </c>
    </row>
    <row r="364" spans="1:6">
      <c r="A364" s="26">
        <v>44903</v>
      </c>
      <c r="B364" s="24" t="s">
        <v>692</v>
      </c>
      <c r="C364" s="24" t="s">
        <v>72</v>
      </c>
      <c r="E364" s="24">
        <v>480</v>
      </c>
      <c r="F364" s="24">
        <f>F363-E364</f>
        <v>802</v>
      </c>
    </row>
    <row r="365" spans="1:6">
      <c r="A365" s="26">
        <v>44903</v>
      </c>
      <c r="D365" s="24">
        <v>3000</v>
      </c>
      <c r="F365" s="24">
        <v>3802</v>
      </c>
    </row>
    <row r="366" spans="1:6">
      <c r="A366" s="26">
        <v>44903</v>
      </c>
      <c r="B366" s="24" t="s">
        <v>63</v>
      </c>
      <c r="C366" s="24" t="s">
        <v>65</v>
      </c>
      <c r="E366" s="24">
        <v>1000</v>
      </c>
      <c r="F366" s="24">
        <v>2802</v>
      </c>
    </row>
    <row r="367" spans="1:6">
      <c r="A367" s="26">
        <v>44903</v>
      </c>
      <c r="B367" s="24" t="s">
        <v>63</v>
      </c>
      <c r="C367" s="24" t="s">
        <v>65</v>
      </c>
      <c r="E367" s="24">
        <v>100</v>
      </c>
      <c r="F367" s="24">
        <v>2702</v>
      </c>
    </row>
    <row r="368" spans="1:6">
      <c r="A368" s="26">
        <v>44905</v>
      </c>
      <c r="B368" s="24" t="s">
        <v>63</v>
      </c>
      <c r="C368" s="24" t="s">
        <v>65</v>
      </c>
      <c r="E368" s="24">
        <v>700</v>
      </c>
      <c r="F368" s="24">
        <f>F367-E368</f>
        <v>2002</v>
      </c>
    </row>
    <row r="369" spans="1:6">
      <c r="A369" s="26">
        <v>44905</v>
      </c>
      <c r="B369" s="24" t="s">
        <v>63</v>
      </c>
      <c r="C369" s="24" t="s">
        <v>65</v>
      </c>
      <c r="E369" s="24">
        <v>1000</v>
      </c>
      <c r="F369" s="24">
        <f>F368-E369</f>
        <v>1002</v>
      </c>
    </row>
    <row r="370" spans="1:6">
      <c r="A370" s="26">
        <v>44907</v>
      </c>
      <c r="B370" s="24" t="s">
        <v>759</v>
      </c>
      <c r="C370" s="24" t="s">
        <v>800</v>
      </c>
      <c r="E370" s="24">
        <v>100</v>
      </c>
      <c r="F370" s="24">
        <f>F369-E370</f>
        <v>902</v>
      </c>
    </row>
    <row r="371" spans="1:6">
      <c r="A371" s="26">
        <v>44907</v>
      </c>
      <c r="B371" s="24" t="s">
        <v>63</v>
      </c>
      <c r="C371" s="24" t="s">
        <v>65</v>
      </c>
      <c r="E371" s="24">
        <v>400</v>
      </c>
      <c r="F371" s="24">
        <f>F370-E371</f>
        <v>502</v>
      </c>
    </row>
    <row r="372" spans="1:6">
      <c r="A372" s="26">
        <v>44907</v>
      </c>
      <c r="D372" s="24">
        <v>3000</v>
      </c>
      <c r="F372" s="24">
        <v>3502</v>
      </c>
    </row>
    <row r="373" spans="1:6">
      <c r="A373" s="26">
        <v>44907</v>
      </c>
      <c r="B373" s="24" t="s">
        <v>63</v>
      </c>
      <c r="C373" s="24" t="s">
        <v>65</v>
      </c>
      <c r="E373" s="24">
        <v>1000</v>
      </c>
      <c r="F373" s="24">
        <v>2502</v>
      </c>
    </row>
    <row r="374" spans="1:6">
      <c r="A374" s="26">
        <v>44909</v>
      </c>
      <c r="D374" s="24">
        <v>4000</v>
      </c>
      <c r="F374" s="24">
        <v>6502</v>
      </c>
    </row>
    <row r="375" spans="1:6">
      <c r="A375" s="26">
        <v>44911</v>
      </c>
      <c r="B375" s="24" t="s">
        <v>63</v>
      </c>
      <c r="C375" s="24" t="s">
        <v>65</v>
      </c>
      <c r="E375" s="24">
        <v>4000</v>
      </c>
      <c r="F375" s="24">
        <f>F374-E375</f>
        <v>2502</v>
      </c>
    </row>
    <row r="376" spans="1:6">
      <c r="A376" s="26">
        <v>44911</v>
      </c>
      <c r="B376" s="24" t="s">
        <v>759</v>
      </c>
      <c r="C376" s="24" t="s">
        <v>71</v>
      </c>
      <c r="E376" s="24">
        <v>250</v>
      </c>
      <c r="F376" s="24">
        <f>F375-E376</f>
        <v>2252</v>
      </c>
    </row>
    <row r="377" spans="1:6">
      <c r="A377" s="26">
        <v>44911</v>
      </c>
      <c r="B377" s="24" t="s">
        <v>63</v>
      </c>
      <c r="C377" s="24" t="s">
        <v>70</v>
      </c>
      <c r="E377" s="24">
        <v>90</v>
      </c>
      <c r="F377" s="24">
        <f>F376-E377</f>
        <v>2162</v>
      </c>
    </row>
    <row r="378" spans="1:6">
      <c r="A378" s="26">
        <v>44918</v>
      </c>
      <c r="B378" s="24" t="s">
        <v>63</v>
      </c>
      <c r="C378" s="24" t="s">
        <v>65</v>
      </c>
      <c r="E378" s="24">
        <v>1100</v>
      </c>
      <c r="F378" s="24">
        <f>F377-E378</f>
        <v>1062</v>
      </c>
    </row>
    <row r="379" spans="1:6">
      <c r="A379" s="26">
        <v>44918</v>
      </c>
      <c r="B379" s="24" t="s">
        <v>759</v>
      </c>
      <c r="C379" s="24" t="s">
        <v>807</v>
      </c>
      <c r="E379" s="24">
        <v>100</v>
      </c>
      <c r="F379" s="24">
        <f>F378-E379</f>
        <v>962</v>
      </c>
    </row>
    <row r="380" spans="1:6">
      <c r="A380" s="26">
        <v>44919</v>
      </c>
      <c r="D380" s="24">
        <v>2000</v>
      </c>
      <c r="F380" s="24">
        <v>2962</v>
      </c>
    </row>
    <row r="381" spans="1:6">
      <c r="A381" s="26">
        <v>44919</v>
      </c>
      <c r="B381" s="24" t="s">
        <v>63</v>
      </c>
      <c r="C381" s="24" t="s">
        <v>65</v>
      </c>
      <c r="E381" s="24">
        <v>70</v>
      </c>
      <c r="F381" s="24">
        <f t="shared" ref="F381:F386" si="9">F380-E381</f>
        <v>2892</v>
      </c>
    </row>
    <row r="382" spans="1:6">
      <c r="A382" s="26">
        <v>44924</v>
      </c>
      <c r="B382" s="24" t="s">
        <v>759</v>
      </c>
      <c r="C382" s="24" t="s">
        <v>814</v>
      </c>
      <c r="E382" s="24">
        <v>120</v>
      </c>
      <c r="F382" s="24">
        <f t="shared" si="9"/>
        <v>2772</v>
      </c>
    </row>
    <row r="383" spans="1:6">
      <c r="A383" s="26">
        <v>44924</v>
      </c>
      <c r="B383" s="24" t="s">
        <v>759</v>
      </c>
      <c r="C383" s="24" t="s">
        <v>815</v>
      </c>
      <c r="E383" s="24">
        <v>20</v>
      </c>
      <c r="F383" s="24">
        <f t="shared" si="9"/>
        <v>2752</v>
      </c>
    </row>
    <row r="384" spans="1:6">
      <c r="A384" s="26">
        <v>44924</v>
      </c>
      <c r="B384" s="24" t="s">
        <v>63</v>
      </c>
      <c r="C384" s="24" t="s">
        <v>816</v>
      </c>
      <c r="E384" s="24">
        <v>110</v>
      </c>
      <c r="F384" s="24">
        <f t="shared" si="9"/>
        <v>2642</v>
      </c>
    </row>
    <row r="385" spans="1:6">
      <c r="A385" s="26">
        <v>44926</v>
      </c>
      <c r="B385" s="24" t="s">
        <v>690</v>
      </c>
      <c r="C385" s="24" t="s">
        <v>691</v>
      </c>
      <c r="E385" s="24">
        <v>1500</v>
      </c>
      <c r="F385" s="24">
        <f t="shared" si="9"/>
        <v>1142</v>
      </c>
    </row>
    <row r="386" spans="1:6">
      <c r="A386" s="26">
        <v>44926</v>
      </c>
      <c r="B386" s="24" t="s">
        <v>63</v>
      </c>
      <c r="C386" s="24" t="s">
        <v>65</v>
      </c>
      <c r="E386" s="24">
        <v>1100</v>
      </c>
      <c r="F386" s="24">
        <f t="shared" si="9"/>
        <v>42</v>
      </c>
    </row>
    <row r="387" spans="1:6">
      <c r="A387" s="26">
        <v>44929</v>
      </c>
      <c r="D387" s="24">
        <v>2000</v>
      </c>
      <c r="F387" s="24">
        <v>2042</v>
      </c>
    </row>
    <row r="388" spans="1:6">
      <c r="A388" s="26">
        <v>44930</v>
      </c>
      <c r="B388" s="24" t="s">
        <v>759</v>
      </c>
      <c r="C388" s="24" t="s">
        <v>849</v>
      </c>
      <c r="E388" s="24">
        <v>100</v>
      </c>
      <c r="F388" s="24">
        <f>F387-E388</f>
        <v>1942</v>
      </c>
    </row>
    <row r="389" spans="1:6">
      <c r="A389" s="26">
        <v>44931</v>
      </c>
      <c r="B389" s="24" t="s">
        <v>759</v>
      </c>
      <c r="C389" s="24" t="s">
        <v>1</v>
      </c>
      <c r="E389" s="24">
        <v>100</v>
      </c>
      <c r="F389" s="24">
        <f>F388-E389</f>
        <v>1842</v>
      </c>
    </row>
    <row r="390" spans="1:6">
      <c r="A390" s="26">
        <v>44931</v>
      </c>
      <c r="B390" s="24" t="s">
        <v>63</v>
      </c>
      <c r="C390" s="24" t="s">
        <v>65</v>
      </c>
      <c r="E390" s="24">
        <v>1000</v>
      </c>
      <c r="F390" s="24">
        <f>F389-E390</f>
        <v>842</v>
      </c>
    </row>
    <row r="391" spans="1:6">
      <c r="A391" s="26">
        <v>44931</v>
      </c>
      <c r="B391" s="24" t="s">
        <v>63</v>
      </c>
      <c r="C391" s="24" t="s">
        <v>65</v>
      </c>
      <c r="E391" s="24">
        <v>500</v>
      </c>
      <c r="F391" s="24">
        <f>F390-E391</f>
        <v>342</v>
      </c>
    </row>
    <row r="392" spans="1:6">
      <c r="A392" s="26">
        <v>44931</v>
      </c>
      <c r="B392" s="24" t="s">
        <v>759</v>
      </c>
      <c r="C392" s="24" t="s">
        <v>850</v>
      </c>
      <c r="E392" s="24">
        <v>100</v>
      </c>
      <c r="F392" s="24">
        <f>F391-E392</f>
        <v>242</v>
      </c>
    </row>
    <row r="393" spans="1:6">
      <c r="A393" s="26">
        <v>44931</v>
      </c>
      <c r="D393" s="24">
        <v>2000</v>
      </c>
      <c r="F393" s="24">
        <v>2242</v>
      </c>
    </row>
    <row r="394" spans="1:6">
      <c r="A394" s="26">
        <v>44931</v>
      </c>
      <c r="B394" s="24" t="s">
        <v>63</v>
      </c>
      <c r="C394" s="24" t="s">
        <v>65</v>
      </c>
      <c r="E394" s="24">
        <v>200</v>
      </c>
      <c r="F394" s="24">
        <f>F393-E394</f>
        <v>2042</v>
      </c>
    </row>
    <row r="395" spans="1:6">
      <c r="A395" s="26">
        <v>44933</v>
      </c>
      <c r="B395" s="24" t="s">
        <v>759</v>
      </c>
      <c r="C395" s="24" t="s">
        <v>854</v>
      </c>
      <c r="E395" s="24">
        <v>150</v>
      </c>
      <c r="F395" s="24">
        <f>F394-E395</f>
        <v>1892</v>
      </c>
    </row>
    <row r="396" spans="1:6">
      <c r="A396" s="26">
        <v>44933</v>
      </c>
      <c r="B396" s="24" t="s">
        <v>759</v>
      </c>
      <c r="C396" s="24" t="s">
        <v>64</v>
      </c>
      <c r="E396" s="24">
        <v>1500</v>
      </c>
      <c r="F396" s="24">
        <f>F395-E396</f>
        <v>392</v>
      </c>
    </row>
    <row r="397" spans="1:6">
      <c r="A397" s="26">
        <v>44935</v>
      </c>
      <c r="B397" s="24" t="s">
        <v>855</v>
      </c>
      <c r="C397" s="24" t="s">
        <v>64</v>
      </c>
      <c r="E397" s="24">
        <v>50</v>
      </c>
      <c r="F397" s="24">
        <f>F396-E397</f>
        <v>342</v>
      </c>
    </row>
    <row r="398" spans="1:6">
      <c r="A398" s="26">
        <v>44936</v>
      </c>
      <c r="D398" s="24">
        <v>2000</v>
      </c>
      <c r="F398" s="24">
        <v>2342</v>
      </c>
    </row>
    <row r="399" spans="1:6">
      <c r="A399" s="26">
        <v>44936</v>
      </c>
      <c r="B399" s="24" t="s">
        <v>63</v>
      </c>
      <c r="C399" s="24" t="s">
        <v>730</v>
      </c>
      <c r="E399" s="24">
        <v>920</v>
      </c>
      <c r="F399" s="24">
        <f>F398-E399</f>
        <v>1422</v>
      </c>
    </row>
    <row r="400" spans="1:6">
      <c r="A400" s="26">
        <v>44936</v>
      </c>
      <c r="B400" s="24" t="s">
        <v>63</v>
      </c>
      <c r="C400" s="24" t="s">
        <v>65</v>
      </c>
      <c r="E400" s="24">
        <v>300</v>
      </c>
      <c r="F400" s="24">
        <f>F399-E400</f>
        <v>1122</v>
      </c>
    </row>
    <row r="401" spans="1:6">
      <c r="A401" s="26">
        <v>44936</v>
      </c>
      <c r="B401" s="24" t="s">
        <v>63</v>
      </c>
      <c r="C401" s="24" t="s">
        <v>72</v>
      </c>
      <c r="E401" s="24">
        <v>300</v>
      </c>
      <c r="F401" s="24">
        <f>F400-E401</f>
        <v>822</v>
      </c>
    </row>
    <row r="402" spans="1:6">
      <c r="A402" s="26">
        <v>44936</v>
      </c>
      <c r="D402" s="24">
        <v>1000</v>
      </c>
      <c r="F402" s="24">
        <v>1822</v>
      </c>
    </row>
    <row r="403" spans="1:6">
      <c r="A403" s="26">
        <v>44936</v>
      </c>
      <c r="B403" s="24" t="s">
        <v>855</v>
      </c>
      <c r="C403" s="24" t="s">
        <v>870</v>
      </c>
      <c r="E403" s="24">
        <v>1000</v>
      </c>
      <c r="F403" s="24">
        <f>F402-E403</f>
        <v>822</v>
      </c>
    </row>
    <row r="404" spans="1:6">
      <c r="A404" s="26">
        <v>44936</v>
      </c>
      <c r="B404" s="24" t="s">
        <v>63</v>
      </c>
      <c r="C404" s="24" t="s">
        <v>65</v>
      </c>
      <c r="E404" s="24">
        <v>800</v>
      </c>
      <c r="F404" s="24">
        <f>F403-E404</f>
        <v>22</v>
      </c>
    </row>
    <row r="405" spans="1:6">
      <c r="A405" s="26">
        <v>44936</v>
      </c>
      <c r="D405" s="24">
        <v>2000</v>
      </c>
      <c r="F405" s="24">
        <v>2022</v>
      </c>
    </row>
    <row r="406" spans="1:6">
      <c r="A406" s="26">
        <v>44937</v>
      </c>
      <c r="D406" s="24">
        <v>16000</v>
      </c>
      <c r="F406" s="24">
        <f>F405+D406</f>
        <v>18022</v>
      </c>
    </row>
    <row r="407" spans="1:6">
      <c r="A407" s="26">
        <v>44937</v>
      </c>
      <c r="B407" s="24" t="s">
        <v>900</v>
      </c>
      <c r="C407" s="24" t="s">
        <v>64</v>
      </c>
      <c r="E407" s="24">
        <v>16000</v>
      </c>
      <c r="F407" s="24">
        <f>F406-E407</f>
        <v>2022</v>
      </c>
    </row>
    <row r="408" spans="1:6">
      <c r="A408" s="26">
        <v>44937</v>
      </c>
      <c r="B408" s="24" t="s">
        <v>855</v>
      </c>
      <c r="C408" s="24" t="s">
        <v>70</v>
      </c>
      <c r="E408" s="24">
        <v>90</v>
      </c>
      <c r="F408" s="24">
        <f>F407-E408</f>
        <v>1932</v>
      </c>
    </row>
    <row r="409" spans="1:6">
      <c r="A409" s="26">
        <v>44937</v>
      </c>
      <c r="B409" s="24" t="s">
        <v>63</v>
      </c>
      <c r="C409" s="24" t="s">
        <v>65</v>
      </c>
      <c r="E409" s="24">
        <v>100</v>
      </c>
      <c r="F409" s="24">
        <f>F408-E409</f>
        <v>1832</v>
      </c>
    </row>
    <row r="410" spans="1:6">
      <c r="A410" s="26">
        <v>44937</v>
      </c>
      <c r="D410" s="24">
        <v>4000</v>
      </c>
      <c r="F410" s="24">
        <f>F409+D410</f>
        <v>5832</v>
      </c>
    </row>
    <row r="411" spans="1:6">
      <c r="A411" s="26">
        <v>44937</v>
      </c>
      <c r="B411" s="24" t="s">
        <v>855</v>
      </c>
      <c r="C411" s="24" t="s">
        <v>125</v>
      </c>
      <c r="E411" s="24">
        <v>50</v>
      </c>
      <c r="F411" s="24">
        <f>F410-E411</f>
        <v>5782</v>
      </c>
    </row>
    <row r="412" spans="1:6" ht="13.2" customHeight="1">
      <c r="A412" s="26">
        <v>44937</v>
      </c>
      <c r="B412" s="24" t="s">
        <v>855</v>
      </c>
      <c r="C412" s="24" t="s">
        <v>907</v>
      </c>
      <c r="E412" s="24">
        <v>200</v>
      </c>
      <c r="F412" s="24">
        <f>F411-E412</f>
        <v>5582</v>
      </c>
    </row>
    <row r="413" spans="1:6">
      <c r="A413" s="26">
        <v>44937</v>
      </c>
      <c r="B413" s="24" t="s">
        <v>63</v>
      </c>
      <c r="C413" s="24" t="s">
        <v>65</v>
      </c>
      <c r="E413" s="24">
        <v>4000</v>
      </c>
      <c r="F413" s="24">
        <f>F412-E413</f>
        <v>1582</v>
      </c>
    </row>
    <row r="414" spans="1:6">
      <c r="A414" s="26">
        <v>44938</v>
      </c>
      <c r="B414" s="24" t="s">
        <v>63</v>
      </c>
      <c r="C414" s="24" t="s">
        <v>65</v>
      </c>
      <c r="E414" s="24">
        <v>546</v>
      </c>
      <c r="F414" s="24">
        <f>F413-E414</f>
        <v>1036</v>
      </c>
    </row>
    <row r="415" spans="1:6">
      <c r="A415" s="26">
        <v>44938</v>
      </c>
      <c r="B415" s="24" t="s">
        <v>855</v>
      </c>
      <c r="C415" s="24" t="s">
        <v>72</v>
      </c>
      <c r="E415" s="24">
        <v>320</v>
      </c>
      <c r="F415" s="24">
        <f>F414-E415</f>
        <v>716</v>
      </c>
    </row>
    <row r="416" spans="1:6">
      <c r="A416" s="26">
        <v>44938</v>
      </c>
      <c r="D416" s="24">
        <v>2000</v>
      </c>
      <c r="F416" s="24">
        <f>F415+D416</f>
        <v>2716</v>
      </c>
    </row>
    <row r="417" spans="1:7">
      <c r="A417" s="26">
        <v>44938</v>
      </c>
      <c r="B417" s="24" t="s">
        <v>759</v>
      </c>
      <c r="C417" s="24" t="s">
        <v>910</v>
      </c>
      <c r="E417" s="24">
        <v>100</v>
      </c>
      <c r="F417" s="24">
        <f>F416-E417</f>
        <v>2616</v>
      </c>
    </row>
    <row r="418" spans="1:7">
      <c r="A418" s="26">
        <v>44938</v>
      </c>
      <c r="B418" s="24" t="s">
        <v>759</v>
      </c>
      <c r="C418" s="24" t="s">
        <v>911</v>
      </c>
      <c r="E418" s="24">
        <v>1000</v>
      </c>
      <c r="F418" s="24">
        <f>F417-E418</f>
        <v>1616</v>
      </c>
    </row>
    <row r="419" spans="1:7">
      <c r="A419" s="26">
        <v>44938</v>
      </c>
      <c r="B419" s="24" t="s">
        <v>759</v>
      </c>
      <c r="C419" s="24" t="s">
        <v>912</v>
      </c>
      <c r="D419" s="24">
        <v>1000</v>
      </c>
      <c r="F419" s="24">
        <f>D419+F418</f>
        <v>2616</v>
      </c>
    </row>
    <row r="420" spans="1:7">
      <c r="A420" s="26">
        <v>44938</v>
      </c>
      <c r="B420" s="24" t="s">
        <v>63</v>
      </c>
      <c r="C420" s="24" t="s">
        <v>65</v>
      </c>
      <c r="E420" s="24">
        <v>1000</v>
      </c>
      <c r="F420" s="24">
        <f t="shared" ref="F420:F425" si="10">F419-E420</f>
        <v>1616</v>
      </c>
    </row>
    <row r="421" spans="1:7">
      <c r="A421" s="26">
        <v>44938</v>
      </c>
      <c r="B421" s="24" t="s">
        <v>855</v>
      </c>
      <c r="C421" s="24" t="s">
        <v>125</v>
      </c>
      <c r="E421" s="24">
        <v>40</v>
      </c>
      <c r="F421" s="24">
        <f t="shared" si="10"/>
        <v>1576</v>
      </c>
    </row>
    <row r="422" spans="1:7">
      <c r="A422" s="26">
        <v>44939</v>
      </c>
      <c r="B422" s="24" t="s">
        <v>855</v>
      </c>
      <c r="C422" s="24" t="s">
        <v>917</v>
      </c>
      <c r="E422" s="24">
        <v>100</v>
      </c>
      <c r="F422" s="24">
        <f t="shared" si="10"/>
        <v>1476</v>
      </c>
    </row>
    <row r="423" spans="1:7">
      <c r="A423" s="26">
        <v>44940</v>
      </c>
      <c r="B423" s="24" t="s">
        <v>63</v>
      </c>
      <c r="C423" s="24" t="s">
        <v>65</v>
      </c>
      <c r="E423" s="24">
        <v>1000</v>
      </c>
      <c r="F423" s="24">
        <f t="shared" si="10"/>
        <v>476</v>
      </c>
    </row>
    <row r="424" spans="1:7" ht="15" customHeight="1">
      <c r="A424" s="26">
        <v>44943</v>
      </c>
      <c r="B424" s="24" t="s">
        <v>759</v>
      </c>
      <c r="C424" s="24" t="s">
        <v>72</v>
      </c>
      <c r="E424" s="24">
        <v>200</v>
      </c>
      <c r="F424" s="24">
        <f t="shared" si="10"/>
        <v>276</v>
      </c>
      <c r="G424" s="24" t="s">
        <v>922</v>
      </c>
    </row>
    <row r="425" spans="1:7">
      <c r="A425" s="26">
        <v>44943</v>
      </c>
      <c r="B425" s="24" t="s">
        <v>63</v>
      </c>
      <c r="C425" s="24" t="s">
        <v>65</v>
      </c>
      <c r="E425" s="24">
        <v>200</v>
      </c>
      <c r="F425" s="24">
        <f t="shared" si="10"/>
        <v>76</v>
      </c>
    </row>
    <row r="426" spans="1:7">
      <c r="A426" s="26">
        <v>44943</v>
      </c>
      <c r="D426" s="24">
        <v>3000</v>
      </c>
      <c r="F426" s="24">
        <v>3076</v>
      </c>
    </row>
    <row r="427" spans="1:7">
      <c r="A427" s="26">
        <v>44943</v>
      </c>
      <c r="B427" s="24" t="s">
        <v>759</v>
      </c>
      <c r="C427" s="24" t="s">
        <v>923</v>
      </c>
      <c r="E427" s="24">
        <v>2000</v>
      </c>
      <c r="F427" s="24">
        <f>F426-E427</f>
        <v>1076</v>
      </c>
    </row>
    <row r="428" spans="1:7">
      <c r="A428" s="26">
        <v>44943</v>
      </c>
      <c r="B428" s="24" t="s">
        <v>63</v>
      </c>
      <c r="C428" s="24" t="s">
        <v>65</v>
      </c>
      <c r="E428" s="24">
        <v>500</v>
      </c>
      <c r="F428" s="24">
        <f>F427-E428</f>
        <v>576</v>
      </c>
    </row>
    <row r="429" spans="1:7">
      <c r="A429" s="26">
        <v>44943</v>
      </c>
      <c r="B429" s="24" t="s">
        <v>759</v>
      </c>
      <c r="C429" s="24" t="s">
        <v>815</v>
      </c>
      <c r="E429" s="24">
        <v>200</v>
      </c>
      <c r="F429" s="24">
        <f>F428-E429</f>
        <v>376</v>
      </c>
    </row>
    <row r="430" spans="1:7">
      <c r="A430" s="26">
        <v>44943</v>
      </c>
      <c r="B430" s="24" t="s">
        <v>759</v>
      </c>
      <c r="C430" s="24" t="s">
        <v>928</v>
      </c>
      <c r="E430" s="24">
        <v>100</v>
      </c>
      <c r="F430" s="24">
        <f>F429-E430</f>
        <v>276</v>
      </c>
    </row>
    <row r="431" spans="1:7">
      <c r="A431" s="26">
        <v>44944</v>
      </c>
      <c r="B431" s="24" t="s">
        <v>759</v>
      </c>
      <c r="C431" s="24" t="s">
        <v>938</v>
      </c>
      <c r="E431" s="24">
        <v>100</v>
      </c>
      <c r="F431" s="24">
        <f>F430-E431</f>
        <v>176</v>
      </c>
    </row>
    <row r="432" spans="1:7">
      <c r="A432" s="26">
        <v>44944</v>
      </c>
      <c r="D432" s="24">
        <v>4500</v>
      </c>
      <c r="F432" s="24">
        <f>F431+D432</f>
        <v>4676</v>
      </c>
    </row>
    <row r="433" spans="1:7">
      <c r="A433" s="26">
        <v>44944</v>
      </c>
      <c r="B433" s="24" t="s">
        <v>855</v>
      </c>
      <c r="C433" s="24" t="s">
        <v>939</v>
      </c>
      <c r="E433" s="24">
        <v>1000</v>
      </c>
      <c r="F433" s="24">
        <f>F432-E433</f>
        <v>3676</v>
      </c>
    </row>
    <row r="434" spans="1:7">
      <c r="A434" s="26">
        <v>44944</v>
      </c>
      <c r="B434" s="24" t="s">
        <v>759</v>
      </c>
      <c r="C434" s="24" t="s">
        <v>940</v>
      </c>
      <c r="E434" s="24">
        <v>20</v>
      </c>
      <c r="F434" s="24">
        <f>F433-E434</f>
        <v>3656</v>
      </c>
    </row>
    <row r="435" spans="1:7">
      <c r="A435" s="26">
        <v>44944</v>
      </c>
      <c r="B435" s="24" t="s">
        <v>759</v>
      </c>
      <c r="C435" s="24" t="s">
        <v>940</v>
      </c>
      <c r="E435" s="24">
        <v>450</v>
      </c>
      <c r="F435" s="24">
        <f t="shared" ref="F435:F438" si="11">F434-E435</f>
        <v>3206</v>
      </c>
    </row>
    <row r="436" spans="1:7">
      <c r="A436" s="26">
        <v>44944</v>
      </c>
      <c r="B436" s="24" t="s">
        <v>759</v>
      </c>
      <c r="C436" s="24" t="s">
        <v>940</v>
      </c>
      <c r="E436" s="24">
        <v>1032</v>
      </c>
      <c r="F436" s="24">
        <f t="shared" si="11"/>
        <v>2174</v>
      </c>
    </row>
    <row r="437" spans="1:7">
      <c r="A437" s="26">
        <v>44944</v>
      </c>
      <c r="B437" s="24" t="s">
        <v>759</v>
      </c>
      <c r="C437" s="24" t="s">
        <v>940</v>
      </c>
      <c r="E437" s="24">
        <v>1044</v>
      </c>
      <c r="F437" s="24">
        <f t="shared" si="11"/>
        <v>1130</v>
      </c>
    </row>
    <row r="438" spans="1:7">
      <c r="A438" s="26">
        <v>44944</v>
      </c>
      <c r="B438" s="24" t="s">
        <v>855</v>
      </c>
      <c r="C438" s="24" t="s">
        <v>941</v>
      </c>
      <c r="E438" s="24">
        <v>150</v>
      </c>
      <c r="F438" s="24">
        <f t="shared" si="11"/>
        <v>980</v>
      </c>
    </row>
    <row r="439" spans="1:7">
      <c r="A439" s="26">
        <v>44945</v>
      </c>
      <c r="B439" s="24" t="s">
        <v>855</v>
      </c>
      <c r="C439" s="24" t="s">
        <v>942</v>
      </c>
      <c r="E439" s="24">
        <v>100</v>
      </c>
      <c r="F439" s="24">
        <f>F438-E439</f>
        <v>880</v>
      </c>
      <c r="G439" s="24" t="s">
        <v>65</v>
      </c>
    </row>
    <row r="440" spans="1:7">
      <c r="A440" s="26">
        <v>44945</v>
      </c>
      <c r="B440" s="24" t="s">
        <v>63</v>
      </c>
      <c r="C440" s="24" t="s">
        <v>65</v>
      </c>
      <c r="E440" s="24">
        <v>500</v>
      </c>
      <c r="F440" s="24">
        <f>F439-E440</f>
        <v>380</v>
      </c>
    </row>
    <row r="441" spans="1:7">
      <c r="A441" s="26">
        <v>44946</v>
      </c>
      <c r="B441" s="24" t="s">
        <v>63</v>
      </c>
      <c r="C441" s="24" t="s">
        <v>360</v>
      </c>
      <c r="E441" s="24">
        <v>226</v>
      </c>
      <c r="F441" s="24">
        <f>F440-E441</f>
        <v>154</v>
      </c>
    </row>
    <row r="442" spans="1:7">
      <c r="A442" s="26">
        <v>44946</v>
      </c>
      <c r="D442" s="24">
        <v>2000</v>
      </c>
      <c r="F442" s="24">
        <v>2154</v>
      </c>
    </row>
    <row r="443" spans="1:7">
      <c r="A443" s="26">
        <v>44946</v>
      </c>
      <c r="B443" s="24" t="s">
        <v>855</v>
      </c>
      <c r="C443" s="24" t="s">
        <v>947</v>
      </c>
      <c r="E443" s="24">
        <v>500</v>
      </c>
      <c r="F443" s="24">
        <f>F442-E443</f>
        <v>1654</v>
      </c>
    </row>
    <row r="444" spans="1:7">
      <c r="A444" s="26">
        <v>44947</v>
      </c>
      <c r="B444" s="24" t="s">
        <v>855</v>
      </c>
      <c r="C444" s="24" t="s">
        <v>72</v>
      </c>
      <c r="E444" s="24">
        <v>300</v>
      </c>
      <c r="F444" s="24">
        <f>F443-E444</f>
        <v>1354</v>
      </c>
    </row>
    <row r="445" spans="1:7">
      <c r="A445" s="26">
        <v>44947</v>
      </c>
      <c r="B445" s="24" t="s">
        <v>759</v>
      </c>
      <c r="C445" s="24" t="s">
        <v>1</v>
      </c>
      <c r="E445" s="24">
        <v>30</v>
      </c>
      <c r="F445" s="24">
        <f>F444-E445</f>
        <v>1324</v>
      </c>
    </row>
    <row r="446" spans="1:7">
      <c r="A446" s="26">
        <v>44949</v>
      </c>
      <c r="B446" s="24" t="s">
        <v>855</v>
      </c>
      <c r="C446" s="24" t="s">
        <v>70</v>
      </c>
      <c r="E446" s="24">
        <v>80</v>
      </c>
      <c r="F446" s="24">
        <f>F445-E446</f>
        <v>1244</v>
      </c>
    </row>
    <row r="447" spans="1:7">
      <c r="A447" s="26">
        <v>44949</v>
      </c>
      <c r="B447" s="24" t="s">
        <v>855</v>
      </c>
      <c r="C447" s="24" t="s">
        <v>957</v>
      </c>
      <c r="E447" s="24">
        <v>300</v>
      </c>
      <c r="F447" s="24">
        <f>F446-E447</f>
        <v>944</v>
      </c>
    </row>
    <row r="448" spans="1:7">
      <c r="A448" s="26">
        <v>44950</v>
      </c>
      <c r="D448" s="24">
        <v>2000</v>
      </c>
      <c r="F448" s="24">
        <v>2944</v>
      </c>
    </row>
    <row r="449" spans="1:7">
      <c r="A449" s="26">
        <v>44950</v>
      </c>
      <c r="B449" s="24" t="s">
        <v>759</v>
      </c>
      <c r="C449" s="24" t="s">
        <v>640</v>
      </c>
      <c r="E449" s="24">
        <v>2000</v>
      </c>
      <c r="F449" s="24">
        <f>F448-E449</f>
        <v>944</v>
      </c>
    </row>
    <row r="450" spans="1:7">
      <c r="A450" s="26">
        <v>44951</v>
      </c>
      <c r="B450" s="24" t="s">
        <v>855</v>
      </c>
      <c r="C450" s="24" t="s">
        <v>72</v>
      </c>
      <c r="E450" s="24">
        <v>470</v>
      </c>
      <c r="F450" s="24">
        <f>F449-E450</f>
        <v>474</v>
      </c>
    </row>
    <row r="451" spans="1:7">
      <c r="A451" s="26">
        <v>44951</v>
      </c>
      <c r="B451" s="24" t="s">
        <v>759</v>
      </c>
      <c r="C451" s="24" t="s">
        <v>962</v>
      </c>
      <c r="E451" s="24">
        <v>100</v>
      </c>
      <c r="F451" s="24">
        <f>F450-E451</f>
        <v>374</v>
      </c>
    </row>
    <row r="452" spans="1:7">
      <c r="A452" s="26">
        <v>44951</v>
      </c>
      <c r="B452" s="24" t="s">
        <v>855</v>
      </c>
      <c r="C452" s="24" t="s">
        <v>72</v>
      </c>
      <c r="E452" s="24">
        <v>320</v>
      </c>
      <c r="F452" s="24">
        <f>F451-E452</f>
        <v>54</v>
      </c>
    </row>
    <row r="453" spans="1:7">
      <c r="A453" s="26">
        <v>44953</v>
      </c>
      <c r="D453" s="24">
        <v>500</v>
      </c>
      <c r="F453" s="24">
        <v>554</v>
      </c>
    </row>
    <row r="454" spans="1:7">
      <c r="A454" s="26">
        <v>44953</v>
      </c>
      <c r="B454" s="24" t="s">
        <v>759</v>
      </c>
      <c r="C454" s="24" t="s">
        <v>965</v>
      </c>
      <c r="E454" s="24">
        <v>100</v>
      </c>
      <c r="F454" s="24">
        <f>F453-E454</f>
        <v>454</v>
      </c>
    </row>
    <row r="455" spans="1:7">
      <c r="A455" s="26">
        <v>44954</v>
      </c>
      <c r="B455" s="24" t="s">
        <v>63</v>
      </c>
      <c r="C455" s="24" t="s">
        <v>65</v>
      </c>
      <c r="E455" s="24">
        <v>100</v>
      </c>
      <c r="F455" s="24">
        <f>F454-E455</f>
        <v>354</v>
      </c>
    </row>
    <row r="456" spans="1:7">
      <c r="A456" s="26">
        <v>44956</v>
      </c>
      <c r="B456" s="24" t="s">
        <v>855</v>
      </c>
      <c r="C456" s="24" t="s">
        <v>968</v>
      </c>
      <c r="E456" s="24">
        <v>90</v>
      </c>
      <c r="F456" s="24">
        <f>F455-E456</f>
        <v>264</v>
      </c>
    </row>
    <row r="457" spans="1:7">
      <c r="A457" s="26">
        <v>44956</v>
      </c>
      <c r="D457" s="24">
        <v>3000</v>
      </c>
      <c r="F457" s="24">
        <f>F456+D457</f>
        <v>3264</v>
      </c>
    </row>
    <row r="458" spans="1:7">
      <c r="A458" s="26">
        <v>44956</v>
      </c>
      <c r="B458" s="24" t="s">
        <v>855</v>
      </c>
      <c r="C458" s="24" t="s">
        <v>969</v>
      </c>
      <c r="E458" s="24">
        <v>1000</v>
      </c>
      <c r="F458" s="24">
        <f>F457-E458</f>
        <v>2264</v>
      </c>
    </row>
    <row r="459" spans="1:7">
      <c r="A459" s="26">
        <v>44956</v>
      </c>
      <c r="B459" s="24" t="s">
        <v>855</v>
      </c>
      <c r="C459" s="24" t="s">
        <v>970</v>
      </c>
      <c r="E459" s="24">
        <v>100</v>
      </c>
      <c r="F459" s="24">
        <f>F458-E459</f>
        <v>2164</v>
      </c>
      <c r="G459" s="24" t="s">
        <v>65</v>
      </c>
    </row>
    <row r="460" spans="1:7">
      <c r="A460" s="26">
        <v>44957</v>
      </c>
      <c r="B460" s="24" t="s">
        <v>690</v>
      </c>
      <c r="C460" s="24" t="s">
        <v>691</v>
      </c>
      <c r="E460" s="24">
        <v>1500</v>
      </c>
      <c r="F460" s="24">
        <f>F459-E460</f>
        <v>664</v>
      </c>
    </row>
    <row r="461" spans="1:7">
      <c r="A461" s="26">
        <v>44957</v>
      </c>
      <c r="B461" s="24" t="s">
        <v>855</v>
      </c>
      <c r="C461" s="24" t="s">
        <v>72</v>
      </c>
      <c r="E461" s="24">
        <v>320</v>
      </c>
      <c r="F461" s="24">
        <f>F460-E461</f>
        <v>344</v>
      </c>
    </row>
    <row r="462" spans="1:7">
      <c r="A462" s="26">
        <v>44958</v>
      </c>
      <c r="B462" s="24" t="s">
        <v>855</v>
      </c>
      <c r="C462" s="24" t="s">
        <v>972</v>
      </c>
      <c r="E462" s="24">
        <v>36</v>
      </c>
      <c r="F462" s="24">
        <f>F461-E462</f>
        <v>308</v>
      </c>
    </row>
    <row r="463" spans="1:7">
      <c r="A463" s="26">
        <v>44958</v>
      </c>
      <c r="D463" s="24">
        <v>2000</v>
      </c>
      <c r="F463" s="24">
        <v>2308</v>
      </c>
    </row>
    <row r="464" spans="1:7">
      <c r="A464" s="26">
        <v>44959</v>
      </c>
      <c r="B464" s="24" t="s">
        <v>855</v>
      </c>
      <c r="C464" s="24" t="s">
        <v>72</v>
      </c>
      <c r="E464" s="24">
        <v>320</v>
      </c>
      <c r="F464" s="24">
        <f t="shared" ref="F464:F471" si="12">F463-E464</f>
        <v>1988</v>
      </c>
    </row>
    <row r="465" spans="1:7">
      <c r="A465" s="26">
        <v>44959</v>
      </c>
      <c r="B465" s="24" t="s">
        <v>855</v>
      </c>
      <c r="C465" s="24" t="s">
        <v>975</v>
      </c>
      <c r="E465" s="24">
        <v>100</v>
      </c>
      <c r="F465" s="24">
        <f t="shared" si="12"/>
        <v>1888</v>
      </c>
      <c r="G465" s="24" t="s">
        <v>65</v>
      </c>
    </row>
    <row r="466" spans="1:7">
      <c r="A466" s="26">
        <v>44959</v>
      </c>
      <c r="B466" s="24" t="s">
        <v>855</v>
      </c>
      <c r="C466" s="24" t="s">
        <v>81</v>
      </c>
      <c r="E466" s="24">
        <v>148</v>
      </c>
      <c r="F466" s="24">
        <f t="shared" si="12"/>
        <v>1740</v>
      </c>
    </row>
    <row r="467" spans="1:7">
      <c r="A467" s="26">
        <v>44959</v>
      </c>
      <c r="B467" s="24" t="s">
        <v>855</v>
      </c>
      <c r="C467" s="24" t="s">
        <v>71</v>
      </c>
      <c r="E467" s="24">
        <v>500</v>
      </c>
      <c r="F467" s="24">
        <f t="shared" si="12"/>
        <v>1240</v>
      </c>
    </row>
    <row r="468" spans="1:7">
      <c r="A468" s="26">
        <v>44960</v>
      </c>
      <c r="B468" s="24" t="s">
        <v>855</v>
      </c>
      <c r="C468" s="24" t="s">
        <v>979</v>
      </c>
      <c r="E468" s="24">
        <v>200</v>
      </c>
      <c r="F468" s="24">
        <f t="shared" si="12"/>
        <v>1040</v>
      </c>
    </row>
    <row r="469" spans="1:7">
      <c r="A469" s="26">
        <v>44960</v>
      </c>
      <c r="B469" s="24" t="s">
        <v>855</v>
      </c>
      <c r="C469" s="24" t="s">
        <v>70</v>
      </c>
      <c r="E469" s="24">
        <v>90</v>
      </c>
      <c r="F469" s="24">
        <f t="shared" si="12"/>
        <v>950</v>
      </c>
    </row>
    <row r="470" spans="1:7">
      <c r="A470" s="26">
        <v>44961</v>
      </c>
      <c r="B470" s="24" t="s">
        <v>63</v>
      </c>
      <c r="C470" s="24" t="s">
        <v>65</v>
      </c>
      <c r="E470" s="24">
        <v>820</v>
      </c>
      <c r="F470" s="24">
        <f t="shared" si="12"/>
        <v>130</v>
      </c>
    </row>
    <row r="471" spans="1:7">
      <c r="A471" s="26">
        <v>44961</v>
      </c>
      <c r="B471" s="24" t="s">
        <v>855</v>
      </c>
      <c r="C471" s="24" t="s">
        <v>980</v>
      </c>
      <c r="E471" s="24">
        <v>100</v>
      </c>
      <c r="F471" s="24">
        <f t="shared" si="12"/>
        <v>30</v>
      </c>
    </row>
    <row r="472" spans="1:7">
      <c r="A472" s="26">
        <v>44963</v>
      </c>
      <c r="D472" s="24">
        <v>2000</v>
      </c>
      <c r="F472" s="24">
        <v>2030</v>
      </c>
    </row>
    <row r="473" spans="1:7">
      <c r="A473" s="26">
        <v>44964</v>
      </c>
      <c r="B473" s="24" t="s">
        <v>759</v>
      </c>
      <c r="C473" s="24" t="s">
        <v>988</v>
      </c>
      <c r="E473" s="24">
        <v>50</v>
      </c>
      <c r="F473" s="24">
        <f>F472-E473</f>
        <v>1980</v>
      </c>
    </row>
    <row r="474" spans="1:7">
      <c r="A474" s="26">
        <v>44964</v>
      </c>
      <c r="B474" s="24" t="s">
        <v>759</v>
      </c>
      <c r="C474" s="24" t="s">
        <v>989</v>
      </c>
      <c r="E474" s="24">
        <v>10</v>
      </c>
      <c r="F474" s="24">
        <f>F473-E474</f>
        <v>1970</v>
      </c>
    </row>
    <row r="475" spans="1:7">
      <c r="A475" s="26">
        <v>44964</v>
      </c>
      <c r="B475" s="24" t="s">
        <v>855</v>
      </c>
      <c r="C475" s="24" t="s">
        <v>64</v>
      </c>
      <c r="E475" s="24">
        <v>1000</v>
      </c>
      <c r="F475" s="24">
        <f>F474-E475</f>
        <v>970</v>
      </c>
    </row>
    <row r="476" spans="1:7">
      <c r="A476" s="26">
        <v>44964</v>
      </c>
      <c r="B476" s="24" t="s">
        <v>855</v>
      </c>
      <c r="C476" s="24" t="s">
        <v>72</v>
      </c>
      <c r="E476" s="24">
        <v>320</v>
      </c>
      <c r="F476" s="24">
        <f>F475-E476</f>
        <v>650</v>
      </c>
    </row>
    <row r="477" spans="1:7">
      <c r="A477" s="26">
        <v>44965</v>
      </c>
      <c r="B477" s="24" t="s">
        <v>63</v>
      </c>
      <c r="C477" s="24" t="s">
        <v>65</v>
      </c>
      <c r="E477" s="24">
        <v>200</v>
      </c>
      <c r="F477" s="24">
        <f>F476-E477</f>
        <v>450</v>
      </c>
    </row>
    <row r="478" spans="1:7">
      <c r="A478" s="26">
        <v>44965</v>
      </c>
      <c r="D478" s="24">
        <v>2000</v>
      </c>
      <c r="F478" s="24">
        <v>2450</v>
      </c>
    </row>
    <row r="479" spans="1:7">
      <c r="A479" s="26">
        <v>44965</v>
      </c>
      <c r="B479" s="24" t="s">
        <v>855</v>
      </c>
      <c r="C479" s="24" t="s">
        <v>994</v>
      </c>
      <c r="E479" s="24">
        <v>500</v>
      </c>
      <c r="F479" s="24">
        <f>F478-E479</f>
        <v>1950</v>
      </c>
    </row>
    <row r="480" spans="1:7">
      <c r="A480" s="26">
        <v>44965</v>
      </c>
      <c r="B480" s="24" t="s">
        <v>855</v>
      </c>
      <c r="C480" s="24" t="s">
        <v>72</v>
      </c>
      <c r="E480" s="24">
        <v>1570</v>
      </c>
      <c r="F480" s="24">
        <f>F479-E480</f>
        <v>380</v>
      </c>
    </row>
    <row r="481" spans="1:7">
      <c r="A481" s="26">
        <v>44965</v>
      </c>
      <c r="B481" s="24" t="s">
        <v>855</v>
      </c>
      <c r="C481" s="24" t="s">
        <v>72</v>
      </c>
      <c r="E481" s="24">
        <v>380</v>
      </c>
      <c r="F481" s="24">
        <f t="shared" ref="F481" si="13">F480-E481</f>
        <v>0</v>
      </c>
    </row>
    <row r="482" spans="1:7">
      <c r="A482" s="26">
        <v>44965</v>
      </c>
      <c r="D482" s="24">
        <v>500</v>
      </c>
      <c r="F482" s="24">
        <v>500</v>
      </c>
    </row>
    <row r="483" spans="1:7">
      <c r="A483" s="26">
        <v>44965</v>
      </c>
      <c r="B483" s="24" t="s">
        <v>855</v>
      </c>
      <c r="C483" s="24" t="s">
        <v>72</v>
      </c>
      <c r="E483" s="24">
        <v>370</v>
      </c>
      <c r="F483" s="24">
        <f>F482-E483</f>
        <v>130</v>
      </c>
    </row>
    <row r="484" spans="1:7">
      <c r="A484" s="26">
        <v>44965</v>
      </c>
      <c r="B484" s="24" t="s">
        <v>759</v>
      </c>
      <c r="C484" s="24" t="s">
        <v>989</v>
      </c>
      <c r="E484" s="24">
        <v>10</v>
      </c>
      <c r="F484" s="24">
        <v>120</v>
      </c>
    </row>
    <row r="485" spans="1:7">
      <c r="A485" s="26">
        <v>44965</v>
      </c>
      <c r="B485" s="24" t="s">
        <v>855</v>
      </c>
      <c r="C485" s="24" t="s">
        <v>114</v>
      </c>
      <c r="E485" s="24">
        <v>10</v>
      </c>
      <c r="F485" s="24">
        <f>F484-E485</f>
        <v>110</v>
      </c>
    </row>
    <row r="486" spans="1:7">
      <c r="A486" s="26">
        <v>44966</v>
      </c>
      <c r="D486" s="24">
        <v>2000</v>
      </c>
      <c r="F486" s="24">
        <f>F485+D486</f>
        <v>2110</v>
      </c>
    </row>
    <row r="487" spans="1:7">
      <c r="A487" s="26">
        <v>44966</v>
      </c>
      <c r="B487" s="24" t="s">
        <v>759</v>
      </c>
      <c r="C487" s="24" t="s">
        <v>1017</v>
      </c>
      <c r="E487" s="24">
        <v>100</v>
      </c>
      <c r="F487" s="24">
        <f>F486-E487</f>
        <v>2010</v>
      </c>
    </row>
    <row r="488" spans="1:7">
      <c r="A488" s="26">
        <v>44966</v>
      </c>
      <c r="B488" s="24" t="s">
        <v>759</v>
      </c>
      <c r="C488" s="24" t="s">
        <v>654</v>
      </c>
      <c r="E488" s="24">
        <v>130</v>
      </c>
      <c r="F488" s="24">
        <f t="shared" ref="F488:F490" si="14">F487-E488</f>
        <v>1880</v>
      </c>
    </row>
    <row r="489" spans="1:7">
      <c r="A489" s="26">
        <v>44967</v>
      </c>
      <c r="B489" s="24" t="s">
        <v>855</v>
      </c>
      <c r="C489" s="24" t="s">
        <v>1019</v>
      </c>
      <c r="E489" s="24">
        <v>100</v>
      </c>
      <c r="F489" s="24">
        <f t="shared" si="14"/>
        <v>1780</v>
      </c>
    </row>
    <row r="490" spans="1:7">
      <c r="A490" s="26">
        <v>44967</v>
      </c>
      <c r="B490" s="24" t="s">
        <v>759</v>
      </c>
      <c r="C490" s="24" t="s">
        <v>1020</v>
      </c>
      <c r="E490" s="24">
        <v>300</v>
      </c>
      <c r="F490" s="24">
        <f t="shared" si="14"/>
        <v>1480</v>
      </c>
    </row>
    <row r="491" spans="1:7">
      <c r="A491" s="26">
        <v>44967</v>
      </c>
      <c r="B491" s="24" t="s">
        <v>855</v>
      </c>
      <c r="C491" s="24" t="s">
        <v>1018</v>
      </c>
      <c r="E491" s="24">
        <v>1400</v>
      </c>
      <c r="F491" s="24">
        <f>F490-E491</f>
        <v>80</v>
      </c>
    </row>
    <row r="492" spans="1:7">
      <c r="A492" s="26">
        <v>44967</v>
      </c>
      <c r="B492" s="24" t="s">
        <v>855</v>
      </c>
      <c r="C492" s="24" t="s">
        <v>1018</v>
      </c>
      <c r="E492" s="24">
        <v>80</v>
      </c>
      <c r="F492" s="24">
        <f>F491-E492</f>
        <v>0</v>
      </c>
    </row>
    <row r="493" spans="1:7">
      <c r="A493" s="26">
        <v>44967</v>
      </c>
      <c r="D493" s="24">
        <v>500</v>
      </c>
      <c r="F493" s="24">
        <f>F492+D493</f>
        <v>500</v>
      </c>
    </row>
    <row r="494" spans="1:7">
      <c r="A494" s="26">
        <v>44968</v>
      </c>
      <c r="B494" s="24" t="s">
        <v>855</v>
      </c>
      <c r="C494" s="24" t="s">
        <v>940</v>
      </c>
      <c r="D494" s="24">
        <v>2000</v>
      </c>
      <c r="F494" s="24">
        <f>F493+D494</f>
        <v>2500</v>
      </c>
      <c r="G494" s="24" t="s">
        <v>90</v>
      </c>
    </row>
    <row r="495" spans="1:7">
      <c r="A495" s="26">
        <v>44968</v>
      </c>
      <c r="B495" s="24" t="s">
        <v>855</v>
      </c>
      <c r="C495" s="24" t="s">
        <v>1021</v>
      </c>
      <c r="E495" s="24">
        <v>1000</v>
      </c>
      <c r="F495" s="24">
        <f>F494-E495</f>
        <v>1500</v>
      </c>
    </row>
    <row r="496" spans="1:7">
      <c r="A496" s="26">
        <v>44968</v>
      </c>
      <c r="B496" s="24" t="s">
        <v>855</v>
      </c>
      <c r="C496" s="24" t="s">
        <v>1022</v>
      </c>
      <c r="E496" s="24">
        <v>100</v>
      </c>
      <c r="F496" s="24">
        <f t="shared" ref="F496:F500" si="15">F495-E496</f>
        <v>1400</v>
      </c>
    </row>
    <row r="497" spans="1:7">
      <c r="A497" s="26">
        <v>44968</v>
      </c>
      <c r="B497" s="24" t="s">
        <v>855</v>
      </c>
      <c r="C497" s="24" t="s">
        <v>1023</v>
      </c>
      <c r="E497" s="24">
        <v>50</v>
      </c>
      <c r="F497" s="24">
        <f t="shared" si="15"/>
        <v>1350</v>
      </c>
    </row>
    <row r="498" spans="1:7">
      <c r="A498" s="26">
        <v>44968</v>
      </c>
      <c r="B498" s="24" t="s">
        <v>855</v>
      </c>
      <c r="C498" s="24" t="s">
        <v>941</v>
      </c>
      <c r="E498" s="24">
        <v>150</v>
      </c>
      <c r="F498" s="24">
        <f t="shared" si="15"/>
        <v>1200</v>
      </c>
    </row>
    <row r="499" spans="1:7">
      <c r="A499" s="26">
        <v>44968</v>
      </c>
      <c r="B499" s="24" t="s">
        <v>855</v>
      </c>
      <c r="C499" s="24" t="s">
        <v>1024</v>
      </c>
      <c r="E499" s="24">
        <v>200</v>
      </c>
      <c r="F499" s="24">
        <f t="shared" si="15"/>
        <v>1000</v>
      </c>
    </row>
    <row r="500" spans="1:7">
      <c r="A500" s="26">
        <v>44968</v>
      </c>
      <c r="B500" s="24" t="s">
        <v>855</v>
      </c>
      <c r="C500" s="24" t="s">
        <v>1025</v>
      </c>
      <c r="E500" s="24">
        <v>330</v>
      </c>
      <c r="F500" s="24">
        <f t="shared" si="15"/>
        <v>670</v>
      </c>
    </row>
    <row r="501" spans="1:7">
      <c r="A501" s="26">
        <v>44968</v>
      </c>
      <c r="D501" s="24">
        <v>4000</v>
      </c>
      <c r="F501" s="24">
        <f>F500+D501</f>
        <v>4670</v>
      </c>
    </row>
    <row r="502" spans="1:7">
      <c r="A502" s="26">
        <v>44968</v>
      </c>
      <c r="B502" s="24" t="s">
        <v>855</v>
      </c>
      <c r="C502" s="24" t="s">
        <v>72</v>
      </c>
      <c r="E502" s="24">
        <v>320</v>
      </c>
      <c r="F502" s="24">
        <f>F501-E502</f>
        <v>4350</v>
      </c>
      <c r="G502" s="24" t="s">
        <v>1026</v>
      </c>
    </row>
    <row r="503" spans="1:7">
      <c r="A503" s="26">
        <v>44970</v>
      </c>
      <c r="B503" s="24" t="s">
        <v>855</v>
      </c>
      <c r="C503" s="24" t="s">
        <v>1028</v>
      </c>
      <c r="E503" s="24">
        <v>50</v>
      </c>
      <c r="F503" s="24">
        <f t="shared" ref="F503:F505" si="16">F502-E503</f>
        <v>4300</v>
      </c>
    </row>
    <row r="504" spans="1:7">
      <c r="A504" s="26">
        <v>44970</v>
      </c>
      <c r="B504" s="24" t="s">
        <v>855</v>
      </c>
      <c r="C504" s="24" t="s">
        <v>1029</v>
      </c>
      <c r="E504" s="24">
        <v>500</v>
      </c>
      <c r="F504" s="24">
        <f t="shared" si="16"/>
        <v>3800</v>
      </c>
    </row>
    <row r="505" spans="1:7">
      <c r="A505" s="26">
        <v>44970</v>
      </c>
      <c r="B505" s="24" t="s">
        <v>855</v>
      </c>
      <c r="C505" s="24" t="s">
        <v>63</v>
      </c>
      <c r="E505" s="24">
        <v>460</v>
      </c>
      <c r="F505" s="24">
        <f t="shared" si="16"/>
        <v>3340</v>
      </c>
      <c r="G505" s="24" t="s">
        <v>1030</v>
      </c>
    </row>
    <row r="506" spans="1:7">
      <c r="A506" s="26">
        <v>44970</v>
      </c>
      <c r="B506" s="24" t="s">
        <v>855</v>
      </c>
      <c r="C506" s="24" t="s">
        <v>1034</v>
      </c>
      <c r="E506" s="24">
        <v>40</v>
      </c>
      <c r="F506" s="24">
        <f>F505-E506</f>
        <v>3300</v>
      </c>
    </row>
    <row r="507" spans="1:7">
      <c r="A507" s="26">
        <v>44971</v>
      </c>
      <c r="B507" s="24" t="s">
        <v>855</v>
      </c>
      <c r="C507" s="24" t="s">
        <v>1031</v>
      </c>
      <c r="E507" s="24">
        <v>1000</v>
      </c>
      <c r="F507" s="24">
        <f t="shared" ref="F507:F511" si="17">F506-E507</f>
        <v>2300</v>
      </c>
    </row>
    <row r="508" spans="1:7">
      <c r="A508" s="26">
        <v>44971</v>
      </c>
      <c r="B508" s="24" t="s">
        <v>855</v>
      </c>
      <c r="C508" s="24" t="s">
        <v>72</v>
      </c>
      <c r="E508" s="24">
        <v>320</v>
      </c>
      <c r="F508" s="24">
        <f t="shared" si="17"/>
        <v>1980</v>
      </c>
    </row>
    <row r="509" spans="1:7">
      <c r="A509" s="26">
        <v>44971</v>
      </c>
      <c r="B509" s="24" t="s">
        <v>855</v>
      </c>
      <c r="C509" s="24" t="s">
        <v>72</v>
      </c>
      <c r="E509" s="24">
        <v>1030</v>
      </c>
      <c r="F509" s="24">
        <f t="shared" si="17"/>
        <v>950</v>
      </c>
    </row>
    <row r="510" spans="1:7" ht="30.6" customHeight="1">
      <c r="A510" s="26">
        <v>44971</v>
      </c>
      <c r="B510" s="24" t="s">
        <v>855</v>
      </c>
      <c r="C510" s="24" t="s">
        <v>1033</v>
      </c>
      <c r="E510" s="24">
        <v>270</v>
      </c>
      <c r="F510" s="24">
        <f t="shared" si="17"/>
        <v>680</v>
      </c>
    </row>
    <row r="511" spans="1:7" ht="16.2" customHeight="1">
      <c r="A511" s="26">
        <v>44972</v>
      </c>
      <c r="B511" s="24" t="s">
        <v>855</v>
      </c>
      <c r="C511" s="24" t="s">
        <v>71</v>
      </c>
      <c r="E511" s="24">
        <v>100</v>
      </c>
      <c r="F511" s="24">
        <f t="shared" si="17"/>
        <v>580</v>
      </c>
      <c r="G511" s="24" t="s">
        <v>1032</v>
      </c>
    </row>
    <row r="512" spans="1:7">
      <c r="A512" s="26">
        <v>44973</v>
      </c>
      <c r="B512" s="24" t="s">
        <v>855</v>
      </c>
      <c r="C512" s="24" t="s">
        <v>70</v>
      </c>
      <c r="E512" s="24">
        <v>80</v>
      </c>
      <c r="F512" s="24">
        <f>F511-E512</f>
        <v>500</v>
      </c>
    </row>
    <row r="513" spans="1:7">
      <c r="A513" s="26">
        <v>44973</v>
      </c>
      <c r="B513" s="24" t="s">
        <v>855</v>
      </c>
      <c r="C513" s="24" t="s">
        <v>1045</v>
      </c>
      <c r="E513" s="24">
        <v>100</v>
      </c>
      <c r="F513" s="24">
        <f>F512-E513</f>
        <v>400</v>
      </c>
      <c r="G513" s="24" t="s">
        <v>65</v>
      </c>
    </row>
    <row r="514" spans="1:7">
      <c r="A514" s="26">
        <v>44974</v>
      </c>
      <c r="B514" s="24" t="s">
        <v>855</v>
      </c>
      <c r="C514" s="24" t="s">
        <v>64</v>
      </c>
      <c r="E514" s="24">
        <v>200</v>
      </c>
      <c r="F514" s="24">
        <f>F513-E514</f>
        <v>200</v>
      </c>
    </row>
    <row r="515" spans="1:7">
      <c r="A515" s="26">
        <v>44974</v>
      </c>
      <c r="D515" s="24">
        <v>4000</v>
      </c>
      <c r="F515" s="24">
        <v>4200</v>
      </c>
    </row>
    <row r="516" spans="1:7">
      <c r="A516" s="26">
        <v>44974</v>
      </c>
      <c r="B516" s="24" t="s">
        <v>855</v>
      </c>
      <c r="C516" s="24" t="s">
        <v>64</v>
      </c>
      <c r="F516" s="24">
        <v>4000</v>
      </c>
    </row>
    <row r="517" spans="1:7">
      <c r="A517" s="26">
        <v>44975</v>
      </c>
      <c r="B517" s="24" t="s">
        <v>63</v>
      </c>
      <c r="C517" s="24" t="s">
        <v>65</v>
      </c>
      <c r="E517" s="24">
        <v>2900</v>
      </c>
      <c r="F517" s="24">
        <f>F516-E517</f>
        <v>1100</v>
      </c>
    </row>
    <row r="518" spans="1:7">
      <c r="A518" s="26">
        <v>44977</v>
      </c>
      <c r="B518" s="24" t="s">
        <v>63</v>
      </c>
      <c r="C518" s="24" t="s">
        <v>65</v>
      </c>
      <c r="E518" s="24">
        <v>400</v>
      </c>
      <c r="F518" s="24">
        <f>F517-E518</f>
        <v>700</v>
      </c>
    </row>
    <row r="519" spans="1:7">
      <c r="A519" s="26">
        <v>44978</v>
      </c>
      <c r="B519" s="24" t="s">
        <v>759</v>
      </c>
      <c r="C519" s="24" t="s">
        <v>1049</v>
      </c>
      <c r="E519" s="24">
        <v>200</v>
      </c>
      <c r="F519" s="24">
        <f>F518-E519</f>
        <v>500</v>
      </c>
    </row>
    <row r="520" spans="1:7">
      <c r="A520" s="26">
        <v>44978</v>
      </c>
      <c r="B520" s="24" t="s">
        <v>759</v>
      </c>
      <c r="C520" s="24" t="s">
        <v>559</v>
      </c>
      <c r="E520" s="24">
        <v>90</v>
      </c>
      <c r="F520" s="24">
        <f>F519-E520</f>
        <v>410</v>
      </c>
    </row>
    <row r="521" spans="1:7">
      <c r="A521" s="26">
        <v>44978</v>
      </c>
      <c r="D521" s="24">
        <v>2000</v>
      </c>
      <c r="F521" s="24">
        <v>2410</v>
      </c>
    </row>
    <row r="522" spans="1:7">
      <c r="A522" s="26">
        <v>44978</v>
      </c>
      <c r="B522" s="24" t="s">
        <v>759</v>
      </c>
      <c r="C522" s="24" t="s">
        <v>1050</v>
      </c>
      <c r="D522" s="24">
        <v>750</v>
      </c>
      <c r="F522" s="24">
        <f>F521+D522</f>
        <v>3160</v>
      </c>
    </row>
    <row r="523" spans="1:7">
      <c r="A523" s="26">
        <v>44980</v>
      </c>
      <c r="B523" s="24" t="s">
        <v>855</v>
      </c>
      <c r="C523" s="24" t="s">
        <v>72</v>
      </c>
      <c r="E523" s="24">
        <v>270</v>
      </c>
      <c r="F523" s="24">
        <f t="shared" ref="F523:F528" si="18">F522-E523</f>
        <v>2890</v>
      </c>
    </row>
    <row r="524" spans="1:7">
      <c r="A524" s="26">
        <v>44980</v>
      </c>
      <c r="B524" s="24" t="s">
        <v>855</v>
      </c>
      <c r="C524" s="24" t="s">
        <v>1058</v>
      </c>
      <c r="E524" s="24">
        <v>100</v>
      </c>
      <c r="F524" s="24">
        <f t="shared" si="18"/>
        <v>2790</v>
      </c>
    </row>
    <row r="525" spans="1:7">
      <c r="A525" s="26">
        <v>44980</v>
      </c>
      <c r="B525" s="24" t="s">
        <v>855</v>
      </c>
      <c r="C525" s="24" t="s">
        <v>1059</v>
      </c>
      <c r="E525" s="24">
        <v>70</v>
      </c>
      <c r="F525" s="24">
        <f t="shared" si="18"/>
        <v>2720</v>
      </c>
    </row>
    <row r="526" spans="1:7">
      <c r="A526" s="26">
        <v>44981</v>
      </c>
      <c r="B526" s="24" t="s">
        <v>855</v>
      </c>
      <c r="C526" s="24" t="s">
        <v>72</v>
      </c>
      <c r="E526" s="24">
        <v>270</v>
      </c>
      <c r="F526" s="24">
        <f t="shared" si="18"/>
        <v>2450</v>
      </c>
    </row>
    <row r="527" spans="1:7">
      <c r="A527" s="26">
        <v>44982</v>
      </c>
      <c r="B527" s="24" t="s">
        <v>855</v>
      </c>
      <c r="C527" s="24" t="s">
        <v>72</v>
      </c>
      <c r="E527" s="24">
        <v>320</v>
      </c>
      <c r="F527" s="24">
        <f t="shared" si="18"/>
        <v>2130</v>
      </c>
    </row>
    <row r="528" spans="1:7">
      <c r="A528" s="26">
        <v>44982</v>
      </c>
      <c r="B528" s="24" t="s">
        <v>855</v>
      </c>
      <c r="C528" s="24" t="s">
        <v>1063</v>
      </c>
      <c r="E528" s="24">
        <v>900</v>
      </c>
      <c r="F528" s="24">
        <f t="shared" si="18"/>
        <v>1230</v>
      </c>
    </row>
    <row r="529" spans="1:7">
      <c r="A529" s="26">
        <v>44984</v>
      </c>
      <c r="B529" s="24" t="s">
        <v>759</v>
      </c>
      <c r="C529" s="24" t="s">
        <v>1064</v>
      </c>
      <c r="E529" s="24">
        <v>100</v>
      </c>
      <c r="F529" s="24">
        <f>F528-E529</f>
        <v>1130</v>
      </c>
    </row>
    <row r="530" spans="1:7">
      <c r="A530" s="26">
        <v>44984</v>
      </c>
      <c r="B530" s="24" t="s">
        <v>855</v>
      </c>
      <c r="C530" s="24" t="s">
        <v>1073</v>
      </c>
      <c r="E530" s="24">
        <v>1000</v>
      </c>
      <c r="F530" s="24">
        <f>F529-E530</f>
        <v>130</v>
      </c>
    </row>
    <row r="531" spans="1:7">
      <c r="A531" s="26">
        <v>44984</v>
      </c>
      <c r="B531" s="24" t="s">
        <v>63</v>
      </c>
      <c r="C531" s="24" t="s">
        <v>1074</v>
      </c>
      <c r="E531" s="24">
        <v>110</v>
      </c>
      <c r="F531" s="24">
        <f>F530-E531</f>
        <v>20</v>
      </c>
    </row>
    <row r="532" spans="1:7">
      <c r="A532" s="26">
        <v>44986</v>
      </c>
      <c r="B532" s="24" t="s">
        <v>855</v>
      </c>
      <c r="D532" s="24">
        <v>2100</v>
      </c>
      <c r="F532" s="24">
        <f>D532+F531</f>
        <v>2120</v>
      </c>
      <c r="G532" s="24" t="s">
        <v>90</v>
      </c>
    </row>
    <row r="533" spans="1:7">
      <c r="A533" s="26">
        <v>44986</v>
      </c>
      <c r="B533" s="24" t="s">
        <v>855</v>
      </c>
      <c r="C533" s="24" t="s">
        <v>72</v>
      </c>
      <c r="E533" s="24">
        <v>480</v>
      </c>
      <c r="F533" s="24">
        <f>F532-E533</f>
        <v>1640</v>
      </c>
    </row>
    <row r="534" spans="1:7">
      <c r="A534" s="26">
        <v>44986</v>
      </c>
      <c r="B534" s="24" t="s">
        <v>855</v>
      </c>
      <c r="C534" s="24" t="s">
        <v>1079</v>
      </c>
      <c r="E534" s="24">
        <v>100</v>
      </c>
      <c r="F534" s="24">
        <f>F533-E534</f>
        <v>1540</v>
      </c>
    </row>
    <row r="535" spans="1:7">
      <c r="A535" s="26">
        <v>44987</v>
      </c>
      <c r="B535" s="24" t="s">
        <v>1080</v>
      </c>
      <c r="C535" s="24" t="s">
        <v>1081</v>
      </c>
      <c r="E535" s="24">
        <v>1500</v>
      </c>
      <c r="F535" s="24">
        <f>F534-E535</f>
        <v>40</v>
      </c>
    </row>
    <row r="536" spans="1:7">
      <c r="A536" s="26">
        <v>44988</v>
      </c>
      <c r="B536" s="24" t="s">
        <v>759</v>
      </c>
      <c r="C536" s="24" t="s">
        <v>1083</v>
      </c>
      <c r="E536" s="24">
        <v>16</v>
      </c>
      <c r="F536" s="24">
        <f>F535-E536</f>
        <v>24</v>
      </c>
    </row>
    <row r="537" spans="1:7">
      <c r="A537" s="26">
        <v>44989</v>
      </c>
      <c r="B537" s="24" t="s">
        <v>855</v>
      </c>
      <c r="C537" s="24" t="s">
        <v>72</v>
      </c>
      <c r="E537" s="24">
        <v>20</v>
      </c>
      <c r="F537" s="24">
        <f>F536-E537</f>
        <v>4</v>
      </c>
    </row>
    <row r="538" spans="1:7">
      <c r="A538" s="26">
        <v>44991</v>
      </c>
      <c r="D538" s="24">
        <v>2000</v>
      </c>
      <c r="F538" s="24">
        <v>2004</v>
      </c>
    </row>
    <row r="539" spans="1:7">
      <c r="A539" s="26">
        <v>44991</v>
      </c>
      <c r="B539" s="24" t="s">
        <v>855</v>
      </c>
      <c r="C539" s="24" t="s">
        <v>70</v>
      </c>
      <c r="E539" s="24">
        <v>90</v>
      </c>
      <c r="F539" s="24">
        <f t="shared" ref="F539:F545" si="19">F538-E539</f>
        <v>1914</v>
      </c>
    </row>
    <row r="540" spans="1:7">
      <c r="A540" s="26">
        <v>44993</v>
      </c>
      <c r="B540" s="24" t="s">
        <v>855</v>
      </c>
      <c r="C540" s="24" t="s">
        <v>72</v>
      </c>
      <c r="E540" s="24">
        <v>300</v>
      </c>
      <c r="F540" s="24">
        <f t="shared" si="19"/>
        <v>1614</v>
      </c>
    </row>
    <row r="541" spans="1:7">
      <c r="A541" s="26">
        <v>44993</v>
      </c>
      <c r="B541" s="24" t="s">
        <v>63</v>
      </c>
      <c r="C541" s="24" t="s">
        <v>65</v>
      </c>
      <c r="E541" s="24">
        <v>100</v>
      </c>
      <c r="F541" s="24">
        <f t="shared" si="19"/>
        <v>1514</v>
      </c>
    </row>
    <row r="542" spans="1:7">
      <c r="A542" s="26">
        <v>44993</v>
      </c>
      <c r="B542" s="24" t="s">
        <v>855</v>
      </c>
      <c r="C542" s="24" t="s">
        <v>957</v>
      </c>
      <c r="E542" s="24">
        <v>200</v>
      </c>
      <c r="F542" s="24">
        <f t="shared" si="19"/>
        <v>1314</v>
      </c>
    </row>
    <row r="543" spans="1:7">
      <c r="A543" s="26">
        <v>44993</v>
      </c>
      <c r="B543" s="24" t="s">
        <v>759</v>
      </c>
      <c r="C543" s="24" t="s">
        <v>1095</v>
      </c>
      <c r="E543" s="24">
        <v>100</v>
      </c>
      <c r="F543" s="24">
        <f t="shared" si="19"/>
        <v>1214</v>
      </c>
    </row>
    <row r="544" spans="1:7">
      <c r="A544" s="26">
        <v>44996</v>
      </c>
      <c r="B544" s="24" t="s">
        <v>855</v>
      </c>
      <c r="C544" s="24" t="s">
        <v>72</v>
      </c>
      <c r="E544" s="24">
        <v>270</v>
      </c>
      <c r="F544" s="24">
        <f t="shared" si="19"/>
        <v>944</v>
      </c>
    </row>
    <row r="545" spans="1:6">
      <c r="A545" s="26">
        <v>44996</v>
      </c>
      <c r="B545" s="24" t="s">
        <v>855</v>
      </c>
      <c r="C545" s="24" t="s">
        <v>1098</v>
      </c>
      <c r="E545" s="24">
        <v>100</v>
      </c>
      <c r="F545" s="24">
        <f t="shared" si="19"/>
        <v>844</v>
      </c>
    </row>
    <row r="546" spans="1:6">
      <c r="A546" s="26">
        <v>44996</v>
      </c>
      <c r="B546" s="24" t="s">
        <v>63</v>
      </c>
      <c r="C546" s="24" t="s">
        <v>65</v>
      </c>
      <c r="E546" s="24">
        <v>600</v>
      </c>
      <c r="F546" s="24">
        <f>F545-E546</f>
        <v>244</v>
      </c>
    </row>
    <row r="547" spans="1:6">
      <c r="A547" s="26">
        <v>44999</v>
      </c>
      <c r="B547" s="24" t="s">
        <v>63</v>
      </c>
      <c r="C547" s="24" t="s">
        <v>65</v>
      </c>
      <c r="E547" s="24">
        <v>200</v>
      </c>
      <c r="F547" s="24">
        <f>F546-E547</f>
        <v>44</v>
      </c>
    </row>
    <row r="550" spans="1:6">
      <c r="D550" s="24">
        <f>1988-320-288-120-270-400</f>
        <v>590</v>
      </c>
      <c r="E550" s="24">
        <f>D550-600</f>
        <v>-10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pane ySplit="1" topLeftCell="A182" activePane="bottomLeft" state="frozen"/>
      <selection pane="bottomLeft" activeCell="E189" sqref="E189"/>
    </sheetView>
  </sheetViews>
  <sheetFormatPr defaultColWidth="9.109375" defaultRowHeight="15.6"/>
  <cols>
    <col min="1" max="1" width="9.109375" style="12"/>
    <col min="2" max="2" width="11.5546875" style="12" bestFit="1" customWidth="1"/>
    <col min="3" max="3" width="14.6640625" style="12" customWidth="1"/>
    <col min="4" max="4" width="50.109375" style="12" customWidth="1"/>
    <col min="5" max="5" width="11.6640625" style="12" customWidth="1"/>
    <col min="6" max="6" width="15.33203125" style="12" customWidth="1"/>
    <col min="7" max="7" width="16.6640625" style="12" customWidth="1"/>
    <col min="8" max="8" width="16.44140625" style="12" customWidth="1"/>
    <col min="9" max="9" width="9.109375" style="12"/>
    <col min="10" max="10" width="16" style="13" customWidth="1"/>
    <col min="11" max="16384" width="9.109375" style="13"/>
  </cols>
  <sheetData>
    <row r="1" spans="1:9" ht="27.75" customHeight="1">
      <c r="A1" s="11" t="s">
        <v>39</v>
      </c>
      <c r="B1" s="11" t="s">
        <v>5</v>
      </c>
      <c r="C1" s="11" t="s">
        <v>40</v>
      </c>
      <c r="D1" s="11" t="s">
        <v>1</v>
      </c>
      <c r="E1" s="11" t="s">
        <v>41</v>
      </c>
      <c r="F1" s="11" t="s">
        <v>42</v>
      </c>
      <c r="G1" s="11" t="s">
        <v>43</v>
      </c>
      <c r="H1" s="11" t="s">
        <v>3</v>
      </c>
      <c r="I1" s="11" t="s">
        <v>35</v>
      </c>
    </row>
    <row r="2" spans="1:9">
      <c r="A2" s="12">
        <v>1</v>
      </c>
      <c r="D2" s="12" t="s">
        <v>287</v>
      </c>
      <c r="E2" s="12">
        <v>6</v>
      </c>
      <c r="F2" s="12" t="s">
        <v>44</v>
      </c>
      <c r="I2" s="12">
        <f t="shared" ref="I2:I30" si="0">E2-H2</f>
        <v>6</v>
      </c>
    </row>
    <row r="3" spans="1:9">
      <c r="A3" s="12">
        <v>2</v>
      </c>
      <c r="D3" s="12" t="s">
        <v>288</v>
      </c>
      <c r="E3" s="12">
        <v>1</v>
      </c>
      <c r="F3" s="12" t="s">
        <v>44</v>
      </c>
      <c r="I3" s="12">
        <f t="shared" si="0"/>
        <v>1</v>
      </c>
    </row>
    <row r="4" spans="1:9">
      <c r="A4" s="12">
        <v>3</v>
      </c>
      <c r="D4" s="12" t="s">
        <v>289</v>
      </c>
      <c r="E4" s="12">
        <v>2</v>
      </c>
      <c r="F4" s="12" t="s">
        <v>44</v>
      </c>
      <c r="I4" s="12">
        <f t="shared" si="0"/>
        <v>2</v>
      </c>
    </row>
    <row r="5" spans="1:9">
      <c r="A5" s="12">
        <v>4</v>
      </c>
      <c r="D5" s="12" t="s">
        <v>290</v>
      </c>
      <c r="E5" s="12">
        <v>2</v>
      </c>
      <c r="F5" s="12" t="s">
        <v>44</v>
      </c>
      <c r="I5" s="12">
        <f t="shared" si="0"/>
        <v>2</v>
      </c>
    </row>
    <row r="6" spans="1:9">
      <c r="A6" s="12">
        <v>5</v>
      </c>
      <c r="D6" s="12" t="s">
        <v>291</v>
      </c>
      <c r="E6" s="12">
        <v>2</v>
      </c>
      <c r="F6" s="12" t="s">
        <v>44</v>
      </c>
      <c r="I6" s="12">
        <f t="shared" si="0"/>
        <v>2</v>
      </c>
    </row>
    <row r="7" spans="1:9">
      <c r="A7" s="12">
        <v>6</v>
      </c>
      <c r="D7" s="12" t="s">
        <v>292</v>
      </c>
      <c r="E7" s="12">
        <v>1</v>
      </c>
      <c r="F7" s="12" t="s">
        <v>44</v>
      </c>
      <c r="I7" s="12">
        <f t="shared" si="0"/>
        <v>1</v>
      </c>
    </row>
    <row r="8" spans="1:9">
      <c r="A8" s="12">
        <v>7</v>
      </c>
      <c r="D8" s="12" t="s">
        <v>293</v>
      </c>
      <c r="E8" s="12">
        <v>1</v>
      </c>
      <c r="F8" s="12" t="s">
        <v>44</v>
      </c>
      <c r="I8" s="12">
        <f t="shared" si="0"/>
        <v>1</v>
      </c>
    </row>
    <row r="9" spans="1:9">
      <c r="A9" s="12">
        <v>8</v>
      </c>
      <c r="D9" s="12" t="s">
        <v>294</v>
      </c>
      <c r="E9" s="12">
        <v>2</v>
      </c>
      <c r="F9" s="12" t="s">
        <v>44</v>
      </c>
      <c r="I9" s="12">
        <f t="shared" si="0"/>
        <v>2</v>
      </c>
    </row>
    <row r="10" spans="1:9">
      <c r="A10" s="12">
        <v>9</v>
      </c>
      <c r="D10" s="12" t="s">
        <v>295</v>
      </c>
      <c r="E10" s="12">
        <v>1</v>
      </c>
      <c r="F10" s="12" t="s">
        <v>44</v>
      </c>
      <c r="I10" s="12">
        <f t="shared" si="0"/>
        <v>1</v>
      </c>
    </row>
    <row r="11" spans="1:9">
      <c r="A11" s="12">
        <v>10</v>
      </c>
      <c r="D11" s="12" t="s">
        <v>296</v>
      </c>
      <c r="E11" s="12">
        <v>3</v>
      </c>
      <c r="F11" s="12" t="s">
        <v>44</v>
      </c>
      <c r="I11" s="12">
        <f t="shared" si="0"/>
        <v>3</v>
      </c>
    </row>
    <row r="12" spans="1:9">
      <c r="A12" s="12">
        <v>11</v>
      </c>
      <c r="D12" s="12" t="s">
        <v>297</v>
      </c>
      <c r="E12" s="12">
        <v>1</v>
      </c>
      <c r="F12" s="12" t="s">
        <v>45</v>
      </c>
      <c r="I12" s="12">
        <f t="shared" si="0"/>
        <v>1</v>
      </c>
    </row>
    <row r="13" spans="1:9">
      <c r="A13" s="12">
        <v>12</v>
      </c>
      <c r="D13" s="12" t="s">
        <v>249</v>
      </c>
      <c r="E13" s="12">
        <v>1</v>
      </c>
      <c r="F13" s="12" t="s">
        <v>46</v>
      </c>
      <c r="I13" s="12">
        <f t="shared" si="0"/>
        <v>1</v>
      </c>
    </row>
    <row r="14" spans="1:9">
      <c r="A14" s="12">
        <v>13</v>
      </c>
      <c r="D14" s="12" t="s">
        <v>250</v>
      </c>
      <c r="E14" s="12">
        <v>1</v>
      </c>
      <c r="F14" s="12" t="s">
        <v>46</v>
      </c>
      <c r="I14" s="12">
        <f t="shared" si="0"/>
        <v>1</v>
      </c>
    </row>
    <row r="15" spans="1:9">
      <c r="A15" s="12">
        <v>14</v>
      </c>
      <c r="D15" s="12" t="s">
        <v>52</v>
      </c>
      <c r="E15" s="12">
        <v>1</v>
      </c>
      <c r="F15" s="12" t="s">
        <v>46</v>
      </c>
      <c r="I15" s="12">
        <f t="shared" si="0"/>
        <v>1</v>
      </c>
    </row>
    <row r="16" spans="1:9">
      <c r="A16" s="12">
        <v>15</v>
      </c>
      <c r="D16" s="12" t="s">
        <v>242</v>
      </c>
      <c r="E16" s="12">
        <v>3</v>
      </c>
      <c r="F16" s="12" t="s">
        <v>46</v>
      </c>
      <c r="I16" s="12">
        <f t="shared" si="0"/>
        <v>3</v>
      </c>
    </row>
    <row r="17" spans="1:9">
      <c r="A17" s="12">
        <v>16</v>
      </c>
      <c r="D17" s="12" t="s">
        <v>251</v>
      </c>
      <c r="E17" s="12">
        <v>2</v>
      </c>
      <c r="F17" s="12" t="s">
        <v>46</v>
      </c>
      <c r="I17" s="12">
        <f t="shared" si="0"/>
        <v>2</v>
      </c>
    </row>
    <row r="18" spans="1:9">
      <c r="A18" s="12">
        <v>17</v>
      </c>
      <c r="D18" s="12" t="s">
        <v>252</v>
      </c>
      <c r="E18" s="12">
        <v>1</v>
      </c>
      <c r="F18" s="12" t="s">
        <v>46</v>
      </c>
      <c r="I18" s="12">
        <f t="shared" si="0"/>
        <v>1</v>
      </c>
    </row>
    <row r="19" spans="1:9">
      <c r="A19" s="12">
        <v>18</v>
      </c>
      <c r="D19" s="12" t="s">
        <v>253</v>
      </c>
      <c r="E19" s="12">
        <v>1</v>
      </c>
      <c r="F19" s="12" t="s">
        <v>46</v>
      </c>
      <c r="I19" s="12">
        <f t="shared" si="0"/>
        <v>1</v>
      </c>
    </row>
    <row r="20" spans="1:9">
      <c r="A20" s="12">
        <v>19</v>
      </c>
      <c r="D20" s="12" t="s">
        <v>254</v>
      </c>
      <c r="E20" s="12">
        <v>1</v>
      </c>
      <c r="F20" s="12" t="s">
        <v>46</v>
      </c>
      <c r="I20" s="12">
        <f t="shared" si="0"/>
        <v>1</v>
      </c>
    </row>
    <row r="21" spans="1:9">
      <c r="A21" s="12">
        <v>20</v>
      </c>
      <c r="D21" s="12" t="s">
        <v>255</v>
      </c>
      <c r="E21" s="12">
        <v>1</v>
      </c>
      <c r="F21" s="12" t="s">
        <v>46</v>
      </c>
      <c r="I21" s="12">
        <f t="shared" si="0"/>
        <v>1</v>
      </c>
    </row>
    <row r="22" spans="1:9">
      <c r="A22" s="12">
        <v>21</v>
      </c>
      <c r="D22" s="12" t="s">
        <v>256</v>
      </c>
      <c r="E22" s="12">
        <v>2</v>
      </c>
      <c r="F22" s="12" t="s">
        <v>46</v>
      </c>
      <c r="I22" s="12">
        <f t="shared" si="0"/>
        <v>2</v>
      </c>
    </row>
    <row r="23" spans="1:9">
      <c r="A23" s="12">
        <v>22</v>
      </c>
      <c r="D23" s="12" t="s">
        <v>53</v>
      </c>
      <c r="E23" s="12">
        <v>2</v>
      </c>
      <c r="F23" s="12" t="s">
        <v>46</v>
      </c>
      <c r="I23" s="12">
        <f t="shared" si="0"/>
        <v>2</v>
      </c>
    </row>
    <row r="24" spans="1:9">
      <c r="A24" s="12">
        <v>23</v>
      </c>
      <c r="D24" s="12" t="s">
        <v>257</v>
      </c>
      <c r="E24" s="12">
        <v>1</v>
      </c>
      <c r="F24" s="12" t="s">
        <v>46</v>
      </c>
      <c r="I24" s="12">
        <f t="shared" si="0"/>
        <v>1</v>
      </c>
    </row>
    <row r="25" spans="1:9">
      <c r="A25" s="12">
        <v>24</v>
      </c>
      <c r="D25" s="12" t="s">
        <v>258</v>
      </c>
      <c r="E25" s="12">
        <v>1</v>
      </c>
      <c r="F25" s="12" t="s">
        <v>46</v>
      </c>
      <c r="I25" s="12">
        <f t="shared" si="0"/>
        <v>1</v>
      </c>
    </row>
    <row r="26" spans="1:9">
      <c r="A26" s="12">
        <v>25</v>
      </c>
      <c r="D26" s="12" t="s">
        <v>259</v>
      </c>
      <c r="E26" s="12">
        <v>1</v>
      </c>
      <c r="F26" s="12" t="s">
        <v>46</v>
      </c>
      <c r="I26" s="12">
        <f t="shared" si="0"/>
        <v>1</v>
      </c>
    </row>
    <row r="27" spans="1:9">
      <c r="A27" s="12">
        <v>26</v>
      </c>
      <c r="D27" s="12" t="s">
        <v>260</v>
      </c>
      <c r="E27" s="12">
        <v>1</v>
      </c>
      <c r="F27" s="12" t="s">
        <v>46</v>
      </c>
      <c r="I27" s="12">
        <f t="shared" si="0"/>
        <v>1</v>
      </c>
    </row>
    <row r="28" spans="1:9">
      <c r="A28" s="12">
        <v>27</v>
      </c>
      <c r="D28" s="12" t="s">
        <v>263</v>
      </c>
      <c r="E28" s="12">
        <v>1</v>
      </c>
      <c r="F28" s="12" t="s">
        <v>46</v>
      </c>
      <c r="I28" s="12">
        <f t="shared" si="0"/>
        <v>1</v>
      </c>
    </row>
    <row r="29" spans="1:9">
      <c r="A29" s="12">
        <v>28</v>
      </c>
      <c r="D29" s="12" t="s">
        <v>264</v>
      </c>
      <c r="E29" s="12">
        <v>52</v>
      </c>
      <c r="F29" s="12" t="s">
        <v>46</v>
      </c>
      <c r="I29" s="12">
        <f t="shared" si="0"/>
        <v>52</v>
      </c>
    </row>
    <row r="30" spans="1:9">
      <c r="A30" s="12">
        <v>29</v>
      </c>
      <c r="D30" s="12" t="s">
        <v>265</v>
      </c>
      <c r="E30" s="12">
        <v>1</v>
      </c>
      <c r="F30" s="12" t="s">
        <v>46</v>
      </c>
      <c r="I30" s="12">
        <f t="shared" si="0"/>
        <v>1</v>
      </c>
    </row>
    <row r="31" spans="1:9">
      <c r="A31" s="12">
        <v>30</v>
      </c>
      <c r="D31" s="12" t="s">
        <v>266</v>
      </c>
      <c r="E31" s="12">
        <v>1</v>
      </c>
      <c r="F31" s="12" t="s">
        <v>46</v>
      </c>
      <c r="I31" s="12">
        <f t="shared" ref="I31:I55" si="1">E31-H31</f>
        <v>1</v>
      </c>
    </row>
    <row r="32" spans="1:9">
      <c r="A32" s="12">
        <v>31</v>
      </c>
      <c r="D32" s="12" t="s">
        <v>267</v>
      </c>
      <c r="E32" s="12">
        <v>1</v>
      </c>
      <c r="F32" s="12" t="s">
        <v>46</v>
      </c>
      <c r="I32" s="12">
        <f t="shared" si="1"/>
        <v>1</v>
      </c>
    </row>
    <row r="33" spans="1:9">
      <c r="A33" s="12">
        <v>32</v>
      </c>
      <c r="D33" s="12" t="s">
        <v>218</v>
      </c>
      <c r="E33" s="12">
        <v>1</v>
      </c>
      <c r="F33" s="12" t="s">
        <v>46</v>
      </c>
      <c r="I33" s="12">
        <f t="shared" si="1"/>
        <v>1</v>
      </c>
    </row>
    <row r="34" spans="1:9">
      <c r="A34" s="12">
        <v>33</v>
      </c>
      <c r="D34" s="12" t="s">
        <v>268</v>
      </c>
      <c r="E34" s="12">
        <v>1</v>
      </c>
      <c r="F34" s="12" t="s">
        <v>46</v>
      </c>
      <c r="I34" s="12">
        <f t="shared" si="1"/>
        <v>1</v>
      </c>
    </row>
    <row r="35" spans="1:9">
      <c r="A35" s="12">
        <v>34</v>
      </c>
      <c r="D35" s="12" t="s">
        <v>269</v>
      </c>
      <c r="E35" s="12">
        <v>1</v>
      </c>
      <c r="F35" s="12" t="s">
        <v>46</v>
      </c>
      <c r="I35" s="12">
        <f t="shared" si="1"/>
        <v>1</v>
      </c>
    </row>
    <row r="36" spans="1:9">
      <c r="A36" s="12">
        <v>35</v>
      </c>
      <c r="D36" s="12" t="s">
        <v>239</v>
      </c>
      <c r="E36" s="12">
        <v>6</v>
      </c>
      <c r="F36" s="12" t="s">
        <v>46</v>
      </c>
      <c r="I36" s="12">
        <f t="shared" si="1"/>
        <v>6</v>
      </c>
    </row>
    <row r="37" spans="1:9">
      <c r="A37" s="12">
        <v>36</v>
      </c>
      <c r="D37" s="12" t="s">
        <v>270</v>
      </c>
      <c r="E37" s="12">
        <v>1</v>
      </c>
      <c r="F37" s="12" t="s">
        <v>46</v>
      </c>
      <c r="I37" s="12">
        <f t="shared" si="1"/>
        <v>1</v>
      </c>
    </row>
    <row r="38" spans="1:9">
      <c r="A38" s="12">
        <v>37</v>
      </c>
      <c r="D38" s="12" t="s">
        <v>271</v>
      </c>
      <c r="E38" s="12">
        <v>1</v>
      </c>
      <c r="F38" s="12" t="s">
        <v>46</v>
      </c>
      <c r="I38" s="12">
        <f t="shared" si="1"/>
        <v>1</v>
      </c>
    </row>
    <row r="39" spans="1:9">
      <c r="A39" s="12">
        <v>38</v>
      </c>
      <c r="D39" s="12" t="s">
        <v>272</v>
      </c>
      <c r="E39" s="12">
        <v>86</v>
      </c>
      <c r="F39" s="12" t="s">
        <v>46</v>
      </c>
      <c r="I39" s="12">
        <f t="shared" si="1"/>
        <v>86</v>
      </c>
    </row>
    <row r="40" spans="1:9">
      <c r="A40" s="12">
        <v>39</v>
      </c>
      <c r="D40" s="12" t="s">
        <v>273</v>
      </c>
      <c r="E40" s="12">
        <v>35</v>
      </c>
      <c r="F40" s="12" t="s">
        <v>46</v>
      </c>
      <c r="I40" s="12">
        <f t="shared" si="1"/>
        <v>35</v>
      </c>
    </row>
    <row r="41" spans="1:9">
      <c r="A41" s="12">
        <v>40</v>
      </c>
      <c r="D41" s="12" t="s">
        <v>274</v>
      </c>
      <c r="E41" s="12">
        <v>1</v>
      </c>
      <c r="F41" s="12" t="s">
        <v>46</v>
      </c>
      <c r="I41" s="12">
        <f t="shared" si="1"/>
        <v>1</v>
      </c>
    </row>
    <row r="42" spans="1:9">
      <c r="A42" s="12">
        <v>41</v>
      </c>
      <c r="D42" s="12" t="s">
        <v>275</v>
      </c>
      <c r="E42" s="12">
        <v>1</v>
      </c>
      <c r="F42" s="12" t="s">
        <v>46</v>
      </c>
      <c r="I42" s="12">
        <f t="shared" si="1"/>
        <v>1</v>
      </c>
    </row>
    <row r="43" spans="1:9">
      <c r="A43" s="12">
        <v>42</v>
      </c>
      <c r="D43" s="12" t="s">
        <v>276</v>
      </c>
      <c r="E43" s="12">
        <v>4</v>
      </c>
      <c r="F43" s="12" t="s">
        <v>46</v>
      </c>
      <c r="I43" s="12">
        <f t="shared" si="1"/>
        <v>4</v>
      </c>
    </row>
    <row r="44" spans="1:9">
      <c r="A44" s="12">
        <v>43</v>
      </c>
      <c r="D44" s="12" t="s">
        <v>277</v>
      </c>
      <c r="E44" s="12">
        <v>4</v>
      </c>
      <c r="F44" s="12" t="s">
        <v>46</v>
      </c>
      <c r="I44" s="12">
        <f t="shared" si="1"/>
        <v>4</v>
      </c>
    </row>
    <row r="45" spans="1:9">
      <c r="A45" s="12">
        <v>44</v>
      </c>
      <c r="D45" s="12" t="s">
        <v>278</v>
      </c>
      <c r="E45" s="12">
        <v>1</v>
      </c>
      <c r="F45" s="12" t="s">
        <v>46</v>
      </c>
      <c r="I45" s="12">
        <f t="shared" si="1"/>
        <v>1</v>
      </c>
    </row>
    <row r="46" spans="1:9">
      <c r="A46" s="12">
        <v>45</v>
      </c>
      <c r="D46" s="12" t="s">
        <v>279</v>
      </c>
      <c r="E46" s="12">
        <v>1</v>
      </c>
      <c r="F46" s="12" t="s">
        <v>46</v>
      </c>
      <c r="I46" s="12">
        <f t="shared" si="1"/>
        <v>1</v>
      </c>
    </row>
    <row r="47" spans="1:9">
      <c r="A47" s="12">
        <v>46</v>
      </c>
      <c r="D47" s="12" t="s">
        <v>298</v>
      </c>
      <c r="E47" s="12">
        <v>85</v>
      </c>
      <c r="F47" s="12" t="s">
        <v>47</v>
      </c>
      <c r="I47" s="12">
        <f t="shared" si="1"/>
        <v>85</v>
      </c>
    </row>
    <row r="48" spans="1:9">
      <c r="A48" s="12">
        <v>47</v>
      </c>
      <c r="D48" s="12" t="s">
        <v>299</v>
      </c>
      <c r="E48" s="12">
        <v>1</v>
      </c>
      <c r="F48" s="12" t="s">
        <v>47</v>
      </c>
      <c r="I48" s="12">
        <f t="shared" si="1"/>
        <v>1</v>
      </c>
    </row>
    <row r="49" spans="1:9">
      <c r="A49" s="12">
        <v>48</v>
      </c>
      <c r="D49" s="12" t="s">
        <v>300</v>
      </c>
      <c r="E49" s="12">
        <v>1</v>
      </c>
      <c r="F49" s="12" t="s">
        <v>47</v>
      </c>
      <c r="I49" s="12">
        <f t="shared" si="1"/>
        <v>1</v>
      </c>
    </row>
    <row r="50" spans="1:9">
      <c r="A50" s="12">
        <v>49</v>
      </c>
      <c r="D50" s="12" t="s">
        <v>301</v>
      </c>
      <c r="E50" s="12">
        <v>1</v>
      </c>
      <c r="F50" s="12" t="s">
        <v>47</v>
      </c>
      <c r="I50" s="12">
        <f t="shared" si="1"/>
        <v>1</v>
      </c>
    </row>
    <row r="51" spans="1:9">
      <c r="A51" s="12">
        <v>50</v>
      </c>
      <c r="D51" s="12" t="s">
        <v>281</v>
      </c>
      <c r="E51" s="12">
        <v>6</v>
      </c>
      <c r="F51" s="12" t="s">
        <v>280</v>
      </c>
      <c r="I51" s="12">
        <f t="shared" si="1"/>
        <v>6</v>
      </c>
    </row>
    <row r="52" spans="1:9">
      <c r="A52" s="12">
        <v>51</v>
      </c>
      <c r="D52" s="12" t="s">
        <v>282</v>
      </c>
      <c r="E52" s="12">
        <v>3</v>
      </c>
      <c r="F52" s="12" t="s">
        <v>280</v>
      </c>
      <c r="I52" s="12">
        <f t="shared" si="1"/>
        <v>3</v>
      </c>
    </row>
    <row r="53" spans="1:9">
      <c r="A53" s="12">
        <v>52</v>
      </c>
      <c r="D53" s="12" t="s">
        <v>283</v>
      </c>
      <c r="E53" s="12">
        <v>1</v>
      </c>
      <c r="F53" s="12" t="s">
        <v>280</v>
      </c>
      <c r="I53" s="12">
        <f t="shared" si="1"/>
        <v>1</v>
      </c>
    </row>
    <row r="54" spans="1:9">
      <c r="A54" s="12">
        <v>53</v>
      </c>
      <c r="D54" s="12" t="s">
        <v>146</v>
      </c>
      <c r="E54" s="12">
        <v>1</v>
      </c>
      <c r="F54" s="12" t="s">
        <v>280</v>
      </c>
      <c r="I54" s="12">
        <f t="shared" si="1"/>
        <v>1</v>
      </c>
    </row>
    <row r="55" spans="1:9">
      <c r="A55" s="12">
        <v>54</v>
      </c>
      <c r="D55" s="12" t="s">
        <v>284</v>
      </c>
      <c r="E55" s="12">
        <v>1</v>
      </c>
      <c r="F55" s="12" t="s">
        <v>280</v>
      </c>
      <c r="I55" s="12">
        <f t="shared" si="1"/>
        <v>1</v>
      </c>
    </row>
    <row r="56" spans="1:9">
      <c r="A56" s="12">
        <v>55</v>
      </c>
      <c r="D56" s="12" t="s">
        <v>302</v>
      </c>
      <c r="E56" s="12">
        <v>1</v>
      </c>
      <c r="F56" s="12" t="s">
        <v>280</v>
      </c>
      <c r="I56" s="12">
        <f t="shared" ref="I56:I81" si="2">E56-H56</f>
        <v>1</v>
      </c>
    </row>
    <row r="57" spans="1:9">
      <c r="A57" s="12">
        <v>56</v>
      </c>
      <c r="D57" s="12" t="s">
        <v>303</v>
      </c>
      <c r="E57" s="12">
        <v>1</v>
      </c>
      <c r="F57" s="12" t="s">
        <v>280</v>
      </c>
      <c r="I57" s="12">
        <f t="shared" si="2"/>
        <v>1</v>
      </c>
    </row>
    <row r="58" spans="1:9">
      <c r="A58" s="12">
        <v>57</v>
      </c>
      <c r="D58" s="12" t="s">
        <v>304</v>
      </c>
      <c r="E58" s="12">
        <v>1</v>
      </c>
      <c r="F58" s="12" t="s">
        <v>280</v>
      </c>
      <c r="I58" s="12">
        <f t="shared" si="2"/>
        <v>1</v>
      </c>
    </row>
    <row r="59" spans="1:9">
      <c r="A59" s="12">
        <v>58</v>
      </c>
      <c r="D59" s="12" t="s">
        <v>306</v>
      </c>
      <c r="E59" s="12">
        <v>18</v>
      </c>
      <c r="F59" s="12" t="s">
        <v>48</v>
      </c>
      <c r="I59" s="12">
        <f t="shared" si="2"/>
        <v>18</v>
      </c>
    </row>
    <row r="60" spans="1:9">
      <c r="A60" s="12">
        <v>59</v>
      </c>
      <c r="D60" s="12" t="s">
        <v>307</v>
      </c>
      <c r="E60" s="12">
        <v>12</v>
      </c>
      <c r="F60" s="12" t="s">
        <v>48</v>
      </c>
      <c r="I60" s="12">
        <f t="shared" si="2"/>
        <v>12</v>
      </c>
    </row>
    <row r="61" spans="1:9">
      <c r="A61" s="12">
        <v>60</v>
      </c>
      <c r="D61" s="12" t="s">
        <v>308</v>
      </c>
      <c r="E61" s="12">
        <v>2</v>
      </c>
      <c r="F61" s="12" t="s">
        <v>48</v>
      </c>
      <c r="I61" s="12">
        <f t="shared" si="2"/>
        <v>2</v>
      </c>
    </row>
    <row r="62" spans="1:9">
      <c r="A62" s="12">
        <v>61</v>
      </c>
      <c r="D62" s="12" t="s">
        <v>305</v>
      </c>
      <c r="E62" s="12">
        <v>33</v>
      </c>
      <c r="F62" s="12" t="s">
        <v>49</v>
      </c>
      <c r="I62" s="12">
        <f t="shared" si="2"/>
        <v>33</v>
      </c>
    </row>
    <row r="63" spans="1:9">
      <c r="A63" s="12">
        <v>62</v>
      </c>
      <c r="D63" s="12" t="s">
        <v>192</v>
      </c>
      <c r="E63" s="12">
        <v>1</v>
      </c>
      <c r="F63" s="12" t="s">
        <v>23</v>
      </c>
      <c r="I63" s="12">
        <f t="shared" si="2"/>
        <v>1</v>
      </c>
    </row>
    <row r="64" spans="1:9">
      <c r="A64" s="12">
        <v>63</v>
      </c>
      <c r="D64" s="12" t="s">
        <v>193</v>
      </c>
      <c r="E64" s="12">
        <v>1</v>
      </c>
      <c r="F64" s="12" t="s">
        <v>23</v>
      </c>
      <c r="I64" s="12">
        <f t="shared" si="2"/>
        <v>1</v>
      </c>
    </row>
    <row r="65" spans="1:9">
      <c r="A65" s="12">
        <v>64</v>
      </c>
      <c r="D65" s="12" t="s">
        <v>194</v>
      </c>
      <c r="E65" s="12">
        <v>1</v>
      </c>
      <c r="F65" s="12" t="s">
        <v>23</v>
      </c>
      <c r="I65" s="12">
        <f t="shared" si="2"/>
        <v>1</v>
      </c>
    </row>
    <row r="66" spans="1:9">
      <c r="A66" s="12">
        <v>65</v>
      </c>
      <c r="D66" s="12" t="s">
        <v>195</v>
      </c>
      <c r="E66" s="12">
        <v>1</v>
      </c>
      <c r="F66" s="12" t="s">
        <v>23</v>
      </c>
      <c r="I66" s="12">
        <f t="shared" si="2"/>
        <v>1</v>
      </c>
    </row>
    <row r="67" spans="1:9">
      <c r="A67" s="12">
        <v>66</v>
      </c>
      <c r="D67" s="12" t="s">
        <v>196</v>
      </c>
      <c r="E67" s="12">
        <v>1</v>
      </c>
      <c r="F67" s="12" t="s">
        <v>23</v>
      </c>
      <c r="I67" s="12">
        <f t="shared" si="2"/>
        <v>1</v>
      </c>
    </row>
    <row r="68" spans="1:9">
      <c r="A68" s="12">
        <v>67</v>
      </c>
      <c r="D68" s="12" t="s">
        <v>197</v>
      </c>
      <c r="E68" s="12">
        <v>1</v>
      </c>
      <c r="F68" s="12" t="s">
        <v>23</v>
      </c>
      <c r="I68" s="12">
        <f t="shared" si="2"/>
        <v>1</v>
      </c>
    </row>
    <row r="69" spans="1:9">
      <c r="A69" s="12">
        <v>68</v>
      </c>
      <c r="D69" s="12" t="s">
        <v>198</v>
      </c>
      <c r="E69" s="12">
        <v>4</v>
      </c>
      <c r="F69" s="12" t="s">
        <v>23</v>
      </c>
      <c r="I69" s="12">
        <f t="shared" si="2"/>
        <v>4</v>
      </c>
    </row>
    <row r="70" spans="1:9">
      <c r="A70" s="12">
        <v>69</v>
      </c>
      <c r="D70" s="12" t="s">
        <v>146</v>
      </c>
      <c r="E70" s="12">
        <v>1</v>
      </c>
      <c r="F70" s="12" t="s">
        <v>23</v>
      </c>
      <c r="I70" s="12">
        <f t="shared" si="2"/>
        <v>1</v>
      </c>
    </row>
    <row r="71" spans="1:9">
      <c r="A71" s="12">
        <v>70</v>
      </c>
      <c r="D71" s="12" t="s">
        <v>199</v>
      </c>
      <c r="E71" s="12">
        <v>1</v>
      </c>
      <c r="F71" s="12" t="s">
        <v>23</v>
      </c>
      <c r="I71" s="12">
        <f t="shared" si="2"/>
        <v>1</v>
      </c>
    </row>
    <row r="72" spans="1:9">
      <c r="A72" s="12">
        <v>71</v>
      </c>
      <c r="D72" s="12" t="s">
        <v>200</v>
      </c>
      <c r="E72" s="12">
        <v>1</v>
      </c>
      <c r="F72" s="12" t="s">
        <v>23</v>
      </c>
      <c r="I72" s="12">
        <f t="shared" si="2"/>
        <v>1</v>
      </c>
    </row>
    <row r="73" spans="1:9">
      <c r="A73" s="12">
        <v>72</v>
      </c>
      <c r="D73" s="12" t="s">
        <v>201</v>
      </c>
      <c r="E73" s="12">
        <v>1</v>
      </c>
      <c r="F73" s="12" t="s">
        <v>23</v>
      </c>
      <c r="I73" s="12">
        <f t="shared" si="2"/>
        <v>1</v>
      </c>
    </row>
    <row r="74" spans="1:9">
      <c r="A74" s="12">
        <v>73</v>
      </c>
      <c r="D74" s="12" t="s">
        <v>202</v>
      </c>
      <c r="E74" s="12">
        <v>1</v>
      </c>
      <c r="F74" s="12" t="s">
        <v>23</v>
      </c>
      <c r="I74" s="12">
        <f t="shared" si="2"/>
        <v>1</v>
      </c>
    </row>
    <row r="75" spans="1:9">
      <c r="A75" s="12">
        <v>74</v>
      </c>
      <c r="D75" s="12" t="s">
        <v>203</v>
      </c>
      <c r="E75" s="12">
        <v>1</v>
      </c>
      <c r="F75" s="12" t="s">
        <v>23</v>
      </c>
      <c r="I75" s="12">
        <f t="shared" si="2"/>
        <v>1</v>
      </c>
    </row>
    <row r="76" spans="1:9">
      <c r="A76" s="12">
        <v>75</v>
      </c>
      <c r="D76" s="12" t="s">
        <v>204</v>
      </c>
      <c r="E76" s="12">
        <v>28</v>
      </c>
      <c r="F76" s="12" t="s">
        <v>23</v>
      </c>
      <c r="I76" s="12">
        <f t="shared" si="2"/>
        <v>28</v>
      </c>
    </row>
    <row r="77" spans="1:9">
      <c r="A77" s="12">
        <v>76</v>
      </c>
      <c r="D77" s="12" t="s">
        <v>205</v>
      </c>
      <c r="E77" s="12">
        <v>21</v>
      </c>
      <c r="F77" s="12" t="s">
        <v>23</v>
      </c>
      <c r="I77" s="12">
        <f t="shared" si="2"/>
        <v>21</v>
      </c>
    </row>
    <row r="78" spans="1:9">
      <c r="A78" s="12">
        <v>77</v>
      </c>
      <c r="D78" s="12" t="s">
        <v>206</v>
      </c>
      <c r="E78" s="12">
        <v>2</v>
      </c>
      <c r="F78" s="12" t="s">
        <v>23</v>
      </c>
      <c r="I78" s="12">
        <f t="shared" si="2"/>
        <v>2</v>
      </c>
    </row>
    <row r="79" spans="1:9">
      <c r="A79" s="12">
        <v>78</v>
      </c>
      <c r="D79" s="12" t="s">
        <v>207</v>
      </c>
      <c r="E79" s="12">
        <v>1</v>
      </c>
      <c r="F79" s="12" t="s">
        <v>23</v>
      </c>
      <c r="I79" s="12">
        <f t="shared" si="2"/>
        <v>1</v>
      </c>
    </row>
    <row r="80" spans="1:9">
      <c r="A80" s="12">
        <v>79</v>
      </c>
      <c r="D80" s="12" t="s">
        <v>208</v>
      </c>
      <c r="E80" s="12">
        <v>1</v>
      </c>
      <c r="F80" s="12" t="s">
        <v>23</v>
      </c>
      <c r="I80" s="12">
        <f t="shared" si="2"/>
        <v>1</v>
      </c>
    </row>
    <row r="81" spans="1:9">
      <c r="A81" s="12">
        <v>80</v>
      </c>
      <c r="D81" s="12" t="s">
        <v>209</v>
      </c>
      <c r="E81" s="12">
        <v>1</v>
      </c>
      <c r="F81" s="12" t="s">
        <v>23</v>
      </c>
      <c r="I81" s="12">
        <f t="shared" si="2"/>
        <v>1</v>
      </c>
    </row>
    <row r="82" spans="1:9">
      <c r="A82" s="12">
        <v>81</v>
      </c>
      <c r="D82" s="12" t="s">
        <v>51</v>
      </c>
      <c r="E82" s="12">
        <v>1</v>
      </c>
      <c r="F82" s="12" t="s">
        <v>23</v>
      </c>
      <c r="I82" s="12">
        <f t="shared" ref="I82:I110" si="3">E82-H82</f>
        <v>1</v>
      </c>
    </row>
    <row r="83" spans="1:9">
      <c r="A83" s="12">
        <v>82</v>
      </c>
      <c r="D83" s="12" t="s">
        <v>210</v>
      </c>
      <c r="E83" s="12">
        <v>4</v>
      </c>
      <c r="F83" s="12" t="s">
        <v>23</v>
      </c>
      <c r="I83" s="12">
        <f t="shared" si="3"/>
        <v>4</v>
      </c>
    </row>
    <row r="84" spans="1:9">
      <c r="A84" s="12">
        <v>83</v>
      </c>
      <c r="D84" s="12" t="s">
        <v>211</v>
      </c>
      <c r="E84" s="12" t="s">
        <v>212</v>
      </c>
      <c r="F84" s="12" t="s">
        <v>23</v>
      </c>
      <c r="I84" s="12" t="s">
        <v>212</v>
      </c>
    </row>
    <row r="85" spans="1:9">
      <c r="A85" s="12">
        <v>84</v>
      </c>
      <c r="D85" s="12" t="s">
        <v>213</v>
      </c>
      <c r="E85" s="12">
        <v>1</v>
      </c>
      <c r="F85" s="12" t="s">
        <v>23</v>
      </c>
      <c r="I85" s="12">
        <f t="shared" si="3"/>
        <v>1</v>
      </c>
    </row>
    <row r="86" spans="1:9">
      <c r="A86" s="12">
        <v>85</v>
      </c>
      <c r="D86" s="12" t="s">
        <v>214</v>
      </c>
      <c r="E86" s="12" t="s">
        <v>215</v>
      </c>
      <c r="F86" s="12" t="s">
        <v>23</v>
      </c>
      <c r="I86" s="12" t="s">
        <v>215</v>
      </c>
    </row>
    <row r="87" spans="1:9">
      <c r="A87" s="12">
        <v>86</v>
      </c>
      <c r="D87" s="12" t="s">
        <v>216</v>
      </c>
      <c r="E87" s="12">
        <v>1</v>
      </c>
      <c r="F87" s="12" t="s">
        <v>23</v>
      </c>
      <c r="I87" s="12">
        <f t="shared" si="3"/>
        <v>1</v>
      </c>
    </row>
    <row r="88" spans="1:9">
      <c r="A88" s="12">
        <v>87</v>
      </c>
      <c r="D88" s="12" t="s">
        <v>217</v>
      </c>
      <c r="E88" s="12">
        <v>1</v>
      </c>
      <c r="F88" s="12" t="s">
        <v>23</v>
      </c>
      <c r="I88" s="12">
        <f t="shared" si="3"/>
        <v>1</v>
      </c>
    </row>
    <row r="89" spans="1:9">
      <c r="A89" s="12">
        <v>88</v>
      </c>
      <c r="D89" s="12" t="s">
        <v>218</v>
      </c>
      <c r="E89" s="12">
        <v>2</v>
      </c>
      <c r="F89" s="12" t="s">
        <v>23</v>
      </c>
      <c r="I89" s="12">
        <f t="shared" si="3"/>
        <v>2</v>
      </c>
    </row>
    <row r="90" spans="1:9">
      <c r="A90" s="12">
        <v>89</v>
      </c>
      <c r="D90" s="12" t="s">
        <v>219</v>
      </c>
      <c r="E90" s="12">
        <v>1</v>
      </c>
      <c r="F90" s="12" t="s">
        <v>23</v>
      </c>
      <c r="I90" s="12">
        <f t="shared" si="3"/>
        <v>1</v>
      </c>
    </row>
    <row r="91" spans="1:9">
      <c r="A91" s="12">
        <v>90</v>
      </c>
      <c r="D91" s="12" t="s">
        <v>220</v>
      </c>
      <c r="E91" s="12">
        <v>1</v>
      </c>
      <c r="F91" s="12" t="s">
        <v>23</v>
      </c>
      <c r="I91" s="12">
        <f t="shared" si="3"/>
        <v>1</v>
      </c>
    </row>
    <row r="92" spans="1:9">
      <c r="A92" s="12">
        <v>91</v>
      </c>
      <c r="D92" s="12" t="s">
        <v>221</v>
      </c>
      <c r="E92" s="12">
        <v>1</v>
      </c>
      <c r="F92" s="12" t="s">
        <v>23</v>
      </c>
      <c r="I92" s="12">
        <f t="shared" si="3"/>
        <v>1</v>
      </c>
    </row>
    <row r="93" spans="1:9">
      <c r="A93" s="12">
        <v>92</v>
      </c>
      <c r="D93" s="12" t="s">
        <v>222</v>
      </c>
      <c r="E93" s="12">
        <v>1</v>
      </c>
      <c r="F93" s="12" t="s">
        <v>23</v>
      </c>
      <c r="I93" s="12">
        <f t="shared" si="3"/>
        <v>1</v>
      </c>
    </row>
    <row r="94" spans="1:9">
      <c r="A94" s="12">
        <v>93</v>
      </c>
      <c r="D94" s="12" t="s">
        <v>223</v>
      </c>
      <c r="E94" s="12">
        <v>19</v>
      </c>
      <c r="F94" s="12" t="s">
        <v>23</v>
      </c>
      <c r="I94" s="12">
        <f t="shared" si="3"/>
        <v>19</v>
      </c>
    </row>
    <row r="95" spans="1:9">
      <c r="A95" s="12">
        <v>94</v>
      </c>
      <c r="D95" s="12" t="s">
        <v>224</v>
      </c>
      <c r="E95" s="12">
        <v>15</v>
      </c>
      <c r="F95" s="12" t="s">
        <v>23</v>
      </c>
      <c r="I95" s="12">
        <f t="shared" si="3"/>
        <v>15</v>
      </c>
    </row>
    <row r="96" spans="1:9">
      <c r="A96" s="12">
        <v>95</v>
      </c>
      <c r="D96" s="12" t="s">
        <v>225</v>
      </c>
      <c r="E96" s="12">
        <v>6</v>
      </c>
      <c r="F96" s="12" t="s">
        <v>23</v>
      </c>
      <c r="I96" s="12">
        <f t="shared" si="3"/>
        <v>6</v>
      </c>
    </row>
    <row r="97" spans="1:9">
      <c r="A97" s="12">
        <v>96</v>
      </c>
      <c r="D97" s="12" t="s">
        <v>226</v>
      </c>
      <c r="E97" s="12">
        <v>2</v>
      </c>
      <c r="F97" s="12" t="s">
        <v>23</v>
      </c>
      <c r="I97" s="12">
        <f t="shared" si="3"/>
        <v>2</v>
      </c>
    </row>
    <row r="98" spans="1:9">
      <c r="A98" s="12">
        <v>97</v>
      </c>
      <c r="D98" s="12" t="s">
        <v>227</v>
      </c>
      <c r="E98" s="12">
        <v>1</v>
      </c>
      <c r="F98" s="12" t="s">
        <v>23</v>
      </c>
      <c r="I98" s="12">
        <f t="shared" si="3"/>
        <v>1</v>
      </c>
    </row>
    <row r="99" spans="1:9">
      <c r="A99" s="12">
        <v>98</v>
      </c>
      <c r="D99" s="12" t="s">
        <v>228</v>
      </c>
      <c r="E99" s="12">
        <v>1</v>
      </c>
      <c r="F99" s="12" t="s">
        <v>23</v>
      </c>
      <c r="I99" s="12">
        <f t="shared" si="3"/>
        <v>1</v>
      </c>
    </row>
    <row r="100" spans="1:9">
      <c r="A100" s="12">
        <v>99</v>
      </c>
      <c r="D100" s="12" t="s">
        <v>229</v>
      </c>
      <c r="E100" s="12">
        <v>1</v>
      </c>
      <c r="F100" s="12" t="s">
        <v>23</v>
      </c>
      <c r="I100" s="12">
        <f t="shared" si="3"/>
        <v>1</v>
      </c>
    </row>
    <row r="101" spans="1:9">
      <c r="A101" s="12">
        <v>100</v>
      </c>
      <c r="D101" s="12" t="s">
        <v>230</v>
      </c>
      <c r="E101" s="12">
        <v>1</v>
      </c>
      <c r="F101" s="12" t="s">
        <v>23</v>
      </c>
      <c r="I101" s="12">
        <f t="shared" si="3"/>
        <v>1</v>
      </c>
    </row>
    <row r="102" spans="1:9">
      <c r="A102" s="12">
        <v>101</v>
      </c>
      <c r="D102" s="12" t="s">
        <v>231</v>
      </c>
      <c r="E102" s="12" t="s">
        <v>232</v>
      </c>
      <c r="F102" s="12" t="s">
        <v>23</v>
      </c>
      <c r="I102" s="12" t="s">
        <v>232</v>
      </c>
    </row>
    <row r="103" spans="1:9">
      <c r="A103" s="12">
        <v>102</v>
      </c>
      <c r="B103" s="14"/>
      <c r="D103" s="12" t="s">
        <v>146</v>
      </c>
      <c r="E103" s="12">
        <v>1</v>
      </c>
      <c r="F103" s="12" t="s">
        <v>21</v>
      </c>
      <c r="I103" s="12">
        <f t="shared" si="3"/>
        <v>1</v>
      </c>
    </row>
    <row r="104" spans="1:9">
      <c r="A104" s="12">
        <v>103</v>
      </c>
      <c r="B104" s="14"/>
      <c r="D104" s="12" t="s">
        <v>149</v>
      </c>
      <c r="E104" s="12">
        <v>3</v>
      </c>
      <c r="F104" s="12" t="s">
        <v>21</v>
      </c>
      <c r="I104" s="12">
        <f t="shared" si="3"/>
        <v>3</v>
      </c>
    </row>
    <row r="105" spans="1:9">
      <c r="A105" s="12">
        <v>104</v>
      </c>
      <c r="D105" s="12" t="s">
        <v>150</v>
      </c>
      <c r="E105" s="12">
        <v>1</v>
      </c>
      <c r="F105" s="12" t="s">
        <v>21</v>
      </c>
      <c r="I105" s="12">
        <f t="shared" si="3"/>
        <v>1</v>
      </c>
    </row>
    <row r="106" spans="1:9">
      <c r="A106" s="12">
        <v>105</v>
      </c>
      <c r="D106" s="12" t="s">
        <v>147</v>
      </c>
      <c r="E106" s="12">
        <v>1</v>
      </c>
      <c r="F106" s="12" t="s">
        <v>21</v>
      </c>
      <c r="I106" s="12">
        <f t="shared" si="3"/>
        <v>1</v>
      </c>
    </row>
    <row r="107" spans="1:9">
      <c r="A107" s="12">
        <v>106</v>
      </c>
      <c r="D107" s="12" t="s">
        <v>151</v>
      </c>
      <c r="E107" s="12">
        <v>1</v>
      </c>
      <c r="F107" s="12" t="s">
        <v>21</v>
      </c>
      <c r="I107" s="12">
        <f t="shared" si="3"/>
        <v>1</v>
      </c>
    </row>
    <row r="108" spans="1:9">
      <c r="A108" s="12">
        <v>107</v>
      </c>
      <c r="D108" s="12" t="s">
        <v>152</v>
      </c>
      <c r="E108" s="12">
        <v>1</v>
      </c>
      <c r="F108" s="12" t="s">
        <v>21</v>
      </c>
      <c r="I108" s="12">
        <f t="shared" si="3"/>
        <v>1</v>
      </c>
    </row>
    <row r="109" spans="1:9">
      <c r="A109" s="12">
        <v>108</v>
      </c>
      <c r="D109" s="12" t="s">
        <v>153</v>
      </c>
      <c r="E109" s="12">
        <v>2</v>
      </c>
      <c r="F109" s="12" t="s">
        <v>21</v>
      </c>
      <c r="I109" s="12">
        <f t="shared" si="3"/>
        <v>2</v>
      </c>
    </row>
    <row r="110" spans="1:9">
      <c r="A110" s="12">
        <v>109</v>
      </c>
      <c r="D110" s="12" t="s">
        <v>154</v>
      </c>
      <c r="E110" s="12">
        <v>1</v>
      </c>
      <c r="F110" s="12" t="s">
        <v>21</v>
      </c>
      <c r="I110" s="12">
        <f t="shared" si="3"/>
        <v>1</v>
      </c>
    </row>
    <row r="111" spans="1:9">
      <c r="A111" s="12">
        <v>110</v>
      </c>
      <c r="D111" s="12" t="s">
        <v>155</v>
      </c>
      <c r="E111" s="12">
        <v>1</v>
      </c>
      <c r="F111" s="12" t="s">
        <v>21</v>
      </c>
      <c r="I111" s="12">
        <f t="shared" ref="I111:I142" si="4">E111-H111</f>
        <v>1</v>
      </c>
    </row>
    <row r="112" spans="1:9">
      <c r="A112" s="12">
        <v>111</v>
      </c>
      <c r="D112" s="12" t="s">
        <v>156</v>
      </c>
      <c r="E112" s="12">
        <v>1</v>
      </c>
      <c r="F112" s="12" t="s">
        <v>21</v>
      </c>
      <c r="I112" s="12">
        <f t="shared" si="4"/>
        <v>1</v>
      </c>
    </row>
    <row r="113" spans="1:9">
      <c r="A113" s="12">
        <v>112</v>
      </c>
      <c r="D113" s="12" t="s">
        <v>157</v>
      </c>
      <c r="E113" s="12">
        <v>1</v>
      </c>
      <c r="F113" s="12" t="s">
        <v>21</v>
      </c>
      <c r="I113" s="12">
        <f t="shared" si="4"/>
        <v>1</v>
      </c>
    </row>
    <row r="114" spans="1:9">
      <c r="A114" s="12">
        <v>113</v>
      </c>
      <c r="D114" s="12" t="s">
        <v>158</v>
      </c>
      <c r="E114" s="12">
        <v>2</v>
      </c>
      <c r="F114" s="12" t="s">
        <v>21</v>
      </c>
      <c r="I114" s="12">
        <f t="shared" si="4"/>
        <v>2</v>
      </c>
    </row>
    <row r="115" spans="1:9">
      <c r="A115" s="12">
        <v>114</v>
      </c>
      <c r="D115" s="12" t="s">
        <v>162</v>
      </c>
      <c r="E115" s="12">
        <v>1</v>
      </c>
      <c r="F115" s="12" t="s">
        <v>21</v>
      </c>
      <c r="I115" s="12">
        <f t="shared" si="4"/>
        <v>1</v>
      </c>
    </row>
    <row r="116" spans="1:9">
      <c r="A116" s="12">
        <v>115</v>
      </c>
      <c r="D116" s="12" t="s">
        <v>159</v>
      </c>
      <c r="E116" s="12">
        <v>3</v>
      </c>
      <c r="F116" s="12" t="s">
        <v>21</v>
      </c>
      <c r="I116" s="12">
        <f t="shared" si="4"/>
        <v>3</v>
      </c>
    </row>
    <row r="117" spans="1:9">
      <c r="A117" s="12">
        <v>116</v>
      </c>
      <c r="D117" s="12" t="s">
        <v>160</v>
      </c>
      <c r="E117" s="12">
        <v>1</v>
      </c>
      <c r="F117" s="12" t="s">
        <v>21</v>
      </c>
      <c r="I117" s="12">
        <f t="shared" si="4"/>
        <v>1</v>
      </c>
    </row>
    <row r="118" spans="1:9">
      <c r="A118" s="12">
        <v>117</v>
      </c>
      <c r="D118" s="12" t="s">
        <v>161</v>
      </c>
      <c r="E118" s="12">
        <v>1</v>
      </c>
      <c r="F118" s="12" t="s">
        <v>21</v>
      </c>
      <c r="I118" s="12">
        <f t="shared" si="4"/>
        <v>1</v>
      </c>
    </row>
    <row r="119" spans="1:9">
      <c r="A119" s="12">
        <v>118</v>
      </c>
      <c r="D119" s="12" t="s">
        <v>163</v>
      </c>
      <c r="E119" s="12">
        <v>1</v>
      </c>
      <c r="F119" s="12" t="s">
        <v>21</v>
      </c>
      <c r="I119" s="12">
        <f t="shared" si="4"/>
        <v>1</v>
      </c>
    </row>
    <row r="120" spans="1:9">
      <c r="A120" s="12">
        <v>119</v>
      </c>
      <c r="D120" s="12" t="s">
        <v>164</v>
      </c>
      <c r="E120" s="12">
        <v>1</v>
      </c>
      <c r="F120" s="12" t="s">
        <v>21</v>
      </c>
      <c r="I120" s="12">
        <f t="shared" si="4"/>
        <v>1</v>
      </c>
    </row>
    <row r="121" spans="1:9">
      <c r="A121" s="12">
        <v>120</v>
      </c>
      <c r="D121" s="12" t="s">
        <v>165</v>
      </c>
      <c r="E121" s="12">
        <v>4</v>
      </c>
      <c r="F121" s="12" t="s">
        <v>21</v>
      </c>
      <c r="I121" s="12">
        <f t="shared" si="4"/>
        <v>4</v>
      </c>
    </row>
    <row r="122" spans="1:9">
      <c r="A122" s="12">
        <v>121</v>
      </c>
      <c r="D122" s="12" t="s">
        <v>166</v>
      </c>
      <c r="E122" s="12">
        <v>1</v>
      </c>
      <c r="F122" s="12" t="s">
        <v>21</v>
      </c>
      <c r="I122" s="12">
        <f t="shared" si="4"/>
        <v>1</v>
      </c>
    </row>
    <row r="123" spans="1:9">
      <c r="A123" s="12">
        <v>122</v>
      </c>
      <c r="D123" s="12" t="s">
        <v>167</v>
      </c>
      <c r="E123" s="12">
        <v>2</v>
      </c>
      <c r="F123" s="12" t="s">
        <v>21</v>
      </c>
      <c r="I123" s="12">
        <f t="shared" si="4"/>
        <v>2</v>
      </c>
    </row>
    <row r="124" spans="1:9">
      <c r="A124" s="12">
        <v>123</v>
      </c>
      <c r="D124" s="12" t="s">
        <v>168</v>
      </c>
      <c r="E124" s="12">
        <v>1</v>
      </c>
      <c r="F124" s="12" t="s">
        <v>21</v>
      </c>
      <c r="I124" s="12">
        <f t="shared" si="4"/>
        <v>1</v>
      </c>
    </row>
    <row r="125" spans="1:9">
      <c r="A125" s="12">
        <v>124</v>
      </c>
      <c r="D125" s="12" t="s">
        <v>169</v>
      </c>
      <c r="E125" s="12">
        <v>3</v>
      </c>
      <c r="F125" s="12" t="s">
        <v>21</v>
      </c>
      <c r="I125" s="12">
        <f t="shared" si="4"/>
        <v>3</v>
      </c>
    </row>
    <row r="126" spans="1:9">
      <c r="A126" s="12">
        <v>125</v>
      </c>
      <c r="D126" s="12" t="s">
        <v>170</v>
      </c>
      <c r="E126" s="12">
        <v>1</v>
      </c>
      <c r="F126" s="12" t="s">
        <v>21</v>
      </c>
      <c r="I126" s="12">
        <f t="shared" si="4"/>
        <v>1</v>
      </c>
    </row>
    <row r="127" spans="1:9">
      <c r="A127" s="12">
        <v>126</v>
      </c>
      <c r="D127" s="12" t="s">
        <v>171</v>
      </c>
      <c r="E127" s="12">
        <v>1</v>
      </c>
      <c r="F127" s="12" t="s">
        <v>21</v>
      </c>
      <c r="I127" s="12">
        <f t="shared" si="4"/>
        <v>1</v>
      </c>
    </row>
    <row r="128" spans="1:9">
      <c r="A128" s="12">
        <v>127</v>
      </c>
      <c r="D128" s="12" t="s">
        <v>172</v>
      </c>
      <c r="E128" s="12">
        <v>1</v>
      </c>
      <c r="F128" s="12" t="s">
        <v>21</v>
      </c>
      <c r="I128" s="12">
        <f t="shared" si="4"/>
        <v>1</v>
      </c>
    </row>
    <row r="129" spans="1:9">
      <c r="A129" s="12">
        <v>128</v>
      </c>
      <c r="D129" s="12" t="s">
        <v>175</v>
      </c>
      <c r="E129" s="12">
        <v>2</v>
      </c>
      <c r="F129" s="12" t="s">
        <v>21</v>
      </c>
      <c r="I129" s="12">
        <f t="shared" si="4"/>
        <v>2</v>
      </c>
    </row>
    <row r="130" spans="1:9">
      <c r="A130" s="12">
        <v>129</v>
      </c>
      <c r="D130" s="12" t="s">
        <v>173</v>
      </c>
      <c r="E130" s="12">
        <v>2</v>
      </c>
      <c r="F130" s="12" t="s">
        <v>21</v>
      </c>
      <c r="I130" s="12">
        <f t="shared" si="4"/>
        <v>2</v>
      </c>
    </row>
    <row r="131" spans="1:9">
      <c r="A131" s="12">
        <v>130</v>
      </c>
      <c r="D131" s="12" t="s">
        <v>174</v>
      </c>
      <c r="E131" s="12">
        <v>2</v>
      </c>
      <c r="F131" s="12" t="s">
        <v>21</v>
      </c>
      <c r="I131" s="12">
        <f t="shared" si="4"/>
        <v>2</v>
      </c>
    </row>
    <row r="132" spans="1:9">
      <c r="A132" s="12">
        <v>131</v>
      </c>
      <c r="D132" s="12" t="s">
        <v>176</v>
      </c>
      <c r="E132" s="12">
        <v>1</v>
      </c>
      <c r="F132" s="12" t="s">
        <v>21</v>
      </c>
      <c r="I132" s="12">
        <f t="shared" si="4"/>
        <v>1</v>
      </c>
    </row>
    <row r="133" spans="1:9">
      <c r="A133" s="12">
        <v>132</v>
      </c>
      <c r="D133" s="12" t="s">
        <v>177</v>
      </c>
      <c r="E133" s="12">
        <v>1</v>
      </c>
      <c r="F133" s="12" t="s">
        <v>21</v>
      </c>
      <c r="I133" s="12">
        <f t="shared" si="4"/>
        <v>1</v>
      </c>
    </row>
    <row r="134" spans="1:9">
      <c r="A134" s="12">
        <v>133</v>
      </c>
      <c r="D134" s="12" t="s">
        <v>178</v>
      </c>
      <c r="E134" s="12">
        <v>3</v>
      </c>
      <c r="F134" s="12" t="s">
        <v>21</v>
      </c>
      <c r="I134" s="12">
        <f t="shared" si="4"/>
        <v>3</v>
      </c>
    </row>
    <row r="135" spans="1:9">
      <c r="A135" s="12">
        <v>134</v>
      </c>
      <c r="D135" s="12" t="s">
        <v>50</v>
      </c>
      <c r="E135" s="12">
        <v>1</v>
      </c>
      <c r="F135" s="12" t="s">
        <v>21</v>
      </c>
      <c r="I135" s="12">
        <f t="shared" si="4"/>
        <v>1</v>
      </c>
    </row>
    <row r="136" spans="1:9">
      <c r="A136" s="12">
        <v>135</v>
      </c>
      <c r="D136" s="12" t="s">
        <v>179</v>
      </c>
      <c r="E136" s="12">
        <v>2</v>
      </c>
      <c r="F136" s="12" t="s">
        <v>21</v>
      </c>
      <c r="I136" s="12">
        <f t="shared" si="4"/>
        <v>2</v>
      </c>
    </row>
    <row r="137" spans="1:9">
      <c r="A137" s="12">
        <v>136</v>
      </c>
      <c r="D137" s="12" t="s">
        <v>180</v>
      </c>
      <c r="E137" s="12">
        <v>1</v>
      </c>
      <c r="F137" s="12" t="s">
        <v>21</v>
      </c>
      <c r="I137" s="12">
        <f t="shared" si="4"/>
        <v>1</v>
      </c>
    </row>
    <row r="138" spans="1:9">
      <c r="A138" s="12">
        <v>137</v>
      </c>
      <c r="D138" s="12" t="s">
        <v>66</v>
      </c>
      <c r="E138" s="12">
        <v>1</v>
      </c>
      <c r="F138" s="12" t="s">
        <v>21</v>
      </c>
      <c r="I138" s="12">
        <f t="shared" si="4"/>
        <v>1</v>
      </c>
    </row>
    <row r="139" spans="1:9">
      <c r="A139" s="12">
        <v>138</v>
      </c>
      <c r="D139" s="12" t="s">
        <v>52</v>
      </c>
      <c r="E139" s="12">
        <v>1</v>
      </c>
      <c r="F139" s="12" t="s">
        <v>21</v>
      </c>
      <c r="I139" s="12">
        <f t="shared" si="4"/>
        <v>1</v>
      </c>
    </row>
    <row r="140" spans="1:9">
      <c r="A140" s="12">
        <v>139</v>
      </c>
      <c r="D140" s="12" t="s">
        <v>20</v>
      </c>
      <c r="E140" s="12">
        <v>101</v>
      </c>
      <c r="F140" s="12" t="s">
        <v>21</v>
      </c>
      <c r="I140" s="12">
        <f t="shared" si="4"/>
        <v>101</v>
      </c>
    </row>
    <row r="141" spans="1:9">
      <c r="A141" s="12">
        <v>140</v>
      </c>
      <c r="D141" s="12" t="s">
        <v>181</v>
      </c>
      <c r="E141" s="12">
        <v>16</v>
      </c>
      <c r="F141" s="12" t="s">
        <v>21</v>
      </c>
      <c r="I141" s="12">
        <f t="shared" si="4"/>
        <v>16</v>
      </c>
    </row>
    <row r="142" spans="1:9">
      <c r="A142" s="12">
        <v>141</v>
      </c>
      <c r="D142" s="12" t="s">
        <v>182</v>
      </c>
      <c r="E142" s="12">
        <v>1</v>
      </c>
      <c r="F142" s="12" t="s">
        <v>21</v>
      </c>
      <c r="I142" s="12">
        <f t="shared" si="4"/>
        <v>1</v>
      </c>
    </row>
    <row r="143" spans="1:9">
      <c r="A143" s="12">
        <v>142</v>
      </c>
      <c r="D143" s="12" t="s">
        <v>183</v>
      </c>
      <c r="E143" s="12">
        <v>1</v>
      </c>
      <c r="F143" s="12" t="s">
        <v>21</v>
      </c>
      <c r="I143" s="12">
        <f t="shared" ref="I143:I151" si="5">E143-H143</f>
        <v>1</v>
      </c>
    </row>
    <row r="144" spans="1:9">
      <c r="A144" s="12">
        <v>143</v>
      </c>
      <c r="D144" s="12" t="s">
        <v>184</v>
      </c>
      <c r="E144" s="12" t="s">
        <v>185</v>
      </c>
      <c r="F144" s="12" t="s">
        <v>21</v>
      </c>
      <c r="I144" s="12" t="s">
        <v>185</v>
      </c>
    </row>
    <row r="145" spans="1:9">
      <c r="A145" s="12">
        <v>144</v>
      </c>
      <c r="D145" s="12" t="s">
        <v>186</v>
      </c>
      <c r="E145" s="12">
        <v>1</v>
      </c>
      <c r="F145" s="12" t="s">
        <v>21</v>
      </c>
      <c r="I145" s="12">
        <f t="shared" si="5"/>
        <v>1</v>
      </c>
    </row>
    <row r="146" spans="1:9">
      <c r="A146" s="12">
        <v>145</v>
      </c>
      <c r="D146" s="12" t="s">
        <v>53</v>
      </c>
      <c r="E146" s="12">
        <v>8</v>
      </c>
      <c r="F146" s="12" t="s">
        <v>21</v>
      </c>
      <c r="I146" s="12">
        <f t="shared" si="5"/>
        <v>8</v>
      </c>
    </row>
    <row r="147" spans="1:9">
      <c r="A147" s="12">
        <v>146</v>
      </c>
      <c r="D147" s="12" t="s">
        <v>187</v>
      </c>
      <c r="E147" s="12">
        <v>1</v>
      </c>
      <c r="F147" s="12" t="s">
        <v>21</v>
      </c>
      <c r="I147" s="12">
        <f t="shared" si="5"/>
        <v>1</v>
      </c>
    </row>
    <row r="148" spans="1:9">
      <c r="A148" s="12">
        <v>147</v>
      </c>
      <c r="D148" s="12" t="s">
        <v>188</v>
      </c>
      <c r="E148" s="12">
        <v>5</v>
      </c>
      <c r="F148" s="12" t="s">
        <v>21</v>
      </c>
      <c r="I148" s="12">
        <f t="shared" si="5"/>
        <v>5</v>
      </c>
    </row>
    <row r="149" spans="1:9">
      <c r="A149" s="12">
        <v>148</v>
      </c>
      <c r="D149" s="12" t="s">
        <v>189</v>
      </c>
      <c r="E149" s="12">
        <v>1</v>
      </c>
      <c r="F149" s="12" t="s">
        <v>21</v>
      </c>
      <c r="I149" s="12">
        <f t="shared" si="5"/>
        <v>1</v>
      </c>
    </row>
    <row r="150" spans="1:9">
      <c r="A150" s="12">
        <v>149</v>
      </c>
      <c r="D150" s="12" t="s">
        <v>190</v>
      </c>
      <c r="E150" s="12">
        <v>8</v>
      </c>
      <c r="F150" s="12" t="s">
        <v>21</v>
      </c>
      <c r="I150" s="12">
        <f t="shared" si="5"/>
        <v>8</v>
      </c>
    </row>
    <row r="151" spans="1:9">
      <c r="A151" s="12">
        <v>150</v>
      </c>
      <c r="D151" s="12" t="s">
        <v>191</v>
      </c>
      <c r="E151" s="12">
        <v>8</v>
      </c>
      <c r="F151" s="12" t="s">
        <v>21</v>
      </c>
      <c r="I151" s="12">
        <f t="shared" si="5"/>
        <v>8</v>
      </c>
    </row>
    <row r="152" spans="1:9">
      <c r="A152" s="12">
        <v>151</v>
      </c>
      <c r="D152" s="12" t="s">
        <v>52</v>
      </c>
      <c r="E152" s="12">
        <v>1</v>
      </c>
      <c r="F152" s="12" t="s">
        <v>233</v>
      </c>
      <c r="I152" s="12">
        <f t="shared" ref="I152:I155" si="6">E152-H152</f>
        <v>1</v>
      </c>
    </row>
    <row r="153" spans="1:9">
      <c r="A153" s="12">
        <v>152</v>
      </c>
      <c r="D153" s="12" t="s">
        <v>234</v>
      </c>
      <c r="E153" s="12">
        <v>1</v>
      </c>
      <c r="F153" s="12" t="s">
        <v>233</v>
      </c>
      <c r="I153" s="12">
        <f t="shared" si="6"/>
        <v>1</v>
      </c>
    </row>
    <row r="154" spans="1:9">
      <c r="A154" s="12">
        <v>153</v>
      </c>
      <c r="D154" s="12" t="s">
        <v>235</v>
      </c>
      <c r="E154" s="12">
        <v>1</v>
      </c>
      <c r="F154" s="12" t="s">
        <v>233</v>
      </c>
      <c r="I154" s="12">
        <f t="shared" si="6"/>
        <v>1</v>
      </c>
    </row>
    <row r="155" spans="1:9">
      <c r="A155" s="12">
        <v>154</v>
      </c>
      <c r="D155" s="12" t="s">
        <v>236</v>
      </c>
      <c r="E155" s="12">
        <v>8</v>
      </c>
      <c r="F155" s="12" t="s">
        <v>233</v>
      </c>
      <c r="I155" s="12">
        <f t="shared" si="6"/>
        <v>8</v>
      </c>
    </row>
    <row r="156" spans="1:9">
      <c r="A156" s="12">
        <v>155</v>
      </c>
      <c r="D156" s="12" t="s">
        <v>237</v>
      </c>
      <c r="E156" s="12">
        <v>1</v>
      </c>
      <c r="F156" s="12" t="s">
        <v>233</v>
      </c>
      <c r="I156" s="12">
        <f>E156-H156</f>
        <v>1</v>
      </c>
    </row>
    <row r="157" spans="1:9">
      <c r="A157" s="12">
        <v>156</v>
      </c>
      <c r="D157" s="12" t="s">
        <v>238</v>
      </c>
      <c r="E157" s="12">
        <v>4</v>
      </c>
      <c r="F157" s="12" t="s">
        <v>233</v>
      </c>
      <c r="I157" s="12">
        <f>E157-H157</f>
        <v>4</v>
      </c>
    </row>
    <row r="158" spans="1:9">
      <c r="A158" s="12">
        <v>157</v>
      </c>
      <c r="D158" s="12" t="s">
        <v>239</v>
      </c>
      <c r="E158" s="12">
        <v>2</v>
      </c>
      <c r="F158" s="12" t="s">
        <v>233</v>
      </c>
      <c r="I158" s="12">
        <f>E158-H158</f>
        <v>2</v>
      </c>
    </row>
    <row r="159" spans="1:9">
      <c r="A159" s="12">
        <v>158</v>
      </c>
      <c r="D159" s="12" t="s">
        <v>240</v>
      </c>
      <c r="E159" s="12">
        <v>1</v>
      </c>
      <c r="F159" s="12" t="s">
        <v>233</v>
      </c>
      <c r="I159" s="12">
        <f>E159-H159</f>
        <v>1</v>
      </c>
    </row>
    <row r="160" spans="1:9">
      <c r="A160" s="12">
        <v>159</v>
      </c>
      <c r="D160" s="12" t="s">
        <v>242</v>
      </c>
      <c r="E160" s="12">
        <v>4</v>
      </c>
      <c r="F160" s="12" t="s">
        <v>241</v>
      </c>
      <c r="I160" s="12">
        <f t="shared" ref="I160:I166" si="7">E160-H160</f>
        <v>4</v>
      </c>
    </row>
    <row r="161" spans="1:9">
      <c r="A161" s="12">
        <v>160</v>
      </c>
      <c r="D161" s="12" t="s">
        <v>243</v>
      </c>
      <c r="E161" s="12">
        <v>1</v>
      </c>
      <c r="F161" s="12" t="s">
        <v>241</v>
      </c>
      <c r="I161" s="12">
        <f t="shared" si="7"/>
        <v>1</v>
      </c>
    </row>
    <row r="162" spans="1:9">
      <c r="A162" s="12">
        <v>161</v>
      </c>
      <c r="D162" s="12" t="s">
        <v>244</v>
      </c>
      <c r="E162" s="12">
        <v>1</v>
      </c>
      <c r="F162" s="12" t="s">
        <v>241</v>
      </c>
      <c r="I162" s="12">
        <f t="shared" si="7"/>
        <v>1</v>
      </c>
    </row>
    <row r="163" spans="1:9">
      <c r="A163" s="12">
        <v>162</v>
      </c>
      <c r="D163" s="12" t="s">
        <v>245</v>
      </c>
      <c r="E163" s="12">
        <v>1</v>
      </c>
      <c r="F163" s="12" t="s">
        <v>241</v>
      </c>
      <c r="I163" s="12">
        <f t="shared" si="7"/>
        <v>1</v>
      </c>
    </row>
    <row r="164" spans="1:9">
      <c r="A164" s="12">
        <v>163</v>
      </c>
      <c r="D164" s="12" t="s">
        <v>246</v>
      </c>
      <c r="E164" s="12">
        <v>7</v>
      </c>
      <c r="F164" s="12" t="s">
        <v>241</v>
      </c>
      <c r="I164" s="12">
        <f t="shared" si="7"/>
        <v>7</v>
      </c>
    </row>
    <row r="165" spans="1:9">
      <c r="A165" s="12">
        <v>164</v>
      </c>
      <c r="D165" s="12" t="s">
        <v>247</v>
      </c>
      <c r="E165" s="12">
        <v>1</v>
      </c>
      <c r="F165" s="12" t="s">
        <v>241</v>
      </c>
      <c r="I165" s="12">
        <f t="shared" si="7"/>
        <v>1</v>
      </c>
    </row>
    <row r="166" spans="1:9">
      <c r="A166" s="12">
        <v>165</v>
      </c>
      <c r="D166" s="12" t="s">
        <v>248</v>
      </c>
      <c r="E166" s="12">
        <v>0</v>
      </c>
      <c r="F166" s="12" t="s">
        <v>241</v>
      </c>
      <c r="I166" s="12">
        <f t="shared" si="7"/>
        <v>0</v>
      </c>
    </row>
    <row r="167" spans="1:9">
      <c r="A167" s="12">
        <v>166</v>
      </c>
      <c r="D167" s="12" t="s">
        <v>457</v>
      </c>
      <c r="E167" s="12">
        <v>5</v>
      </c>
      <c r="F167" s="12" t="s">
        <v>280</v>
      </c>
      <c r="I167" s="12">
        <f t="shared" ref="I167:I180" si="8">E167-H167</f>
        <v>5</v>
      </c>
    </row>
    <row r="168" spans="1:9">
      <c r="A168" s="12">
        <v>167</v>
      </c>
      <c r="D168" s="12" t="s">
        <v>458</v>
      </c>
      <c r="E168" s="12">
        <v>1</v>
      </c>
      <c r="F168" s="12" t="s">
        <v>280</v>
      </c>
      <c r="I168" s="12">
        <f t="shared" si="8"/>
        <v>1</v>
      </c>
    </row>
    <row r="169" spans="1:9">
      <c r="A169" s="12">
        <v>168</v>
      </c>
      <c r="D169" s="12" t="s">
        <v>459</v>
      </c>
      <c r="E169" s="12">
        <v>3</v>
      </c>
      <c r="F169" s="12" t="s">
        <v>280</v>
      </c>
      <c r="I169" s="12">
        <f t="shared" si="8"/>
        <v>3</v>
      </c>
    </row>
    <row r="170" spans="1:9">
      <c r="A170" s="12">
        <v>169</v>
      </c>
      <c r="D170" s="12" t="s">
        <v>460</v>
      </c>
      <c r="E170" s="12">
        <v>2</v>
      </c>
      <c r="F170" s="12" t="s">
        <v>280</v>
      </c>
      <c r="I170" s="12">
        <f t="shared" si="8"/>
        <v>2</v>
      </c>
    </row>
    <row r="171" spans="1:9">
      <c r="A171" s="12">
        <v>170</v>
      </c>
      <c r="D171" s="12" t="s">
        <v>461</v>
      </c>
      <c r="E171" s="12">
        <v>1</v>
      </c>
      <c r="F171" s="12" t="s">
        <v>280</v>
      </c>
      <c r="I171" s="12">
        <f t="shared" si="8"/>
        <v>1</v>
      </c>
    </row>
    <row r="172" spans="1:9">
      <c r="A172" s="12">
        <v>171</v>
      </c>
      <c r="D172" s="12" t="s">
        <v>462</v>
      </c>
      <c r="E172" s="12">
        <v>2</v>
      </c>
      <c r="F172" s="12" t="s">
        <v>280</v>
      </c>
      <c r="I172" s="12">
        <f t="shared" si="8"/>
        <v>2</v>
      </c>
    </row>
    <row r="173" spans="1:9">
      <c r="A173" s="12">
        <v>172</v>
      </c>
      <c r="D173" s="12" t="s">
        <v>463</v>
      </c>
      <c r="E173" s="12">
        <v>1</v>
      </c>
      <c r="F173" s="12" t="s">
        <v>21</v>
      </c>
      <c r="I173" s="12">
        <f t="shared" si="8"/>
        <v>1</v>
      </c>
    </row>
    <row r="174" spans="1:9">
      <c r="A174" s="12">
        <v>173</v>
      </c>
      <c r="D174" s="12" t="s">
        <v>464</v>
      </c>
      <c r="E174" s="12">
        <v>1</v>
      </c>
      <c r="F174" s="12" t="s">
        <v>280</v>
      </c>
      <c r="I174" s="12">
        <f t="shared" si="8"/>
        <v>1</v>
      </c>
    </row>
    <row r="175" spans="1:9">
      <c r="A175" s="12">
        <v>174</v>
      </c>
      <c r="D175" s="12" t="s">
        <v>465</v>
      </c>
      <c r="E175" s="12">
        <v>1</v>
      </c>
      <c r="F175" s="12" t="s">
        <v>21</v>
      </c>
      <c r="I175" s="12">
        <f t="shared" si="8"/>
        <v>1</v>
      </c>
    </row>
    <row r="176" spans="1:9">
      <c r="A176" s="12">
        <v>175</v>
      </c>
      <c r="D176" s="12" t="s">
        <v>20</v>
      </c>
      <c r="E176" s="12">
        <v>54</v>
      </c>
      <c r="I176" s="12">
        <f t="shared" si="8"/>
        <v>54</v>
      </c>
    </row>
    <row r="177" spans="1:9">
      <c r="A177" s="12">
        <v>176</v>
      </c>
      <c r="D177" s="12" t="s">
        <v>466</v>
      </c>
      <c r="E177" s="12">
        <v>40</v>
      </c>
      <c r="I177" s="12">
        <f t="shared" si="8"/>
        <v>40</v>
      </c>
    </row>
    <row r="178" spans="1:9">
      <c r="A178" s="12">
        <v>177</v>
      </c>
      <c r="D178" s="12" t="s">
        <v>467</v>
      </c>
      <c r="E178" s="12">
        <v>1</v>
      </c>
      <c r="I178" s="12">
        <f t="shared" si="8"/>
        <v>1</v>
      </c>
    </row>
    <row r="179" spans="1:9">
      <c r="A179" s="12">
        <v>178</v>
      </c>
      <c r="D179" s="12" t="s">
        <v>66</v>
      </c>
      <c r="E179" s="12">
        <v>25</v>
      </c>
      <c r="I179" s="12">
        <f t="shared" si="8"/>
        <v>25</v>
      </c>
    </row>
    <row r="180" spans="1:9">
      <c r="A180" s="12">
        <v>179</v>
      </c>
      <c r="D180" s="12" t="s">
        <v>468</v>
      </c>
      <c r="E180" s="12">
        <v>1</v>
      </c>
      <c r="I180" s="12">
        <f t="shared" si="8"/>
        <v>1</v>
      </c>
    </row>
    <row r="181" spans="1:9">
      <c r="A181" s="12">
        <v>180</v>
      </c>
      <c r="D181" s="12" t="s">
        <v>68</v>
      </c>
      <c r="E181" s="12">
        <v>2</v>
      </c>
      <c r="F181" s="12" t="s">
        <v>21</v>
      </c>
      <c r="I181" s="12">
        <f t="shared" ref="I181:I189" si="9">E181-H181</f>
        <v>2</v>
      </c>
    </row>
    <row r="182" spans="1:9">
      <c r="A182" s="12">
        <v>181</v>
      </c>
      <c r="D182" s="12" t="s">
        <v>309</v>
      </c>
      <c r="E182" s="12">
        <v>1</v>
      </c>
      <c r="I182" s="12">
        <f t="shared" si="9"/>
        <v>1</v>
      </c>
    </row>
    <row r="183" spans="1:9">
      <c r="A183" s="12">
        <v>182</v>
      </c>
      <c r="D183" s="12" t="s">
        <v>796</v>
      </c>
      <c r="E183" s="12">
        <v>2</v>
      </c>
      <c r="F183" s="12" t="s">
        <v>21</v>
      </c>
      <c r="I183" s="12">
        <f t="shared" si="9"/>
        <v>2</v>
      </c>
    </row>
    <row r="184" spans="1:9">
      <c r="A184" s="12">
        <v>183</v>
      </c>
      <c r="D184" s="12" t="s">
        <v>797</v>
      </c>
      <c r="E184" s="12">
        <v>1</v>
      </c>
      <c r="F184" s="12" t="s">
        <v>21</v>
      </c>
      <c r="I184" s="12">
        <f t="shared" si="9"/>
        <v>1</v>
      </c>
    </row>
    <row r="185" spans="1:9">
      <c r="A185" s="12">
        <v>184</v>
      </c>
      <c r="D185" s="12" t="s">
        <v>798</v>
      </c>
      <c r="E185" s="12">
        <v>1</v>
      </c>
      <c r="F185" s="12" t="s">
        <v>21</v>
      </c>
      <c r="I185" s="12">
        <f t="shared" si="9"/>
        <v>1</v>
      </c>
    </row>
    <row r="186" spans="1:9">
      <c r="A186" s="12">
        <v>185</v>
      </c>
      <c r="D186" s="12" t="s">
        <v>168</v>
      </c>
      <c r="E186" s="12">
        <v>1</v>
      </c>
      <c r="F186" s="12" t="s">
        <v>21</v>
      </c>
      <c r="I186" s="12">
        <f t="shared" si="9"/>
        <v>1</v>
      </c>
    </row>
    <row r="187" spans="1:9" ht="16.2" customHeight="1">
      <c r="A187" s="12">
        <v>186</v>
      </c>
      <c r="D187" s="12" t="s">
        <v>799</v>
      </c>
      <c r="E187" s="12">
        <v>1</v>
      </c>
      <c r="F187" s="12" t="s">
        <v>21</v>
      </c>
      <c r="I187" s="12">
        <f t="shared" si="9"/>
        <v>1</v>
      </c>
    </row>
    <row r="188" spans="1:9" ht="15" customHeight="1">
      <c r="A188" s="12">
        <v>187</v>
      </c>
      <c r="D188" s="12">
        <v>616026</v>
      </c>
      <c r="E188" s="12">
        <v>5</v>
      </c>
      <c r="I188" s="12">
        <f t="shared" si="9"/>
        <v>5</v>
      </c>
    </row>
    <row r="189" spans="1:9">
      <c r="A189" s="12">
        <v>188</v>
      </c>
      <c r="D189" s="12" t="s">
        <v>958</v>
      </c>
      <c r="E189" s="12">
        <v>2</v>
      </c>
      <c r="F189" s="12" t="s">
        <v>21</v>
      </c>
      <c r="I189" s="12">
        <f t="shared" si="9"/>
        <v>2</v>
      </c>
    </row>
  </sheetData>
  <phoneticPr fontId="16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2023-03-14T09:44:27Z</dcterms:modified>
</cp:coreProperties>
</file>