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B2BF6A98-DAF4-4DB7-9527-C8F44DB6E0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DO" sheetId="2" r:id="rId1"/>
    <sheet name="Underwater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2" l="1"/>
  <c r="Z15" i="2"/>
  <c r="Z16" i="2"/>
  <c r="Z25" i="2"/>
  <c r="Z27" i="2"/>
  <c r="Z38" i="2"/>
  <c r="Z39" i="2"/>
  <c r="Z48" i="2"/>
  <c r="Z49" i="2"/>
  <c r="Z58" i="2"/>
  <c r="Z59" i="2"/>
  <c r="Z68" i="2"/>
  <c r="Z69" i="2"/>
  <c r="Z79" i="2"/>
  <c r="Z87" i="2"/>
  <c r="Z93" i="2"/>
  <c r="Z102" i="2"/>
  <c r="Z111" i="2"/>
  <c r="Z119" i="2"/>
  <c r="Z127" i="2"/>
  <c r="Z135" i="2"/>
  <c r="Z143" i="2"/>
  <c r="Z151" i="2"/>
  <c r="Z159" i="2"/>
  <c r="Z168" i="2"/>
  <c r="Z176" i="2"/>
  <c r="Z184" i="2"/>
  <c r="Z192" i="2"/>
  <c r="Z199" i="2"/>
  <c r="Z218" i="2"/>
  <c r="Z226" i="2"/>
  <c r="Z234" i="2"/>
  <c r="Z242" i="2"/>
  <c r="Z251" i="2"/>
  <c r="Z255" i="2"/>
  <c r="Z6" i="1"/>
  <c r="Z252" i="2"/>
  <c r="Z253" i="2"/>
  <c r="Z15" i="1"/>
  <c r="Z16" i="1"/>
  <c r="Z17" i="1"/>
</calcChain>
</file>

<file path=xl/sharedStrings.xml><?xml version="1.0" encoding="utf-8"?>
<sst xmlns="http://schemas.openxmlformats.org/spreadsheetml/2006/main" count="770" uniqueCount="418">
  <si>
    <r>
      <rPr>
        <b/>
        <sz val="7"/>
        <rFont val="Century Gothic"/>
        <family val="2"/>
      </rPr>
      <t>PROJECT : RIVER GLADE VILLAS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</si>
  <si>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</si>
  <si>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Date: 24 SEPT 2024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</si>
  <si>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</si>
  <si>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</si>
  <si>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</si>
  <si>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</si>
  <si>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</si>
  <si>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</si>
  <si>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</si>
  <si>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</si>
  <si>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>LED Strip Light with flat Channel &amp; Clear Cover.</t>
    </r>
  </si>
  <si>
    <r>
      <rPr>
        <b/>
        <sz val="7"/>
        <rFont val="Century Gothic"/>
        <family val="2"/>
      </rPr>
      <t>OSRAM LIGHTING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</si>
  <si>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</si>
  <si>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</si>
  <si>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COV1</t>
    </r>
  </si>
  <si>
    <r>
      <rPr>
        <sz val="7"/>
        <rFont val="Century Gothic"/>
        <family val="2"/>
      </rPr>
      <t>LFP 1200S-G5-930-10 L1</t>
    </r>
  </si>
  <si>
    <r>
      <rPr>
        <b/>
        <sz val="7"/>
        <rFont val="Century Gothic"/>
        <family val="2"/>
      </rPr>
      <t>The actual Lengths required to be confirmed as per site.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</si>
  <si>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 X 8mm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</si>
  <si>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</si>
  <si>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</si>
  <si>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Clear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</si>
  <si>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</si>
  <si>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11.6W/Mt,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</si>
  <si>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</si>
  <si>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:1100lm/Mt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</si>
  <si>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</si>
  <si>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</si>
  <si>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11.6W/Mt</t>
    </r>
  </si>
  <si>
    <r>
      <rPr>
        <b/>
        <sz val="7"/>
        <rFont val="Century Gothic"/>
        <family val="2"/>
      </rPr>
      <t>IP20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</si>
  <si>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</si>
  <si>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24 V LED strips flexible and cuttable, 50 mm cut unit, with superior optically graded silicone encapsulation.</t>
    </r>
  </si>
  <si>
    <r>
      <rPr>
        <b/>
        <sz val="7"/>
        <rFont val="Century Gothic"/>
        <family val="2"/>
      </rPr>
      <t>COV1c</t>
    </r>
  </si>
  <si>
    <r>
      <rPr>
        <sz val="7"/>
        <rFont val="Century Gothic"/>
        <family val="2"/>
      </rPr>
      <t>GFDS600-G1-830-01</t>
    </r>
  </si>
  <si>
    <r>
      <rPr>
        <b/>
        <sz val="7"/>
        <rFont val="Century Gothic"/>
        <family val="2"/>
      </rPr>
      <t>The actual Length required in Circular cove,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</si>
  <si>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</si>
  <si>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sz val="7"/>
        <rFont val="Century Gothic"/>
        <family val="2"/>
      </rPr>
      <t>TSUKI-NF-DB-16X16-NS-130- 14W-IP67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</si>
  <si>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 X 10mm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</si>
  <si>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</si>
  <si>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</si>
  <si>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</si>
  <si>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9W/Mt LED, 110º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</si>
  <si>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</si>
  <si>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620lm/Mt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</si>
  <si>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</si>
  <si>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</si>
  <si>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</si>
  <si>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>IP67</t>
    </r>
  </si>
  <si>
    <r>
      <rPr>
        <b/>
        <sz val="7"/>
        <rFont val="Century Gothic"/>
        <family val="2"/>
      </rPr>
      <t>LED Strip light with 45° Channel &amp; Diffuse Cover.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</si>
  <si>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 45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>Cover</t>
    </r>
  </si>
  <si>
    <r>
      <rPr>
        <b/>
        <sz val="7"/>
        <rFont val="Century Gothic"/>
        <family val="2"/>
      </rPr>
      <t>COV2</t>
    </r>
  </si>
  <si>
    <r>
      <rPr>
        <sz val="7"/>
        <rFont val="Century Gothic"/>
        <family val="2"/>
      </rPr>
      <t>LFP800S -G5-930-10 L1</t>
    </r>
  </si>
  <si>
    <r>
      <rPr>
        <b/>
        <sz val="7"/>
        <rFont val="Century Gothic"/>
        <family val="2"/>
      </rPr>
      <t xml:space="preserve">Mounted in wardrobes &amp; Curtain pelmets.
</t>
    </r>
    <r>
      <rPr>
        <b/>
        <sz val="7"/>
        <rFont val="Century Gothic"/>
        <family val="2"/>
      </rPr>
      <t>Actual lengths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</si>
  <si>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</si>
  <si>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sz val="7"/>
        <rFont val="Century Gothic"/>
        <family val="2"/>
      </rPr>
      <t>TSUKI-R-1818-10W/Mtr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</si>
  <si>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</si>
  <si>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DG-A008 with Diffuse 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</si>
  <si>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</si>
  <si>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</si>
  <si>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</si>
  <si>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840 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</si>
  <si>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</si>
  <si>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8W/Mt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</si>
  <si>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</si>
  <si>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</si>
  <si>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</si>
  <si>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COV3</t>
    </r>
  </si>
  <si>
    <r>
      <rPr>
        <b/>
        <sz val="7"/>
        <rFont val="Century Gothic"/>
        <family val="2"/>
      </rPr>
      <t xml:space="preserve">For task Lighting in Kitchen.
</t>
    </r>
    <r>
      <rPr>
        <b/>
        <sz val="7"/>
        <rFont val="Century Gothic"/>
        <family val="2"/>
      </rPr>
      <t>Actual lengths to be confirmed as per Site.</t>
    </r>
  </si>
  <si>
    <r>
      <rPr>
        <sz val="7"/>
        <rFont val="Century Gothic"/>
        <family val="2"/>
      </rPr>
      <t>TSUKI-R-1714-10W/Mtr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</si>
  <si>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</si>
  <si>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Diffuse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</si>
  <si>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</si>
  <si>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</si>
  <si>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</si>
  <si>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840lm/Mt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</si>
  <si>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</si>
  <si>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</si>
  <si>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IP65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</si>
  <si>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</si>
  <si>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>COV4</t>
    </r>
  </si>
  <si>
    <r>
      <rPr>
        <sz val="7"/>
        <rFont val="Century Gothic"/>
        <family val="2"/>
      </rPr>
      <t>LF500-G1-930-10 L2</t>
    </r>
  </si>
  <si>
    <r>
      <rPr>
        <b/>
        <sz val="7"/>
        <rFont val="Century Gothic"/>
        <family val="2"/>
      </rPr>
      <t>Actual Length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</si>
  <si>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</si>
  <si>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</si>
  <si>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</si>
  <si>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DG-A010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</si>
  <si>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3.9W/Mt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</si>
  <si>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</si>
  <si>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400lm/Mt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</si>
  <si>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</si>
  <si>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3.9W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</si>
  <si>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</si>
  <si>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</si>
  <si>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FLX1</t>
    </r>
  </si>
  <si>
    <r>
      <rPr>
        <sz val="7"/>
        <rFont val="Century Gothic"/>
        <family val="2"/>
      </rPr>
      <t>GFDT400-G1-830-01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</si>
  <si>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10mm X 10mm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</si>
  <si>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Mounting Clips.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</si>
  <si>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6W/Mts LED ,110°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</si>
  <si>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420lm/Mts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</si>
  <si>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6W/Mts</t>
    </r>
  </si>
  <si>
    <r>
      <rPr>
        <b/>
        <sz val="7"/>
        <rFont val="Century Gothic"/>
        <family val="2"/>
      </rPr>
      <t>Ceiling Recessed LED Down Light (IP Rated)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</si>
  <si>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</si>
  <si>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IPR1</t>
    </r>
  </si>
  <si>
    <r>
      <rPr>
        <sz val="7"/>
        <rFont val="Century Gothic"/>
        <family val="2"/>
      </rPr>
      <t>GERD8901W-T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</si>
  <si>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</si>
  <si>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</si>
  <si>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</si>
  <si>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10.2W LED, 22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</si>
  <si>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</si>
  <si>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</si>
  <si>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</si>
  <si>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</si>
  <si>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</si>
  <si>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</si>
  <si>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 Body &amp; Stainless Steel Trim</t>
    </r>
  </si>
  <si>
    <r>
      <rPr>
        <b/>
        <sz val="7"/>
        <rFont val="Century Gothic"/>
        <family val="2"/>
      </rPr>
      <t>IUL1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</si>
  <si>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=81mm, &amp; Ht=85mm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</si>
  <si>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5W LED, 10</t>
    </r>
    <r>
      <rPr>
        <sz val="7"/>
        <rFont val="Times New Roman"/>
        <family val="1"/>
      </rPr>
      <t>°</t>
    </r>
    <r>
      <rPr>
        <sz val="7"/>
        <rFont val="Century Gothic"/>
        <family val="2"/>
      </rPr>
      <t xml:space="preserve">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</si>
  <si>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489lm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</si>
  <si>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rFont val="Century Gothic"/>
        <family val="2"/>
      </rPr>
      <t>Non-Dimmable.</t>
    </r>
  </si>
  <si>
    <r>
      <rPr>
        <b/>
        <sz val="7"/>
        <rFont val="Century Gothic"/>
        <family val="2"/>
      </rPr>
      <t>IP68</t>
    </r>
  </si>
  <si>
    <r>
      <rPr>
        <b/>
        <sz val="7"/>
        <rFont val="Century Gothic"/>
        <family val="2"/>
      </rPr>
      <t>Profile System , Recessed Magnetic Track.</t>
    </r>
  </si>
  <si>
    <r>
      <rPr>
        <b/>
        <sz val="7"/>
        <rFont val="Century Gothic"/>
        <family val="2"/>
      </rPr>
      <t>DELTA LIGHTING</t>
    </r>
  </si>
  <si>
    <r>
      <rPr>
        <b/>
        <sz val="7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</si>
  <si>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Anodised Aluminum</t>
    </r>
  </si>
  <si>
    <r>
      <rPr>
        <b/>
        <sz val="7"/>
        <rFont val="Century Gothic"/>
        <family val="2"/>
      </rPr>
      <t>PSY1</t>
    </r>
  </si>
  <si>
    <r>
      <rPr>
        <sz val="7"/>
        <rFont val="Century Gothic"/>
        <family val="2"/>
      </rPr>
      <t>Splitline M20</t>
    </r>
  </si>
  <si>
    <r>
      <rPr>
        <b/>
        <sz val="7"/>
        <rFont val="Century Gothic"/>
        <family val="2"/>
      </rPr>
      <t xml:space="preserve">Dimensionin Section : </t>
    </r>
    <r>
      <rPr>
        <sz val="7"/>
        <rFont val="Century Gothic"/>
        <family val="2"/>
      </rPr>
      <t>W=53mm,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</si>
  <si>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Connector Sets - As per Vendor.</t>
    </r>
  </si>
  <si>
    <r>
      <rPr>
        <b/>
        <sz val="7"/>
        <rFont val="Century Gothic"/>
        <family val="2"/>
      </rPr>
      <t>LEngth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</si>
  <si>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</si>
  <si>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</si>
  <si>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>M1</t>
    </r>
  </si>
  <si>
    <r>
      <rPr>
        <sz val="7"/>
        <rFont val="Century Gothic"/>
        <family val="2"/>
      </rPr>
      <t>LND-06-SP-30F-B-M-MDL (23303 9000)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</si>
  <si>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</si>
  <si>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L=621mm W=20mm,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</si>
  <si>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SplitLine M20 - Profile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</si>
  <si>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</si>
  <si>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9.1W/621mm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</si>
  <si>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625lm/621mm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</si>
  <si>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</si>
  <si>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9.1W</t>
    </r>
  </si>
  <si>
    <r>
      <rPr>
        <b/>
        <sz val="7"/>
        <rFont val="Century Gothic"/>
        <family val="2"/>
      </rPr>
      <t>9b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</si>
  <si>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</si>
  <si>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>M2</t>
    </r>
  </si>
  <si>
    <r>
      <rPr>
        <sz val="7"/>
        <rFont val="Century Gothic"/>
        <family val="2"/>
      </rPr>
      <t>B (233179320)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</si>
  <si>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</si>
  <si>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</si>
  <si>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TrimØ=39mm, L=170mm H=116mm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</si>
  <si>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</si>
  <si>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2X8.5W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</si>
  <si>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1089lm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</si>
  <si>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</si>
  <si>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2X8.5W</t>
    </r>
  </si>
  <si>
    <r>
      <rPr>
        <b/>
        <sz val="7"/>
        <rFont val="Century Gothic"/>
        <family val="2"/>
      </rPr>
      <t>Ceiling Recessed LED Pin Spot Down Light.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</si>
  <si>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Die cast aluminium</t>
    </r>
  </si>
  <si>
    <r>
      <rPr>
        <b/>
        <sz val="7"/>
        <rFont val="Century Gothic"/>
        <family val="2"/>
      </rPr>
      <t>PNS1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</si>
  <si>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=37mm,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 Ht=42mm.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</si>
  <si>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3.1W LED 29°,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</si>
  <si>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178lm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</si>
  <si>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3.1W</t>
    </r>
  </si>
  <si>
    <r>
      <rPr>
        <b/>
        <sz val="7"/>
        <rFont val="Century Gothic"/>
        <family val="2"/>
      </rPr>
      <t>PNS2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</si>
  <si>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=60mm,Cut 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 Ht=101mm.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</si>
  <si>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10.3W LED 21°,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</si>
  <si>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446lm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</si>
  <si>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10.3W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</si>
  <si>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</si>
  <si>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rFont val="Century Gothic"/>
        <family val="2"/>
      </rPr>
      <t>RDN1</t>
    </r>
  </si>
  <si>
    <r>
      <rPr>
        <sz val="7"/>
        <rFont val="Century Gothic"/>
        <family val="2"/>
      </rPr>
      <t>GERD8280WB-T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</si>
  <si>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</si>
  <si>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</si>
  <si>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19.6W LED 20°,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</si>
  <si>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807lm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</si>
  <si>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</si>
  <si>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</si>
  <si>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</si>
  <si>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</si>
  <si>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RDN2</t>
    </r>
  </si>
  <si>
    <r>
      <rPr>
        <sz val="7"/>
        <rFont val="Century Gothic"/>
        <family val="2"/>
      </rPr>
      <t>GERD8282WB-T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</si>
  <si>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</si>
  <si>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</si>
  <si>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19.6W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</si>
  <si>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1116lm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</si>
  <si>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19.8W</t>
    </r>
  </si>
  <si>
    <r>
      <rPr>
        <b/>
        <sz val="7"/>
        <rFont val="Century Gothic"/>
        <family val="2"/>
      </rPr>
      <t>Ceiling Reccesed LED Twin Down Light.(Black Trim Required)</t>
    </r>
  </si>
  <si>
    <r>
      <rPr>
        <b/>
        <sz val="7"/>
        <rFont val="Century Gothic"/>
        <family val="2"/>
      </rPr>
      <t>RDN3</t>
    </r>
  </si>
  <si>
    <r>
      <rPr>
        <b/>
        <sz val="7"/>
        <rFont val="Century Gothic"/>
        <family val="2"/>
      </rPr>
      <t>Black Trim Finish (I.D to confirm)</t>
    </r>
  </si>
  <si>
    <r>
      <rPr>
        <b/>
        <sz val="7"/>
        <rFont val="Century Gothic"/>
        <family val="2"/>
      </rPr>
      <t xml:space="preserve">Dimension: </t>
    </r>
    <r>
      <rPr>
        <sz val="7"/>
        <rFont val="AIGDT"/>
      </rPr>
      <t>o</t>
    </r>
    <r>
      <rPr>
        <sz val="7"/>
        <rFont val="Times New Roman"/>
        <family val="1"/>
      </rPr>
      <t xml:space="preserve"> </t>
    </r>
    <r>
      <rPr>
        <sz val="7"/>
        <rFont val="Century Gothic"/>
        <family val="2"/>
      </rPr>
      <t>122 X65mm &amp; H=115mm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</si>
  <si>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14.2W LED, 26°,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</si>
  <si>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1254lm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</si>
  <si>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14.2W/Unit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</si>
  <si>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</si>
  <si>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RDN4b</t>
    </r>
  </si>
  <si>
    <r>
      <rPr>
        <sz val="7"/>
        <rFont val="Century Gothic"/>
        <family val="2"/>
      </rPr>
      <t>GERD8127WA-T</t>
    </r>
  </si>
  <si>
    <r>
      <rPr>
        <b/>
        <sz val="7"/>
        <rFont val="Century Gothic"/>
        <family val="2"/>
      </rPr>
      <t xml:space="preserve">Black Trim Finish </t>
    </r>
    <r>
      <rPr>
        <sz val="7"/>
        <rFont val="Century Gothic"/>
        <family val="2"/>
      </rPr>
      <t>(In Bedroom 04 sloping ceiling)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</si>
  <si>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</si>
  <si>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</si>
  <si>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1377lm</t>
    </r>
  </si>
  <si>
    <r>
      <rPr>
        <b/>
        <sz val="7"/>
        <rFont val="Century Gothic"/>
        <family val="2"/>
      </rPr>
      <t>RDN4w</t>
    </r>
  </si>
  <si>
    <r>
      <rPr>
        <b/>
        <sz val="7"/>
        <rFont val="Century Gothic"/>
        <family val="2"/>
      </rPr>
      <t xml:space="preserve">White Trim Finish </t>
    </r>
    <r>
      <rPr>
        <sz val="7"/>
        <rFont val="Century Gothic"/>
        <family val="2"/>
      </rPr>
      <t>(In Terrace Lobby sloping ceiling)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</si>
  <si>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 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</si>
  <si>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>RDN5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</si>
  <si>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Depth=133mm.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</si>
  <si>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28.5W LED, 32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Fixed Optics,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</si>
  <si>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1597lm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</si>
  <si>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28.5W</t>
    </r>
  </si>
  <si>
    <r>
      <rPr>
        <b/>
        <sz val="7"/>
        <rFont val="Century Gothic"/>
        <family val="2"/>
      </rPr>
      <t>Surface Mounted LED Down Light.</t>
    </r>
  </si>
  <si>
    <r>
      <rPr>
        <b/>
        <sz val="7"/>
        <rFont val="Century Gothic"/>
        <family val="2"/>
      </rPr>
      <t>ABBY Lighting</t>
    </r>
  </si>
  <si>
    <r>
      <rPr>
        <b/>
        <sz val="7"/>
        <rFont val="Century Gothic"/>
        <family val="2"/>
      </rPr>
      <t>SDN1</t>
    </r>
  </si>
  <si>
    <r>
      <rPr>
        <sz val="7"/>
        <rFont val="Century Gothic"/>
        <family val="2"/>
      </rPr>
      <t>iPlane round surface-15W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</si>
  <si>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</si>
  <si>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 LED, 116°,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</si>
  <si>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1209lm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</si>
  <si>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</si>
  <si>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</si>
  <si>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</si>
  <si>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>IP44 Required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</si>
  <si>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Spun Aluminium</t>
    </r>
  </si>
  <si>
    <r>
      <rPr>
        <sz val="7"/>
        <rFont val="Century Gothic"/>
        <family val="2"/>
      </rPr>
      <t>SPA 63 - 22W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</si>
  <si>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=94mm,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=84 &amp; Height=104mm.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</si>
  <si>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22W LED, 32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</si>
  <si>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1704 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</si>
  <si>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22W</t>
    </r>
  </si>
  <si>
    <r>
      <rPr>
        <b/>
        <sz val="7"/>
        <rFont val="Century Gothic"/>
        <family val="2"/>
      </rPr>
      <t>minimum IP44 Required.</t>
    </r>
  </si>
  <si>
    <r>
      <rPr>
        <b/>
        <sz val="7"/>
        <rFont val="Century Gothic"/>
        <family val="2"/>
      </rPr>
      <t>Spike Mounted LED Projector Light.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</si>
  <si>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</si>
  <si>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Hard Anodized Aluminium</t>
    </r>
  </si>
  <si>
    <r>
      <rPr>
        <b/>
        <sz val="7"/>
        <rFont val="Century Gothic"/>
        <family val="2"/>
      </rPr>
      <t xml:space="preserve">Accessories : </t>
    </r>
    <r>
      <rPr>
        <sz val="7"/>
        <rFont val="Century Gothic"/>
        <family val="2"/>
      </rPr>
      <t>Anti-glare snoot (AC098)&amp;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</si>
  <si>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=50mm, Ht=90mm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</si>
  <si>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 LED,10º,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</si>
  <si>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</t>
    </r>
  </si>
  <si>
    <r>
      <rPr>
        <b/>
        <sz val="7"/>
        <rFont val="Century Gothic"/>
        <family val="2"/>
      </rPr>
      <t>SPK2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</si>
  <si>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Anti-glare snoot (AC098) &amp; Ground Burried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</si>
  <si>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=35mm, Ht=63mm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</si>
  <si>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3W LED, 45º,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</si>
  <si>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230lm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</si>
  <si>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3W</t>
    </r>
  </si>
  <si>
    <r>
      <rPr>
        <b/>
        <sz val="7"/>
        <rFont val="Century Gothic"/>
        <family val="2"/>
      </rPr>
      <t>IP66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</si>
  <si>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</si>
  <si>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r>
      <rPr>
        <b/>
        <sz val="7"/>
        <rFont val="Century Gothic"/>
        <family val="2"/>
      </rPr>
      <t>UWL3</t>
    </r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</si>
  <si>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</si>
  <si>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</si>
  <si>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</si>
  <si>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</si>
  <si>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</si>
  <si>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L=354mm, W=120mm &amp; Ht=36mm.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</si>
  <si>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12W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</si>
  <si>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</si>
  <si>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</si>
  <si>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Size=255 X 76mm, Depth= 81mm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</si>
  <si>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7W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</si>
  <si>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180lm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</si>
  <si>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rFont val="Century Gothic"/>
        <family val="2"/>
      </rPr>
      <t>Non-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</si>
  <si>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7W</t>
    </r>
  </si>
  <si>
    <r>
      <rPr>
        <b/>
        <sz val="7"/>
        <rFont val="Century Gothic"/>
        <family val="2"/>
      </rPr>
      <t>Wall Recessed LED FootLight.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</si>
  <si>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Size=79 X 79mm, Depth= 77mm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</si>
  <si>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</si>
  <si>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</si>
  <si>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1W</t>
    </r>
  </si>
  <si>
    <r>
      <rPr>
        <b/>
        <sz val="7"/>
        <rFont val="Century Gothic"/>
        <family val="2"/>
      </rPr>
      <t>Wall Recessed LED Light (To be Customize to 4W).</t>
    </r>
  </si>
  <si>
    <r>
      <rPr>
        <b/>
        <sz val="7"/>
        <rFont val="Century Gothic"/>
        <family val="2"/>
      </rPr>
      <t>WRL3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</si>
  <si>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4W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</si>
  <si>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</si>
  <si>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4W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</si>
  <si>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</si>
  <si>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</si>
  <si>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</si>
  <si>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t>Total</t>
  </si>
  <si>
    <t>TSUKI-R-1714-10W/Mtr</t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</si>
  <si>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</si>
  <si>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t>80W, 24V Dali Driver</t>
  </si>
  <si>
    <t>Nos</t>
  </si>
  <si>
    <t>IP65</t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</si>
  <si>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</si>
  <si>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</si>
  <si>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t>TSUKI-NF-DB-16X16-NS-130- 9W-IP67</t>
  </si>
  <si>
    <t>GERD8901W-T</t>
  </si>
  <si>
    <t>ELUIR1-70-0630-KN
(Tsuki ingorund 5.8W, 9Deg, 3000K, 80 CRI, 70mm Dia, Non Dimmable )</t>
  </si>
  <si>
    <t>ELUIR1-70-0630-KN</t>
  </si>
  <si>
    <t>XR-CMT410 (48V DC Recess track with all accesoried)</t>
  </si>
  <si>
    <t>IP20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</si>
  <si>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</si>
  <si>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</si>
  <si>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</si>
  <si>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</si>
  <si>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</si>
  <si>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</si>
  <si>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t>GERD9898W-T</t>
  </si>
  <si>
    <t>GERD9869W-T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</si>
  <si>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</si>
  <si>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</si>
  <si>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</si>
  <si>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</si>
  <si>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</si>
  <si>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</si>
  <si>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</si>
  <si>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t>GERD8849W-T</t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</si>
  <si>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</si>
  <si>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</si>
  <si>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</si>
  <si>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</si>
  <si>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t>GERD8127WA-T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</si>
  <si>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</si>
  <si>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t>Ceiling Recessed LED Down Light</t>
  </si>
  <si>
    <t>Ceiling Reccesed LED Twin Down Light.
(Black Trim Required)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</si>
  <si>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</si>
  <si>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</si>
  <si>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</si>
  <si>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</si>
  <si>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</si>
  <si>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</si>
  <si>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</si>
  <si>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</si>
  <si>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</si>
  <si>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</si>
  <si>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</si>
  <si>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t>GERD8202WB-T</t>
  </si>
  <si>
    <t>Ceiling Recessed LED Light, Fixed.</t>
  </si>
  <si>
    <t>SDN2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</si>
  <si>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</si>
  <si>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</si>
  <si>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</si>
  <si>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t>GERD8604W-T</t>
  </si>
  <si>
    <t>Spike Mounted LED Projector Light.</t>
  </si>
  <si>
    <t>SPK1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</si>
  <si>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</si>
  <si>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t>GERS6922H-T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</si>
  <si>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</si>
  <si>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</si>
  <si>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</si>
  <si>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t>Underwater LED Up Lighter.</t>
  </si>
  <si>
    <t>Wall Mounted LED Light.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</si>
  <si>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</si>
  <si>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t>WML1</t>
  </si>
  <si>
    <t>EWLR2-300-1030-K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</si>
  <si>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</si>
  <si>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</si>
  <si>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</si>
  <si>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</si>
  <si>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t>Wall Recessed LED Light.</t>
  </si>
  <si>
    <t>WRL1</t>
  </si>
  <si>
    <t xml:space="preserve">ELFR5-255-0630-K 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</si>
  <si>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</si>
  <si>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</si>
  <si>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t>Lumen Output : CW=113 WW=104</t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</si>
  <si>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</si>
  <si>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t>Wall Recessed LED FootLight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</si>
  <si>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</si>
  <si>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</si>
  <si>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t>Lumen Output : CW=25 WW=22</t>
  </si>
  <si>
    <t>Power Consumption: 3.1W</t>
  </si>
  <si>
    <t>WRL2</t>
  </si>
  <si>
    <t>ELFR2-72-0330-K</t>
  </si>
  <si>
    <t>WRL3</t>
  </si>
  <si>
    <t>Regret</t>
  </si>
  <si>
    <t>Track</t>
  </si>
  <si>
    <t>GST 18%</t>
  </si>
  <si>
    <t>Grand Total</t>
  </si>
  <si>
    <t>DATE: 24 OCT 2024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</si>
  <si>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</si>
  <si>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</si>
  <si>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</si>
  <si>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t>nos</t>
  </si>
  <si>
    <t>SPK2</t>
  </si>
  <si>
    <t>OLD QTY 6</t>
  </si>
  <si>
    <t>OLD QTY 10</t>
  </si>
  <si>
    <t>NEW ITEM</t>
  </si>
  <si>
    <t>. NEW ITEM</t>
  </si>
  <si>
    <t>GERD8127WA-T (CUSTOMISED TO BLACK TRIM)</t>
  </si>
  <si>
    <t>TSUKI-S-1714-5W/Mtr (IP65)</t>
  </si>
  <si>
    <t>OLD QTY 32 NOS</t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</si>
  <si>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</si>
  <si>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</si>
  <si>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</si>
  <si>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b/>
        <sz val="8"/>
        <color rgb="FF0070BF"/>
        <rFont val="Century Gothic"/>
        <family val="2"/>
      </rPr>
      <t>Share the data sheet of this.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</si>
  <si>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</si>
  <si>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</si>
  <si>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</si>
  <si>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</si>
  <si>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</si>
  <si>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</si>
  <si>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70BF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</si>
  <si>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</si>
  <si>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</si>
  <si>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</si>
  <si>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</si>
  <si>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</si>
  <si>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</si>
  <si>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</si>
  <si>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GSTDA1800W-AMH30</t>
  </si>
  <si>
    <t>GSTDA1800W-AWH30</t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</si>
  <si>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</si>
  <si>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</si>
  <si>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</si>
  <si>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</si>
  <si>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</si>
  <si>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</si>
  <si>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t>Abby Surface Down light 14W, 3000K</t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</si>
  <si>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</si>
  <si>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t xml:space="preserve">FL-24G </t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</si>
  <si>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</si>
  <si>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</si>
  <si>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</si>
  <si>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</si>
  <si>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t>PUK Lighting</t>
  </si>
  <si>
    <t>GERS7306H-T +GRB898N</t>
  </si>
  <si>
    <t xml:space="preserve">Underwater LED Up Lighter.					</t>
  </si>
  <si>
    <t>Housing: Stainless Steel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</si>
  <si>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</si>
  <si>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</si>
  <si>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</si>
  <si>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</si>
  <si>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</si>
  <si>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</si>
  <si>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 xml:space="preserve">PUK Lighting		</t>
  </si>
  <si>
    <t xml:space="preserve">UWL3	</t>
  </si>
  <si>
    <t>Same brand quoted which is proposed by consultant</t>
  </si>
  <si>
    <t>DATE: 07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</si>
</sst>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1">
    <font>
      <sz val="10"/>
      <color rgb="FF000000"/>
      <name val="Times New Roman"/>
      <charset val="204"/>
    </font>
    <font>
      <b/>
      <sz val="7"/>
      <name val="Century Gothic"/>
      <family val="2"/>
    </font>
    <font>
      <b/>
      <sz val="7"/>
      <color rgb="FF000000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sz val="7"/>
      <name val="Times New Roman"/>
      <family val="1"/>
    </font>
    <font>
      <sz val="7"/>
      <name val="Cambria"/>
      <family val="1"/>
    </font>
    <font>
      <sz val="7"/>
      <name val="AIGDT"/>
    </font>
    <font>
      <sz val="10"/>
      <color rgb="FF000000"/>
      <name val="Times New Roman"/>
      <family val="1"/>
    </font>
    <font>
      <b/>
      <sz val="10"/>
      <name val="Century Gothic"/>
      <family val="2"/>
    </font>
    <font>
      <sz val="7"/>
      <color rgb="FF000000"/>
      <name val="Times New Roman"/>
      <family val="1"/>
    </font>
    <font>
      <sz val="7"/>
      <name val="Times New Roman"/>
      <family val="2"/>
      <charset val="204"/>
    </font>
    <font>
      <b/>
      <sz val="7"/>
      <color rgb="FF000000"/>
      <name val="Times New Roman"/>
      <family val="1"/>
    </font>
    <font>
      <sz val="7"/>
      <color rgb="FFFF0000"/>
      <name val="Times New Roman"/>
      <family val="1"/>
    </font>
    <font>
      <sz val="10"/>
      <color rgb="FF000000"/>
      <name val="Times New Roman"/>
      <family val="1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8"/>
      <color rgb="FF000000"/>
      <name val="Times New Roman"/>
      <family val="1"/>
    </font>
    <font>
      <sz val="8"/>
      <color rgb="FF000000"/>
      <name val="Century Gothic"/>
      <family val="2"/>
    </font>
    <font>
      <sz val="8"/>
      <name val="Century Gothic"/>
      <family val="2"/>
    </font>
    <font>
      <sz val="8"/>
      <color rgb="FF000000"/>
      <name val="Times New Roman"/>
      <family val="2"/>
      <charset val="204"/>
    </font>
    <font>
      <b/>
      <sz val="8"/>
      <color rgb="FF0070BF"/>
      <name val="Century Gothic"/>
      <family val="2"/>
    </font>
    <font>
      <b/>
      <sz val="8"/>
      <color rgb="FFFF0000"/>
      <name val="Century Gothic"/>
      <family val="2"/>
    </font>
    <font>
      <b/>
      <sz val="8"/>
      <color rgb="FFC00000"/>
      <name val="Century Gothic"/>
      <family val="1"/>
    </font>
    <font>
      <b/>
      <sz val="8"/>
      <color rgb="FFC00000"/>
      <name val="Times New Roman"/>
      <family val="1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5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2" fontId="2" fillId="0" borderId="9" xfId="0" applyNumberFormat="1" applyFont="1" applyBorder="1" applyAlignment="1">
      <alignment horizontal="center" vertical="top" shrinkToFit="1"/>
    </xf>
    <xf numFmtId="1" fontId="2" fillId="0" borderId="14" xfId="0" applyNumberFormat="1" applyFont="1" applyBorder="1" applyAlignment="1">
      <alignment horizontal="center" vertical="top" shrinkToFit="1"/>
    </xf>
    <xf numFmtId="0" fontId="1" fillId="0" borderId="1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 indent="9"/>
    </xf>
    <xf numFmtId="0" fontId="0" fillId="0" borderId="0" xfId="0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13" fillId="0" borderId="8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11" fillId="0" borderId="16" xfId="0" applyFont="1" applyBorder="1" applyAlignment="1">
      <alignment horizontal="center" vertical="top" wrapText="1"/>
    </xf>
    <xf numFmtId="1" fontId="0" fillId="0" borderId="16" xfId="0" applyNumberFormat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16" xfId="0" applyNumberFormat="1" applyBorder="1" applyAlignment="1">
      <alignment horizontal="right" vertical="center"/>
    </xf>
    <xf numFmtId="165" fontId="0" fillId="0" borderId="16" xfId="1" applyNumberFormat="1" applyFont="1" applyBorder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9" fillId="0" borderId="16" xfId="0" applyFont="1" applyBorder="1" applyAlignment="1">
      <alignment horizontal="right"/>
    </xf>
    <xf numFmtId="1" fontId="2" fillId="4" borderId="1" xfId="0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top" wrapText="1"/>
    </xf>
    <xf numFmtId="2" fontId="2" fillId="4" borderId="9" xfId="0" applyNumberFormat="1" applyFont="1" applyFill="1" applyBorder="1" applyAlignment="1">
      <alignment horizontal="center" vertical="top" shrinkToFit="1"/>
    </xf>
    <xf numFmtId="0" fontId="1" fillId="4" borderId="9" xfId="0" applyFont="1" applyFill="1" applyBorder="1" applyAlignment="1">
      <alignment horizontal="center" vertical="top" wrapText="1"/>
    </xf>
    <xf numFmtId="0" fontId="13" fillId="4" borderId="8" xfId="0" applyFont="1" applyFill="1" applyBorder="1" applyAlignment="1">
      <alignment horizontal="center" vertical="top" wrapText="1"/>
    </xf>
    <xf numFmtId="0" fontId="13" fillId="4" borderId="13" xfId="0" applyFont="1" applyFill="1" applyBorder="1" applyAlignment="1">
      <alignment horizontal="center" vertical="top" wrapText="1"/>
    </xf>
    <xf numFmtId="2" fontId="2" fillId="4" borderId="8" xfId="0" applyNumberFormat="1" applyFont="1" applyFill="1" applyBorder="1" applyAlignment="1">
      <alignment horizontal="center" vertical="top" shrinkToFit="1"/>
    </xf>
    <xf numFmtId="0" fontId="1" fillId="4" borderId="16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4" xfId="0" applyFill="1" applyBorder="1" applyAlignment="1">
      <alignment vertical="top" wrapText="1"/>
    </xf>
    <xf numFmtId="0" fontId="0" fillId="5" borderId="8" xfId="0" applyFill="1" applyBorder="1" applyAlignment="1">
      <alignment horizontal="left" wrapText="1"/>
    </xf>
    <xf numFmtId="0" fontId="0" fillId="5" borderId="0" xfId="0" applyFill="1" applyAlignment="1">
      <alignment horizontal="left" vertical="top"/>
    </xf>
    <xf numFmtId="1" fontId="2" fillId="5" borderId="1" xfId="0" applyNumberFormat="1" applyFont="1" applyFill="1" applyBorder="1" applyAlignment="1">
      <alignment horizontal="center" vertical="top" shrinkToFit="1"/>
    </xf>
    <xf numFmtId="0" fontId="13" fillId="5" borderId="1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wrapText="1"/>
    </xf>
    <xf numFmtId="0" fontId="1" fillId="5" borderId="8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2" fontId="2" fillId="5" borderId="9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6" xfId="0" applyFill="1" applyBorder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top" shrinkToFit="1"/>
    </xf>
    <xf numFmtId="0" fontId="1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4" borderId="12" xfId="0" applyFont="1" applyFill="1" applyBorder="1" applyAlignment="1">
      <alignment horizontal="center" vertical="top" wrapText="1"/>
    </xf>
    <xf numFmtId="0" fontId="0" fillId="4" borderId="16" xfId="0" applyFill="1" applyBorder="1" applyAlignment="1">
      <alignment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8" xfId="0" applyFont="1" applyBorder="1" applyAlignment="1">
      <alignment horizontal="left" vertical="top" wrapText="1" indent="10"/>
    </xf>
    <xf numFmtId="0" fontId="1" fillId="0" borderId="9" xfId="0" applyFont="1" applyBorder="1" applyAlignment="1">
      <alignment horizontal="left" vertical="top" wrapText="1" indent="10"/>
    </xf>
    <xf numFmtId="0" fontId="1" fillId="0" borderId="10" xfId="0" applyFont="1" applyBorder="1" applyAlignment="1">
      <alignment horizontal="left" vertical="top" wrapText="1" indent="10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3"/>
    </xf>
    <xf numFmtId="0" fontId="1" fillId="0" borderId="9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6"/>
    </xf>
    <xf numFmtId="0" fontId="1" fillId="0" borderId="0" xfId="0" applyFont="1" applyAlignment="1">
      <alignment horizontal="left" wrapText="1" indent="11"/>
    </xf>
    <xf numFmtId="0" fontId="1" fillId="0" borderId="0" xfId="0" applyFont="1" applyAlignment="1">
      <alignment horizontal="right" wrapText="1" indent="14"/>
    </xf>
    <xf numFmtId="0" fontId="0" fillId="0" borderId="0" xfId="0" applyAlignment="1">
      <alignment horizontal="left" vertical="center" wrapText="1"/>
    </xf>
    <xf numFmtId="0" fontId="1" fillId="0" borderId="16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2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1" fontId="0" fillId="0" borderId="19" xfId="0" applyNumberFormat="1" applyBorder="1" applyAlignment="1">
      <alignment horizontal="right" vertical="center"/>
    </xf>
    <xf numFmtId="1" fontId="0" fillId="0" borderId="20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10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4" fillId="0" borderId="24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right" vertical="center"/>
    </xf>
    <xf numFmtId="2" fontId="2" fillId="0" borderId="8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right" vertical="top" indent="1" shrinkToFit="1"/>
    </xf>
    <xf numFmtId="2" fontId="2" fillId="0" borderId="10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right" vertical="top" wrapText="1" indent="1"/>
    </xf>
    <xf numFmtId="0" fontId="1" fillId="0" borderId="10" xfId="0" applyFont="1" applyBorder="1" applyAlignment="1">
      <alignment horizontal="right" vertical="top" wrapText="1" indent="1"/>
    </xf>
    <xf numFmtId="0" fontId="28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1" fontId="0" fillId="4" borderId="16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21" fillId="0" borderId="2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7" xfId="0" applyFont="1" applyBorder="1" applyAlignment="1">
      <alignment horizontal="left" vertical="top" wrapText="1" indent="3"/>
    </xf>
    <xf numFmtId="0" fontId="4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24" fillId="0" borderId="23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 wrapText="1" indent="3"/>
    </xf>
    <xf numFmtId="0" fontId="1" fillId="0" borderId="9" xfId="0" applyFont="1" applyBorder="1" applyAlignment="1">
      <alignment horizontal="right" vertical="top" wrapText="1" indent="3"/>
    </xf>
    <xf numFmtId="0" fontId="1" fillId="0" borderId="10" xfId="0" applyFont="1" applyBorder="1" applyAlignment="1">
      <alignment horizontal="right" vertical="top" wrapText="1" indent="3"/>
    </xf>
    <xf numFmtId="0" fontId="3" fillId="0" borderId="8" xfId="0" applyFont="1" applyBorder="1" applyAlignment="1">
      <alignment horizontal="right" vertical="top" wrapText="1" indent="3"/>
    </xf>
    <xf numFmtId="0" fontId="3" fillId="0" borderId="9" xfId="0" applyFont="1" applyBorder="1" applyAlignment="1">
      <alignment horizontal="right" vertical="top" wrapText="1" indent="3"/>
    </xf>
    <xf numFmtId="0" fontId="3" fillId="0" borderId="10" xfId="0" applyFont="1" applyBorder="1" applyAlignment="1">
      <alignment horizontal="right" vertical="top" wrapText="1" indent="3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top" wrapText="1"/>
    </xf>
    <xf numFmtId="0" fontId="0" fillId="4" borderId="19" xfId="0" applyFill="1" applyBorder="1" applyAlignment="1">
      <alignment horizontal="center" vertical="top" wrapText="1"/>
    </xf>
    <xf numFmtId="0" fontId="0" fillId="4" borderId="20" xfId="0" applyFill="1" applyBorder="1" applyAlignment="1">
      <alignment horizontal="center" vertical="top" wrapText="1"/>
    </xf>
    <xf numFmtId="0" fontId="0" fillId="5" borderId="8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3" fillId="5" borderId="8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1" fontId="0" fillId="5" borderId="16" xfId="0" applyNumberForma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1" fontId="4" fillId="5" borderId="8" xfId="0" applyNumberFormat="1" applyFont="1" applyFill="1" applyBorder="1" applyAlignment="1">
      <alignment horizontal="center" vertical="top" shrinkToFit="1"/>
    </xf>
    <xf numFmtId="1" fontId="4" fillId="5" borderId="9" xfId="0" applyNumberFormat="1" applyFont="1" applyFill="1" applyBorder="1" applyAlignment="1">
      <alignment horizontal="center" vertical="top" shrinkToFit="1"/>
    </xf>
    <xf numFmtId="1" fontId="4" fillId="5" borderId="10" xfId="0" applyNumberFormat="1" applyFont="1" applyFill="1" applyBorder="1" applyAlignment="1">
      <alignment horizontal="center" vertical="top" shrinkToFit="1"/>
    </xf>
    <xf numFmtId="2" fontId="2" fillId="5" borderId="8" xfId="0" applyNumberFormat="1" applyFont="1" applyFill="1" applyBorder="1" applyAlignment="1">
      <alignment horizontal="center" vertical="top" shrinkToFit="1"/>
    </xf>
    <xf numFmtId="2" fontId="2" fillId="5" borderId="10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left" vertical="top" wrapText="1" indent="2"/>
    </xf>
    <xf numFmtId="0" fontId="1" fillId="5" borderId="4" xfId="0" applyFont="1" applyFill="1" applyBorder="1" applyAlignment="1">
      <alignment horizontal="left" vertical="top" wrapText="1" indent="2"/>
    </xf>
    <xf numFmtId="0" fontId="1" fillId="5" borderId="11" xfId="0" applyFont="1" applyFill="1" applyBorder="1" applyAlignment="1">
      <alignment horizontal="left" vertical="top" wrapText="1" indent="2"/>
    </xf>
    <xf numFmtId="0" fontId="1" fillId="5" borderId="15" xfId="0" applyFont="1" applyFill="1" applyBorder="1" applyAlignment="1">
      <alignment horizontal="left" vertical="top" wrapText="1" indent="2"/>
    </xf>
    <xf numFmtId="0" fontId="1" fillId="5" borderId="5" xfId="0" applyFont="1" applyFill="1" applyBorder="1" applyAlignment="1">
      <alignment horizontal="left" vertical="top" wrapText="1" indent="2"/>
    </xf>
    <xf numFmtId="0" fontId="1" fillId="5" borderId="7" xfId="0" applyFont="1" applyFill="1" applyBorder="1" applyAlignment="1">
      <alignment horizontal="left" vertical="top" wrapText="1" indent="2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right" vertical="top" wrapText="1" indent="3"/>
    </xf>
    <xf numFmtId="0" fontId="1" fillId="5" borderId="9" xfId="0" applyFont="1" applyFill="1" applyBorder="1" applyAlignment="1">
      <alignment horizontal="right" vertical="top" wrapText="1" indent="3"/>
    </xf>
    <xf numFmtId="0" fontId="1" fillId="5" borderId="10" xfId="0" applyFont="1" applyFill="1" applyBorder="1" applyAlignment="1">
      <alignment horizontal="right" vertical="top" wrapText="1" indent="3"/>
    </xf>
    <xf numFmtId="1" fontId="0" fillId="5" borderId="16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0" fillId="5" borderId="9" xfId="0" applyFill="1" applyBorder="1" applyAlignment="1">
      <alignment horizontal="left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top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png"/><Relationship Id="rId21" Type="http://schemas.openxmlformats.org/officeDocument/2006/relationships/image" Target="../media/image22.jpeg"/><Relationship Id="rId34" Type="http://schemas.openxmlformats.org/officeDocument/2006/relationships/image" Target="../media/image35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pn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png"/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png"/><Relationship Id="rId38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568316" y="2556255"/>
    <xdr:ext cx="576071" cy="4724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8316" y="2556255"/>
          <a:ext cx="576071" cy="472440"/>
        </a:xfrm>
        <a:prstGeom prst="rect">
          <a:avLst/>
        </a:prstGeom>
      </xdr:spPr>
    </xdr:pic>
    <xdr:clientData/>
  </xdr:absoluteAnchor>
  <xdr:absoluteAnchor>
    <xdr:pos x="4642485" y="5647308"/>
    <xdr:ext cx="691895" cy="52120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2485" y="5647308"/>
          <a:ext cx="691895" cy="521207"/>
        </a:xfrm>
        <a:prstGeom prst="rect">
          <a:avLst/>
        </a:prstGeom>
      </xdr:spPr>
    </xdr:pic>
    <xdr:clientData/>
  </xdr:absoluteAnchor>
  <xdr:absoluteAnchor>
    <xdr:pos x="4732664" y="8654756"/>
    <xdr:ext cx="582167" cy="46329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2664" y="8654756"/>
          <a:ext cx="582167" cy="463295"/>
        </a:xfrm>
        <a:prstGeom prst="rect">
          <a:avLst/>
        </a:prstGeom>
      </xdr:spPr>
    </xdr:pic>
    <xdr:clientData/>
  </xdr:absoluteAnchor>
  <xdr:absoluteAnchor>
    <xdr:pos x="4543424" y="7187437"/>
    <xdr:ext cx="597408" cy="532289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4" y="7187437"/>
          <a:ext cx="597408" cy="532289"/>
        </a:xfrm>
        <a:prstGeom prst="rect">
          <a:avLst/>
        </a:prstGeom>
      </xdr:spPr>
    </xdr:pic>
    <xdr:clientData/>
  </xdr:absoluteAnchor>
  <xdr:absoluteAnchor>
    <xdr:pos x="4491423" y="10187950"/>
    <xdr:ext cx="771143" cy="484088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423" y="10187950"/>
          <a:ext cx="771143" cy="484088"/>
        </a:xfrm>
        <a:prstGeom prst="rect">
          <a:avLst/>
        </a:prstGeom>
      </xdr:spPr>
    </xdr:pic>
    <xdr:clientData/>
  </xdr:absoluteAnchor>
  <xdr:absoluteAnchor>
    <xdr:pos x="4491608" y="3870578"/>
    <xdr:ext cx="771143" cy="589787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608" y="3870578"/>
          <a:ext cx="771143" cy="589787"/>
        </a:xfrm>
        <a:prstGeom prst="rect">
          <a:avLst/>
        </a:prstGeom>
      </xdr:spPr>
    </xdr:pic>
    <xdr:clientData/>
  </xdr:absoluteAnchor>
  <xdr:oneCellAnchor>
    <xdr:from>
      <xdr:col>21</xdr:col>
      <xdr:colOff>131826</xdr:colOff>
      <xdr:row>7</xdr:row>
      <xdr:rowOff>91947</xdr:rowOff>
    </xdr:from>
    <xdr:ext cx="926591" cy="731519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526" y="2365247"/>
          <a:ext cx="926591" cy="731519"/>
        </a:xfrm>
        <a:prstGeom prst="rect">
          <a:avLst/>
        </a:prstGeom>
      </xdr:spPr>
    </xdr:pic>
    <xdr:clientData/>
  </xdr:oneCellAnchor>
  <xdr:oneCellAnchor>
    <xdr:from>
      <xdr:col>21</xdr:col>
      <xdr:colOff>104394</xdr:colOff>
      <xdr:row>17</xdr:row>
      <xdr:rowOff>119379</xdr:rowOff>
    </xdr:from>
    <xdr:ext cx="989075" cy="563879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094" y="3802379"/>
          <a:ext cx="989075" cy="563879"/>
        </a:xfrm>
        <a:prstGeom prst="rect">
          <a:avLst/>
        </a:prstGeom>
      </xdr:spPr>
    </xdr:pic>
    <xdr:clientData/>
  </xdr:oneCellAnchor>
  <xdr:oneCellAnchor>
    <xdr:from>
      <xdr:col>21</xdr:col>
      <xdr:colOff>152019</xdr:colOff>
      <xdr:row>29</xdr:row>
      <xdr:rowOff>32892</xdr:rowOff>
    </xdr:from>
    <xdr:ext cx="1002791" cy="765048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719" y="5379592"/>
          <a:ext cx="1002791" cy="765048"/>
        </a:xfrm>
        <a:prstGeom prst="rect">
          <a:avLst/>
        </a:prstGeom>
      </xdr:spPr>
    </xdr:pic>
    <xdr:clientData/>
  </xdr:oneCellAnchor>
  <xdr:oneCellAnchor>
    <xdr:from>
      <xdr:col>21</xdr:col>
      <xdr:colOff>83058</xdr:colOff>
      <xdr:row>61</xdr:row>
      <xdr:rowOff>89915</xdr:rowOff>
    </xdr:from>
    <xdr:ext cx="989075" cy="563880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758" y="9881615"/>
          <a:ext cx="989075" cy="563880"/>
        </a:xfrm>
        <a:prstGeom prst="rect">
          <a:avLst/>
        </a:prstGeom>
      </xdr:spPr>
    </xdr:pic>
    <xdr:clientData/>
  </xdr:oneCellAnchor>
  <xdr:oneCellAnchor>
    <xdr:from>
      <xdr:col>21</xdr:col>
      <xdr:colOff>112014</xdr:colOff>
      <xdr:row>40</xdr:row>
      <xdr:rowOff>61467</xdr:rowOff>
    </xdr:from>
    <xdr:ext cx="925067" cy="731519"/>
    <xdr:pic>
      <xdr:nvPicPr>
        <xdr:cNvPr id="12" name="image7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714" y="6932167"/>
          <a:ext cx="925067" cy="731519"/>
        </a:xfrm>
        <a:prstGeom prst="rect">
          <a:avLst/>
        </a:prstGeom>
      </xdr:spPr>
    </xdr:pic>
    <xdr:clientData/>
  </xdr:oneCellAnchor>
  <xdr:oneCellAnchor>
    <xdr:from>
      <xdr:col>21</xdr:col>
      <xdr:colOff>118109</xdr:colOff>
      <xdr:row>50</xdr:row>
      <xdr:rowOff>55371</xdr:rowOff>
    </xdr:from>
    <xdr:ext cx="926591" cy="731519"/>
    <xdr:pic>
      <xdr:nvPicPr>
        <xdr:cNvPr id="13" name="image7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809" y="8323071"/>
          <a:ext cx="926591" cy="731519"/>
        </a:xfrm>
        <a:prstGeom prst="rect">
          <a:avLst/>
        </a:prstGeom>
      </xdr:spPr>
    </xdr:pic>
    <xdr:clientData/>
  </xdr:oneCellAnchor>
  <xdr:oneCellAnchor>
    <xdr:from>
      <xdr:col>9</xdr:col>
      <xdr:colOff>219075</xdr:colOff>
      <xdr:row>72</xdr:row>
      <xdr:rowOff>30450</xdr:rowOff>
    </xdr:from>
    <xdr:ext cx="679703" cy="492251"/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575" y="11333450"/>
          <a:ext cx="679703" cy="492251"/>
        </a:xfrm>
        <a:prstGeom prst="rect">
          <a:avLst/>
        </a:prstGeom>
      </xdr:spPr>
    </xdr:pic>
    <xdr:clientData/>
  </xdr:oneCellAnchor>
  <xdr:absoluteAnchor>
    <xdr:pos x="4495800" y="14952071"/>
    <xdr:ext cx="932687" cy="428243"/>
    <xdr:pic>
      <xdr:nvPicPr>
        <xdr:cNvPr id="15" name="image11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4952071"/>
          <a:ext cx="932687" cy="428243"/>
        </a:xfrm>
        <a:prstGeom prst="rect">
          <a:avLst/>
        </a:prstGeom>
      </xdr:spPr>
    </xdr:pic>
    <xdr:clientData/>
  </xdr:absoluteAnchor>
  <xdr:absoluteAnchor>
    <xdr:pos x="4715675" y="12878806"/>
    <xdr:ext cx="560832" cy="400811"/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675" y="12878806"/>
          <a:ext cx="560832" cy="400811"/>
        </a:xfrm>
        <a:prstGeom prst="rect">
          <a:avLst/>
        </a:prstGeom>
      </xdr:spPr>
    </xdr:pic>
    <xdr:clientData/>
  </xdr:absoluteAnchor>
  <xdr:oneCellAnchor>
    <xdr:from>
      <xdr:col>9</xdr:col>
      <xdr:colOff>195833</xdr:colOff>
      <xdr:row>104</xdr:row>
      <xdr:rowOff>112775</xdr:rowOff>
    </xdr:from>
    <xdr:ext cx="771144" cy="537971"/>
    <xdr:pic>
      <xdr:nvPicPr>
        <xdr:cNvPr id="17" name="image13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333" y="15733775"/>
          <a:ext cx="771144" cy="537971"/>
        </a:xfrm>
        <a:prstGeom prst="rect">
          <a:avLst/>
        </a:prstGeom>
      </xdr:spPr>
    </xdr:pic>
    <xdr:clientData/>
  </xdr:oneCellAnchor>
  <xdr:oneCellAnchor>
    <xdr:from>
      <xdr:col>9</xdr:col>
      <xdr:colOff>163916</xdr:colOff>
      <xdr:row>88</xdr:row>
      <xdr:rowOff>50232</xdr:rowOff>
    </xdr:from>
    <xdr:ext cx="798575" cy="432815"/>
    <xdr:pic>
      <xdr:nvPicPr>
        <xdr:cNvPr id="18" name="image14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8416" y="13423332"/>
          <a:ext cx="798575" cy="432815"/>
        </a:xfrm>
        <a:prstGeom prst="rect">
          <a:avLst/>
        </a:prstGeom>
      </xdr:spPr>
    </xdr:pic>
    <xdr:clientData/>
  </xdr:oneCellAnchor>
  <xdr:oneCellAnchor>
    <xdr:from>
      <xdr:col>9</xdr:col>
      <xdr:colOff>265937</xdr:colOff>
      <xdr:row>112</xdr:row>
      <xdr:rowOff>116331</xdr:rowOff>
    </xdr:from>
    <xdr:ext cx="630935" cy="544067"/>
    <xdr:pic>
      <xdr:nvPicPr>
        <xdr:cNvPr id="19" name="image15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0437" y="16766031"/>
          <a:ext cx="630935" cy="544067"/>
        </a:xfrm>
        <a:prstGeom prst="rect">
          <a:avLst/>
        </a:prstGeom>
      </xdr:spPr>
    </xdr:pic>
    <xdr:clientData/>
  </xdr:oneCellAnchor>
  <xdr:oneCellAnchor>
    <xdr:from>
      <xdr:col>9</xdr:col>
      <xdr:colOff>166878</xdr:colOff>
      <xdr:row>120</xdr:row>
      <xdr:rowOff>87883</xdr:rowOff>
    </xdr:from>
    <xdr:ext cx="765048" cy="518160"/>
    <xdr:pic>
      <xdr:nvPicPr>
        <xdr:cNvPr id="20" name="image1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78" y="17778983"/>
          <a:ext cx="765048" cy="518160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71</xdr:row>
      <xdr:rowOff>115442</xdr:rowOff>
    </xdr:from>
    <xdr:ext cx="679704" cy="492251"/>
    <xdr:pic>
      <xdr:nvPicPr>
        <xdr:cNvPr id="21" name="image1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1291442"/>
          <a:ext cx="679704" cy="492251"/>
        </a:xfrm>
        <a:prstGeom prst="rect">
          <a:avLst/>
        </a:prstGeom>
      </xdr:spPr>
    </xdr:pic>
    <xdr:clientData/>
  </xdr:oneCellAnchor>
  <xdr:oneCellAnchor>
    <xdr:from>
      <xdr:col>21</xdr:col>
      <xdr:colOff>209550</xdr:colOff>
      <xdr:row>103</xdr:row>
      <xdr:rowOff>64516</xdr:rowOff>
    </xdr:from>
    <xdr:ext cx="742187" cy="784860"/>
    <xdr:pic>
      <xdr:nvPicPr>
        <xdr:cNvPr id="22" name="image1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15558516"/>
          <a:ext cx="742187" cy="784860"/>
        </a:xfrm>
        <a:prstGeom prst="rect">
          <a:avLst/>
        </a:prstGeom>
      </xdr:spPr>
    </xdr:pic>
    <xdr:clientData/>
  </xdr:oneCellAnchor>
  <xdr:absoluteAnchor>
    <xdr:pos x="4626970" y="19386501"/>
    <xdr:ext cx="644651" cy="446532"/>
    <xdr:pic>
      <xdr:nvPicPr>
        <xdr:cNvPr id="23" name="image19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970" y="19386501"/>
          <a:ext cx="644651" cy="446532"/>
        </a:xfrm>
        <a:prstGeom prst="rect">
          <a:avLst/>
        </a:prstGeom>
      </xdr:spPr>
    </xdr:pic>
    <xdr:clientData/>
  </xdr:absoluteAnchor>
  <xdr:absoluteAnchor>
    <xdr:pos x="4524931" y="20548735"/>
    <xdr:ext cx="665987" cy="582167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931" y="20548735"/>
          <a:ext cx="665987" cy="582167"/>
        </a:xfrm>
        <a:prstGeom prst="rect">
          <a:avLst/>
        </a:prstGeom>
      </xdr:spPr>
    </xdr:pic>
    <xdr:clientData/>
  </xdr:absoluteAnchor>
  <xdr:absoluteAnchor>
    <xdr:pos x="4567515" y="25221497"/>
    <xdr:ext cx="588264" cy="550163"/>
    <xdr:pic>
      <xdr:nvPicPr>
        <xdr:cNvPr id="25" name="image20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7515" y="25221497"/>
          <a:ext cx="588264" cy="550163"/>
        </a:xfrm>
        <a:prstGeom prst="rect">
          <a:avLst/>
        </a:prstGeom>
      </xdr:spPr>
    </xdr:pic>
    <xdr:clientData/>
  </xdr:absoluteAnchor>
  <xdr:absoluteAnchor>
    <xdr:pos x="4658193" y="22906149"/>
    <xdr:ext cx="679703" cy="484632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193" y="22906149"/>
          <a:ext cx="679703" cy="484632"/>
        </a:xfrm>
        <a:prstGeom prst="rect">
          <a:avLst/>
        </a:prstGeom>
      </xdr:spPr>
    </xdr:pic>
    <xdr:clientData/>
  </xdr:absoluteAnchor>
  <xdr:oneCellAnchor>
    <xdr:from>
      <xdr:col>9</xdr:col>
      <xdr:colOff>264032</xdr:colOff>
      <xdr:row>177</xdr:row>
      <xdr:rowOff>106679</xdr:rowOff>
    </xdr:from>
    <xdr:ext cx="609600" cy="743712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532" y="25633679"/>
          <a:ext cx="609600" cy="743712"/>
        </a:xfrm>
        <a:prstGeom prst="rect">
          <a:avLst/>
        </a:prstGeom>
      </xdr:spPr>
    </xdr:pic>
    <xdr:clientData/>
  </xdr:oneCellAnchor>
  <xdr:absoluteAnchor>
    <xdr:pos x="4383238" y="21905712"/>
    <xdr:ext cx="997113" cy="320039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238" y="21905712"/>
          <a:ext cx="997113" cy="320039"/>
        </a:xfrm>
        <a:prstGeom prst="rect">
          <a:avLst/>
        </a:prstGeom>
      </xdr:spPr>
    </xdr:pic>
    <xdr:clientData/>
  </xdr:absoluteAnchor>
  <xdr:absoluteAnchor>
    <xdr:pos x="4565483" y="24034837"/>
    <xdr:ext cx="679703" cy="484632"/>
    <xdr:pic>
      <xdr:nvPicPr>
        <xdr:cNvPr id="29" name="image2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483" y="24034837"/>
          <a:ext cx="679703" cy="484632"/>
        </a:xfrm>
        <a:prstGeom prst="rect">
          <a:avLst/>
        </a:prstGeom>
      </xdr:spPr>
    </xdr:pic>
    <xdr:clientData/>
  </xdr:absoluteAnchor>
  <xdr:oneCellAnchor>
    <xdr:from>
      <xdr:col>21</xdr:col>
      <xdr:colOff>180594</xdr:colOff>
      <xdr:row>128</xdr:row>
      <xdr:rowOff>61466</xdr:rowOff>
    </xdr:from>
    <xdr:ext cx="899160" cy="608075"/>
    <xdr:pic>
      <xdr:nvPicPr>
        <xdr:cNvPr id="30" name="image24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294" y="18781266"/>
          <a:ext cx="899160" cy="608075"/>
        </a:xfrm>
        <a:prstGeom prst="rect">
          <a:avLst/>
        </a:prstGeom>
      </xdr:spPr>
    </xdr:pic>
    <xdr:clientData/>
  </xdr:oneCellAnchor>
  <xdr:oneCellAnchor>
    <xdr:from>
      <xdr:col>21</xdr:col>
      <xdr:colOff>153162</xdr:colOff>
      <xdr:row>136</xdr:row>
      <xdr:rowOff>110743</xdr:rowOff>
    </xdr:from>
    <xdr:ext cx="975360" cy="640079"/>
    <xdr:pic>
      <xdr:nvPicPr>
        <xdr:cNvPr id="31" name="image25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862" y="19871943"/>
          <a:ext cx="975360" cy="640079"/>
        </a:xfrm>
        <a:prstGeom prst="rect">
          <a:avLst/>
        </a:prstGeom>
      </xdr:spPr>
    </xdr:pic>
    <xdr:clientData/>
  </xdr:oneCellAnchor>
  <xdr:absoluteAnchor>
    <xdr:pos x="4655667" y="27554962"/>
    <xdr:ext cx="660934" cy="526472"/>
    <xdr:pic>
      <xdr:nvPicPr>
        <xdr:cNvPr id="32" name="image27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667" y="27554962"/>
          <a:ext cx="660934" cy="526472"/>
        </a:xfrm>
        <a:prstGeom prst="rect">
          <a:avLst/>
        </a:prstGeom>
      </xdr:spPr>
    </xdr:pic>
    <xdr:clientData/>
  </xdr:absoluteAnchor>
  <xdr:oneCellAnchor>
    <xdr:from>
      <xdr:col>9</xdr:col>
      <xdr:colOff>437061</xdr:colOff>
      <xdr:row>193</xdr:row>
      <xdr:rowOff>56171</xdr:rowOff>
    </xdr:from>
    <xdr:ext cx="408759" cy="654443"/>
    <xdr:pic>
      <xdr:nvPicPr>
        <xdr:cNvPr id="33" name="image2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561" y="27869171"/>
          <a:ext cx="408759" cy="654443"/>
        </a:xfrm>
        <a:prstGeom prst="rect">
          <a:avLst/>
        </a:prstGeom>
      </xdr:spPr>
    </xdr:pic>
    <xdr:clientData/>
  </xdr:oneCellAnchor>
  <xdr:oneCellAnchor>
    <xdr:from>
      <xdr:col>9</xdr:col>
      <xdr:colOff>298693</xdr:colOff>
      <xdr:row>201</xdr:row>
      <xdr:rowOff>28574</xdr:rowOff>
    </xdr:from>
    <xdr:ext cx="451925" cy="843605"/>
    <xdr:pic>
      <xdr:nvPicPr>
        <xdr:cNvPr id="34" name="image29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193" y="28857574"/>
          <a:ext cx="451925" cy="843605"/>
        </a:xfrm>
        <a:prstGeom prst="rect">
          <a:avLst/>
        </a:prstGeom>
      </xdr:spPr>
    </xdr:pic>
    <xdr:clientData/>
  </xdr:oneCellAnchor>
  <xdr:oneCellAnchor>
    <xdr:from>
      <xdr:col>9</xdr:col>
      <xdr:colOff>205739</xdr:colOff>
      <xdr:row>210</xdr:row>
      <xdr:rowOff>172212</xdr:rowOff>
    </xdr:from>
    <xdr:ext cx="595883" cy="518160"/>
    <xdr:pic>
      <xdr:nvPicPr>
        <xdr:cNvPr id="35" name="image3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239" y="30169612"/>
          <a:ext cx="595883" cy="518160"/>
        </a:xfrm>
        <a:prstGeom prst="rect">
          <a:avLst/>
        </a:prstGeom>
      </xdr:spPr>
    </xdr:pic>
    <xdr:clientData/>
  </xdr:oneCellAnchor>
  <xdr:absoluteAnchor>
    <xdr:pos x="4495595" y="32005453"/>
    <xdr:ext cx="705611" cy="432125"/>
    <xdr:pic>
      <xdr:nvPicPr>
        <xdr:cNvPr id="36" name="image33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595" y="32005453"/>
          <a:ext cx="705611" cy="432125"/>
        </a:xfrm>
        <a:prstGeom prst="rect">
          <a:avLst/>
        </a:prstGeom>
      </xdr:spPr>
    </xdr:pic>
    <xdr:clientData/>
  </xdr:absoluteAnchor>
  <xdr:absoluteAnchor>
    <xdr:pos x="4377865" y="33230595"/>
    <xdr:ext cx="765177" cy="266789"/>
    <xdr:pic>
      <xdr:nvPicPr>
        <xdr:cNvPr id="37" name="image3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865" y="33230595"/>
          <a:ext cx="765177" cy="266789"/>
        </a:xfrm>
        <a:prstGeom prst="rect">
          <a:avLst/>
        </a:prstGeom>
      </xdr:spPr>
    </xdr:pic>
    <xdr:clientData/>
  </xdr:absoluteAnchor>
  <xdr:oneCellAnchor>
    <xdr:from>
      <xdr:col>9</xdr:col>
      <xdr:colOff>383540</xdr:colOff>
      <xdr:row>235</xdr:row>
      <xdr:rowOff>95170</xdr:rowOff>
    </xdr:from>
    <xdr:ext cx="631766" cy="565403"/>
    <xdr:pic>
      <xdr:nvPicPr>
        <xdr:cNvPr id="38" name="image3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040" y="33318370"/>
          <a:ext cx="631766" cy="565403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39" name="image34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twoCellAnchor editAs="oneCell">
    <xdr:from>
      <xdr:col>21</xdr:col>
      <xdr:colOff>428625</xdr:colOff>
      <xdr:row>80</xdr:row>
      <xdr:rowOff>91740</xdr:rowOff>
    </xdr:from>
    <xdr:to>
      <xdr:col>21</xdr:col>
      <xdr:colOff>781050</xdr:colOff>
      <xdr:row>85</xdr:row>
      <xdr:rowOff>70221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7325" y="12423440"/>
          <a:ext cx="352425" cy="626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254000</xdr:colOff>
          <xdr:row>88</xdr:row>
          <xdr:rowOff>25400</xdr:rowOff>
        </xdr:from>
        <xdr:to>
          <xdr:col>21</xdr:col>
          <xdr:colOff>1016000</xdr:colOff>
          <xdr:row>91</xdr:row>
          <xdr:rowOff>114300</xdr:rowOff>
        </xdr:to>
        <xdr:sp macro="" textlink="">
          <xdr:nvSpPr>
            <xdr:cNvPr id="2049" name="Object 4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323850</xdr:colOff>
      <xdr:row>112</xdr:row>
      <xdr:rowOff>9525</xdr:rowOff>
    </xdr:from>
    <xdr:ext cx="630935" cy="544067"/>
    <xdr:pic>
      <xdr:nvPicPr>
        <xdr:cNvPr id="41" name="image1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0" y="16659225"/>
          <a:ext cx="630935" cy="544067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120</xdr:row>
      <xdr:rowOff>104775</xdr:rowOff>
    </xdr:from>
    <xdr:ext cx="765048" cy="518160"/>
    <xdr:pic>
      <xdr:nvPicPr>
        <xdr:cNvPr id="42" name="image1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7795875"/>
          <a:ext cx="765048" cy="518160"/>
        </a:xfrm>
        <a:prstGeom prst="rect">
          <a:avLst/>
        </a:prstGeom>
      </xdr:spPr>
    </xdr:pic>
    <xdr:clientData/>
  </xdr:oneCellAnchor>
  <xdr:absoluteAnchor>
    <xdr:pos x="11472448" y="21798866"/>
    <xdr:ext cx="997113" cy="320039"/>
    <xdr:pic>
      <xdr:nvPicPr>
        <xdr:cNvPr id="43" name="image23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448" y="21798866"/>
          <a:ext cx="997113" cy="320039"/>
        </a:xfrm>
        <a:prstGeom prst="rect">
          <a:avLst/>
        </a:prstGeom>
      </xdr:spPr>
    </xdr:pic>
    <xdr:clientData/>
  </xdr:absoluteAnchor>
  <xdr:absoluteAnchor>
    <xdr:pos x="11601109" y="22992617"/>
    <xdr:ext cx="679703" cy="484632"/>
    <xdr:pic>
      <xdr:nvPicPr>
        <xdr:cNvPr id="44" name="image2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109" y="22992617"/>
          <a:ext cx="679703" cy="484632"/>
        </a:xfrm>
        <a:prstGeom prst="rect">
          <a:avLst/>
        </a:prstGeom>
      </xdr:spPr>
    </xdr:pic>
    <xdr:clientData/>
  </xdr:absoluteAnchor>
  <xdr:absoluteAnchor>
    <xdr:pos x="11593000" y="24071775"/>
    <xdr:ext cx="679703" cy="484632"/>
    <xdr:pic>
      <xdr:nvPicPr>
        <xdr:cNvPr id="45" name="image2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3000" y="24071775"/>
          <a:ext cx="679703" cy="484632"/>
        </a:xfrm>
        <a:prstGeom prst="rect">
          <a:avLst/>
        </a:prstGeom>
      </xdr:spPr>
    </xdr:pic>
    <xdr:clientData/>
  </xdr:absoluteAnchor>
  <xdr:absoluteAnchor>
    <xdr:pos x="11645021" y="25257223"/>
    <xdr:ext cx="588264" cy="550163"/>
    <xdr:pic>
      <xdr:nvPicPr>
        <xdr:cNvPr id="46" name="image20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5021" y="25257223"/>
          <a:ext cx="588264" cy="550163"/>
        </a:xfrm>
        <a:prstGeom prst="rect">
          <a:avLst/>
        </a:prstGeom>
      </xdr:spPr>
    </xdr:pic>
    <xdr:clientData/>
  </xdr:absoluteAnchor>
  <xdr:twoCellAnchor editAs="oneCell">
    <xdr:from>
      <xdr:col>21</xdr:col>
      <xdr:colOff>180975</xdr:colOff>
      <xdr:row>184</xdr:row>
      <xdr:rowOff>95250</xdr:rowOff>
    </xdr:from>
    <xdr:to>
      <xdr:col>21</xdr:col>
      <xdr:colOff>1171575</xdr:colOff>
      <xdr:row>189</xdr:row>
      <xdr:rowOff>102339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675" y="26777950"/>
          <a:ext cx="990600" cy="62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371475</xdr:colOff>
      <xdr:row>192</xdr:row>
      <xdr:rowOff>55465</xdr:rowOff>
    </xdr:from>
    <xdr:to>
      <xdr:col>21</xdr:col>
      <xdr:colOff>838200</xdr:colOff>
      <xdr:row>197</xdr:row>
      <xdr:rowOff>74649</xdr:rowOff>
    </xdr:to>
    <xdr:pic>
      <xdr:nvPicPr>
        <xdr:cNvPr id="48" name="Picture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175" y="27741465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285751</xdr:colOff>
      <xdr:row>218</xdr:row>
      <xdr:rowOff>97469</xdr:rowOff>
    </xdr:from>
    <xdr:to>
      <xdr:col>21</xdr:col>
      <xdr:colOff>952501</xdr:colOff>
      <xdr:row>224</xdr:row>
      <xdr:rowOff>27024</xdr:rowOff>
    </xdr:to>
    <xdr:pic>
      <xdr:nvPicPr>
        <xdr:cNvPr id="49" name="Picture 1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4451" y="31161669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152400</xdr:colOff>
      <xdr:row>228</xdr:row>
      <xdr:rowOff>44205</xdr:rowOff>
    </xdr:from>
    <xdr:to>
      <xdr:col>21</xdr:col>
      <xdr:colOff>1181100</xdr:colOff>
      <xdr:row>231</xdr:row>
      <xdr:rowOff>117180</xdr:rowOff>
    </xdr:to>
    <xdr:pic>
      <xdr:nvPicPr>
        <xdr:cNvPr id="50" name="Pictur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100" y="32378405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307731</xdr:colOff>
      <xdr:row>235</xdr:row>
      <xdr:rowOff>26608</xdr:rowOff>
    </xdr:from>
    <xdr:to>
      <xdr:col>21</xdr:col>
      <xdr:colOff>908539</xdr:colOff>
      <xdr:row>240</xdr:row>
      <xdr:rowOff>72452</xdr:rowOff>
    </xdr:to>
    <xdr:pic>
      <xdr:nvPicPr>
        <xdr:cNvPr id="51" name="Picture 2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431" y="33249808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179852</xdr:colOff>
      <xdr:row>244</xdr:row>
      <xdr:rowOff>24814</xdr:rowOff>
    </xdr:from>
    <xdr:to>
      <xdr:col>21</xdr:col>
      <xdr:colOff>1208552</xdr:colOff>
      <xdr:row>247</xdr:row>
      <xdr:rowOff>97789</xdr:rowOff>
    </xdr:to>
    <xdr:pic>
      <xdr:nvPicPr>
        <xdr:cNvPr id="52" name="Pictur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552" y="34391014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243840</xdr:colOff>
      <xdr:row>177</xdr:row>
      <xdr:rowOff>60960</xdr:rowOff>
    </xdr:from>
    <xdr:to>
      <xdr:col>21</xdr:col>
      <xdr:colOff>1196340</xdr:colOff>
      <xdr:row>181</xdr:row>
      <xdr:rowOff>154704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540" y="25587960"/>
          <a:ext cx="952500" cy="779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325120</xdr:colOff>
      <xdr:row>201</xdr:row>
      <xdr:rowOff>139469</xdr:rowOff>
    </xdr:from>
    <xdr:to>
      <xdr:col>21</xdr:col>
      <xdr:colOff>701040</xdr:colOff>
      <xdr:row>205</xdr:row>
      <xdr:rowOff>4387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513820" y="28968469"/>
          <a:ext cx="375920" cy="411018"/>
        </a:xfrm>
        <a:prstGeom prst="rect">
          <a:avLst/>
        </a:prstGeom>
      </xdr:spPr>
    </xdr:pic>
    <xdr:clientData/>
  </xdr:twoCellAnchor>
  <xdr:twoCellAnchor editAs="oneCell">
    <xdr:from>
      <xdr:col>21</xdr:col>
      <xdr:colOff>995681</xdr:colOff>
      <xdr:row>200</xdr:row>
      <xdr:rowOff>50800</xdr:rowOff>
    </xdr:from>
    <xdr:to>
      <xdr:col>21</xdr:col>
      <xdr:colOff>1365923</xdr:colOff>
      <xdr:row>206</xdr:row>
      <xdr:rowOff>88900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84381" y="28752800"/>
          <a:ext cx="370242" cy="8382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101601</xdr:colOff>
      <xdr:row>95</xdr:row>
      <xdr:rowOff>50800</xdr:rowOff>
    </xdr:from>
    <xdr:to>
      <xdr:col>21</xdr:col>
      <xdr:colOff>1320801</xdr:colOff>
      <xdr:row>100</xdr:row>
      <xdr:rowOff>64024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290301" y="14516100"/>
          <a:ext cx="1219200" cy="660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7</xdr:row>
      <xdr:rowOff>172212</xdr:rowOff>
    </xdr:from>
    <xdr:ext cx="595883" cy="518160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789" y="31766637"/>
          <a:ext cx="595883" cy="518160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43" name="image34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oneCellAnchor>
    <xdr:from>
      <xdr:col>21</xdr:col>
      <xdr:colOff>477520</xdr:colOff>
      <xdr:row>7</xdr:row>
      <xdr:rowOff>91440</xdr:rowOff>
    </xdr:from>
    <xdr:ext cx="595883" cy="518160"/>
    <xdr:pic>
      <xdr:nvPicPr>
        <xdr:cNvPr id="52" name="image30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320" y="30957520"/>
          <a:ext cx="595883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E9D-78AC-B741-8AE1-A28742A98F9C}">
  <sheetPr>
    <pageSetUpPr fitToPage="1"/>
  </sheetPr>
  <dimension ref="A1:AA256"/>
  <sheetViews>
    <sheetView tabSelected="1" topLeftCell="P223" zoomScale="125" zoomScaleNormal="125" workbookViewId="0">
      <selection activeCell="V234" sqref="V234"/>
    </sheetView>
  </sheetViews>
  <sheetFormatPr defaultColWidth="9" defaultRowHeight="1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" style="47"/>
  </cols>
  <sheetData>
    <row r="1" spans="1:26" ht="99" customHeight="1">
      <c r="A1" s="146" t="s">
        <v>0</v>
      </c>
      <c r="B1" s="146"/>
      <c r="C1" s="146"/>
      <c r="D1" s="146"/>
      <c r="E1" s="146"/>
      <c r="F1" s="147" t="s">
        <v>1</v>
      </c>
      <c r="G1" s="147"/>
      <c r="H1" s="147"/>
      <c r="I1" s="147"/>
      <c r="J1" s="147"/>
      <c r="K1" s="148" t="s">
        <v>2</v>
      </c>
      <c r="L1" s="148"/>
      <c r="M1" s="148"/>
      <c r="N1" s="148"/>
      <c r="O1" s="148"/>
      <c r="P1" s="148"/>
      <c r="Q1" s="149" t="s">
        <v>417</v>
      </c>
      <c r="R1" s="149"/>
      <c r="S1" s="149"/>
      <c r="T1" s="149"/>
      <c r="U1" s="149"/>
      <c r="V1" s="149"/>
      <c r="W1" s="149"/>
      <c r="X1" s="149"/>
    </row>
    <row r="2" spans="1:26" ht="5.25" customHeight="1">
      <c r="A2" s="145" t="s">
        <v>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36"/>
      <c r="R2" s="136"/>
      <c r="S2" s="1"/>
      <c r="T2" s="1"/>
      <c r="U2" s="1"/>
      <c r="V2" s="1"/>
      <c r="W2" s="1"/>
      <c r="X2" s="118"/>
    </row>
    <row r="3" spans="1:26" ht="17.5" customHeight="1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2"/>
      <c r="Q3" s="150"/>
      <c r="R3" s="150"/>
      <c r="S3" s="151" t="s">
        <v>4</v>
      </c>
      <c r="T3" s="151"/>
      <c r="U3" s="151"/>
      <c r="V3" s="151"/>
      <c r="W3" s="151"/>
      <c r="X3" s="151"/>
    </row>
    <row r="4" spans="1:26" ht="5.25" customHeight="1">
      <c r="A4" s="1"/>
      <c r="B4" s="136"/>
      <c r="C4" s="136"/>
      <c r="D4" s="136"/>
      <c r="E4" s="136"/>
      <c r="F4" s="136"/>
      <c r="G4" s="136"/>
      <c r="H4" s="136"/>
      <c r="I4" s="136"/>
      <c r="J4" s="1"/>
      <c r="K4" s="136"/>
      <c r="L4" s="136"/>
      <c r="M4" s="136"/>
      <c r="N4" s="136"/>
      <c r="O4" s="1"/>
      <c r="P4" s="1"/>
      <c r="Q4" s="136"/>
      <c r="R4" s="136"/>
      <c r="S4" s="151"/>
      <c r="T4" s="151"/>
      <c r="U4" s="151"/>
      <c r="V4" s="151"/>
      <c r="W4" s="151"/>
      <c r="X4" s="151"/>
    </row>
    <row r="5" spans="1:26" ht="34" customHeight="1">
      <c r="A5" s="6" t="s">
        <v>5</v>
      </c>
      <c r="B5" s="137" t="s">
        <v>6</v>
      </c>
      <c r="C5" s="138"/>
      <c r="D5" s="138"/>
      <c r="E5" s="138"/>
      <c r="F5" s="138"/>
      <c r="G5" s="139"/>
      <c r="H5" s="140" t="s">
        <v>7</v>
      </c>
      <c r="I5" s="141"/>
      <c r="J5" s="142" t="s">
        <v>8</v>
      </c>
      <c r="K5" s="143"/>
      <c r="L5" s="144"/>
      <c r="M5" s="127" t="s">
        <v>9</v>
      </c>
      <c r="N5" s="129"/>
      <c r="O5" s="132" t="s">
        <v>10</v>
      </c>
      <c r="P5" s="133"/>
      <c r="Q5" s="145"/>
      <c r="R5" s="145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>
      <c r="A6" s="9">
        <v>1</v>
      </c>
      <c r="B6" s="127" t="s">
        <v>11</v>
      </c>
      <c r="C6" s="128"/>
      <c r="D6" s="128"/>
      <c r="E6" s="128"/>
      <c r="F6" s="128"/>
      <c r="G6" s="129"/>
      <c r="H6" s="130"/>
      <c r="I6" s="131"/>
      <c r="J6" s="132" t="s">
        <v>12</v>
      </c>
      <c r="K6" s="133"/>
      <c r="L6" s="134"/>
      <c r="M6" s="130"/>
      <c r="N6" s="131"/>
      <c r="O6" s="130"/>
      <c r="P6" s="135"/>
      <c r="Q6" s="136"/>
      <c r="R6" s="136"/>
      <c r="S6" s="43">
        <v>1</v>
      </c>
      <c r="T6" s="44" t="s">
        <v>11</v>
      </c>
      <c r="U6" s="38"/>
      <c r="V6" s="30" t="s">
        <v>13</v>
      </c>
      <c r="W6" s="38"/>
      <c r="X6" s="120"/>
    </row>
    <row r="7" spans="1:26" ht="9" customHeight="1">
      <c r="A7" s="11"/>
      <c r="B7" s="152" t="s">
        <v>14</v>
      </c>
      <c r="C7" s="153"/>
      <c r="D7" s="153"/>
      <c r="E7" s="153"/>
      <c r="F7" s="153"/>
      <c r="G7" s="154"/>
      <c r="H7" s="140" t="s">
        <v>15</v>
      </c>
      <c r="I7" s="141"/>
      <c r="J7" s="175" t="s">
        <v>16</v>
      </c>
      <c r="K7" s="176"/>
      <c r="L7" s="177"/>
      <c r="M7" s="178">
        <v>57.5</v>
      </c>
      <c r="N7" s="179"/>
      <c r="O7" s="180" t="s">
        <v>17</v>
      </c>
      <c r="P7" s="181"/>
      <c r="Q7" s="136"/>
      <c r="R7" s="136"/>
      <c r="S7" s="11"/>
      <c r="T7" s="15" t="s">
        <v>14</v>
      </c>
      <c r="U7" s="3" t="s">
        <v>15</v>
      </c>
      <c r="V7" s="20" t="s">
        <v>268</v>
      </c>
      <c r="W7" s="19">
        <v>57.5</v>
      </c>
      <c r="X7" s="155" t="s">
        <v>382</v>
      </c>
      <c r="Y7" s="158">
        <v>1172</v>
      </c>
      <c r="Z7" s="161">
        <f>Y7*W7</f>
        <v>67390</v>
      </c>
    </row>
    <row r="8" spans="1:26" ht="10" customHeight="1">
      <c r="A8" s="11"/>
      <c r="B8" s="152" t="s">
        <v>18</v>
      </c>
      <c r="C8" s="153"/>
      <c r="D8" s="153"/>
      <c r="E8" s="153"/>
      <c r="F8" s="153"/>
      <c r="G8" s="154"/>
      <c r="H8" s="130"/>
      <c r="I8" s="131"/>
      <c r="J8" s="164"/>
      <c r="K8" s="165"/>
      <c r="L8" s="166"/>
      <c r="M8" s="140" t="s">
        <v>19</v>
      </c>
      <c r="N8" s="141"/>
      <c r="O8" s="182"/>
      <c r="P8" s="183"/>
      <c r="Q8" s="136"/>
      <c r="R8" s="136"/>
      <c r="S8" s="11"/>
      <c r="T8" s="15" t="s">
        <v>20</v>
      </c>
      <c r="U8" s="11"/>
      <c r="V8" s="172"/>
      <c r="W8" s="3" t="s">
        <v>19</v>
      </c>
      <c r="X8" s="156"/>
      <c r="Y8" s="159"/>
      <c r="Z8" s="162"/>
    </row>
    <row r="9" spans="1:26" ht="11" customHeight="1">
      <c r="A9" s="11"/>
      <c r="B9" s="152" t="s">
        <v>21</v>
      </c>
      <c r="C9" s="153"/>
      <c r="D9" s="153"/>
      <c r="E9" s="153"/>
      <c r="F9" s="153"/>
      <c r="G9" s="154"/>
      <c r="H9" s="130"/>
      <c r="I9" s="131"/>
      <c r="J9" s="167"/>
      <c r="K9" s="145"/>
      <c r="L9" s="168"/>
      <c r="M9" s="130"/>
      <c r="N9" s="131"/>
      <c r="O9" s="182"/>
      <c r="P9" s="183"/>
      <c r="Q9" s="136"/>
      <c r="R9" s="136"/>
      <c r="S9" s="11"/>
      <c r="T9" s="15" t="s">
        <v>22</v>
      </c>
      <c r="U9" s="11"/>
      <c r="V9" s="173"/>
      <c r="W9" s="11"/>
      <c r="X9" s="156"/>
      <c r="Y9" s="159"/>
      <c r="Z9" s="162"/>
    </row>
    <row r="10" spans="1:26" ht="10" customHeight="1">
      <c r="A10" s="11"/>
      <c r="B10" s="152" t="s">
        <v>23</v>
      </c>
      <c r="C10" s="153"/>
      <c r="D10" s="153"/>
      <c r="E10" s="153"/>
      <c r="F10" s="153"/>
      <c r="G10" s="154"/>
      <c r="H10" s="130"/>
      <c r="I10" s="131"/>
      <c r="J10" s="167"/>
      <c r="K10" s="145"/>
      <c r="L10" s="168"/>
      <c r="M10" s="130"/>
      <c r="N10" s="131"/>
      <c r="O10" s="182"/>
      <c r="P10" s="183"/>
      <c r="Q10" s="136"/>
      <c r="R10" s="136"/>
      <c r="S10" s="11"/>
      <c r="T10" s="15" t="s">
        <v>24</v>
      </c>
      <c r="U10" s="11"/>
      <c r="V10" s="173"/>
      <c r="W10" s="11"/>
      <c r="X10" s="156"/>
      <c r="Y10" s="159"/>
      <c r="Z10" s="162"/>
    </row>
    <row r="11" spans="1:26" ht="10" customHeight="1">
      <c r="A11" s="11"/>
      <c r="B11" s="152" t="s">
        <v>25</v>
      </c>
      <c r="C11" s="153"/>
      <c r="D11" s="153"/>
      <c r="E11" s="153"/>
      <c r="F11" s="153"/>
      <c r="G11" s="154"/>
      <c r="H11" s="130"/>
      <c r="I11" s="131"/>
      <c r="J11" s="167"/>
      <c r="K11" s="145"/>
      <c r="L11" s="168"/>
      <c r="M11" s="130"/>
      <c r="N11" s="131"/>
      <c r="O11" s="182"/>
      <c r="P11" s="183"/>
      <c r="Q11" s="136"/>
      <c r="R11" s="136"/>
      <c r="S11" s="11"/>
      <c r="T11" s="15" t="s">
        <v>26</v>
      </c>
      <c r="U11" s="11"/>
      <c r="V11" s="173"/>
      <c r="W11" s="11"/>
      <c r="X11" s="156"/>
      <c r="Y11" s="159"/>
      <c r="Z11" s="162"/>
    </row>
    <row r="12" spans="1:26" ht="11" customHeight="1">
      <c r="A12" s="11"/>
      <c r="B12" s="152" t="s">
        <v>27</v>
      </c>
      <c r="C12" s="153"/>
      <c r="D12" s="153"/>
      <c r="E12" s="153"/>
      <c r="F12" s="153"/>
      <c r="G12" s="154"/>
      <c r="H12" s="130"/>
      <c r="I12" s="131"/>
      <c r="J12" s="167"/>
      <c r="K12" s="145"/>
      <c r="L12" s="168"/>
      <c r="M12" s="130"/>
      <c r="N12" s="131"/>
      <c r="O12" s="182"/>
      <c r="P12" s="183"/>
      <c r="Q12" s="136"/>
      <c r="R12" s="136"/>
      <c r="S12" s="11"/>
      <c r="T12" s="15" t="s">
        <v>27</v>
      </c>
      <c r="U12" s="11"/>
      <c r="V12" s="173"/>
      <c r="W12" s="11"/>
      <c r="X12" s="156"/>
      <c r="Y12" s="159"/>
      <c r="Z12" s="162"/>
    </row>
    <row r="13" spans="1:26" ht="10" customHeight="1">
      <c r="A13" s="11"/>
      <c r="B13" s="152" t="s">
        <v>28</v>
      </c>
      <c r="C13" s="153"/>
      <c r="D13" s="153"/>
      <c r="E13" s="153"/>
      <c r="F13" s="153"/>
      <c r="G13" s="154"/>
      <c r="H13" s="130"/>
      <c r="I13" s="131"/>
      <c r="J13" s="167"/>
      <c r="K13" s="145"/>
      <c r="L13" s="168"/>
      <c r="M13" s="130"/>
      <c r="N13" s="131"/>
      <c r="O13" s="182"/>
      <c r="P13" s="183"/>
      <c r="Q13" s="136"/>
      <c r="R13" s="136"/>
      <c r="S13" s="11"/>
      <c r="T13" s="27" t="s">
        <v>269</v>
      </c>
      <c r="U13" s="11"/>
      <c r="V13" s="173"/>
      <c r="W13" s="11"/>
      <c r="X13" s="156"/>
      <c r="Y13" s="159"/>
      <c r="Z13" s="162"/>
    </row>
    <row r="14" spans="1:26" ht="10" customHeight="1">
      <c r="A14" s="11"/>
      <c r="B14" s="127" t="s">
        <v>29</v>
      </c>
      <c r="C14" s="128"/>
      <c r="D14" s="128"/>
      <c r="E14" s="128"/>
      <c r="F14" s="128"/>
      <c r="G14" s="129"/>
      <c r="H14" s="130"/>
      <c r="I14" s="131"/>
      <c r="J14" s="169"/>
      <c r="K14" s="170"/>
      <c r="L14" s="171"/>
      <c r="M14" s="130"/>
      <c r="N14" s="131"/>
      <c r="O14" s="184"/>
      <c r="P14" s="185"/>
      <c r="Q14" s="136"/>
      <c r="R14" s="136"/>
      <c r="S14" s="11"/>
      <c r="T14" s="6" t="s">
        <v>29</v>
      </c>
      <c r="U14" s="11"/>
      <c r="V14" s="174"/>
      <c r="W14" s="11"/>
      <c r="X14" s="157"/>
      <c r="Y14" s="160"/>
      <c r="Z14" s="163"/>
    </row>
    <row r="15" spans="1:26" ht="10" customHeight="1">
      <c r="A15" s="11"/>
      <c r="B15" s="130"/>
      <c r="C15" s="135"/>
      <c r="D15" s="135"/>
      <c r="E15" s="135"/>
      <c r="F15" s="135"/>
      <c r="G15" s="131"/>
      <c r="H15" s="130"/>
      <c r="I15" s="131"/>
      <c r="J15" s="130"/>
      <c r="K15" s="135"/>
      <c r="L15" s="131"/>
      <c r="M15" s="130"/>
      <c r="N15" s="131"/>
      <c r="O15" s="130"/>
      <c r="P15" s="135"/>
      <c r="Q15" s="136"/>
      <c r="R15" s="136"/>
      <c r="S15" s="11"/>
      <c r="T15" s="11"/>
      <c r="U15" s="11"/>
      <c r="V15" s="50" t="s">
        <v>270</v>
      </c>
      <c r="W15" s="26">
        <v>12</v>
      </c>
      <c r="X15" s="121"/>
      <c r="Y15" s="70">
        <v>4992</v>
      </c>
      <c r="Z15" s="73">
        <f>Y15*W15</f>
        <v>59904</v>
      </c>
    </row>
    <row r="16" spans="1:26" ht="10" customHeight="1">
      <c r="A16" s="9">
        <v>2</v>
      </c>
      <c r="B16" s="127" t="s">
        <v>30</v>
      </c>
      <c r="C16" s="128"/>
      <c r="D16" s="128"/>
      <c r="E16" s="128"/>
      <c r="F16" s="128"/>
      <c r="G16" s="129"/>
      <c r="H16" s="130"/>
      <c r="I16" s="131"/>
      <c r="J16" s="132" t="s">
        <v>12</v>
      </c>
      <c r="K16" s="133"/>
      <c r="L16" s="134"/>
      <c r="M16" s="130"/>
      <c r="N16" s="131"/>
      <c r="O16" s="130"/>
      <c r="P16" s="135"/>
      <c r="Q16" s="136"/>
      <c r="R16" s="136"/>
      <c r="S16" s="9">
        <v>2</v>
      </c>
      <c r="T16" s="6" t="s">
        <v>30</v>
      </c>
      <c r="U16" s="11"/>
      <c r="V16" s="3" t="s">
        <v>13</v>
      </c>
      <c r="W16" s="11"/>
      <c r="X16" s="121"/>
      <c r="Y16" s="195">
        <v>4425</v>
      </c>
      <c r="Z16" s="196">
        <f>Y16*W17</f>
        <v>61950</v>
      </c>
    </row>
    <row r="17" spans="1:26" ht="19" customHeight="1">
      <c r="A17" s="24"/>
      <c r="B17" s="152" t="s">
        <v>31</v>
      </c>
      <c r="C17" s="153"/>
      <c r="D17" s="153"/>
      <c r="E17" s="153"/>
      <c r="F17" s="153"/>
      <c r="G17" s="154"/>
      <c r="H17" s="140" t="s">
        <v>32</v>
      </c>
      <c r="I17" s="141"/>
      <c r="J17" s="175" t="s">
        <v>33</v>
      </c>
      <c r="K17" s="176"/>
      <c r="L17" s="177"/>
      <c r="M17" s="197">
        <v>14</v>
      </c>
      <c r="N17" s="198"/>
      <c r="O17" s="180" t="s">
        <v>34</v>
      </c>
      <c r="P17" s="181"/>
      <c r="Q17" s="150"/>
      <c r="R17" s="150"/>
      <c r="S17" s="24"/>
      <c r="T17" s="15" t="s">
        <v>35</v>
      </c>
      <c r="U17" s="3" t="s">
        <v>32</v>
      </c>
      <c r="V17" s="27" t="s">
        <v>36</v>
      </c>
      <c r="W17" s="25">
        <v>14</v>
      </c>
      <c r="X17" s="199" t="s">
        <v>373</v>
      </c>
      <c r="Y17" s="195"/>
      <c r="Z17" s="196"/>
    </row>
    <row r="18" spans="1:26" ht="10" customHeight="1">
      <c r="A18" s="11"/>
      <c r="B18" s="152" t="s">
        <v>37</v>
      </c>
      <c r="C18" s="153"/>
      <c r="D18" s="153"/>
      <c r="E18" s="153"/>
      <c r="F18" s="153"/>
      <c r="G18" s="154"/>
      <c r="H18" s="130"/>
      <c r="I18" s="131"/>
      <c r="J18" s="164"/>
      <c r="K18" s="165"/>
      <c r="L18" s="166"/>
      <c r="M18" s="140" t="s">
        <v>19</v>
      </c>
      <c r="N18" s="141"/>
      <c r="O18" s="182"/>
      <c r="P18" s="183"/>
      <c r="Q18" s="136"/>
      <c r="R18" s="136"/>
      <c r="S18" s="11"/>
      <c r="T18" s="15" t="s">
        <v>38</v>
      </c>
      <c r="U18" s="11"/>
      <c r="V18" s="172"/>
      <c r="W18" s="3" t="s">
        <v>19</v>
      </c>
      <c r="X18" s="200"/>
      <c r="Y18" s="195"/>
      <c r="Z18" s="196"/>
    </row>
    <row r="19" spans="1:26" ht="10" customHeight="1">
      <c r="A19" s="11"/>
      <c r="B19" s="152" t="s">
        <v>39</v>
      </c>
      <c r="C19" s="153"/>
      <c r="D19" s="153"/>
      <c r="E19" s="153"/>
      <c r="F19" s="153"/>
      <c r="G19" s="154"/>
      <c r="H19" s="130"/>
      <c r="I19" s="131"/>
      <c r="J19" s="167"/>
      <c r="K19" s="145"/>
      <c r="L19" s="168"/>
      <c r="M19" s="130"/>
      <c r="N19" s="131"/>
      <c r="O19" s="182"/>
      <c r="P19" s="183"/>
      <c r="Q19" s="136"/>
      <c r="R19" s="136"/>
      <c r="S19" s="11"/>
      <c r="T19" s="15" t="s">
        <v>40</v>
      </c>
      <c r="U19" s="11"/>
      <c r="V19" s="173"/>
      <c r="W19" s="11"/>
      <c r="X19" s="200"/>
      <c r="Y19" s="195"/>
      <c r="Z19" s="196"/>
    </row>
    <row r="20" spans="1:26" ht="10" customHeight="1">
      <c r="A20" s="11"/>
      <c r="B20" s="152" t="s">
        <v>41</v>
      </c>
      <c r="C20" s="153"/>
      <c r="D20" s="153"/>
      <c r="E20" s="153"/>
      <c r="F20" s="153"/>
      <c r="G20" s="154"/>
      <c r="H20" s="130"/>
      <c r="I20" s="131"/>
      <c r="J20" s="167"/>
      <c r="K20" s="145"/>
      <c r="L20" s="168"/>
      <c r="M20" s="130"/>
      <c r="N20" s="131"/>
      <c r="O20" s="182"/>
      <c r="P20" s="183"/>
      <c r="Q20" s="136"/>
      <c r="R20" s="136"/>
      <c r="S20" s="11"/>
      <c r="T20" s="15" t="s">
        <v>42</v>
      </c>
      <c r="U20" s="11"/>
      <c r="V20" s="173"/>
      <c r="W20" s="11"/>
      <c r="X20" s="200"/>
      <c r="Y20" s="195"/>
      <c r="Z20" s="196"/>
    </row>
    <row r="21" spans="1:26" ht="11" customHeight="1">
      <c r="A21" s="11"/>
      <c r="B21" s="152" t="s">
        <v>43</v>
      </c>
      <c r="C21" s="153"/>
      <c r="D21" s="153"/>
      <c r="E21" s="153"/>
      <c r="F21" s="153"/>
      <c r="G21" s="154"/>
      <c r="H21" s="130"/>
      <c r="I21" s="131"/>
      <c r="J21" s="167"/>
      <c r="K21" s="145"/>
      <c r="L21" s="168"/>
      <c r="M21" s="130"/>
      <c r="N21" s="131"/>
      <c r="O21" s="182"/>
      <c r="P21" s="183"/>
      <c r="Q21" s="136"/>
      <c r="R21" s="136"/>
      <c r="S21" s="11"/>
      <c r="T21" s="15" t="s">
        <v>44</v>
      </c>
      <c r="U21" s="11"/>
      <c r="V21" s="173"/>
      <c r="W21" s="11"/>
      <c r="X21" s="200"/>
      <c r="Y21" s="195"/>
      <c r="Z21" s="196"/>
    </row>
    <row r="22" spans="1:26" ht="10" customHeight="1">
      <c r="A22" s="11"/>
      <c r="B22" s="152" t="s">
        <v>27</v>
      </c>
      <c r="C22" s="153"/>
      <c r="D22" s="153"/>
      <c r="E22" s="153"/>
      <c r="F22" s="153"/>
      <c r="G22" s="154"/>
      <c r="H22" s="130"/>
      <c r="I22" s="131"/>
      <c r="J22" s="167"/>
      <c r="K22" s="145"/>
      <c r="L22" s="168"/>
      <c r="M22" s="130"/>
      <c r="N22" s="131"/>
      <c r="O22" s="182"/>
      <c r="P22" s="183"/>
      <c r="Q22" s="136"/>
      <c r="R22" s="136"/>
      <c r="S22" s="11"/>
      <c r="T22" s="15" t="s">
        <v>27</v>
      </c>
      <c r="U22" s="11"/>
      <c r="V22" s="173"/>
      <c r="W22" s="11"/>
      <c r="X22" s="200"/>
      <c r="Y22" s="195"/>
      <c r="Z22" s="196"/>
    </row>
    <row r="23" spans="1:26" ht="10" customHeight="1">
      <c r="A23" s="11"/>
      <c r="B23" s="152" t="s">
        <v>45</v>
      </c>
      <c r="C23" s="153"/>
      <c r="D23" s="153"/>
      <c r="E23" s="153"/>
      <c r="F23" s="153"/>
      <c r="G23" s="154"/>
      <c r="H23" s="130"/>
      <c r="I23" s="131"/>
      <c r="J23" s="167"/>
      <c r="K23" s="145"/>
      <c r="L23" s="168"/>
      <c r="M23" s="130"/>
      <c r="N23" s="131"/>
      <c r="O23" s="182"/>
      <c r="P23" s="183"/>
      <c r="Q23" s="136"/>
      <c r="R23" s="136"/>
      <c r="S23" s="11"/>
      <c r="T23" s="15" t="s">
        <v>46</v>
      </c>
      <c r="U23" s="11"/>
      <c r="V23" s="173"/>
      <c r="W23" s="11"/>
      <c r="X23" s="200"/>
      <c r="Y23" s="195"/>
      <c r="Z23" s="196"/>
    </row>
    <row r="24" spans="1:26" ht="10" customHeight="1">
      <c r="A24" s="11"/>
      <c r="B24" s="127" t="s">
        <v>29</v>
      </c>
      <c r="C24" s="128"/>
      <c r="D24" s="128"/>
      <c r="E24" s="128"/>
      <c r="F24" s="128"/>
      <c r="G24" s="129"/>
      <c r="H24" s="130"/>
      <c r="I24" s="131"/>
      <c r="J24" s="169"/>
      <c r="K24" s="170"/>
      <c r="L24" s="171"/>
      <c r="M24" s="130"/>
      <c r="N24" s="131"/>
      <c r="O24" s="184"/>
      <c r="P24" s="185"/>
      <c r="Q24" s="136"/>
      <c r="R24" s="136"/>
      <c r="S24" s="11"/>
      <c r="T24" s="6" t="s">
        <v>47</v>
      </c>
      <c r="U24" s="11"/>
      <c r="V24" s="173"/>
      <c r="W24" s="11"/>
      <c r="X24" s="201"/>
      <c r="Y24" s="195"/>
      <c r="Z24" s="196"/>
    </row>
    <row r="25" spans="1:26" ht="16.5" customHeight="1">
      <c r="A25" s="11"/>
      <c r="B25" s="7"/>
      <c r="C25" s="10"/>
      <c r="D25" s="10"/>
      <c r="E25" s="10"/>
      <c r="F25" s="10"/>
      <c r="G25" s="8"/>
      <c r="H25" s="12"/>
      <c r="I25" s="13"/>
      <c r="J25" s="21"/>
      <c r="K25" s="22"/>
      <c r="L25" s="23"/>
      <c r="M25" s="12"/>
      <c r="N25" s="13"/>
      <c r="O25" s="4"/>
      <c r="P25" s="5"/>
      <c r="Q25" s="1"/>
      <c r="R25" s="1"/>
      <c r="S25" s="11"/>
      <c r="T25" s="6"/>
      <c r="U25" s="12"/>
      <c r="V25" s="50" t="s">
        <v>270</v>
      </c>
      <c r="W25" s="26">
        <v>3</v>
      </c>
      <c r="X25" s="115"/>
      <c r="Y25" s="195">
        <v>4992</v>
      </c>
      <c r="Z25" s="196">
        <f>Y25*W25</f>
        <v>14976</v>
      </c>
    </row>
    <row r="26" spans="1:26">
      <c r="A26" s="11"/>
      <c r="B26" s="7"/>
      <c r="C26" s="10"/>
      <c r="D26" s="10"/>
      <c r="E26" s="10"/>
      <c r="F26" s="10"/>
      <c r="G26" s="8"/>
      <c r="H26" s="12"/>
      <c r="I26" s="13"/>
      <c r="J26" s="21"/>
      <c r="K26" s="22"/>
      <c r="L26" s="23"/>
      <c r="M26" s="12"/>
      <c r="N26" s="13"/>
      <c r="O26" s="4"/>
      <c r="P26" s="5"/>
      <c r="Q26" s="1"/>
      <c r="R26" s="1"/>
      <c r="S26" s="11"/>
      <c r="T26" s="6"/>
      <c r="U26" s="11"/>
      <c r="V26" s="49"/>
      <c r="W26" s="3" t="s">
        <v>271</v>
      </c>
      <c r="X26" s="116"/>
      <c r="Y26" s="195"/>
      <c r="Z26" s="196"/>
    </row>
    <row r="27" spans="1:26" ht="11" customHeight="1">
      <c r="A27" s="9">
        <v>3</v>
      </c>
      <c r="B27" s="127" t="s">
        <v>48</v>
      </c>
      <c r="C27" s="128"/>
      <c r="D27" s="128"/>
      <c r="E27" s="128"/>
      <c r="F27" s="128"/>
      <c r="G27" s="129"/>
      <c r="H27" s="130"/>
      <c r="I27" s="131"/>
      <c r="J27" s="132" t="s">
        <v>12</v>
      </c>
      <c r="K27" s="133"/>
      <c r="L27" s="134"/>
      <c r="M27" s="130"/>
      <c r="N27" s="131"/>
      <c r="O27" s="130"/>
      <c r="P27" s="135"/>
      <c r="Q27" s="136"/>
      <c r="R27" s="136"/>
      <c r="S27" s="9">
        <v>3</v>
      </c>
      <c r="T27" s="6" t="s">
        <v>48</v>
      </c>
      <c r="U27" s="11"/>
      <c r="V27" s="3" t="s">
        <v>13</v>
      </c>
      <c r="W27" s="11"/>
      <c r="X27" s="121"/>
      <c r="Y27" s="195">
        <v>1319</v>
      </c>
      <c r="Z27" s="196">
        <f>Y27*W28</f>
        <v>137835.5</v>
      </c>
    </row>
    <row r="28" spans="1:26" ht="10" customHeight="1">
      <c r="A28" s="11"/>
      <c r="B28" s="152" t="s">
        <v>49</v>
      </c>
      <c r="C28" s="153"/>
      <c r="D28" s="153"/>
      <c r="E28" s="153"/>
      <c r="F28" s="153"/>
      <c r="G28" s="154"/>
      <c r="H28" s="140" t="s">
        <v>50</v>
      </c>
      <c r="I28" s="141"/>
      <c r="J28" s="175" t="s">
        <v>51</v>
      </c>
      <c r="K28" s="176"/>
      <c r="L28" s="177"/>
      <c r="M28" s="178">
        <v>104.5</v>
      </c>
      <c r="N28" s="179"/>
      <c r="O28" s="186" t="s">
        <v>52</v>
      </c>
      <c r="P28" s="187"/>
      <c r="Q28" s="136"/>
      <c r="R28" s="136"/>
      <c r="S28" s="11"/>
      <c r="T28" s="15" t="s">
        <v>53</v>
      </c>
      <c r="U28" s="3" t="s">
        <v>50</v>
      </c>
      <c r="V28" s="20" t="s">
        <v>54</v>
      </c>
      <c r="W28" s="19">
        <v>104.5</v>
      </c>
      <c r="X28" s="192" t="s">
        <v>383</v>
      </c>
      <c r="Y28" s="195"/>
      <c r="Z28" s="196"/>
    </row>
    <row r="29" spans="1:26" ht="10" customHeight="1">
      <c r="A29" s="11"/>
      <c r="B29" s="152" t="s">
        <v>38</v>
      </c>
      <c r="C29" s="153"/>
      <c r="D29" s="153"/>
      <c r="E29" s="153"/>
      <c r="F29" s="153"/>
      <c r="G29" s="154"/>
      <c r="H29" s="130"/>
      <c r="I29" s="131"/>
      <c r="J29" s="164"/>
      <c r="K29" s="165"/>
      <c r="L29" s="166"/>
      <c r="M29" s="140" t="s">
        <v>19</v>
      </c>
      <c r="N29" s="141"/>
      <c r="O29" s="188"/>
      <c r="P29" s="189"/>
      <c r="Q29" s="136"/>
      <c r="R29" s="136"/>
      <c r="S29" s="11"/>
      <c r="T29" s="15" t="s">
        <v>55</v>
      </c>
      <c r="U29" s="11"/>
      <c r="V29" s="172"/>
      <c r="W29" s="3" t="s">
        <v>19</v>
      </c>
      <c r="X29" s="193"/>
      <c r="Y29" s="195"/>
      <c r="Z29" s="196"/>
    </row>
    <row r="30" spans="1:26" ht="10" customHeight="1">
      <c r="A30" s="11"/>
      <c r="B30" s="152" t="s">
        <v>56</v>
      </c>
      <c r="C30" s="153"/>
      <c r="D30" s="153"/>
      <c r="E30" s="153"/>
      <c r="F30" s="153"/>
      <c r="G30" s="154"/>
      <c r="H30" s="130"/>
      <c r="I30" s="131"/>
      <c r="J30" s="167"/>
      <c r="K30" s="145"/>
      <c r="L30" s="168"/>
      <c r="M30" s="130"/>
      <c r="N30" s="131"/>
      <c r="O30" s="188"/>
      <c r="P30" s="189"/>
      <c r="Q30" s="136"/>
      <c r="R30" s="136"/>
      <c r="S30" s="11"/>
      <c r="T30" s="15" t="s">
        <v>57</v>
      </c>
      <c r="U30" s="11"/>
      <c r="V30" s="173"/>
      <c r="W30" s="11"/>
      <c r="X30" s="193"/>
      <c r="Y30" s="195"/>
      <c r="Z30" s="196"/>
    </row>
    <row r="31" spans="1:26" ht="10" customHeight="1">
      <c r="A31" s="11"/>
      <c r="B31" s="152" t="s">
        <v>58</v>
      </c>
      <c r="C31" s="153"/>
      <c r="D31" s="153"/>
      <c r="E31" s="153"/>
      <c r="F31" s="153"/>
      <c r="G31" s="154"/>
      <c r="H31" s="130"/>
      <c r="I31" s="131"/>
      <c r="J31" s="167"/>
      <c r="K31" s="145"/>
      <c r="L31" s="168"/>
      <c r="M31" s="130"/>
      <c r="N31" s="131"/>
      <c r="O31" s="188"/>
      <c r="P31" s="189"/>
      <c r="Q31" s="136"/>
      <c r="R31" s="136"/>
      <c r="S31" s="11"/>
      <c r="T31" s="15" t="s">
        <v>59</v>
      </c>
      <c r="U31" s="11"/>
      <c r="V31" s="173"/>
      <c r="W31" s="11"/>
      <c r="X31" s="193"/>
      <c r="Y31" s="195"/>
      <c r="Z31" s="196"/>
    </row>
    <row r="32" spans="1:26" ht="11" customHeight="1">
      <c r="A32" s="11"/>
      <c r="B32" s="152" t="s">
        <v>60</v>
      </c>
      <c r="C32" s="153"/>
      <c r="D32" s="153"/>
      <c r="E32" s="153"/>
      <c r="F32" s="153"/>
      <c r="G32" s="154"/>
      <c r="H32" s="130"/>
      <c r="I32" s="131"/>
      <c r="J32" s="167"/>
      <c r="K32" s="145"/>
      <c r="L32" s="168"/>
      <c r="M32" s="130"/>
      <c r="N32" s="131"/>
      <c r="O32" s="188"/>
      <c r="P32" s="189"/>
      <c r="Q32" s="136"/>
      <c r="R32" s="136"/>
      <c r="S32" s="11"/>
      <c r="T32" s="15" t="s">
        <v>61</v>
      </c>
      <c r="U32" s="11"/>
      <c r="V32" s="173"/>
      <c r="W32" s="11"/>
      <c r="X32" s="193"/>
      <c r="Y32" s="195"/>
      <c r="Z32" s="196"/>
    </row>
    <row r="33" spans="1:26" ht="10" customHeight="1">
      <c r="A33" s="11"/>
      <c r="B33" s="152" t="s">
        <v>27</v>
      </c>
      <c r="C33" s="153"/>
      <c r="D33" s="153"/>
      <c r="E33" s="153"/>
      <c r="F33" s="153"/>
      <c r="G33" s="154"/>
      <c r="H33" s="130"/>
      <c r="I33" s="131"/>
      <c r="J33" s="167"/>
      <c r="K33" s="145"/>
      <c r="L33" s="168"/>
      <c r="M33" s="130"/>
      <c r="N33" s="131"/>
      <c r="O33" s="188"/>
      <c r="P33" s="189"/>
      <c r="Q33" s="136"/>
      <c r="R33" s="136"/>
      <c r="S33" s="11"/>
      <c r="T33" s="15" t="s">
        <v>27</v>
      </c>
      <c r="U33" s="11"/>
      <c r="V33" s="173"/>
      <c r="W33" s="11"/>
      <c r="X33" s="193"/>
      <c r="Y33" s="195"/>
      <c r="Z33" s="196"/>
    </row>
    <row r="34" spans="1:26" ht="10" customHeight="1">
      <c r="A34" s="11"/>
      <c r="B34" s="152" t="s">
        <v>62</v>
      </c>
      <c r="C34" s="153"/>
      <c r="D34" s="153"/>
      <c r="E34" s="153"/>
      <c r="F34" s="153"/>
      <c r="G34" s="154"/>
      <c r="H34" s="130"/>
      <c r="I34" s="131"/>
      <c r="J34" s="167"/>
      <c r="K34" s="145"/>
      <c r="L34" s="168"/>
      <c r="M34" s="130"/>
      <c r="N34" s="131"/>
      <c r="O34" s="188"/>
      <c r="P34" s="189"/>
      <c r="Q34" s="136"/>
      <c r="R34" s="136"/>
      <c r="S34" s="11"/>
      <c r="T34" s="15" t="s">
        <v>63</v>
      </c>
      <c r="U34" s="11"/>
      <c r="V34" s="173"/>
      <c r="W34" s="11"/>
      <c r="X34" s="193"/>
      <c r="Y34" s="195"/>
      <c r="Z34" s="196"/>
    </row>
    <row r="35" spans="1:26" ht="10" customHeight="1">
      <c r="A35" s="11"/>
      <c r="B35" s="16"/>
      <c r="C35" s="17"/>
      <c r="D35" s="17"/>
      <c r="E35" s="17"/>
      <c r="F35" s="17"/>
      <c r="G35" s="18"/>
      <c r="H35" s="12"/>
      <c r="I35" s="13"/>
      <c r="J35" s="167"/>
      <c r="K35" s="145"/>
      <c r="L35" s="168"/>
      <c r="M35" s="12"/>
      <c r="N35" s="13"/>
      <c r="O35" s="188"/>
      <c r="P35" s="189"/>
      <c r="Q35" s="1"/>
      <c r="R35" s="1"/>
      <c r="S35" s="11"/>
      <c r="T35" s="15"/>
      <c r="U35" s="11"/>
      <c r="V35" s="173"/>
      <c r="W35" s="11"/>
      <c r="X35" s="193"/>
      <c r="Y35" s="195"/>
      <c r="Z35" s="196"/>
    </row>
    <row r="36" spans="1:26" ht="10" customHeight="1">
      <c r="A36" s="11"/>
      <c r="B36" s="16"/>
      <c r="C36" s="17"/>
      <c r="D36" s="17"/>
      <c r="E36" s="17"/>
      <c r="F36" s="17"/>
      <c r="G36" s="18"/>
      <c r="H36" s="12"/>
      <c r="I36" s="13"/>
      <c r="J36" s="167"/>
      <c r="K36" s="145"/>
      <c r="L36" s="168"/>
      <c r="M36" s="12"/>
      <c r="N36" s="13"/>
      <c r="O36" s="188"/>
      <c r="P36" s="189"/>
      <c r="Q36" s="1"/>
      <c r="R36" s="1"/>
      <c r="S36" s="11"/>
      <c r="T36" s="15"/>
      <c r="U36" s="11"/>
      <c r="V36" s="173"/>
      <c r="W36" s="11"/>
      <c r="X36" s="193"/>
      <c r="Y36" s="195"/>
      <c r="Z36" s="196"/>
    </row>
    <row r="37" spans="1:26" ht="10" customHeight="1">
      <c r="A37" s="11"/>
      <c r="B37" s="127" t="s">
        <v>29</v>
      </c>
      <c r="C37" s="128"/>
      <c r="D37" s="128"/>
      <c r="E37" s="128"/>
      <c r="F37" s="128"/>
      <c r="G37" s="129"/>
      <c r="H37" s="130"/>
      <c r="I37" s="131"/>
      <c r="J37" s="169"/>
      <c r="K37" s="170"/>
      <c r="L37" s="171"/>
      <c r="M37" s="130"/>
      <c r="N37" s="131"/>
      <c r="O37" s="190"/>
      <c r="P37" s="191"/>
      <c r="Q37" s="136"/>
      <c r="R37" s="136"/>
      <c r="S37" s="11"/>
      <c r="T37" s="6" t="s">
        <v>29</v>
      </c>
      <c r="U37" s="11"/>
      <c r="V37" s="174"/>
      <c r="W37" s="11"/>
      <c r="X37" s="194"/>
      <c r="Y37" s="195"/>
      <c r="Z37" s="196"/>
    </row>
    <row r="38" spans="1:26" ht="18.75" customHeight="1">
      <c r="A38" s="11"/>
      <c r="B38" s="7"/>
      <c r="C38" s="10"/>
      <c r="D38" s="10"/>
      <c r="E38" s="10"/>
      <c r="F38" s="10"/>
      <c r="G38" s="8"/>
      <c r="H38" s="12"/>
      <c r="I38" s="13"/>
      <c r="J38" s="21"/>
      <c r="K38" s="22"/>
      <c r="L38" s="23"/>
      <c r="M38" s="12"/>
      <c r="N38" s="13"/>
      <c r="O38" s="28"/>
      <c r="P38" s="29"/>
      <c r="Q38" s="1"/>
      <c r="R38" s="1"/>
      <c r="S38" s="11"/>
      <c r="T38" s="6"/>
      <c r="U38" s="11"/>
      <c r="V38" s="50" t="s">
        <v>270</v>
      </c>
      <c r="W38" s="26">
        <v>21</v>
      </c>
      <c r="X38" s="117"/>
      <c r="Y38" s="70">
        <v>4992</v>
      </c>
      <c r="Z38" s="73">
        <f>Y38*W38</f>
        <v>104832</v>
      </c>
    </row>
    <row r="39" spans="1:26" ht="11" customHeight="1">
      <c r="A39" s="9">
        <v>4</v>
      </c>
      <c r="B39" s="127" t="s">
        <v>64</v>
      </c>
      <c r="C39" s="128"/>
      <c r="D39" s="128"/>
      <c r="E39" s="128"/>
      <c r="F39" s="128"/>
      <c r="G39" s="129"/>
      <c r="H39" s="130"/>
      <c r="I39" s="131"/>
      <c r="J39" s="132" t="s">
        <v>12</v>
      </c>
      <c r="K39" s="133"/>
      <c r="L39" s="134"/>
      <c r="M39" s="130"/>
      <c r="N39" s="131"/>
      <c r="O39" s="130"/>
      <c r="P39" s="135"/>
      <c r="Q39" s="136"/>
      <c r="R39" s="136"/>
      <c r="S39" s="9">
        <v>4</v>
      </c>
      <c r="T39" s="6" t="s">
        <v>64</v>
      </c>
      <c r="U39" s="11"/>
      <c r="V39" s="3" t="s">
        <v>13</v>
      </c>
      <c r="W39" s="11"/>
      <c r="X39" s="121"/>
      <c r="Y39" s="195">
        <v>1172</v>
      </c>
      <c r="Z39" s="196">
        <f>Y39*W40</f>
        <v>79110</v>
      </c>
    </row>
    <row r="40" spans="1:26" ht="10" customHeight="1">
      <c r="A40" s="11"/>
      <c r="B40" s="152" t="s">
        <v>65</v>
      </c>
      <c r="C40" s="153"/>
      <c r="D40" s="153"/>
      <c r="E40" s="153"/>
      <c r="F40" s="153"/>
      <c r="G40" s="154"/>
      <c r="H40" s="140" t="s">
        <v>66</v>
      </c>
      <c r="I40" s="141"/>
      <c r="J40" s="175" t="s">
        <v>51</v>
      </c>
      <c r="K40" s="176"/>
      <c r="L40" s="177"/>
      <c r="M40" s="178">
        <v>67.5</v>
      </c>
      <c r="N40" s="179"/>
      <c r="O40" s="186" t="s">
        <v>67</v>
      </c>
      <c r="P40" s="187"/>
      <c r="Q40" s="136"/>
      <c r="R40" s="136"/>
      <c r="S40" s="11"/>
      <c r="T40" s="15" t="s">
        <v>65</v>
      </c>
      <c r="U40" s="3" t="s">
        <v>66</v>
      </c>
      <c r="V40" s="20" t="s">
        <v>68</v>
      </c>
      <c r="W40" s="19">
        <v>67.5</v>
      </c>
      <c r="X40" s="192" t="s">
        <v>384</v>
      </c>
      <c r="Y40" s="195"/>
      <c r="Z40" s="196"/>
    </row>
    <row r="41" spans="1:26" ht="10" customHeight="1">
      <c r="A41" s="11"/>
      <c r="B41" s="152" t="s">
        <v>69</v>
      </c>
      <c r="C41" s="153"/>
      <c r="D41" s="153"/>
      <c r="E41" s="153"/>
      <c r="F41" s="153"/>
      <c r="G41" s="154"/>
      <c r="H41" s="164"/>
      <c r="I41" s="166"/>
      <c r="J41" s="164"/>
      <c r="K41" s="165"/>
      <c r="L41" s="166"/>
      <c r="M41" s="140" t="s">
        <v>19</v>
      </c>
      <c r="N41" s="141"/>
      <c r="O41" s="188"/>
      <c r="P41" s="189"/>
      <c r="Q41" s="136"/>
      <c r="R41" s="136"/>
      <c r="S41" s="11"/>
      <c r="T41" s="15" t="s">
        <v>20</v>
      </c>
      <c r="U41" s="11"/>
      <c r="V41" s="172"/>
      <c r="W41" s="3" t="s">
        <v>19</v>
      </c>
      <c r="X41" s="193"/>
      <c r="Y41" s="195"/>
      <c r="Z41" s="196"/>
    </row>
    <row r="42" spans="1:26" ht="10" customHeight="1">
      <c r="A42" s="11"/>
      <c r="B42" s="152" t="s">
        <v>70</v>
      </c>
      <c r="C42" s="153"/>
      <c r="D42" s="153"/>
      <c r="E42" s="153"/>
      <c r="F42" s="153"/>
      <c r="G42" s="154"/>
      <c r="H42" s="167"/>
      <c r="I42" s="168"/>
      <c r="J42" s="167"/>
      <c r="K42" s="145"/>
      <c r="L42" s="168"/>
      <c r="M42" s="130"/>
      <c r="N42" s="131"/>
      <c r="O42" s="188"/>
      <c r="P42" s="189"/>
      <c r="Q42" s="136"/>
      <c r="R42" s="136"/>
      <c r="S42" s="11"/>
      <c r="T42" s="15" t="s">
        <v>71</v>
      </c>
      <c r="U42" s="11"/>
      <c r="V42" s="173"/>
      <c r="W42" s="11"/>
      <c r="X42" s="193"/>
      <c r="Y42" s="195"/>
      <c r="Z42" s="196"/>
    </row>
    <row r="43" spans="1:26" ht="10" customHeight="1">
      <c r="A43" s="11"/>
      <c r="B43" s="152" t="s">
        <v>72</v>
      </c>
      <c r="C43" s="153"/>
      <c r="D43" s="153"/>
      <c r="E43" s="153"/>
      <c r="F43" s="153"/>
      <c r="G43" s="154"/>
      <c r="H43" s="167"/>
      <c r="I43" s="168"/>
      <c r="J43" s="167"/>
      <c r="K43" s="145"/>
      <c r="L43" s="168"/>
      <c r="M43" s="130"/>
      <c r="N43" s="131"/>
      <c r="O43" s="188"/>
      <c r="P43" s="189"/>
      <c r="Q43" s="136"/>
      <c r="R43" s="136"/>
      <c r="S43" s="11"/>
      <c r="T43" s="15" t="s">
        <v>73</v>
      </c>
      <c r="U43" s="11"/>
      <c r="V43" s="173"/>
      <c r="W43" s="11"/>
      <c r="X43" s="193"/>
      <c r="Y43" s="195"/>
      <c r="Z43" s="196"/>
    </row>
    <row r="44" spans="1:26" ht="11" customHeight="1">
      <c r="A44" s="11"/>
      <c r="B44" s="152" t="s">
        <v>74</v>
      </c>
      <c r="C44" s="153"/>
      <c r="D44" s="153"/>
      <c r="E44" s="153"/>
      <c r="F44" s="153"/>
      <c r="G44" s="154"/>
      <c r="H44" s="167"/>
      <c r="I44" s="168"/>
      <c r="J44" s="167"/>
      <c r="K44" s="145"/>
      <c r="L44" s="168"/>
      <c r="M44" s="130"/>
      <c r="N44" s="131"/>
      <c r="O44" s="188"/>
      <c r="P44" s="189"/>
      <c r="Q44" s="136"/>
      <c r="R44" s="136"/>
      <c r="S44" s="11"/>
      <c r="T44" s="15" t="s">
        <v>75</v>
      </c>
      <c r="U44" s="11"/>
      <c r="V44" s="173"/>
      <c r="W44" s="11"/>
      <c r="X44" s="193"/>
      <c r="Y44" s="195"/>
      <c r="Z44" s="196"/>
    </row>
    <row r="45" spans="1:26" ht="10" customHeight="1">
      <c r="A45" s="11"/>
      <c r="B45" s="152" t="s">
        <v>76</v>
      </c>
      <c r="C45" s="153"/>
      <c r="D45" s="153"/>
      <c r="E45" s="153"/>
      <c r="F45" s="153"/>
      <c r="G45" s="154"/>
      <c r="H45" s="167"/>
      <c r="I45" s="168"/>
      <c r="J45" s="167"/>
      <c r="K45" s="145"/>
      <c r="L45" s="168"/>
      <c r="M45" s="130"/>
      <c r="N45" s="131"/>
      <c r="O45" s="188"/>
      <c r="P45" s="189"/>
      <c r="Q45" s="136"/>
      <c r="R45" s="136"/>
      <c r="S45" s="11"/>
      <c r="T45" s="15" t="s">
        <v>76</v>
      </c>
      <c r="U45" s="11"/>
      <c r="V45" s="173"/>
      <c r="W45" s="11"/>
      <c r="X45" s="193"/>
      <c r="Y45" s="195"/>
      <c r="Z45" s="196"/>
    </row>
    <row r="46" spans="1:26" ht="10" customHeight="1">
      <c r="A46" s="11"/>
      <c r="B46" s="152" t="s">
        <v>62</v>
      </c>
      <c r="C46" s="153"/>
      <c r="D46" s="153"/>
      <c r="E46" s="153"/>
      <c r="F46" s="153"/>
      <c r="G46" s="154"/>
      <c r="H46" s="169"/>
      <c r="I46" s="171"/>
      <c r="J46" s="167"/>
      <c r="K46" s="145"/>
      <c r="L46" s="168"/>
      <c r="M46" s="130"/>
      <c r="N46" s="131"/>
      <c r="O46" s="188"/>
      <c r="P46" s="189"/>
      <c r="Q46" s="136"/>
      <c r="R46" s="136"/>
      <c r="S46" s="11"/>
      <c r="T46" s="15" t="s">
        <v>63</v>
      </c>
      <c r="U46" s="11"/>
      <c r="V46" s="173"/>
      <c r="W46" s="11"/>
      <c r="X46" s="193"/>
      <c r="Y46" s="195"/>
      <c r="Z46" s="196"/>
    </row>
    <row r="47" spans="1:26" ht="10" customHeight="1">
      <c r="A47" s="11"/>
      <c r="B47" s="127" t="s">
        <v>77</v>
      </c>
      <c r="C47" s="128"/>
      <c r="D47" s="128"/>
      <c r="E47" s="128"/>
      <c r="F47" s="128"/>
      <c r="G47" s="129"/>
      <c r="H47" s="130"/>
      <c r="I47" s="131"/>
      <c r="J47" s="169"/>
      <c r="K47" s="170"/>
      <c r="L47" s="171"/>
      <c r="M47" s="130"/>
      <c r="N47" s="131"/>
      <c r="O47" s="190"/>
      <c r="P47" s="191"/>
      <c r="Q47" s="136"/>
      <c r="R47" s="136"/>
      <c r="S47" s="11"/>
      <c r="T47" s="6" t="s">
        <v>29</v>
      </c>
      <c r="U47" s="11"/>
      <c r="V47" s="174"/>
      <c r="W47" s="11"/>
      <c r="X47" s="194"/>
      <c r="Y47" s="195"/>
      <c r="Z47" s="196"/>
    </row>
    <row r="48" spans="1:26" ht="18" customHeight="1">
      <c r="A48" s="11"/>
      <c r="B48" s="130"/>
      <c r="C48" s="135"/>
      <c r="D48" s="135"/>
      <c r="E48" s="135"/>
      <c r="F48" s="135"/>
      <c r="G48" s="131"/>
      <c r="H48" s="130"/>
      <c r="I48" s="131"/>
      <c r="J48" s="130"/>
      <c r="K48" s="135"/>
      <c r="L48" s="131"/>
      <c r="M48" s="130"/>
      <c r="N48" s="131"/>
      <c r="O48" s="130"/>
      <c r="P48" s="135"/>
      <c r="Q48" s="136"/>
      <c r="R48" s="136"/>
      <c r="S48" s="11"/>
      <c r="T48" s="11"/>
      <c r="U48" s="11"/>
      <c r="V48" s="50" t="s">
        <v>270</v>
      </c>
      <c r="W48" s="26">
        <v>14</v>
      </c>
      <c r="X48" s="117"/>
      <c r="Y48" s="70">
        <v>4992</v>
      </c>
      <c r="Z48" s="73">
        <f>Y48*W48</f>
        <v>69888</v>
      </c>
    </row>
    <row r="49" spans="1:26" ht="11" customHeight="1">
      <c r="A49" s="9">
        <v>5</v>
      </c>
      <c r="B49" s="127" t="s">
        <v>78</v>
      </c>
      <c r="C49" s="128"/>
      <c r="D49" s="128"/>
      <c r="E49" s="128"/>
      <c r="F49" s="128"/>
      <c r="G49" s="129"/>
      <c r="H49" s="130"/>
      <c r="I49" s="131"/>
      <c r="J49" s="132" t="s">
        <v>12</v>
      </c>
      <c r="K49" s="133"/>
      <c r="L49" s="134"/>
      <c r="M49" s="130"/>
      <c r="N49" s="131"/>
      <c r="O49" s="130"/>
      <c r="P49" s="135"/>
      <c r="Q49" s="136"/>
      <c r="R49" s="136"/>
      <c r="S49" s="9">
        <v>5</v>
      </c>
      <c r="T49" s="6" t="s">
        <v>78</v>
      </c>
      <c r="U49" s="11"/>
      <c r="V49" s="3" t="s">
        <v>13</v>
      </c>
      <c r="W49" s="11"/>
      <c r="X49" s="121"/>
      <c r="Y49" s="195">
        <v>1251</v>
      </c>
      <c r="Z49" s="196">
        <f>Y49*W50</f>
        <v>160753.5</v>
      </c>
    </row>
    <row r="50" spans="1:26" ht="10" customHeight="1">
      <c r="A50" s="11"/>
      <c r="B50" s="152" t="s">
        <v>65</v>
      </c>
      <c r="C50" s="153"/>
      <c r="D50" s="153"/>
      <c r="E50" s="153"/>
      <c r="F50" s="153"/>
      <c r="G50" s="154"/>
      <c r="H50" s="140" t="s">
        <v>79</v>
      </c>
      <c r="I50" s="141"/>
      <c r="J50" s="202" t="s">
        <v>80</v>
      </c>
      <c r="K50" s="203"/>
      <c r="L50" s="204"/>
      <c r="M50" s="178">
        <v>128.5</v>
      </c>
      <c r="N50" s="179"/>
      <c r="O50" s="180" t="s">
        <v>81</v>
      </c>
      <c r="P50" s="181"/>
      <c r="Q50" s="136"/>
      <c r="R50" s="136"/>
      <c r="S50" s="11"/>
      <c r="T50" s="15" t="s">
        <v>82</v>
      </c>
      <c r="U50" s="3" t="s">
        <v>79</v>
      </c>
      <c r="V50" s="20" t="s">
        <v>369</v>
      </c>
      <c r="W50" s="19">
        <v>128.5</v>
      </c>
      <c r="X50" s="192" t="s">
        <v>385</v>
      </c>
      <c r="Y50" s="195"/>
      <c r="Z50" s="196"/>
    </row>
    <row r="51" spans="1:26" ht="10" customHeight="1">
      <c r="A51" s="11"/>
      <c r="B51" s="152" t="s">
        <v>83</v>
      </c>
      <c r="C51" s="153"/>
      <c r="D51" s="153"/>
      <c r="E51" s="153"/>
      <c r="F51" s="153"/>
      <c r="G51" s="154"/>
      <c r="H51" s="130"/>
      <c r="I51" s="131"/>
      <c r="J51" s="164"/>
      <c r="K51" s="165"/>
      <c r="L51" s="166"/>
      <c r="M51" s="140" t="s">
        <v>19</v>
      </c>
      <c r="N51" s="141"/>
      <c r="O51" s="182"/>
      <c r="P51" s="183"/>
      <c r="Q51" s="136"/>
      <c r="R51" s="136"/>
      <c r="S51" s="11"/>
      <c r="T51" s="15" t="s">
        <v>84</v>
      </c>
      <c r="U51" s="11"/>
      <c r="V51" s="172"/>
      <c r="W51" s="3" t="s">
        <v>19</v>
      </c>
      <c r="X51" s="193"/>
      <c r="Y51" s="195"/>
      <c r="Z51" s="196"/>
    </row>
    <row r="52" spans="1:26" ht="11" customHeight="1">
      <c r="A52" s="11"/>
      <c r="B52" s="152" t="s">
        <v>85</v>
      </c>
      <c r="C52" s="153"/>
      <c r="D52" s="153"/>
      <c r="E52" s="153"/>
      <c r="F52" s="153"/>
      <c r="G52" s="154"/>
      <c r="H52" s="130"/>
      <c r="I52" s="131"/>
      <c r="J52" s="167"/>
      <c r="K52" s="145"/>
      <c r="L52" s="168"/>
      <c r="M52" s="130"/>
      <c r="N52" s="131"/>
      <c r="O52" s="182"/>
      <c r="P52" s="183"/>
      <c r="Q52" s="136"/>
      <c r="R52" s="136"/>
      <c r="S52" s="11"/>
      <c r="T52" s="15" t="s">
        <v>71</v>
      </c>
      <c r="U52" s="11"/>
      <c r="V52" s="173"/>
      <c r="W52" s="11"/>
      <c r="X52" s="193"/>
      <c r="Y52" s="195"/>
      <c r="Z52" s="196"/>
    </row>
    <row r="53" spans="1:26" ht="10" customHeight="1">
      <c r="A53" s="11"/>
      <c r="B53" s="152" t="s">
        <v>86</v>
      </c>
      <c r="C53" s="153"/>
      <c r="D53" s="153"/>
      <c r="E53" s="153"/>
      <c r="F53" s="153"/>
      <c r="G53" s="154"/>
      <c r="H53" s="130"/>
      <c r="I53" s="131"/>
      <c r="J53" s="167"/>
      <c r="K53" s="145"/>
      <c r="L53" s="168"/>
      <c r="M53" s="130"/>
      <c r="N53" s="131"/>
      <c r="O53" s="182"/>
      <c r="P53" s="183"/>
      <c r="Q53" s="136"/>
      <c r="R53" s="136"/>
      <c r="S53" s="11"/>
      <c r="T53" s="15" t="s">
        <v>87</v>
      </c>
      <c r="U53" s="11"/>
      <c r="V53" s="173"/>
      <c r="W53" s="11"/>
      <c r="X53" s="193"/>
      <c r="Y53" s="195"/>
      <c r="Z53" s="196"/>
    </row>
    <row r="54" spans="1:26" ht="10" customHeight="1">
      <c r="A54" s="11"/>
      <c r="B54" s="152" t="s">
        <v>88</v>
      </c>
      <c r="C54" s="153"/>
      <c r="D54" s="153"/>
      <c r="E54" s="153"/>
      <c r="F54" s="153"/>
      <c r="G54" s="154"/>
      <c r="H54" s="130"/>
      <c r="I54" s="131"/>
      <c r="J54" s="167"/>
      <c r="K54" s="145"/>
      <c r="L54" s="168"/>
      <c r="M54" s="130"/>
      <c r="N54" s="131"/>
      <c r="O54" s="182"/>
      <c r="P54" s="183"/>
      <c r="Q54" s="136"/>
      <c r="R54" s="136"/>
      <c r="S54" s="11"/>
      <c r="T54" s="15" t="s">
        <v>89</v>
      </c>
      <c r="U54" s="11"/>
      <c r="V54" s="173"/>
      <c r="W54" s="11"/>
      <c r="X54" s="193"/>
      <c r="Y54" s="195"/>
      <c r="Z54" s="196"/>
    </row>
    <row r="55" spans="1:26" ht="10" customHeight="1">
      <c r="A55" s="11"/>
      <c r="B55" s="152" t="s">
        <v>76</v>
      </c>
      <c r="C55" s="153"/>
      <c r="D55" s="153"/>
      <c r="E55" s="153"/>
      <c r="F55" s="153"/>
      <c r="G55" s="154"/>
      <c r="H55" s="130"/>
      <c r="I55" s="131"/>
      <c r="J55" s="167"/>
      <c r="K55" s="145"/>
      <c r="L55" s="168"/>
      <c r="M55" s="130"/>
      <c r="N55" s="131"/>
      <c r="O55" s="182"/>
      <c r="P55" s="183"/>
      <c r="Q55" s="136"/>
      <c r="R55" s="136"/>
      <c r="S55" s="11"/>
      <c r="T55" s="15" t="s">
        <v>76</v>
      </c>
      <c r="U55" s="11"/>
      <c r="V55" s="173"/>
      <c r="W55" s="11"/>
      <c r="X55" s="193"/>
      <c r="Y55" s="195"/>
      <c r="Z55" s="196"/>
    </row>
    <row r="56" spans="1:26" ht="10" customHeight="1">
      <c r="A56" s="11"/>
      <c r="B56" s="152" t="s">
        <v>90</v>
      </c>
      <c r="C56" s="153"/>
      <c r="D56" s="153"/>
      <c r="E56" s="153"/>
      <c r="F56" s="153"/>
      <c r="G56" s="154"/>
      <c r="H56" s="130"/>
      <c r="I56" s="131"/>
      <c r="J56" s="167"/>
      <c r="K56" s="145"/>
      <c r="L56" s="168"/>
      <c r="M56" s="130"/>
      <c r="N56" s="131"/>
      <c r="O56" s="182"/>
      <c r="P56" s="183"/>
      <c r="Q56" s="136"/>
      <c r="R56" s="136"/>
      <c r="S56" s="11"/>
      <c r="T56" s="15" t="s">
        <v>91</v>
      </c>
      <c r="U56" s="11"/>
      <c r="V56" s="173"/>
      <c r="W56" s="11"/>
      <c r="X56" s="193"/>
      <c r="Y56" s="195"/>
      <c r="Z56" s="196"/>
    </row>
    <row r="57" spans="1:26" ht="11" customHeight="1">
      <c r="A57" s="11"/>
      <c r="B57" s="127" t="s">
        <v>77</v>
      </c>
      <c r="C57" s="128"/>
      <c r="D57" s="128"/>
      <c r="E57" s="128"/>
      <c r="F57" s="128"/>
      <c r="G57" s="129"/>
      <c r="H57" s="130"/>
      <c r="I57" s="131"/>
      <c r="J57" s="169"/>
      <c r="K57" s="170"/>
      <c r="L57" s="171"/>
      <c r="M57" s="130"/>
      <c r="N57" s="131"/>
      <c r="O57" s="184"/>
      <c r="P57" s="185"/>
      <c r="Q57" s="136"/>
      <c r="R57" s="136"/>
      <c r="S57" s="11"/>
      <c r="T57" s="6" t="s">
        <v>272</v>
      </c>
      <c r="U57" s="11"/>
      <c r="V57" s="174"/>
      <c r="W57" s="11"/>
      <c r="X57" s="194"/>
      <c r="Y57" s="195"/>
      <c r="Z57" s="196"/>
    </row>
    <row r="58" spans="1:26" ht="18" customHeight="1">
      <c r="A58" s="11"/>
      <c r="B58" s="130"/>
      <c r="C58" s="135"/>
      <c r="D58" s="135"/>
      <c r="E58" s="135"/>
      <c r="F58" s="135"/>
      <c r="G58" s="131"/>
      <c r="H58" s="130"/>
      <c r="I58" s="131"/>
      <c r="J58" s="130"/>
      <c r="K58" s="135"/>
      <c r="L58" s="131"/>
      <c r="M58" s="130"/>
      <c r="N58" s="131"/>
      <c r="O58" s="130"/>
      <c r="P58" s="135"/>
      <c r="Q58" s="136"/>
      <c r="R58" s="136"/>
      <c r="S58" s="11"/>
      <c r="T58" s="11"/>
      <c r="U58" s="11"/>
      <c r="V58" s="50" t="s">
        <v>270</v>
      </c>
      <c r="W58" s="26">
        <v>14</v>
      </c>
      <c r="X58" s="117"/>
      <c r="Y58" s="70">
        <v>4992</v>
      </c>
      <c r="Z58" s="73">
        <f>Y58*W58</f>
        <v>69888</v>
      </c>
    </row>
    <row r="59" spans="1:26" ht="10" customHeight="1">
      <c r="A59" s="9">
        <v>6</v>
      </c>
      <c r="B59" s="127" t="s">
        <v>92</v>
      </c>
      <c r="C59" s="128"/>
      <c r="D59" s="128"/>
      <c r="E59" s="128"/>
      <c r="F59" s="128"/>
      <c r="G59" s="129"/>
      <c r="H59" s="130"/>
      <c r="I59" s="131"/>
      <c r="J59" s="132" t="s">
        <v>12</v>
      </c>
      <c r="K59" s="133"/>
      <c r="L59" s="134"/>
      <c r="M59" s="130"/>
      <c r="N59" s="131"/>
      <c r="O59" s="130"/>
      <c r="P59" s="135"/>
      <c r="Q59" s="136"/>
      <c r="R59" s="136"/>
      <c r="S59" s="9">
        <v>6</v>
      </c>
      <c r="T59" s="6" t="s">
        <v>92</v>
      </c>
      <c r="U59" s="11"/>
      <c r="V59" s="3" t="s">
        <v>13</v>
      </c>
      <c r="W59" s="11"/>
      <c r="X59" s="121"/>
      <c r="Y59" s="195">
        <v>4425</v>
      </c>
      <c r="Z59" s="196">
        <f>Y59*W60</f>
        <v>40710</v>
      </c>
    </row>
    <row r="60" spans="1:26" ht="10" customHeight="1">
      <c r="A60" s="11"/>
      <c r="B60" s="152" t="s">
        <v>35</v>
      </c>
      <c r="C60" s="153"/>
      <c r="D60" s="153"/>
      <c r="E60" s="153"/>
      <c r="F60" s="153"/>
      <c r="G60" s="154"/>
      <c r="H60" s="140" t="s">
        <v>93</v>
      </c>
      <c r="I60" s="141"/>
      <c r="J60" s="175" t="s">
        <v>94</v>
      </c>
      <c r="K60" s="176"/>
      <c r="L60" s="177"/>
      <c r="M60" s="178">
        <v>9.1999999999999993</v>
      </c>
      <c r="N60" s="179"/>
      <c r="O60" s="180" t="s">
        <v>81</v>
      </c>
      <c r="P60" s="181"/>
      <c r="Q60" s="136"/>
      <c r="R60" s="136"/>
      <c r="S60" s="11"/>
      <c r="T60" s="15" t="s">
        <v>35</v>
      </c>
      <c r="U60" s="3" t="s">
        <v>93</v>
      </c>
      <c r="V60" s="205" t="s">
        <v>275</v>
      </c>
      <c r="W60" s="19">
        <v>9.1999999999999993</v>
      </c>
      <c r="X60" s="192" t="s">
        <v>386</v>
      </c>
      <c r="Y60" s="195"/>
      <c r="Z60" s="196"/>
    </row>
    <row r="61" spans="1:26" ht="10" customHeight="1">
      <c r="A61" s="11"/>
      <c r="B61" s="152" t="s">
        <v>95</v>
      </c>
      <c r="C61" s="153"/>
      <c r="D61" s="153"/>
      <c r="E61" s="153"/>
      <c r="F61" s="153"/>
      <c r="G61" s="154"/>
      <c r="H61" s="130"/>
      <c r="I61" s="131"/>
      <c r="J61" s="164"/>
      <c r="K61" s="165"/>
      <c r="L61" s="166"/>
      <c r="M61" s="140" t="s">
        <v>19</v>
      </c>
      <c r="N61" s="141"/>
      <c r="O61" s="182"/>
      <c r="P61" s="183"/>
      <c r="Q61" s="136"/>
      <c r="R61" s="136"/>
      <c r="S61" s="11"/>
      <c r="T61" s="15" t="s">
        <v>38</v>
      </c>
      <c r="U61" s="11"/>
      <c r="V61" s="206"/>
      <c r="W61" s="3" t="s">
        <v>19</v>
      </c>
      <c r="X61" s="193"/>
      <c r="Y61" s="195"/>
      <c r="Z61" s="196"/>
    </row>
    <row r="62" spans="1:26" ht="11" customHeight="1">
      <c r="A62" s="11"/>
      <c r="B62" s="152" t="s">
        <v>96</v>
      </c>
      <c r="C62" s="153"/>
      <c r="D62" s="153"/>
      <c r="E62" s="153"/>
      <c r="F62" s="153"/>
      <c r="G62" s="154"/>
      <c r="H62" s="130"/>
      <c r="I62" s="131"/>
      <c r="J62" s="167"/>
      <c r="K62" s="145"/>
      <c r="L62" s="168"/>
      <c r="M62" s="130"/>
      <c r="N62" s="131"/>
      <c r="O62" s="182"/>
      <c r="P62" s="183"/>
      <c r="Q62" s="136"/>
      <c r="R62" s="136"/>
      <c r="S62" s="11"/>
      <c r="T62" s="15" t="s">
        <v>40</v>
      </c>
      <c r="U62" s="11"/>
      <c r="V62" s="172"/>
      <c r="W62" s="11"/>
      <c r="X62" s="193"/>
      <c r="Y62" s="195"/>
      <c r="Z62" s="196"/>
    </row>
    <row r="63" spans="1:26" ht="10" customHeight="1">
      <c r="A63" s="11"/>
      <c r="B63" s="152" t="s">
        <v>97</v>
      </c>
      <c r="C63" s="153"/>
      <c r="D63" s="153"/>
      <c r="E63" s="153"/>
      <c r="F63" s="153"/>
      <c r="G63" s="154"/>
      <c r="H63" s="130"/>
      <c r="I63" s="131"/>
      <c r="J63" s="167"/>
      <c r="K63" s="145"/>
      <c r="L63" s="168"/>
      <c r="M63" s="130"/>
      <c r="N63" s="131"/>
      <c r="O63" s="182"/>
      <c r="P63" s="183"/>
      <c r="Q63" s="136"/>
      <c r="R63" s="136"/>
      <c r="S63" s="11"/>
      <c r="T63" s="27" t="s">
        <v>273</v>
      </c>
      <c r="U63" s="11"/>
      <c r="V63" s="173"/>
      <c r="W63" s="11"/>
      <c r="X63" s="193"/>
      <c r="Y63" s="195"/>
      <c r="Z63" s="196"/>
    </row>
    <row r="64" spans="1:26" ht="10" customHeight="1">
      <c r="A64" s="11"/>
      <c r="B64" s="152" t="s">
        <v>98</v>
      </c>
      <c r="C64" s="153"/>
      <c r="D64" s="153"/>
      <c r="E64" s="153"/>
      <c r="F64" s="153"/>
      <c r="G64" s="154"/>
      <c r="H64" s="130"/>
      <c r="I64" s="131"/>
      <c r="J64" s="167"/>
      <c r="K64" s="145"/>
      <c r="L64" s="168"/>
      <c r="M64" s="130"/>
      <c r="N64" s="131"/>
      <c r="O64" s="182"/>
      <c r="P64" s="183"/>
      <c r="Q64" s="136"/>
      <c r="R64" s="136"/>
      <c r="S64" s="11"/>
      <c r="T64" s="15" t="s">
        <v>44</v>
      </c>
      <c r="U64" s="11"/>
      <c r="V64" s="173"/>
      <c r="W64" s="11"/>
      <c r="X64" s="193"/>
      <c r="Y64" s="195"/>
      <c r="Z64" s="196"/>
    </row>
    <row r="65" spans="1:26" ht="10" customHeight="1">
      <c r="A65" s="11"/>
      <c r="B65" s="152" t="s">
        <v>27</v>
      </c>
      <c r="C65" s="153"/>
      <c r="D65" s="153"/>
      <c r="E65" s="153"/>
      <c r="F65" s="153"/>
      <c r="G65" s="154"/>
      <c r="H65" s="130"/>
      <c r="I65" s="131"/>
      <c r="J65" s="167"/>
      <c r="K65" s="145"/>
      <c r="L65" s="168"/>
      <c r="M65" s="130"/>
      <c r="N65" s="131"/>
      <c r="O65" s="182"/>
      <c r="P65" s="183"/>
      <c r="Q65" s="136"/>
      <c r="R65" s="136"/>
      <c r="S65" s="11"/>
      <c r="T65" s="15" t="s">
        <v>27</v>
      </c>
      <c r="U65" s="11"/>
      <c r="V65" s="173"/>
      <c r="W65" s="11"/>
      <c r="X65" s="193"/>
      <c r="Y65" s="195"/>
      <c r="Z65" s="196"/>
    </row>
    <row r="66" spans="1:26" ht="10" customHeight="1">
      <c r="A66" s="11"/>
      <c r="B66" s="152" t="s">
        <v>99</v>
      </c>
      <c r="C66" s="153"/>
      <c r="D66" s="153"/>
      <c r="E66" s="153"/>
      <c r="F66" s="153"/>
      <c r="G66" s="154"/>
      <c r="H66" s="130"/>
      <c r="I66" s="131"/>
      <c r="J66" s="167"/>
      <c r="K66" s="145"/>
      <c r="L66" s="168"/>
      <c r="M66" s="130"/>
      <c r="N66" s="131"/>
      <c r="O66" s="182"/>
      <c r="P66" s="183"/>
      <c r="Q66" s="136"/>
      <c r="R66" s="136"/>
      <c r="S66" s="11"/>
      <c r="T66" s="27" t="s">
        <v>274</v>
      </c>
      <c r="U66" s="11"/>
      <c r="V66" s="173"/>
      <c r="W66" s="11"/>
      <c r="X66" s="193"/>
      <c r="Y66" s="195"/>
      <c r="Z66" s="196"/>
    </row>
    <row r="67" spans="1:26" ht="11" customHeight="1">
      <c r="A67" s="11"/>
      <c r="B67" s="127" t="s">
        <v>77</v>
      </c>
      <c r="C67" s="128"/>
      <c r="D67" s="128"/>
      <c r="E67" s="128"/>
      <c r="F67" s="128"/>
      <c r="G67" s="129"/>
      <c r="H67" s="130"/>
      <c r="I67" s="131"/>
      <c r="J67" s="169"/>
      <c r="K67" s="170"/>
      <c r="L67" s="171"/>
      <c r="M67" s="130"/>
      <c r="N67" s="131"/>
      <c r="O67" s="184"/>
      <c r="P67" s="185"/>
      <c r="Q67" s="136"/>
      <c r="R67" s="136"/>
      <c r="S67" s="11"/>
      <c r="T67" s="6" t="s">
        <v>47</v>
      </c>
      <c r="U67" s="11"/>
      <c r="V67" s="174"/>
      <c r="W67" s="11"/>
      <c r="X67" s="194"/>
      <c r="Y67" s="195"/>
      <c r="Z67" s="196"/>
    </row>
    <row r="68" spans="1:26" ht="17.25" customHeight="1">
      <c r="A68" s="11"/>
      <c r="B68" s="130"/>
      <c r="C68" s="135"/>
      <c r="D68" s="135"/>
      <c r="E68" s="135"/>
      <c r="F68" s="135"/>
      <c r="G68" s="131"/>
      <c r="H68" s="130"/>
      <c r="I68" s="131"/>
      <c r="J68" s="130"/>
      <c r="K68" s="135"/>
      <c r="L68" s="131"/>
      <c r="M68" s="130"/>
      <c r="N68" s="131"/>
      <c r="O68" s="130"/>
      <c r="P68" s="135"/>
      <c r="Q68" s="136"/>
      <c r="R68" s="136"/>
      <c r="S68" s="11"/>
      <c r="T68" s="11"/>
      <c r="U68" s="11"/>
      <c r="V68" s="50" t="s">
        <v>270</v>
      </c>
      <c r="W68" s="26">
        <v>2</v>
      </c>
      <c r="X68" s="117"/>
      <c r="Y68" s="70">
        <v>4992</v>
      </c>
      <c r="Z68" s="73">
        <f>Y68*W68</f>
        <v>9984</v>
      </c>
    </row>
    <row r="69" spans="1:26" ht="10" customHeight="1">
      <c r="A69" s="11"/>
      <c r="B69" s="12"/>
      <c r="C69" s="14"/>
      <c r="D69" s="14"/>
      <c r="E69" s="14"/>
      <c r="F69" s="14"/>
      <c r="G69" s="13"/>
      <c r="H69" s="12"/>
      <c r="I69" s="13"/>
      <c r="J69" s="12"/>
      <c r="K69" s="14"/>
      <c r="L69" s="13"/>
      <c r="M69" s="12"/>
      <c r="N69" s="13"/>
      <c r="O69" s="12"/>
      <c r="P69" s="14"/>
      <c r="Q69" s="1"/>
      <c r="R69" s="1"/>
      <c r="S69" s="11"/>
      <c r="T69" s="11"/>
      <c r="U69" s="11"/>
      <c r="V69" s="80"/>
      <c r="W69" s="80"/>
      <c r="X69" s="218" t="s">
        <v>370</v>
      </c>
      <c r="Y69" s="221">
        <v>9045</v>
      </c>
      <c r="Z69" s="222">
        <f>Y69*W71</f>
        <v>298485</v>
      </c>
    </row>
    <row r="70" spans="1:26" ht="9.5" customHeight="1">
      <c r="A70" s="9">
        <v>7</v>
      </c>
      <c r="B70" s="127" t="s">
        <v>100</v>
      </c>
      <c r="C70" s="128"/>
      <c r="D70" s="128"/>
      <c r="E70" s="128"/>
      <c r="F70" s="128"/>
      <c r="G70" s="129"/>
      <c r="H70" s="130"/>
      <c r="I70" s="131"/>
      <c r="J70" s="140" t="s">
        <v>13</v>
      </c>
      <c r="K70" s="223"/>
      <c r="L70" s="141"/>
      <c r="M70" s="130"/>
      <c r="N70" s="131"/>
      <c r="O70" s="130"/>
      <c r="P70" s="131"/>
      <c r="Q70" s="136"/>
      <c r="R70" s="136"/>
      <c r="S70" s="9">
        <v>7</v>
      </c>
      <c r="T70" s="6" t="s">
        <v>100</v>
      </c>
      <c r="U70" s="11"/>
      <c r="V70" s="91" t="s">
        <v>13</v>
      </c>
      <c r="W70" s="80"/>
      <c r="X70" s="219"/>
      <c r="Y70" s="221"/>
      <c r="Z70" s="222"/>
    </row>
    <row r="71" spans="1:26" ht="11" customHeight="1">
      <c r="A71" s="11"/>
      <c r="B71" s="224" t="s">
        <v>101</v>
      </c>
      <c r="C71" s="153"/>
      <c r="D71" s="153"/>
      <c r="E71" s="153"/>
      <c r="F71" s="153"/>
      <c r="G71" s="154"/>
      <c r="H71" s="140" t="s">
        <v>102</v>
      </c>
      <c r="I71" s="141"/>
      <c r="J71" s="207" t="s">
        <v>103</v>
      </c>
      <c r="K71" s="208"/>
      <c r="L71" s="209"/>
      <c r="M71" s="210">
        <v>33</v>
      </c>
      <c r="N71" s="211"/>
      <c r="O71" s="130"/>
      <c r="P71" s="131"/>
      <c r="Q71" s="136"/>
      <c r="R71" s="136"/>
      <c r="S71" s="11"/>
      <c r="T71" s="15" t="s">
        <v>101</v>
      </c>
      <c r="U71" s="3" t="s">
        <v>102</v>
      </c>
      <c r="V71" s="112" t="s">
        <v>276</v>
      </c>
      <c r="W71" s="110">
        <v>33</v>
      </c>
      <c r="X71" s="219"/>
      <c r="Y71" s="221"/>
      <c r="Z71" s="222"/>
    </row>
    <row r="72" spans="1:26" ht="10" customHeight="1">
      <c r="A72" s="11"/>
      <c r="B72" s="152" t="s">
        <v>104</v>
      </c>
      <c r="C72" s="153"/>
      <c r="D72" s="153"/>
      <c r="E72" s="153"/>
      <c r="F72" s="153"/>
      <c r="G72" s="154"/>
      <c r="H72" s="212" t="s">
        <v>105</v>
      </c>
      <c r="I72" s="213"/>
      <c r="J72" s="164"/>
      <c r="K72" s="165"/>
      <c r="L72" s="166"/>
      <c r="M72" s="216" t="s">
        <v>106</v>
      </c>
      <c r="N72" s="217"/>
      <c r="O72" s="130"/>
      <c r="P72" s="131"/>
      <c r="Q72" s="136"/>
      <c r="R72" s="136"/>
      <c r="S72" s="11"/>
      <c r="T72" s="15" t="s">
        <v>104</v>
      </c>
      <c r="U72" s="225" t="s">
        <v>105</v>
      </c>
      <c r="V72" s="227"/>
      <c r="W72" s="91" t="s">
        <v>106</v>
      </c>
      <c r="X72" s="219"/>
      <c r="Y72" s="221"/>
      <c r="Z72" s="222"/>
    </row>
    <row r="73" spans="1:26" ht="10" customHeight="1">
      <c r="A73" s="11"/>
      <c r="B73" s="152" t="s">
        <v>107</v>
      </c>
      <c r="C73" s="153"/>
      <c r="D73" s="153"/>
      <c r="E73" s="153"/>
      <c r="F73" s="153"/>
      <c r="G73" s="154"/>
      <c r="H73" s="214"/>
      <c r="I73" s="215"/>
      <c r="J73" s="167"/>
      <c r="K73" s="145"/>
      <c r="L73" s="168"/>
      <c r="M73" s="130"/>
      <c r="N73" s="131"/>
      <c r="O73" s="130"/>
      <c r="P73" s="131"/>
      <c r="Q73" s="136"/>
      <c r="R73" s="136"/>
      <c r="S73" s="11"/>
      <c r="T73" s="15" t="s">
        <v>108</v>
      </c>
      <c r="U73" s="226"/>
      <c r="V73" s="228"/>
      <c r="W73" s="80"/>
      <c r="X73" s="219"/>
      <c r="Y73" s="221"/>
      <c r="Z73" s="222"/>
    </row>
    <row r="74" spans="1:26" ht="10" customHeight="1">
      <c r="A74" s="11"/>
      <c r="B74" s="152" t="s">
        <v>109</v>
      </c>
      <c r="C74" s="153"/>
      <c r="D74" s="153"/>
      <c r="E74" s="153"/>
      <c r="F74" s="153"/>
      <c r="G74" s="154"/>
      <c r="H74" s="130"/>
      <c r="I74" s="131"/>
      <c r="J74" s="167"/>
      <c r="K74" s="145"/>
      <c r="L74" s="168"/>
      <c r="M74" s="130"/>
      <c r="N74" s="131"/>
      <c r="O74" s="130"/>
      <c r="P74" s="131"/>
      <c r="Q74" s="136"/>
      <c r="R74" s="136"/>
      <c r="S74" s="11"/>
      <c r="T74" s="15" t="s">
        <v>109</v>
      </c>
      <c r="U74" s="11"/>
      <c r="V74" s="228"/>
      <c r="W74" s="80"/>
      <c r="X74" s="219"/>
      <c r="Y74" s="221"/>
      <c r="Z74" s="222"/>
    </row>
    <row r="75" spans="1:26" ht="10" customHeight="1">
      <c r="A75" s="11"/>
      <c r="B75" s="152" t="s">
        <v>27</v>
      </c>
      <c r="C75" s="153"/>
      <c r="D75" s="153"/>
      <c r="E75" s="153"/>
      <c r="F75" s="153"/>
      <c r="G75" s="154"/>
      <c r="H75" s="130"/>
      <c r="I75" s="131"/>
      <c r="J75" s="167"/>
      <c r="K75" s="145"/>
      <c r="L75" s="168"/>
      <c r="M75" s="130"/>
      <c r="N75" s="131"/>
      <c r="O75" s="130"/>
      <c r="P75" s="131"/>
      <c r="Q75" s="136"/>
      <c r="R75" s="136"/>
      <c r="S75" s="11"/>
      <c r="T75" s="15" t="s">
        <v>27</v>
      </c>
      <c r="U75" s="11"/>
      <c r="V75" s="228"/>
      <c r="W75" s="80"/>
      <c r="X75" s="219"/>
      <c r="Y75" s="221"/>
      <c r="Z75" s="222"/>
    </row>
    <row r="76" spans="1:26" ht="11" customHeight="1">
      <c r="A76" s="11"/>
      <c r="B76" s="152" t="s">
        <v>110</v>
      </c>
      <c r="C76" s="153"/>
      <c r="D76" s="153"/>
      <c r="E76" s="153"/>
      <c r="F76" s="153"/>
      <c r="G76" s="154"/>
      <c r="H76" s="130"/>
      <c r="I76" s="131"/>
      <c r="J76" s="167"/>
      <c r="K76" s="145"/>
      <c r="L76" s="168"/>
      <c r="M76" s="130"/>
      <c r="N76" s="131"/>
      <c r="O76" s="130"/>
      <c r="P76" s="131"/>
      <c r="Q76" s="136"/>
      <c r="R76" s="136"/>
      <c r="S76" s="11"/>
      <c r="T76" s="15" t="s">
        <v>110</v>
      </c>
      <c r="U76" s="11"/>
      <c r="V76" s="228"/>
      <c r="W76" s="80"/>
      <c r="X76" s="219"/>
      <c r="Y76" s="221"/>
      <c r="Z76" s="222"/>
    </row>
    <row r="77" spans="1:26" ht="10" customHeight="1">
      <c r="A77" s="11"/>
      <c r="B77" s="127" t="s">
        <v>111</v>
      </c>
      <c r="C77" s="128"/>
      <c r="D77" s="128"/>
      <c r="E77" s="128"/>
      <c r="F77" s="128"/>
      <c r="G77" s="129"/>
      <c r="H77" s="130"/>
      <c r="I77" s="131"/>
      <c r="J77" s="169"/>
      <c r="K77" s="170"/>
      <c r="L77" s="171"/>
      <c r="M77" s="130"/>
      <c r="N77" s="131"/>
      <c r="O77" s="130"/>
      <c r="P77" s="131"/>
      <c r="Q77" s="136"/>
      <c r="R77" s="136"/>
      <c r="S77" s="11"/>
      <c r="T77" s="6" t="s">
        <v>111</v>
      </c>
      <c r="U77" s="11"/>
      <c r="V77" s="229"/>
      <c r="W77" s="80"/>
      <c r="X77" s="219"/>
      <c r="Y77" s="221"/>
      <c r="Z77" s="222"/>
    </row>
    <row r="78" spans="1:26" ht="10" customHeight="1">
      <c r="A78" s="11"/>
      <c r="B78" s="130"/>
      <c r="C78" s="135"/>
      <c r="D78" s="135"/>
      <c r="E78" s="135"/>
      <c r="F78" s="135"/>
      <c r="G78" s="131"/>
      <c r="H78" s="130"/>
      <c r="I78" s="131"/>
      <c r="J78" s="130"/>
      <c r="K78" s="135"/>
      <c r="L78" s="131"/>
      <c r="M78" s="130"/>
      <c r="N78" s="131"/>
      <c r="O78" s="130"/>
      <c r="P78" s="131"/>
      <c r="Q78" s="136"/>
      <c r="R78" s="136"/>
      <c r="S78" s="11"/>
      <c r="T78" s="11"/>
      <c r="U78" s="11"/>
      <c r="V78" s="80"/>
      <c r="W78" s="80"/>
      <c r="X78" s="220"/>
      <c r="Y78" s="221"/>
      <c r="Z78" s="222"/>
    </row>
    <row r="79" spans="1:26" ht="10" customHeight="1">
      <c r="A79" s="9">
        <v>8</v>
      </c>
      <c r="B79" s="127" t="s">
        <v>112</v>
      </c>
      <c r="C79" s="128"/>
      <c r="D79" s="128"/>
      <c r="E79" s="128"/>
      <c r="F79" s="128"/>
      <c r="G79" s="129"/>
      <c r="H79" s="130"/>
      <c r="I79" s="131"/>
      <c r="J79" s="140" t="s">
        <v>113</v>
      </c>
      <c r="K79" s="223"/>
      <c r="L79" s="141"/>
      <c r="M79" s="130"/>
      <c r="N79" s="131"/>
      <c r="O79" s="130"/>
      <c r="P79" s="131"/>
      <c r="Q79" s="136"/>
      <c r="R79" s="136"/>
      <c r="S79" s="9">
        <v>8</v>
      </c>
      <c r="T79" s="36" t="s">
        <v>112</v>
      </c>
      <c r="U79" s="37"/>
      <c r="V79" s="37"/>
      <c r="W79" s="37"/>
      <c r="X79" s="122"/>
      <c r="Y79" s="195">
        <v>9317</v>
      </c>
      <c r="Z79" s="196">
        <f>Y79*W80</f>
        <v>139755</v>
      </c>
    </row>
    <row r="80" spans="1:26" ht="10" customHeight="1">
      <c r="A80" s="11"/>
      <c r="B80" s="152" t="s">
        <v>114</v>
      </c>
      <c r="C80" s="153"/>
      <c r="D80" s="153"/>
      <c r="E80" s="153"/>
      <c r="F80" s="153"/>
      <c r="G80" s="154"/>
      <c r="H80" s="140" t="s">
        <v>115</v>
      </c>
      <c r="I80" s="141"/>
      <c r="J80" s="238">
        <v>201073</v>
      </c>
      <c r="K80" s="239"/>
      <c r="L80" s="240"/>
      <c r="M80" s="210">
        <v>15</v>
      </c>
      <c r="N80" s="211"/>
      <c r="O80" s="130"/>
      <c r="P80" s="131"/>
      <c r="Q80" s="136"/>
      <c r="R80" s="136"/>
      <c r="S80" s="12"/>
      <c r="T80" s="39"/>
      <c r="U80" s="40" t="s">
        <v>115</v>
      </c>
      <c r="V80" s="51" t="s">
        <v>278</v>
      </c>
      <c r="W80" s="19">
        <v>15</v>
      </c>
      <c r="X80" s="241" t="s">
        <v>374</v>
      </c>
      <c r="Y80" s="195"/>
      <c r="Z80" s="196"/>
    </row>
    <row r="81" spans="1:26" ht="11" customHeight="1">
      <c r="A81" s="11"/>
      <c r="B81" s="152" t="s">
        <v>116</v>
      </c>
      <c r="C81" s="153"/>
      <c r="D81" s="153"/>
      <c r="E81" s="153"/>
      <c r="F81" s="153"/>
      <c r="G81" s="154"/>
      <c r="H81" s="130"/>
      <c r="I81" s="131"/>
      <c r="J81" s="164"/>
      <c r="K81" s="165"/>
      <c r="L81" s="166"/>
      <c r="M81" s="216" t="s">
        <v>106</v>
      </c>
      <c r="N81" s="217"/>
      <c r="O81" s="130"/>
      <c r="P81" s="131"/>
      <c r="Q81" s="136"/>
      <c r="R81" s="136"/>
      <c r="S81" s="12"/>
      <c r="T81" s="233" t="s">
        <v>277</v>
      </c>
      <c r="U81" s="39"/>
      <c r="V81" s="230"/>
      <c r="W81" s="3" t="s">
        <v>106</v>
      </c>
      <c r="X81" s="242"/>
      <c r="Y81" s="195"/>
      <c r="Z81" s="196"/>
    </row>
    <row r="82" spans="1:26" ht="10" customHeight="1">
      <c r="A82" s="11"/>
      <c r="B82" s="152" t="s">
        <v>117</v>
      </c>
      <c r="C82" s="153"/>
      <c r="D82" s="153"/>
      <c r="E82" s="153"/>
      <c r="F82" s="153"/>
      <c r="G82" s="154"/>
      <c r="H82" s="130"/>
      <c r="I82" s="131"/>
      <c r="J82" s="167"/>
      <c r="K82" s="145"/>
      <c r="L82" s="168"/>
      <c r="M82" s="130"/>
      <c r="N82" s="131"/>
      <c r="O82" s="130"/>
      <c r="P82" s="131"/>
      <c r="Q82" s="136"/>
      <c r="R82" s="136"/>
      <c r="S82" s="12"/>
      <c r="T82" s="234"/>
      <c r="U82" s="39"/>
      <c r="V82" s="231"/>
      <c r="W82" s="39"/>
      <c r="X82" s="242"/>
      <c r="Y82" s="195"/>
      <c r="Z82" s="196"/>
    </row>
    <row r="83" spans="1:26" ht="10" customHeight="1">
      <c r="A83" s="11"/>
      <c r="B83" s="152" t="s">
        <v>118</v>
      </c>
      <c r="C83" s="153"/>
      <c r="D83" s="153"/>
      <c r="E83" s="153"/>
      <c r="F83" s="153"/>
      <c r="G83" s="154"/>
      <c r="H83" s="130"/>
      <c r="I83" s="131"/>
      <c r="J83" s="167"/>
      <c r="K83" s="145"/>
      <c r="L83" s="168"/>
      <c r="M83" s="130"/>
      <c r="N83" s="131"/>
      <c r="O83" s="130"/>
      <c r="P83" s="131"/>
      <c r="Q83" s="136"/>
      <c r="R83" s="136"/>
      <c r="S83" s="12"/>
      <c r="T83" s="234"/>
      <c r="U83" s="39"/>
      <c r="V83" s="231"/>
      <c r="W83" s="39"/>
      <c r="X83" s="242"/>
      <c r="Y83" s="195"/>
      <c r="Z83" s="196"/>
    </row>
    <row r="84" spans="1:26" ht="10" customHeight="1">
      <c r="A84" s="11"/>
      <c r="B84" s="152" t="s">
        <v>119</v>
      </c>
      <c r="C84" s="153"/>
      <c r="D84" s="153"/>
      <c r="E84" s="153"/>
      <c r="F84" s="153"/>
      <c r="G84" s="154"/>
      <c r="H84" s="130"/>
      <c r="I84" s="131"/>
      <c r="J84" s="167"/>
      <c r="K84" s="145"/>
      <c r="L84" s="168"/>
      <c r="M84" s="130"/>
      <c r="N84" s="131"/>
      <c r="O84" s="130"/>
      <c r="P84" s="131"/>
      <c r="Q84" s="136"/>
      <c r="R84" s="136"/>
      <c r="S84" s="12"/>
      <c r="T84" s="234"/>
      <c r="U84" s="39"/>
      <c r="V84" s="231"/>
      <c r="W84" s="39"/>
      <c r="X84" s="242"/>
      <c r="Y84" s="195"/>
      <c r="Z84" s="196"/>
    </row>
    <row r="85" spans="1:26" ht="10" customHeight="1">
      <c r="A85" s="11"/>
      <c r="B85" s="152" t="s">
        <v>91</v>
      </c>
      <c r="C85" s="153"/>
      <c r="D85" s="153"/>
      <c r="E85" s="153"/>
      <c r="F85" s="153"/>
      <c r="G85" s="154"/>
      <c r="H85" s="130"/>
      <c r="I85" s="131"/>
      <c r="J85" s="167"/>
      <c r="K85" s="145"/>
      <c r="L85" s="168"/>
      <c r="M85" s="130"/>
      <c r="N85" s="131"/>
      <c r="O85" s="130"/>
      <c r="P85" s="131"/>
      <c r="Q85" s="136"/>
      <c r="R85" s="136"/>
      <c r="S85" s="12"/>
      <c r="T85" s="234"/>
      <c r="U85" s="39"/>
      <c r="V85" s="231"/>
      <c r="W85" s="39"/>
      <c r="X85" s="242"/>
      <c r="Y85" s="195"/>
      <c r="Z85" s="196"/>
    </row>
    <row r="86" spans="1:26" ht="11" customHeight="1">
      <c r="A86" s="11"/>
      <c r="B86" s="127" t="s">
        <v>120</v>
      </c>
      <c r="C86" s="128"/>
      <c r="D86" s="128"/>
      <c r="E86" s="128"/>
      <c r="F86" s="128"/>
      <c r="G86" s="129"/>
      <c r="H86" s="130"/>
      <c r="I86" s="131"/>
      <c r="J86" s="169"/>
      <c r="K86" s="170"/>
      <c r="L86" s="171"/>
      <c r="M86" s="130"/>
      <c r="N86" s="131"/>
      <c r="O86" s="130"/>
      <c r="P86" s="131"/>
      <c r="Q86" s="136"/>
      <c r="R86" s="136"/>
      <c r="S86" s="12"/>
      <c r="T86" s="234"/>
      <c r="U86" s="39"/>
      <c r="V86" s="232"/>
      <c r="W86" s="39"/>
      <c r="X86" s="243"/>
      <c r="Y86" s="195"/>
      <c r="Z86" s="196"/>
    </row>
    <row r="87" spans="1:26" ht="10" customHeight="1">
      <c r="A87" s="9">
        <v>9</v>
      </c>
      <c r="B87" s="127" t="s">
        <v>121</v>
      </c>
      <c r="C87" s="128"/>
      <c r="D87" s="128"/>
      <c r="E87" s="128"/>
      <c r="F87" s="128"/>
      <c r="G87" s="129"/>
      <c r="H87" s="130"/>
      <c r="I87" s="131"/>
      <c r="J87" s="140" t="s">
        <v>122</v>
      </c>
      <c r="K87" s="223"/>
      <c r="L87" s="141"/>
      <c r="M87" s="130"/>
      <c r="N87" s="131"/>
      <c r="O87" s="180" t="s">
        <v>123</v>
      </c>
      <c r="P87" s="181"/>
      <c r="Q87" s="136"/>
      <c r="R87" s="136"/>
      <c r="S87" s="9">
        <v>9</v>
      </c>
      <c r="T87" s="36" t="s">
        <v>121</v>
      </c>
      <c r="U87" s="37"/>
      <c r="V87" s="37"/>
      <c r="W87" s="37"/>
      <c r="X87" s="122"/>
      <c r="Y87" s="195">
        <v>5842</v>
      </c>
      <c r="Z87" s="196">
        <f>Y87*W88</f>
        <v>70104</v>
      </c>
    </row>
    <row r="88" spans="1:26" ht="10" customHeight="1">
      <c r="A88" s="11"/>
      <c r="B88" s="152" t="s">
        <v>124</v>
      </c>
      <c r="C88" s="153"/>
      <c r="D88" s="153"/>
      <c r="E88" s="153"/>
      <c r="F88" s="153"/>
      <c r="G88" s="154"/>
      <c r="H88" s="140" t="s">
        <v>125</v>
      </c>
      <c r="I88" s="141"/>
      <c r="J88" s="207" t="s">
        <v>126</v>
      </c>
      <c r="K88" s="208"/>
      <c r="L88" s="209"/>
      <c r="M88" s="210">
        <v>12</v>
      </c>
      <c r="N88" s="211"/>
      <c r="O88" s="182"/>
      <c r="P88" s="183"/>
      <c r="Q88" s="136"/>
      <c r="R88" s="136"/>
      <c r="S88" s="12"/>
      <c r="T88" s="233" t="s">
        <v>279</v>
      </c>
      <c r="U88" s="40" t="s">
        <v>125</v>
      </c>
      <c r="V88" s="69" t="s">
        <v>355</v>
      </c>
      <c r="W88" s="19">
        <v>12</v>
      </c>
      <c r="X88" s="235" t="s">
        <v>375</v>
      </c>
      <c r="Y88" s="195"/>
      <c r="Z88" s="196"/>
    </row>
    <row r="89" spans="1:26" ht="18.75" customHeight="1">
      <c r="A89" s="11"/>
      <c r="B89" s="152" t="s">
        <v>127</v>
      </c>
      <c r="C89" s="153"/>
      <c r="D89" s="153"/>
      <c r="E89" s="153"/>
      <c r="F89" s="153"/>
      <c r="G89" s="154"/>
      <c r="H89" s="130"/>
      <c r="I89" s="131"/>
      <c r="J89" s="164"/>
      <c r="K89" s="165"/>
      <c r="L89" s="166"/>
      <c r="M89" s="216" t="s">
        <v>19</v>
      </c>
      <c r="N89" s="217"/>
      <c r="O89" s="182"/>
      <c r="P89" s="183"/>
      <c r="Q89" s="136"/>
      <c r="R89" s="136"/>
      <c r="S89" s="12"/>
      <c r="T89" s="233"/>
      <c r="U89" s="39"/>
      <c r="V89" s="230"/>
      <c r="W89" s="3" t="s">
        <v>106</v>
      </c>
      <c r="X89" s="236"/>
      <c r="Y89" s="195"/>
      <c r="Z89" s="196"/>
    </row>
    <row r="90" spans="1:26" ht="15" customHeight="1">
      <c r="A90" s="11"/>
      <c r="B90" s="152" t="s">
        <v>128</v>
      </c>
      <c r="C90" s="153"/>
      <c r="D90" s="153"/>
      <c r="E90" s="153"/>
      <c r="F90" s="153"/>
      <c r="G90" s="154"/>
      <c r="H90" s="130"/>
      <c r="I90" s="131"/>
      <c r="J90" s="167"/>
      <c r="K90" s="145"/>
      <c r="L90" s="168"/>
      <c r="M90" s="216" t="s">
        <v>129</v>
      </c>
      <c r="N90" s="217"/>
      <c r="O90" s="182"/>
      <c r="P90" s="183"/>
      <c r="Q90" s="136"/>
      <c r="R90" s="136"/>
      <c r="S90" s="12"/>
      <c r="T90" s="233"/>
      <c r="U90" s="39"/>
      <c r="V90" s="231"/>
      <c r="W90" s="39"/>
      <c r="X90" s="236"/>
      <c r="Y90" s="195"/>
      <c r="Z90" s="196"/>
    </row>
    <row r="91" spans="1:26" ht="10" customHeight="1">
      <c r="A91" s="11"/>
      <c r="B91" s="152" t="s">
        <v>27</v>
      </c>
      <c r="C91" s="153"/>
      <c r="D91" s="153"/>
      <c r="E91" s="153"/>
      <c r="F91" s="153"/>
      <c r="G91" s="154"/>
      <c r="H91" s="130"/>
      <c r="I91" s="131"/>
      <c r="J91" s="167"/>
      <c r="K91" s="145"/>
      <c r="L91" s="168"/>
      <c r="M91" s="130"/>
      <c r="N91" s="131"/>
      <c r="O91" s="182"/>
      <c r="P91" s="183"/>
      <c r="Q91" s="136"/>
      <c r="R91" s="136"/>
      <c r="S91" s="12"/>
      <c r="T91" s="233"/>
      <c r="U91" s="39"/>
      <c r="V91" s="231"/>
      <c r="W91" s="39"/>
      <c r="X91" s="236"/>
      <c r="Y91" s="195"/>
      <c r="Z91" s="196"/>
    </row>
    <row r="92" spans="1:26">
      <c r="A92" s="15"/>
      <c r="B92" s="127" t="s">
        <v>29</v>
      </c>
      <c r="C92" s="128"/>
      <c r="D92" s="128"/>
      <c r="E92" s="128"/>
      <c r="F92" s="128"/>
      <c r="G92" s="129"/>
      <c r="H92" s="152"/>
      <c r="I92" s="154"/>
      <c r="J92" s="167"/>
      <c r="K92" s="145"/>
      <c r="L92" s="168"/>
      <c r="M92" s="152"/>
      <c r="N92" s="154"/>
      <c r="O92" s="182"/>
      <c r="P92" s="183"/>
      <c r="Q92" s="145"/>
      <c r="R92" s="145"/>
      <c r="S92" s="16"/>
      <c r="T92" s="233"/>
      <c r="U92" s="41"/>
      <c r="V92" s="232"/>
      <c r="W92" s="41"/>
      <c r="X92" s="237"/>
      <c r="Y92" s="195"/>
      <c r="Z92" s="196"/>
    </row>
    <row r="93" spans="1:26" ht="10" customHeight="1">
      <c r="A93" s="3" t="s">
        <v>130</v>
      </c>
      <c r="B93" s="127" t="s">
        <v>131</v>
      </c>
      <c r="C93" s="128"/>
      <c r="D93" s="128"/>
      <c r="E93" s="128"/>
      <c r="F93" s="128"/>
      <c r="G93" s="129"/>
      <c r="H93" s="130"/>
      <c r="I93" s="131"/>
      <c r="J93" s="140" t="s">
        <v>122</v>
      </c>
      <c r="K93" s="223"/>
      <c r="L93" s="141"/>
      <c r="M93" s="130"/>
      <c r="N93" s="131"/>
      <c r="O93" s="130"/>
      <c r="P93" s="131"/>
      <c r="Q93" s="136"/>
      <c r="R93" s="136"/>
      <c r="S93" s="3" t="s">
        <v>130</v>
      </c>
      <c r="T93" s="6" t="s">
        <v>131</v>
      </c>
      <c r="U93" s="11"/>
      <c r="V93" s="3" t="s">
        <v>13</v>
      </c>
      <c r="W93" s="11"/>
      <c r="X93" s="121"/>
      <c r="Y93" s="195">
        <v>12491</v>
      </c>
      <c r="Z93" s="196">
        <f>Y93*W94</f>
        <v>112419</v>
      </c>
    </row>
    <row r="94" spans="1:26" ht="10" customHeight="1">
      <c r="A94" s="11"/>
      <c r="B94" s="152" t="s">
        <v>124</v>
      </c>
      <c r="C94" s="153"/>
      <c r="D94" s="153"/>
      <c r="E94" s="153"/>
      <c r="F94" s="153"/>
      <c r="G94" s="154"/>
      <c r="H94" s="140" t="s">
        <v>132</v>
      </c>
      <c r="I94" s="141"/>
      <c r="J94" s="212" t="s">
        <v>133</v>
      </c>
      <c r="K94" s="244"/>
      <c r="L94" s="213"/>
      <c r="M94" s="210">
        <v>8</v>
      </c>
      <c r="N94" s="211"/>
      <c r="O94" s="130"/>
      <c r="P94" s="131"/>
      <c r="Q94" s="136"/>
      <c r="R94" s="136"/>
      <c r="S94" s="11"/>
      <c r="T94" s="15" t="s">
        <v>134</v>
      </c>
      <c r="U94" s="3" t="s">
        <v>132</v>
      </c>
      <c r="V94" s="225" t="s">
        <v>399</v>
      </c>
      <c r="W94" s="19">
        <v>9</v>
      </c>
      <c r="X94" s="199" t="s">
        <v>376</v>
      </c>
      <c r="Y94" s="195"/>
      <c r="Z94" s="196"/>
    </row>
    <row r="95" spans="1:26" ht="10" customHeight="1">
      <c r="A95" s="11"/>
      <c r="B95" s="152" t="s">
        <v>135</v>
      </c>
      <c r="C95" s="153"/>
      <c r="D95" s="153"/>
      <c r="E95" s="153"/>
      <c r="F95" s="153"/>
      <c r="G95" s="154"/>
      <c r="H95" s="130"/>
      <c r="I95" s="131"/>
      <c r="J95" s="214"/>
      <c r="K95" s="245"/>
      <c r="L95" s="215"/>
      <c r="M95" s="216" t="s">
        <v>106</v>
      </c>
      <c r="N95" s="217"/>
      <c r="O95" s="130"/>
      <c r="P95" s="131"/>
      <c r="Q95" s="136"/>
      <c r="R95" s="136"/>
      <c r="S95" s="11"/>
      <c r="T95" s="27" t="s">
        <v>401</v>
      </c>
      <c r="U95" s="11"/>
      <c r="V95" s="226"/>
      <c r="W95" s="3" t="s">
        <v>106</v>
      </c>
      <c r="X95" s="200"/>
      <c r="Y95" s="195"/>
      <c r="Z95" s="196"/>
    </row>
    <row r="96" spans="1:26" ht="10" customHeight="1">
      <c r="A96" s="11"/>
      <c r="B96" s="152" t="s">
        <v>136</v>
      </c>
      <c r="C96" s="153"/>
      <c r="D96" s="153"/>
      <c r="E96" s="153"/>
      <c r="F96" s="153"/>
      <c r="G96" s="154"/>
      <c r="H96" s="130"/>
      <c r="I96" s="131"/>
      <c r="J96" s="164"/>
      <c r="K96" s="165"/>
      <c r="L96" s="166"/>
      <c r="M96" s="130"/>
      <c r="N96" s="131"/>
      <c r="O96" s="130"/>
      <c r="P96" s="131"/>
      <c r="Q96" s="136"/>
      <c r="R96" s="136"/>
      <c r="S96" s="11"/>
      <c r="T96" s="15" t="s">
        <v>137</v>
      </c>
      <c r="U96" s="11"/>
      <c r="V96" s="172"/>
      <c r="W96" s="11"/>
      <c r="X96" s="200"/>
      <c r="Y96" s="195"/>
      <c r="Z96" s="196"/>
    </row>
    <row r="97" spans="1:26" ht="11" customHeight="1">
      <c r="A97" s="11"/>
      <c r="B97" s="152" t="s">
        <v>138</v>
      </c>
      <c r="C97" s="153"/>
      <c r="D97" s="153"/>
      <c r="E97" s="153"/>
      <c r="F97" s="153"/>
      <c r="G97" s="154"/>
      <c r="H97" s="130"/>
      <c r="I97" s="131"/>
      <c r="J97" s="167"/>
      <c r="K97" s="145"/>
      <c r="L97" s="168"/>
      <c r="M97" s="130"/>
      <c r="N97" s="131"/>
      <c r="O97" s="130"/>
      <c r="P97" s="131"/>
      <c r="Q97" s="136"/>
      <c r="R97" s="136"/>
      <c r="S97" s="11"/>
      <c r="T97" s="27" t="s">
        <v>400</v>
      </c>
      <c r="U97" s="11"/>
      <c r="V97" s="173"/>
      <c r="W97" s="11"/>
      <c r="X97" s="200"/>
      <c r="Y97" s="195"/>
      <c r="Z97" s="196"/>
    </row>
    <row r="98" spans="1:26" ht="10" customHeight="1">
      <c r="A98" s="11"/>
      <c r="B98" s="152" t="s">
        <v>139</v>
      </c>
      <c r="C98" s="153"/>
      <c r="D98" s="153"/>
      <c r="E98" s="153"/>
      <c r="F98" s="153"/>
      <c r="G98" s="154"/>
      <c r="H98" s="130"/>
      <c r="I98" s="131"/>
      <c r="J98" s="167"/>
      <c r="K98" s="145"/>
      <c r="L98" s="168"/>
      <c r="M98" s="130"/>
      <c r="N98" s="131"/>
      <c r="O98" s="130"/>
      <c r="P98" s="131"/>
      <c r="Q98" s="136"/>
      <c r="R98" s="136"/>
      <c r="S98" s="11"/>
      <c r="T98" s="15" t="s">
        <v>140</v>
      </c>
      <c r="U98" s="11"/>
      <c r="V98" s="173"/>
      <c r="W98" s="11"/>
      <c r="X98" s="200"/>
      <c r="Y98" s="195"/>
      <c r="Z98" s="196"/>
    </row>
    <row r="99" spans="1:26" ht="10" customHeight="1">
      <c r="A99" s="11"/>
      <c r="B99" s="152" t="s">
        <v>27</v>
      </c>
      <c r="C99" s="153"/>
      <c r="D99" s="153"/>
      <c r="E99" s="153"/>
      <c r="F99" s="153"/>
      <c r="G99" s="154"/>
      <c r="H99" s="130"/>
      <c r="I99" s="131"/>
      <c r="J99" s="167"/>
      <c r="K99" s="145"/>
      <c r="L99" s="168"/>
      <c r="M99" s="130"/>
      <c r="N99" s="131"/>
      <c r="O99" s="130"/>
      <c r="P99" s="131"/>
      <c r="Q99" s="136"/>
      <c r="R99" s="136"/>
      <c r="S99" s="11"/>
      <c r="T99" s="15" t="s">
        <v>27</v>
      </c>
      <c r="U99" s="11"/>
      <c r="V99" s="173"/>
      <c r="W99" s="11"/>
      <c r="X99" s="200"/>
      <c r="Y99" s="195"/>
      <c r="Z99" s="196"/>
    </row>
    <row r="100" spans="1:26" ht="10" customHeight="1">
      <c r="A100" s="11"/>
      <c r="B100" s="152" t="s">
        <v>141</v>
      </c>
      <c r="C100" s="153"/>
      <c r="D100" s="153"/>
      <c r="E100" s="153"/>
      <c r="F100" s="153"/>
      <c r="G100" s="154"/>
      <c r="H100" s="130"/>
      <c r="I100" s="131"/>
      <c r="J100" s="167"/>
      <c r="K100" s="145"/>
      <c r="L100" s="168"/>
      <c r="M100" s="130"/>
      <c r="N100" s="131"/>
      <c r="O100" s="130"/>
      <c r="P100" s="131"/>
      <c r="Q100" s="136"/>
      <c r="R100" s="136"/>
      <c r="S100" s="11"/>
      <c r="T100" s="27" t="s">
        <v>402</v>
      </c>
      <c r="U100" s="11"/>
      <c r="V100" s="173"/>
      <c r="W100" s="11"/>
      <c r="X100" s="200"/>
      <c r="Y100" s="195"/>
      <c r="Z100" s="196"/>
    </row>
    <row r="101" spans="1:26" ht="10" customHeight="1">
      <c r="A101" s="11"/>
      <c r="B101" s="127" t="s">
        <v>29</v>
      </c>
      <c r="C101" s="128"/>
      <c r="D101" s="128"/>
      <c r="E101" s="128"/>
      <c r="F101" s="128"/>
      <c r="G101" s="129"/>
      <c r="H101" s="130"/>
      <c r="I101" s="131"/>
      <c r="J101" s="169"/>
      <c r="K101" s="170"/>
      <c r="L101" s="171"/>
      <c r="M101" s="130"/>
      <c r="N101" s="131"/>
      <c r="O101" s="130"/>
      <c r="P101" s="131"/>
      <c r="Q101" s="136"/>
      <c r="R101" s="136"/>
      <c r="S101" s="11"/>
      <c r="T101" s="6" t="s">
        <v>29</v>
      </c>
      <c r="U101" s="11"/>
      <c r="V101" s="174"/>
      <c r="W101" s="11"/>
      <c r="X101" s="246"/>
      <c r="Y101" s="195"/>
      <c r="Z101" s="196"/>
    </row>
    <row r="102" spans="1:26" ht="10" customHeight="1">
      <c r="A102" s="3" t="s">
        <v>142</v>
      </c>
      <c r="B102" s="127" t="s">
        <v>143</v>
      </c>
      <c r="C102" s="128"/>
      <c r="D102" s="128"/>
      <c r="E102" s="128"/>
      <c r="F102" s="128"/>
      <c r="G102" s="129"/>
      <c r="H102" s="130"/>
      <c r="I102" s="131"/>
      <c r="J102" s="140" t="s">
        <v>122</v>
      </c>
      <c r="K102" s="223"/>
      <c r="L102" s="141"/>
      <c r="M102" s="130"/>
      <c r="N102" s="131"/>
      <c r="O102" s="130"/>
      <c r="P102" s="131"/>
      <c r="Q102" s="136"/>
      <c r="R102" s="136"/>
      <c r="S102" s="3" t="s">
        <v>142</v>
      </c>
      <c r="T102" s="6" t="s">
        <v>143</v>
      </c>
      <c r="U102" s="11"/>
      <c r="V102" s="3" t="s">
        <v>13</v>
      </c>
      <c r="W102" s="11"/>
      <c r="X102" s="121"/>
      <c r="Y102" s="195">
        <v>14514</v>
      </c>
      <c r="Z102" s="196">
        <f>Y102*W103</f>
        <v>174168</v>
      </c>
    </row>
    <row r="103" spans="1:26" ht="10" customHeight="1">
      <c r="A103" s="11"/>
      <c r="B103" s="152" t="s">
        <v>124</v>
      </c>
      <c r="C103" s="153"/>
      <c r="D103" s="153"/>
      <c r="E103" s="153"/>
      <c r="F103" s="153"/>
      <c r="G103" s="154"/>
      <c r="H103" s="140" t="s">
        <v>144</v>
      </c>
      <c r="I103" s="141"/>
      <c r="J103" s="247" t="s">
        <v>145</v>
      </c>
      <c r="K103" s="248"/>
      <c r="L103" s="249"/>
      <c r="M103" s="210">
        <v>12</v>
      </c>
      <c r="N103" s="211"/>
      <c r="O103" s="130"/>
      <c r="P103" s="131"/>
      <c r="Q103" s="136"/>
      <c r="R103" s="136"/>
      <c r="S103" s="11"/>
      <c r="T103" s="15" t="s">
        <v>146</v>
      </c>
      <c r="U103" s="3" t="s">
        <v>144</v>
      </c>
      <c r="V103" s="20" t="s">
        <v>147</v>
      </c>
      <c r="W103" s="19">
        <v>12</v>
      </c>
      <c r="X103" s="199" t="s">
        <v>377</v>
      </c>
      <c r="Y103" s="195"/>
      <c r="Z103" s="196"/>
    </row>
    <row r="104" spans="1:26" ht="10" customHeight="1">
      <c r="A104" s="11"/>
      <c r="B104" s="152" t="s">
        <v>148</v>
      </c>
      <c r="C104" s="153"/>
      <c r="D104" s="153"/>
      <c r="E104" s="153"/>
      <c r="F104" s="153"/>
      <c r="G104" s="154"/>
      <c r="H104" s="130"/>
      <c r="I104" s="131"/>
      <c r="J104" s="250"/>
      <c r="K104" s="251"/>
      <c r="L104" s="252"/>
      <c r="M104" s="216" t="s">
        <v>106</v>
      </c>
      <c r="N104" s="217"/>
      <c r="O104" s="130"/>
      <c r="P104" s="131"/>
      <c r="Q104" s="136"/>
      <c r="R104" s="136"/>
      <c r="S104" s="11"/>
      <c r="T104" s="15" t="s">
        <v>149</v>
      </c>
      <c r="U104" s="11"/>
      <c r="V104" s="172"/>
      <c r="W104" s="3" t="s">
        <v>106</v>
      </c>
      <c r="X104" s="200"/>
      <c r="Y104" s="195"/>
      <c r="Z104" s="196"/>
    </row>
    <row r="105" spans="1:26" ht="10" customHeight="1">
      <c r="A105" s="11"/>
      <c r="B105" s="152" t="s">
        <v>136</v>
      </c>
      <c r="C105" s="153"/>
      <c r="D105" s="153"/>
      <c r="E105" s="153"/>
      <c r="F105" s="153"/>
      <c r="G105" s="154"/>
      <c r="H105" s="130"/>
      <c r="I105" s="131"/>
      <c r="J105" s="164"/>
      <c r="K105" s="165"/>
      <c r="L105" s="166"/>
      <c r="M105" s="130"/>
      <c r="N105" s="131"/>
      <c r="O105" s="130"/>
      <c r="P105" s="131"/>
      <c r="Q105" s="136"/>
      <c r="R105" s="136"/>
      <c r="S105" s="11"/>
      <c r="T105" s="15" t="s">
        <v>137</v>
      </c>
      <c r="U105" s="11"/>
      <c r="V105" s="173"/>
      <c r="W105" s="11"/>
      <c r="X105" s="200"/>
      <c r="Y105" s="195"/>
      <c r="Z105" s="196"/>
    </row>
    <row r="106" spans="1:26" ht="11" customHeight="1">
      <c r="A106" s="11"/>
      <c r="B106" s="152" t="s">
        <v>150</v>
      </c>
      <c r="C106" s="153"/>
      <c r="D106" s="153"/>
      <c r="E106" s="153"/>
      <c r="F106" s="153"/>
      <c r="G106" s="154"/>
      <c r="H106" s="130"/>
      <c r="I106" s="131"/>
      <c r="J106" s="167"/>
      <c r="K106" s="145"/>
      <c r="L106" s="168"/>
      <c r="M106" s="130"/>
      <c r="N106" s="131"/>
      <c r="O106" s="130"/>
      <c r="P106" s="131"/>
      <c r="Q106" s="136"/>
      <c r="R106" s="136"/>
      <c r="S106" s="11"/>
      <c r="T106" s="27" t="s">
        <v>403</v>
      </c>
      <c r="U106" s="11"/>
      <c r="V106" s="173"/>
      <c r="W106" s="11"/>
      <c r="X106" s="200"/>
      <c r="Y106" s="195"/>
      <c r="Z106" s="196"/>
    </row>
    <row r="107" spans="1:26" ht="10" customHeight="1">
      <c r="A107" s="11"/>
      <c r="B107" s="152" t="s">
        <v>151</v>
      </c>
      <c r="C107" s="153"/>
      <c r="D107" s="153"/>
      <c r="E107" s="153"/>
      <c r="F107" s="153"/>
      <c r="G107" s="154"/>
      <c r="H107" s="130"/>
      <c r="I107" s="131"/>
      <c r="J107" s="167"/>
      <c r="K107" s="145"/>
      <c r="L107" s="168"/>
      <c r="M107" s="130"/>
      <c r="N107" s="131"/>
      <c r="O107" s="130"/>
      <c r="P107" s="131"/>
      <c r="Q107" s="136"/>
      <c r="R107" s="136"/>
      <c r="S107" s="11"/>
      <c r="T107" s="15" t="s">
        <v>152</v>
      </c>
      <c r="U107" s="11"/>
      <c r="V107" s="173"/>
      <c r="W107" s="11"/>
      <c r="X107" s="200"/>
      <c r="Y107" s="195"/>
      <c r="Z107" s="196"/>
    </row>
    <row r="108" spans="1:26" ht="10" customHeight="1">
      <c r="A108" s="11"/>
      <c r="B108" s="152" t="s">
        <v>27</v>
      </c>
      <c r="C108" s="153"/>
      <c r="D108" s="153"/>
      <c r="E108" s="153"/>
      <c r="F108" s="153"/>
      <c r="G108" s="154"/>
      <c r="H108" s="130"/>
      <c r="I108" s="131"/>
      <c r="J108" s="167"/>
      <c r="K108" s="145"/>
      <c r="L108" s="168"/>
      <c r="M108" s="130"/>
      <c r="N108" s="131"/>
      <c r="O108" s="130"/>
      <c r="P108" s="131"/>
      <c r="Q108" s="136"/>
      <c r="R108" s="136"/>
      <c r="S108" s="11"/>
      <c r="T108" s="61" t="s">
        <v>27</v>
      </c>
      <c r="U108" s="11"/>
      <c r="V108" s="173"/>
      <c r="W108" s="11"/>
      <c r="X108" s="200"/>
      <c r="Y108" s="195"/>
      <c r="Z108" s="196"/>
    </row>
    <row r="109" spans="1:26" ht="10" customHeight="1">
      <c r="A109" s="11"/>
      <c r="B109" s="152" t="s">
        <v>153</v>
      </c>
      <c r="C109" s="153"/>
      <c r="D109" s="153"/>
      <c r="E109" s="153"/>
      <c r="F109" s="153"/>
      <c r="G109" s="154"/>
      <c r="H109" s="130"/>
      <c r="I109" s="131"/>
      <c r="J109" s="167"/>
      <c r="K109" s="145"/>
      <c r="L109" s="168"/>
      <c r="M109" s="130"/>
      <c r="N109" s="131"/>
      <c r="O109" s="130"/>
      <c r="P109" s="131"/>
      <c r="Q109" s="136"/>
      <c r="R109" s="136"/>
      <c r="S109" s="11"/>
      <c r="T109" s="27" t="s">
        <v>110</v>
      </c>
      <c r="U109" s="11"/>
      <c r="V109" s="173"/>
      <c r="W109" s="11"/>
      <c r="X109" s="200"/>
      <c r="Y109" s="195"/>
      <c r="Z109" s="196"/>
    </row>
    <row r="110" spans="1:26" ht="10" customHeight="1">
      <c r="A110" s="11"/>
      <c r="B110" s="127" t="s">
        <v>29</v>
      </c>
      <c r="C110" s="128"/>
      <c r="D110" s="128"/>
      <c r="E110" s="128"/>
      <c r="F110" s="128"/>
      <c r="G110" s="129"/>
      <c r="H110" s="130"/>
      <c r="I110" s="131"/>
      <c r="J110" s="169"/>
      <c r="K110" s="170"/>
      <c r="L110" s="171"/>
      <c r="M110" s="130"/>
      <c r="N110" s="131"/>
      <c r="O110" s="130"/>
      <c r="P110" s="131"/>
      <c r="Q110" s="136"/>
      <c r="R110" s="136"/>
      <c r="S110" s="11"/>
      <c r="T110" s="6" t="s">
        <v>29</v>
      </c>
      <c r="U110" s="11"/>
      <c r="V110" s="174"/>
      <c r="W110" s="11"/>
      <c r="X110" s="246"/>
      <c r="Y110" s="195"/>
      <c r="Z110" s="196"/>
    </row>
    <row r="111" spans="1:26" ht="10" customHeight="1">
      <c r="A111" s="9">
        <v>10</v>
      </c>
      <c r="B111" s="127" t="s">
        <v>154</v>
      </c>
      <c r="C111" s="128"/>
      <c r="D111" s="128"/>
      <c r="E111" s="128"/>
      <c r="F111" s="128"/>
      <c r="G111" s="129"/>
      <c r="H111" s="130"/>
      <c r="I111" s="131"/>
      <c r="J111" s="140" t="s">
        <v>13</v>
      </c>
      <c r="K111" s="223"/>
      <c r="L111" s="141"/>
      <c r="M111" s="130"/>
      <c r="N111" s="131"/>
      <c r="O111" s="130"/>
      <c r="P111" s="131"/>
      <c r="Q111" s="136"/>
      <c r="R111" s="136"/>
      <c r="S111" s="9">
        <v>10</v>
      </c>
      <c r="T111" s="6" t="s">
        <v>154</v>
      </c>
      <c r="U111" s="11"/>
      <c r="V111" s="109" t="s">
        <v>287</v>
      </c>
      <c r="W111" s="80"/>
      <c r="X111" s="123"/>
      <c r="Y111" s="221">
        <v>5686</v>
      </c>
      <c r="Z111" s="222">
        <f>Y111*W112</f>
        <v>28430</v>
      </c>
    </row>
    <row r="112" spans="1:26" ht="10" customHeight="1">
      <c r="A112" s="11"/>
      <c r="B112" s="224" t="s">
        <v>155</v>
      </c>
      <c r="C112" s="153"/>
      <c r="D112" s="153"/>
      <c r="E112" s="153"/>
      <c r="F112" s="153"/>
      <c r="G112" s="154"/>
      <c r="H112" s="140" t="s">
        <v>156</v>
      </c>
      <c r="I112" s="141"/>
      <c r="J112" s="207" t="s">
        <v>287</v>
      </c>
      <c r="K112" s="208"/>
      <c r="L112" s="209"/>
      <c r="M112" s="210">
        <v>5</v>
      </c>
      <c r="N112" s="211"/>
      <c r="O112" s="130"/>
      <c r="P112" s="131"/>
      <c r="Q112" s="136"/>
      <c r="R112" s="136"/>
      <c r="S112" s="11"/>
      <c r="T112" s="53" t="s">
        <v>283</v>
      </c>
      <c r="U112" s="3" t="s">
        <v>156</v>
      </c>
      <c r="V112" s="258"/>
      <c r="W112" s="110">
        <v>5</v>
      </c>
      <c r="X112" s="255" t="s">
        <v>378</v>
      </c>
      <c r="Y112" s="221"/>
      <c r="Z112" s="222"/>
    </row>
    <row r="113" spans="1:26" ht="10" customHeight="1">
      <c r="A113" s="11"/>
      <c r="B113" s="254" t="s">
        <v>157</v>
      </c>
      <c r="C113" s="153"/>
      <c r="D113" s="153"/>
      <c r="E113" s="153"/>
      <c r="F113" s="153"/>
      <c r="G113" s="154"/>
      <c r="H113" s="130"/>
      <c r="I113" s="131"/>
      <c r="J113" s="164"/>
      <c r="K113" s="165"/>
      <c r="L113" s="166"/>
      <c r="M113" s="216" t="s">
        <v>106</v>
      </c>
      <c r="N113" s="217"/>
      <c r="O113" s="130"/>
      <c r="P113" s="131"/>
      <c r="Q113" s="136"/>
      <c r="R113" s="136"/>
      <c r="S113" s="11"/>
      <c r="T113" s="53" t="s">
        <v>281</v>
      </c>
      <c r="U113" s="11"/>
      <c r="V113" s="259"/>
      <c r="W113" s="91" t="s">
        <v>106</v>
      </c>
      <c r="X113" s="256"/>
      <c r="Y113" s="221"/>
      <c r="Z113" s="222"/>
    </row>
    <row r="114" spans="1:26" ht="10" customHeight="1">
      <c r="A114" s="11"/>
      <c r="B114" s="224" t="s">
        <v>158</v>
      </c>
      <c r="C114" s="153"/>
      <c r="D114" s="153"/>
      <c r="E114" s="153"/>
      <c r="F114" s="153"/>
      <c r="G114" s="154"/>
      <c r="H114" s="130"/>
      <c r="I114" s="131"/>
      <c r="J114" s="167"/>
      <c r="K114" s="145"/>
      <c r="L114" s="168"/>
      <c r="M114" s="130"/>
      <c r="N114" s="131"/>
      <c r="O114" s="130"/>
      <c r="P114" s="131"/>
      <c r="Q114" s="136"/>
      <c r="R114" s="136"/>
      <c r="S114" s="11"/>
      <c r="T114" s="53" t="s">
        <v>282</v>
      </c>
      <c r="U114" s="11"/>
      <c r="V114" s="259"/>
      <c r="W114" s="80"/>
      <c r="X114" s="256"/>
      <c r="Y114" s="221"/>
      <c r="Z114" s="222"/>
    </row>
    <row r="115" spans="1:26" ht="11" customHeight="1">
      <c r="A115" s="11"/>
      <c r="B115" s="224" t="s">
        <v>159</v>
      </c>
      <c r="C115" s="153"/>
      <c r="D115" s="153"/>
      <c r="E115" s="153"/>
      <c r="F115" s="153"/>
      <c r="G115" s="154"/>
      <c r="H115" s="130"/>
      <c r="I115" s="131"/>
      <c r="J115" s="167"/>
      <c r="K115" s="145"/>
      <c r="L115" s="168"/>
      <c r="M115" s="130"/>
      <c r="N115" s="131"/>
      <c r="O115" s="130"/>
      <c r="P115" s="131"/>
      <c r="Q115" s="136"/>
      <c r="R115" s="136"/>
      <c r="S115" s="11"/>
      <c r="T115" s="53" t="s">
        <v>284</v>
      </c>
      <c r="U115" s="11"/>
      <c r="V115" s="259"/>
      <c r="W115" s="80"/>
      <c r="X115" s="256"/>
      <c r="Y115" s="221"/>
      <c r="Z115" s="222"/>
    </row>
    <row r="116" spans="1:26" ht="10" customHeight="1">
      <c r="A116" s="11"/>
      <c r="B116" s="253" t="s">
        <v>27</v>
      </c>
      <c r="C116" s="153"/>
      <c r="D116" s="153"/>
      <c r="E116" s="153"/>
      <c r="F116" s="153"/>
      <c r="G116" s="154"/>
      <c r="H116" s="130"/>
      <c r="I116" s="131"/>
      <c r="J116" s="167"/>
      <c r="K116" s="145"/>
      <c r="L116" s="168"/>
      <c r="M116" s="130"/>
      <c r="N116" s="131"/>
      <c r="O116" s="130"/>
      <c r="P116" s="131"/>
      <c r="Q116" s="136"/>
      <c r="R116" s="136"/>
      <c r="S116" s="11"/>
      <c r="T116" s="53" t="s">
        <v>285</v>
      </c>
      <c r="U116" s="11"/>
      <c r="V116" s="259"/>
      <c r="W116" s="80"/>
      <c r="X116" s="256"/>
      <c r="Y116" s="221"/>
      <c r="Z116" s="222"/>
    </row>
    <row r="117" spans="1:26" ht="10" customHeight="1">
      <c r="A117" s="11"/>
      <c r="B117" s="224" t="s">
        <v>160</v>
      </c>
      <c r="C117" s="153"/>
      <c r="D117" s="153"/>
      <c r="E117" s="153"/>
      <c r="F117" s="153"/>
      <c r="G117" s="154"/>
      <c r="H117" s="130"/>
      <c r="I117" s="131"/>
      <c r="J117" s="167"/>
      <c r="K117" s="145"/>
      <c r="L117" s="168"/>
      <c r="M117" s="130"/>
      <c r="N117" s="131"/>
      <c r="O117" s="130"/>
      <c r="P117" s="131"/>
      <c r="Q117" s="136"/>
      <c r="R117" s="136"/>
      <c r="S117" s="11"/>
      <c r="T117" s="53" t="s">
        <v>286</v>
      </c>
      <c r="U117" s="11"/>
      <c r="V117" s="259"/>
      <c r="W117" s="80"/>
      <c r="X117" s="256"/>
      <c r="Y117" s="221"/>
      <c r="Z117" s="222"/>
    </row>
    <row r="118" spans="1:26" ht="10" customHeight="1">
      <c r="A118" s="11"/>
      <c r="B118" s="127" t="s">
        <v>280</v>
      </c>
      <c r="C118" s="128"/>
      <c r="D118" s="128"/>
      <c r="E118" s="128"/>
      <c r="F118" s="128"/>
      <c r="G118" s="129"/>
      <c r="H118" s="130"/>
      <c r="I118" s="131"/>
      <c r="J118" s="169"/>
      <c r="K118" s="170"/>
      <c r="L118" s="171"/>
      <c r="M118" s="130"/>
      <c r="N118" s="131"/>
      <c r="O118" s="130"/>
      <c r="P118" s="131"/>
      <c r="Q118" s="136"/>
      <c r="R118" s="136"/>
      <c r="S118" s="11"/>
      <c r="T118" s="54" t="s">
        <v>280</v>
      </c>
      <c r="U118" s="11"/>
      <c r="V118" s="260"/>
      <c r="W118" s="80"/>
      <c r="X118" s="257"/>
      <c r="Y118" s="221"/>
      <c r="Z118" s="222"/>
    </row>
    <row r="119" spans="1:26" ht="11" customHeight="1">
      <c r="A119" s="9">
        <v>11</v>
      </c>
      <c r="B119" s="127" t="s">
        <v>154</v>
      </c>
      <c r="C119" s="128"/>
      <c r="D119" s="128"/>
      <c r="E119" s="128"/>
      <c r="F119" s="128"/>
      <c r="G119" s="129"/>
      <c r="H119" s="130"/>
      <c r="I119" s="131"/>
      <c r="J119" s="140" t="s">
        <v>13</v>
      </c>
      <c r="K119" s="223"/>
      <c r="L119" s="141"/>
      <c r="M119" s="130"/>
      <c r="N119" s="131"/>
      <c r="O119" s="130"/>
      <c r="P119" s="131"/>
      <c r="Q119" s="136"/>
      <c r="R119" s="136"/>
      <c r="S119" s="9">
        <v>11</v>
      </c>
      <c r="T119" s="6" t="s">
        <v>154</v>
      </c>
      <c r="U119" s="11"/>
      <c r="V119" s="80"/>
      <c r="W119" s="80"/>
      <c r="X119" s="123"/>
      <c r="Y119" s="221">
        <v>10552</v>
      </c>
      <c r="Z119" s="222">
        <f>Y119*W120</f>
        <v>84416</v>
      </c>
    </row>
    <row r="120" spans="1:26" ht="10" customHeight="1">
      <c r="A120" s="11"/>
      <c r="B120" s="224" t="s">
        <v>155</v>
      </c>
      <c r="C120" s="153"/>
      <c r="D120" s="153"/>
      <c r="E120" s="153"/>
      <c r="F120" s="153"/>
      <c r="G120" s="154"/>
      <c r="H120" s="140" t="s">
        <v>161</v>
      </c>
      <c r="I120" s="141"/>
      <c r="J120" s="207" t="s">
        <v>288</v>
      </c>
      <c r="K120" s="208"/>
      <c r="L120" s="209"/>
      <c r="M120" s="210">
        <v>8</v>
      </c>
      <c r="N120" s="211"/>
      <c r="O120" s="130"/>
      <c r="P120" s="131"/>
      <c r="Q120" s="136"/>
      <c r="R120" s="136"/>
      <c r="S120" s="11"/>
      <c r="T120" s="53" t="s">
        <v>283</v>
      </c>
      <c r="U120" s="3" t="s">
        <v>161</v>
      </c>
      <c r="V120" s="111" t="s">
        <v>288</v>
      </c>
      <c r="W120" s="110">
        <v>8</v>
      </c>
      <c r="X120" s="255" t="s">
        <v>378</v>
      </c>
      <c r="Y120" s="221"/>
      <c r="Z120" s="222"/>
    </row>
    <row r="121" spans="1:26" ht="10" customHeight="1">
      <c r="A121" s="11"/>
      <c r="B121" s="254" t="s">
        <v>162</v>
      </c>
      <c r="C121" s="153"/>
      <c r="D121" s="153"/>
      <c r="E121" s="153"/>
      <c r="F121" s="153"/>
      <c r="G121" s="154"/>
      <c r="H121" s="130"/>
      <c r="I121" s="131"/>
      <c r="J121" s="164"/>
      <c r="K121" s="165"/>
      <c r="L121" s="166"/>
      <c r="M121" s="216" t="s">
        <v>106</v>
      </c>
      <c r="N121" s="217"/>
      <c r="O121" s="130"/>
      <c r="P121" s="131"/>
      <c r="Q121" s="136"/>
      <c r="R121" s="136"/>
      <c r="S121" s="11"/>
      <c r="T121" s="53" t="s">
        <v>289</v>
      </c>
      <c r="U121" s="11"/>
      <c r="V121" s="258"/>
      <c r="W121" s="91" t="s">
        <v>106</v>
      </c>
      <c r="X121" s="256"/>
      <c r="Y121" s="221"/>
      <c r="Z121" s="222"/>
    </row>
    <row r="122" spans="1:26" ht="10" customHeight="1">
      <c r="A122" s="11"/>
      <c r="B122" s="224" t="s">
        <v>163</v>
      </c>
      <c r="C122" s="153"/>
      <c r="D122" s="153"/>
      <c r="E122" s="153"/>
      <c r="F122" s="153"/>
      <c r="G122" s="154"/>
      <c r="H122" s="130"/>
      <c r="I122" s="131"/>
      <c r="J122" s="167"/>
      <c r="K122" s="145"/>
      <c r="L122" s="168"/>
      <c r="M122" s="130"/>
      <c r="N122" s="131"/>
      <c r="O122" s="130"/>
      <c r="P122" s="131"/>
      <c r="Q122" s="136"/>
      <c r="R122" s="136"/>
      <c r="S122" s="11"/>
      <c r="T122" s="53" t="s">
        <v>290</v>
      </c>
      <c r="U122" s="11"/>
      <c r="V122" s="259"/>
      <c r="W122" s="80"/>
      <c r="X122" s="256"/>
      <c r="Y122" s="221"/>
      <c r="Z122" s="222"/>
    </row>
    <row r="123" spans="1:26" ht="10" customHeight="1">
      <c r="A123" s="11"/>
      <c r="B123" s="224" t="s">
        <v>164</v>
      </c>
      <c r="C123" s="153"/>
      <c r="D123" s="153"/>
      <c r="E123" s="153"/>
      <c r="F123" s="153"/>
      <c r="G123" s="154"/>
      <c r="H123" s="130"/>
      <c r="I123" s="131"/>
      <c r="J123" s="167"/>
      <c r="K123" s="145"/>
      <c r="L123" s="168"/>
      <c r="M123" s="130"/>
      <c r="N123" s="131"/>
      <c r="O123" s="130"/>
      <c r="P123" s="131"/>
      <c r="Q123" s="136"/>
      <c r="R123" s="136"/>
      <c r="S123" s="11"/>
      <c r="T123" s="53" t="s">
        <v>291</v>
      </c>
      <c r="U123" s="11"/>
      <c r="V123" s="259"/>
      <c r="W123" s="80"/>
      <c r="X123" s="256"/>
      <c r="Y123" s="221"/>
      <c r="Z123" s="222"/>
    </row>
    <row r="124" spans="1:26" ht="11" customHeight="1">
      <c r="A124" s="11"/>
      <c r="B124" s="253" t="s">
        <v>27</v>
      </c>
      <c r="C124" s="153"/>
      <c r="D124" s="153"/>
      <c r="E124" s="153"/>
      <c r="F124" s="153"/>
      <c r="G124" s="154"/>
      <c r="H124" s="130"/>
      <c r="I124" s="131"/>
      <c r="J124" s="167"/>
      <c r="K124" s="145"/>
      <c r="L124" s="168"/>
      <c r="M124" s="130"/>
      <c r="N124" s="131"/>
      <c r="O124" s="130"/>
      <c r="P124" s="131"/>
      <c r="Q124" s="136"/>
      <c r="R124" s="136"/>
      <c r="S124" s="11"/>
      <c r="T124" s="53" t="s">
        <v>292</v>
      </c>
      <c r="U124" s="11"/>
      <c r="V124" s="259"/>
      <c r="W124" s="80"/>
      <c r="X124" s="256"/>
      <c r="Y124" s="221"/>
      <c r="Z124" s="222"/>
    </row>
    <row r="125" spans="1:26" ht="10" customHeight="1">
      <c r="A125" s="11"/>
      <c r="B125" s="224" t="s">
        <v>165</v>
      </c>
      <c r="C125" s="153"/>
      <c r="D125" s="153"/>
      <c r="E125" s="153"/>
      <c r="F125" s="153"/>
      <c r="G125" s="154"/>
      <c r="H125" s="130"/>
      <c r="I125" s="131"/>
      <c r="J125" s="167"/>
      <c r="K125" s="145"/>
      <c r="L125" s="168"/>
      <c r="M125" s="130"/>
      <c r="N125" s="131"/>
      <c r="O125" s="130"/>
      <c r="P125" s="131"/>
      <c r="Q125" s="136"/>
      <c r="R125" s="136"/>
      <c r="S125" s="11"/>
      <c r="T125" s="53" t="s">
        <v>293</v>
      </c>
      <c r="U125" s="11"/>
      <c r="V125" s="259"/>
      <c r="W125" s="80"/>
      <c r="X125" s="256"/>
      <c r="Y125" s="221"/>
      <c r="Z125" s="222"/>
    </row>
    <row r="126" spans="1:26" ht="10" customHeight="1">
      <c r="A126" s="11"/>
      <c r="B126" s="127" t="s">
        <v>280</v>
      </c>
      <c r="C126" s="128"/>
      <c r="D126" s="128"/>
      <c r="E126" s="128"/>
      <c r="F126" s="128"/>
      <c r="G126" s="129"/>
      <c r="H126" s="130"/>
      <c r="I126" s="131"/>
      <c r="J126" s="169"/>
      <c r="K126" s="170"/>
      <c r="L126" s="171"/>
      <c r="M126" s="130"/>
      <c r="N126" s="131"/>
      <c r="O126" s="130"/>
      <c r="P126" s="131"/>
      <c r="Q126" s="136"/>
      <c r="R126" s="136"/>
      <c r="S126" s="11"/>
      <c r="T126" s="54" t="s">
        <v>280</v>
      </c>
      <c r="U126" s="11"/>
      <c r="V126" s="260"/>
      <c r="W126" s="80"/>
      <c r="X126" s="257"/>
      <c r="Y126" s="221"/>
      <c r="Z126" s="222"/>
    </row>
    <row r="127" spans="1:26" ht="10.5" customHeight="1">
      <c r="A127" s="9">
        <v>12</v>
      </c>
      <c r="B127" s="127" t="s">
        <v>166</v>
      </c>
      <c r="C127" s="128"/>
      <c r="D127" s="128"/>
      <c r="E127" s="128"/>
      <c r="F127" s="128"/>
      <c r="G127" s="129"/>
      <c r="H127" s="130"/>
      <c r="I127" s="131"/>
      <c r="J127" s="140" t="s">
        <v>13</v>
      </c>
      <c r="K127" s="223"/>
      <c r="L127" s="141"/>
      <c r="M127" s="130"/>
      <c r="N127" s="131"/>
      <c r="O127" s="130"/>
      <c r="P127" s="131"/>
      <c r="Q127" s="136"/>
      <c r="R127" s="136"/>
      <c r="S127" s="9">
        <v>12</v>
      </c>
      <c r="T127" s="6" t="s">
        <v>166</v>
      </c>
      <c r="U127" s="11"/>
      <c r="V127" s="3" t="s">
        <v>13</v>
      </c>
      <c r="W127" s="11"/>
      <c r="X127" s="121"/>
      <c r="Y127" s="195">
        <v>9621</v>
      </c>
      <c r="Z127" s="196">
        <f>Y127*W128</f>
        <v>355977</v>
      </c>
    </row>
    <row r="128" spans="1:26" ht="10" customHeight="1">
      <c r="A128" s="11"/>
      <c r="B128" s="152" t="s">
        <v>155</v>
      </c>
      <c r="C128" s="153"/>
      <c r="D128" s="153"/>
      <c r="E128" s="153"/>
      <c r="F128" s="153"/>
      <c r="G128" s="154"/>
      <c r="H128" s="140" t="s">
        <v>167</v>
      </c>
      <c r="I128" s="141"/>
      <c r="J128" s="207" t="s">
        <v>168</v>
      </c>
      <c r="K128" s="208"/>
      <c r="L128" s="209"/>
      <c r="M128" s="178">
        <v>37</v>
      </c>
      <c r="N128" s="179"/>
      <c r="O128" s="130"/>
      <c r="P128" s="131"/>
      <c r="Q128" s="136"/>
      <c r="R128" s="136"/>
      <c r="S128" s="11"/>
      <c r="T128" s="15" t="s">
        <v>169</v>
      </c>
      <c r="U128" s="3" t="s">
        <v>167</v>
      </c>
      <c r="V128" s="20" t="s">
        <v>389</v>
      </c>
      <c r="W128" s="19">
        <v>37</v>
      </c>
      <c r="X128" s="192" t="s">
        <v>387</v>
      </c>
      <c r="Y128" s="195"/>
      <c r="Z128" s="196"/>
    </row>
    <row r="129" spans="1:26" ht="10" customHeight="1">
      <c r="A129" s="11"/>
      <c r="B129" s="152" t="s">
        <v>170</v>
      </c>
      <c r="C129" s="153"/>
      <c r="D129" s="153"/>
      <c r="E129" s="153"/>
      <c r="F129" s="153"/>
      <c r="G129" s="154"/>
      <c r="H129" s="130"/>
      <c r="I129" s="131"/>
      <c r="J129" s="164"/>
      <c r="K129" s="165"/>
      <c r="L129" s="166"/>
      <c r="M129" s="140" t="s">
        <v>106</v>
      </c>
      <c r="N129" s="141"/>
      <c r="O129" s="130"/>
      <c r="P129" s="131"/>
      <c r="Q129" s="136"/>
      <c r="R129" s="136"/>
      <c r="S129" s="11"/>
      <c r="T129" s="57" t="s">
        <v>393</v>
      </c>
      <c r="U129" s="11"/>
      <c r="V129" s="172"/>
      <c r="W129" s="3" t="s">
        <v>106</v>
      </c>
      <c r="X129" s="193"/>
      <c r="Y129" s="195"/>
      <c r="Z129" s="196"/>
    </row>
    <row r="130" spans="1:26" ht="10" customHeight="1">
      <c r="A130" s="11"/>
      <c r="B130" s="152" t="s">
        <v>171</v>
      </c>
      <c r="C130" s="153"/>
      <c r="D130" s="153"/>
      <c r="E130" s="153"/>
      <c r="F130" s="153"/>
      <c r="G130" s="154"/>
      <c r="H130" s="130"/>
      <c r="I130" s="131"/>
      <c r="J130" s="167"/>
      <c r="K130" s="145"/>
      <c r="L130" s="168"/>
      <c r="M130" s="130"/>
      <c r="N130" s="131"/>
      <c r="O130" s="130"/>
      <c r="P130" s="131"/>
      <c r="Q130" s="136"/>
      <c r="R130" s="136"/>
      <c r="S130" s="11"/>
      <c r="T130" s="27" t="s">
        <v>294</v>
      </c>
      <c r="U130" s="11"/>
      <c r="V130" s="173"/>
      <c r="W130" s="11"/>
      <c r="X130" s="193"/>
      <c r="Y130" s="195"/>
      <c r="Z130" s="196"/>
    </row>
    <row r="131" spans="1:26" ht="10" customHeight="1">
      <c r="A131" s="11"/>
      <c r="B131" s="152" t="s">
        <v>172</v>
      </c>
      <c r="C131" s="153"/>
      <c r="D131" s="153"/>
      <c r="E131" s="153"/>
      <c r="F131" s="153"/>
      <c r="G131" s="154"/>
      <c r="H131" s="130"/>
      <c r="I131" s="131"/>
      <c r="J131" s="167"/>
      <c r="K131" s="145"/>
      <c r="L131" s="168"/>
      <c r="M131" s="130"/>
      <c r="N131" s="131"/>
      <c r="O131" s="130"/>
      <c r="P131" s="131"/>
      <c r="Q131" s="136"/>
      <c r="R131" s="136"/>
      <c r="S131" s="11"/>
      <c r="T131" s="27" t="s">
        <v>394</v>
      </c>
      <c r="U131" s="11"/>
      <c r="V131" s="173"/>
      <c r="W131" s="11"/>
      <c r="X131" s="193"/>
      <c r="Y131" s="195"/>
      <c r="Z131" s="196"/>
    </row>
    <row r="132" spans="1:26" ht="11" customHeight="1">
      <c r="A132" s="11"/>
      <c r="B132" s="152" t="s">
        <v>27</v>
      </c>
      <c r="C132" s="153"/>
      <c r="D132" s="153"/>
      <c r="E132" s="153"/>
      <c r="F132" s="153"/>
      <c r="G132" s="154"/>
      <c r="H132" s="130"/>
      <c r="I132" s="131"/>
      <c r="J132" s="167"/>
      <c r="K132" s="145"/>
      <c r="L132" s="168"/>
      <c r="M132" s="130"/>
      <c r="N132" s="131"/>
      <c r="O132" s="130"/>
      <c r="P132" s="131"/>
      <c r="Q132" s="136"/>
      <c r="R132" s="136"/>
      <c r="S132" s="11"/>
      <c r="T132" s="15" t="s">
        <v>27</v>
      </c>
      <c r="U132" s="11"/>
      <c r="V132" s="173"/>
      <c r="W132" s="11"/>
      <c r="X132" s="193"/>
      <c r="Y132" s="195"/>
      <c r="Z132" s="196"/>
    </row>
    <row r="133" spans="1:26" ht="10" customHeight="1">
      <c r="A133" s="11"/>
      <c r="B133" s="152" t="s">
        <v>173</v>
      </c>
      <c r="C133" s="153"/>
      <c r="D133" s="153"/>
      <c r="E133" s="153"/>
      <c r="F133" s="153"/>
      <c r="G133" s="154"/>
      <c r="H133" s="130"/>
      <c r="I133" s="131"/>
      <c r="J133" s="167"/>
      <c r="K133" s="145"/>
      <c r="L133" s="168"/>
      <c r="M133" s="130"/>
      <c r="N133" s="131"/>
      <c r="O133" s="130"/>
      <c r="P133" s="131"/>
      <c r="Q133" s="136"/>
      <c r="R133" s="136"/>
      <c r="S133" s="11"/>
      <c r="T133" s="27" t="s">
        <v>173</v>
      </c>
      <c r="U133" s="11"/>
      <c r="V133" s="173"/>
      <c r="W133" s="11"/>
      <c r="X133" s="193"/>
      <c r="Y133" s="195"/>
      <c r="Z133" s="196"/>
    </row>
    <row r="134" spans="1:26" ht="10" customHeight="1">
      <c r="A134" s="11"/>
      <c r="B134" s="127" t="s">
        <v>29</v>
      </c>
      <c r="C134" s="128"/>
      <c r="D134" s="128"/>
      <c r="E134" s="128"/>
      <c r="F134" s="128"/>
      <c r="G134" s="129"/>
      <c r="H134" s="130"/>
      <c r="I134" s="131"/>
      <c r="J134" s="169"/>
      <c r="K134" s="170"/>
      <c r="L134" s="171"/>
      <c r="M134" s="130"/>
      <c r="N134" s="131"/>
      <c r="O134" s="130"/>
      <c r="P134" s="131"/>
      <c r="Q134" s="136"/>
      <c r="R134" s="136"/>
      <c r="S134" s="11"/>
      <c r="T134" s="6" t="s">
        <v>29</v>
      </c>
      <c r="U134" s="11"/>
      <c r="V134" s="174"/>
      <c r="W134" s="11"/>
      <c r="X134" s="261"/>
      <c r="Y134" s="195"/>
      <c r="Z134" s="196"/>
    </row>
    <row r="135" spans="1:26" ht="10" customHeight="1">
      <c r="A135" s="9">
        <v>13</v>
      </c>
      <c r="B135" s="127" t="s">
        <v>174</v>
      </c>
      <c r="C135" s="128"/>
      <c r="D135" s="128"/>
      <c r="E135" s="128"/>
      <c r="F135" s="128"/>
      <c r="G135" s="129"/>
      <c r="H135" s="130"/>
      <c r="I135" s="131"/>
      <c r="J135" s="140" t="s">
        <v>175</v>
      </c>
      <c r="K135" s="223"/>
      <c r="L135" s="141"/>
      <c r="M135" s="130"/>
      <c r="N135" s="131"/>
      <c r="O135" s="130"/>
      <c r="P135" s="131"/>
      <c r="Q135" s="136"/>
      <c r="R135" s="136"/>
      <c r="S135" s="9">
        <v>13</v>
      </c>
      <c r="T135" s="6" t="s">
        <v>174</v>
      </c>
      <c r="U135" s="11"/>
      <c r="V135" s="3" t="s">
        <v>13</v>
      </c>
      <c r="W135" s="11"/>
      <c r="X135" s="121"/>
      <c r="Y135" s="195">
        <v>9621</v>
      </c>
      <c r="Z135" s="196">
        <f>Y135*W136</f>
        <v>221283</v>
      </c>
    </row>
    <row r="136" spans="1:26" ht="11" customHeight="1">
      <c r="A136" s="11"/>
      <c r="B136" s="152" t="s">
        <v>176</v>
      </c>
      <c r="C136" s="153"/>
      <c r="D136" s="153"/>
      <c r="E136" s="153"/>
      <c r="F136" s="153"/>
      <c r="G136" s="154"/>
      <c r="H136" s="140" t="s">
        <v>177</v>
      </c>
      <c r="I136" s="141"/>
      <c r="J136" s="207" t="s">
        <v>178</v>
      </c>
      <c r="K136" s="208"/>
      <c r="L136" s="209"/>
      <c r="M136" s="178">
        <v>23</v>
      </c>
      <c r="N136" s="179"/>
      <c r="O136" s="130"/>
      <c r="P136" s="131"/>
      <c r="Q136" s="136"/>
      <c r="R136" s="136"/>
      <c r="S136" s="11"/>
      <c r="T136" s="15" t="s">
        <v>179</v>
      </c>
      <c r="U136" s="3" t="s">
        <v>177</v>
      </c>
      <c r="V136" s="20" t="s">
        <v>390</v>
      </c>
      <c r="W136" s="19">
        <v>23</v>
      </c>
      <c r="X136" s="192" t="s">
        <v>388</v>
      </c>
      <c r="Y136" s="195"/>
      <c r="Z136" s="196"/>
    </row>
    <row r="137" spans="1:26" ht="10" customHeight="1">
      <c r="A137" s="11"/>
      <c r="B137" s="152" t="s">
        <v>180</v>
      </c>
      <c r="C137" s="153"/>
      <c r="D137" s="153"/>
      <c r="E137" s="153"/>
      <c r="F137" s="153"/>
      <c r="G137" s="154"/>
      <c r="H137" s="130"/>
      <c r="I137" s="131"/>
      <c r="J137" s="164"/>
      <c r="K137" s="165"/>
      <c r="L137" s="166"/>
      <c r="M137" s="140" t="s">
        <v>106</v>
      </c>
      <c r="N137" s="141"/>
      <c r="O137" s="130"/>
      <c r="P137" s="131"/>
      <c r="Q137" s="136"/>
      <c r="R137" s="136"/>
      <c r="S137" s="11"/>
      <c r="T137" s="57" t="s">
        <v>392</v>
      </c>
      <c r="U137" s="11"/>
      <c r="V137" s="172"/>
      <c r="W137" s="3" t="s">
        <v>106</v>
      </c>
      <c r="X137" s="193"/>
      <c r="Y137" s="195"/>
      <c r="Z137" s="196"/>
    </row>
    <row r="138" spans="1:26" ht="20" customHeight="1">
      <c r="A138" s="24"/>
      <c r="B138" s="152" t="s">
        <v>181</v>
      </c>
      <c r="C138" s="153"/>
      <c r="D138" s="153"/>
      <c r="E138" s="153"/>
      <c r="F138" s="153"/>
      <c r="G138" s="154"/>
      <c r="H138" s="262"/>
      <c r="I138" s="263"/>
      <c r="J138" s="167"/>
      <c r="K138" s="145"/>
      <c r="L138" s="168"/>
      <c r="M138" s="262"/>
      <c r="N138" s="263"/>
      <c r="O138" s="262"/>
      <c r="P138" s="263"/>
      <c r="Q138" s="150"/>
      <c r="R138" s="150"/>
      <c r="S138" s="24"/>
      <c r="T138" s="27" t="s">
        <v>391</v>
      </c>
      <c r="U138" s="24"/>
      <c r="V138" s="173"/>
      <c r="W138" s="24"/>
      <c r="X138" s="193"/>
      <c r="Y138" s="195"/>
      <c r="Z138" s="196"/>
    </row>
    <row r="139" spans="1:26" ht="10" customHeight="1">
      <c r="A139" s="11"/>
      <c r="B139" s="152" t="s">
        <v>182</v>
      </c>
      <c r="C139" s="153"/>
      <c r="D139" s="153"/>
      <c r="E139" s="153"/>
      <c r="F139" s="153"/>
      <c r="G139" s="154"/>
      <c r="H139" s="130"/>
      <c r="I139" s="131"/>
      <c r="J139" s="167"/>
      <c r="K139" s="145"/>
      <c r="L139" s="168"/>
      <c r="M139" s="130"/>
      <c r="N139" s="131"/>
      <c r="O139" s="130"/>
      <c r="P139" s="131"/>
      <c r="Q139" s="136"/>
      <c r="R139" s="136"/>
      <c r="S139" s="11"/>
      <c r="T139" s="27" t="s">
        <v>295</v>
      </c>
      <c r="U139" s="11"/>
      <c r="V139" s="173"/>
      <c r="W139" s="11"/>
      <c r="X139" s="193"/>
      <c r="Y139" s="195"/>
      <c r="Z139" s="196"/>
    </row>
    <row r="140" spans="1:26" ht="10" customHeight="1">
      <c r="A140" s="11"/>
      <c r="B140" s="152" t="s">
        <v>27</v>
      </c>
      <c r="C140" s="153"/>
      <c r="D140" s="153"/>
      <c r="E140" s="153"/>
      <c r="F140" s="153"/>
      <c r="G140" s="154"/>
      <c r="H140" s="130"/>
      <c r="I140" s="131"/>
      <c r="J140" s="167"/>
      <c r="K140" s="145"/>
      <c r="L140" s="168"/>
      <c r="M140" s="130"/>
      <c r="N140" s="131"/>
      <c r="O140" s="130"/>
      <c r="P140" s="131"/>
      <c r="Q140" s="136"/>
      <c r="R140" s="136"/>
      <c r="S140" s="11"/>
      <c r="T140" s="15" t="s">
        <v>27</v>
      </c>
      <c r="U140" s="11"/>
      <c r="V140" s="173"/>
      <c r="W140" s="11"/>
      <c r="X140" s="193"/>
      <c r="Y140" s="195"/>
      <c r="Z140" s="196"/>
    </row>
    <row r="141" spans="1:26" ht="11" customHeight="1">
      <c r="A141" s="11"/>
      <c r="B141" s="152" t="s">
        <v>183</v>
      </c>
      <c r="C141" s="153"/>
      <c r="D141" s="153"/>
      <c r="E141" s="153"/>
      <c r="F141" s="153"/>
      <c r="G141" s="154"/>
      <c r="H141" s="130"/>
      <c r="I141" s="131"/>
      <c r="J141" s="167"/>
      <c r="K141" s="145"/>
      <c r="L141" s="168"/>
      <c r="M141" s="130"/>
      <c r="N141" s="131"/>
      <c r="O141" s="130"/>
      <c r="P141" s="131"/>
      <c r="Q141" s="136"/>
      <c r="R141" s="136"/>
      <c r="S141" s="11"/>
      <c r="T141" s="27" t="s">
        <v>173</v>
      </c>
      <c r="U141" s="11"/>
      <c r="V141" s="173"/>
      <c r="W141" s="11"/>
      <c r="X141" s="193"/>
      <c r="Y141" s="195"/>
      <c r="Z141" s="196"/>
    </row>
    <row r="142" spans="1:26" ht="10" customHeight="1">
      <c r="A142" s="11"/>
      <c r="B142" s="127" t="s">
        <v>29</v>
      </c>
      <c r="C142" s="128"/>
      <c r="D142" s="128"/>
      <c r="E142" s="128"/>
      <c r="F142" s="128"/>
      <c r="G142" s="129"/>
      <c r="H142" s="130"/>
      <c r="I142" s="131"/>
      <c r="J142" s="169"/>
      <c r="K142" s="170"/>
      <c r="L142" s="171"/>
      <c r="M142" s="130"/>
      <c r="N142" s="131"/>
      <c r="O142" s="130"/>
      <c r="P142" s="131"/>
      <c r="Q142" s="136"/>
      <c r="R142" s="136"/>
      <c r="S142" s="11"/>
      <c r="T142" s="6" t="s">
        <v>29</v>
      </c>
      <c r="U142" s="11"/>
      <c r="V142" s="174"/>
      <c r="W142" s="11"/>
      <c r="X142" s="261"/>
      <c r="Y142" s="195"/>
      <c r="Z142" s="196"/>
    </row>
    <row r="143" spans="1:26" ht="18" customHeight="1">
      <c r="A143" s="9">
        <v>14</v>
      </c>
      <c r="B143" s="127" t="s">
        <v>184</v>
      </c>
      <c r="C143" s="128"/>
      <c r="D143" s="128"/>
      <c r="E143" s="128"/>
      <c r="F143" s="128"/>
      <c r="G143" s="129"/>
      <c r="H143" s="262"/>
      <c r="I143" s="263"/>
      <c r="J143" s="140" t="s">
        <v>175</v>
      </c>
      <c r="K143" s="223"/>
      <c r="L143" s="141"/>
      <c r="M143" s="262"/>
      <c r="N143" s="263"/>
      <c r="O143" s="262"/>
      <c r="P143" s="263"/>
      <c r="Q143" s="150"/>
      <c r="R143" s="150"/>
      <c r="S143" s="9">
        <v>14</v>
      </c>
      <c r="T143" s="6" t="s">
        <v>304</v>
      </c>
      <c r="U143" s="24"/>
      <c r="V143" s="24"/>
      <c r="W143" s="24"/>
      <c r="X143" s="121"/>
      <c r="Y143" s="195">
        <v>17792</v>
      </c>
      <c r="Z143" s="196">
        <f>Y143*W144</f>
        <v>569344</v>
      </c>
    </row>
    <row r="144" spans="1:26" ht="11" customHeight="1">
      <c r="A144" s="11"/>
      <c r="B144" s="224" t="s">
        <v>176</v>
      </c>
      <c r="C144" s="153"/>
      <c r="D144" s="153"/>
      <c r="E144" s="153"/>
      <c r="F144" s="153"/>
      <c r="G144" s="154"/>
      <c r="H144" s="140" t="s">
        <v>185</v>
      </c>
      <c r="I144" s="141"/>
      <c r="J144" s="207" t="s">
        <v>296</v>
      </c>
      <c r="K144" s="208"/>
      <c r="L144" s="209"/>
      <c r="M144" s="178">
        <v>32</v>
      </c>
      <c r="N144" s="179"/>
      <c r="O144" s="266" t="s">
        <v>186</v>
      </c>
      <c r="P144" s="267"/>
      <c r="Q144" s="136"/>
      <c r="R144" s="136"/>
      <c r="S144" s="11"/>
      <c r="T144" s="53" t="s">
        <v>302</v>
      </c>
      <c r="U144" s="3" t="s">
        <v>185</v>
      </c>
      <c r="V144" s="52" t="s">
        <v>296</v>
      </c>
      <c r="W144" s="19">
        <v>32</v>
      </c>
      <c r="X144" s="199" t="s">
        <v>379</v>
      </c>
      <c r="Y144" s="195"/>
      <c r="Z144" s="196"/>
    </row>
    <row r="145" spans="1:26" ht="10" customHeight="1">
      <c r="A145" s="11"/>
      <c r="B145" s="254" t="s">
        <v>187</v>
      </c>
      <c r="C145" s="153"/>
      <c r="D145" s="153"/>
      <c r="E145" s="153"/>
      <c r="F145" s="153"/>
      <c r="G145" s="154"/>
      <c r="H145" s="130"/>
      <c r="I145" s="131"/>
      <c r="J145" s="164"/>
      <c r="K145" s="165"/>
      <c r="L145" s="166"/>
      <c r="M145" s="140" t="s">
        <v>106</v>
      </c>
      <c r="N145" s="141"/>
      <c r="O145" s="268"/>
      <c r="P145" s="269"/>
      <c r="Q145" s="136"/>
      <c r="R145" s="136"/>
      <c r="S145" s="11"/>
      <c r="T145" s="53" t="s">
        <v>297</v>
      </c>
      <c r="U145" s="11"/>
      <c r="V145" s="264"/>
      <c r="W145" s="3" t="s">
        <v>106</v>
      </c>
      <c r="X145" s="200"/>
      <c r="Y145" s="195"/>
      <c r="Z145" s="196"/>
    </row>
    <row r="146" spans="1:26" ht="9" customHeight="1">
      <c r="A146" s="11"/>
      <c r="B146" s="224" t="s">
        <v>188</v>
      </c>
      <c r="C146" s="153"/>
      <c r="D146" s="153"/>
      <c r="E146" s="153"/>
      <c r="F146" s="153"/>
      <c r="G146" s="154"/>
      <c r="H146" s="130"/>
      <c r="I146" s="131"/>
      <c r="J146" s="167"/>
      <c r="K146" s="145"/>
      <c r="L146" s="168"/>
      <c r="M146" s="130"/>
      <c r="N146" s="131"/>
      <c r="O146" s="268"/>
      <c r="P146" s="269"/>
      <c r="Q146" s="136"/>
      <c r="R146" s="136"/>
      <c r="S146" s="11"/>
      <c r="T146" s="53" t="s">
        <v>298</v>
      </c>
      <c r="U146" s="11"/>
      <c r="V146" s="265"/>
      <c r="W146" s="11"/>
      <c r="X146" s="200"/>
      <c r="Y146" s="195"/>
      <c r="Z146" s="196"/>
    </row>
    <row r="147" spans="1:26" ht="10" customHeight="1">
      <c r="A147" s="11"/>
      <c r="B147" s="224" t="s">
        <v>189</v>
      </c>
      <c r="C147" s="153"/>
      <c r="D147" s="153"/>
      <c r="E147" s="153"/>
      <c r="F147" s="153"/>
      <c r="G147" s="154"/>
      <c r="H147" s="130"/>
      <c r="I147" s="131"/>
      <c r="J147" s="167"/>
      <c r="K147" s="145"/>
      <c r="L147" s="168"/>
      <c r="M147" s="130"/>
      <c r="N147" s="131"/>
      <c r="O147" s="268"/>
      <c r="P147" s="269"/>
      <c r="Q147" s="136"/>
      <c r="R147" s="136"/>
      <c r="S147" s="11"/>
      <c r="T147" s="53" t="s">
        <v>299</v>
      </c>
      <c r="U147" s="11"/>
      <c r="V147" s="265"/>
      <c r="W147" s="11"/>
      <c r="X147" s="200"/>
      <c r="Y147" s="195"/>
      <c r="Z147" s="196"/>
    </row>
    <row r="148" spans="1:26" ht="10" customHeight="1">
      <c r="A148" s="11"/>
      <c r="B148" s="253" t="s">
        <v>27</v>
      </c>
      <c r="C148" s="153"/>
      <c r="D148" s="153"/>
      <c r="E148" s="153"/>
      <c r="F148" s="153"/>
      <c r="G148" s="154"/>
      <c r="H148" s="130"/>
      <c r="I148" s="131"/>
      <c r="J148" s="167"/>
      <c r="K148" s="145"/>
      <c r="L148" s="168"/>
      <c r="M148" s="130"/>
      <c r="N148" s="131"/>
      <c r="O148" s="268"/>
      <c r="P148" s="269"/>
      <c r="Q148" s="136"/>
      <c r="R148" s="136"/>
      <c r="S148" s="11"/>
      <c r="T148" s="53" t="s">
        <v>285</v>
      </c>
      <c r="U148" s="11"/>
      <c r="V148" s="265"/>
      <c r="W148" s="11"/>
      <c r="X148" s="200"/>
      <c r="Y148" s="195"/>
      <c r="Z148" s="196"/>
    </row>
    <row r="149" spans="1:26" ht="10" customHeight="1">
      <c r="A149" s="11"/>
      <c r="B149" s="224" t="s">
        <v>190</v>
      </c>
      <c r="C149" s="153"/>
      <c r="D149" s="153"/>
      <c r="E149" s="153"/>
      <c r="F149" s="153"/>
      <c r="G149" s="154"/>
      <c r="H149" s="130"/>
      <c r="I149" s="131"/>
      <c r="J149" s="167"/>
      <c r="K149" s="145"/>
      <c r="L149" s="168"/>
      <c r="M149" s="130"/>
      <c r="N149" s="131"/>
      <c r="O149" s="268"/>
      <c r="P149" s="269"/>
      <c r="Q149" s="136"/>
      <c r="R149" s="136"/>
      <c r="S149" s="11"/>
      <c r="T149" s="53" t="s">
        <v>300</v>
      </c>
      <c r="U149" s="11"/>
      <c r="V149" s="265"/>
      <c r="W149" s="11"/>
      <c r="X149" s="200"/>
      <c r="Y149" s="195"/>
      <c r="Z149" s="196"/>
    </row>
    <row r="150" spans="1:26" ht="11" customHeight="1">
      <c r="A150" s="11"/>
      <c r="B150" s="127" t="s">
        <v>280</v>
      </c>
      <c r="C150" s="128"/>
      <c r="D150" s="128"/>
      <c r="E150" s="128"/>
      <c r="F150" s="128"/>
      <c r="G150" s="129"/>
      <c r="H150" s="130"/>
      <c r="I150" s="131"/>
      <c r="J150" s="169"/>
      <c r="K150" s="170"/>
      <c r="L150" s="171"/>
      <c r="M150" s="130"/>
      <c r="N150" s="131"/>
      <c r="O150" s="270"/>
      <c r="P150" s="271"/>
      <c r="Q150" s="136"/>
      <c r="R150" s="136"/>
      <c r="S150" s="11"/>
      <c r="T150" s="54" t="s">
        <v>280</v>
      </c>
      <c r="U150" s="11"/>
      <c r="V150" s="265"/>
      <c r="W150" s="11"/>
      <c r="X150" s="246"/>
      <c r="Y150" s="195"/>
      <c r="Z150" s="196"/>
    </row>
    <row r="151" spans="1:26" ht="10" customHeight="1">
      <c r="A151" s="9">
        <v>15</v>
      </c>
      <c r="B151" s="127" t="s">
        <v>191</v>
      </c>
      <c r="C151" s="128"/>
      <c r="D151" s="128"/>
      <c r="E151" s="128"/>
      <c r="F151" s="128"/>
      <c r="G151" s="129"/>
      <c r="H151" s="130"/>
      <c r="I151" s="131"/>
      <c r="J151" s="140" t="s">
        <v>175</v>
      </c>
      <c r="K151" s="223"/>
      <c r="L151" s="141"/>
      <c r="M151" s="130"/>
      <c r="N151" s="131"/>
      <c r="O151" s="130"/>
      <c r="P151" s="131"/>
      <c r="Q151" s="136"/>
      <c r="R151" s="136"/>
      <c r="S151" s="9">
        <v>15</v>
      </c>
      <c r="T151" s="6" t="s">
        <v>303</v>
      </c>
      <c r="U151" s="11"/>
      <c r="V151" s="11"/>
      <c r="W151" s="11"/>
      <c r="X151" s="121"/>
      <c r="Y151" s="195">
        <v>11253</v>
      </c>
      <c r="Z151" s="196">
        <f>Y151*W152</f>
        <v>168795</v>
      </c>
    </row>
    <row r="152" spans="1:26" ht="23" customHeight="1">
      <c r="A152" s="11"/>
      <c r="B152" s="152" t="s">
        <v>176</v>
      </c>
      <c r="C152" s="153"/>
      <c r="D152" s="153"/>
      <c r="E152" s="153"/>
      <c r="F152" s="153"/>
      <c r="G152" s="154"/>
      <c r="H152" s="140" t="s">
        <v>192</v>
      </c>
      <c r="I152" s="141"/>
      <c r="J152" s="207" t="s">
        <v>301</v>
      </c>
      <c r="K152" s="208"/>
      <c r="L152" s="209"/>
      <c r="M152" s="178">
        <v>15</v>
      </c>
      <c r="N152" s="179"/>
      <c r="O152" s="164" t="s">
        <v>194</v>
      </c>
      <c r="P152" s="166"/>
      <c r="Q152" s="136"/>
      <c r="R152" s="136"/>
      <c r="S152" s="11"/>
      <c r="T152" s="59" t="s">
        <v>305</v>
      </c>
      <c r="U152" s="3" t="s">
        <v>192</v>
      </c>
      <c r="V152" s="55" t="s">
        <v>368</v>
      </c>
      <c r="W152" s="19">
        <v>15</v>
      </c>
      <c r="X152" s="199" t="s">
        <v>380</v>
      </c>
      <c r="Y152" s="195"/>
      <c r="Z152" s="196"/>
    </row>
    <row r="153" spans="1:26" ht="10" customHeight="1">
      <c r="A153" s="11"/>
      <c r="B153" s="254" t="s">
        <v>195</v>
      </c>
      <c r="C153" s="153"/>
      <c r="D153" s="153"/>
      <c r="E153" s="153"/>
      <c r="F153" s="153"/>
      <c r="G153" s="154"/>
      <c r="H153" s="130"/>
      <c r="I153" s="131"/>
      <c r="J153" s="164"/>
      <c r="K153" s="165"/>
      <c r="L153" s="166"/>
      <c r="M153" s="140" t="s">
        <v>106</v>
      </c>
      <c r="N153" s="141"/>
      <c r="O153" s="167"/>
      <c r="P153" s="168"/>
      <c r="Q153" s="136"/>
      <c r="R153" s="136"/>
      <c r="S153" s="11"/>
      <c r="T153" s="59" t="s">
        <v>306</v>
      </c>
      <c r="U153" s="11"/>
      <c r="V153" s="264"/>
      <c r="W153" s="3" t="s">
        <v>106</v>
      </c>
      <c r="X153" s="200"/>
      <c r="Y153" s="195"/>
      <c r="Z153" s="196"/>
    </row>
    <row r="154" spans="1:26" ht="11" customHeight="1">
      <c r="A154" s="11"/>
      <c r="B154" s="254" t="s">
        <v>196</v>
      </c>
      <c r="C154" s="153"/>
      <c r="D154" s="153"/>
      <c r="E154" s="153"/>
      <c r="F154" s="153"/>
      <c r="G154" s="154"/>
      <c r="H154" s="130"/>
      <c r="I154" s="131"/>
      <c r="J154" s="167"/>
      <c r="K154" s="145"/>
      <c r="L154" s="168"/>
      <c r="M154" s="130"/>
      <c r="N154" s="131"/>
      <c r="O154" s="167"/>
      <c r="P154" s="168"/>
      <c r="Q154" s="136"/>
      <c r="R154" s="136"/>
      <c r="S154" s="11"/>
      <c r="T154" s="59" t="s">
        <v>307</v>
      </c>
      <c r="U154" s="11"/>
      <c r="V154" s="265"/>
      <c r="W154" s="11"/>
      <c r="X154" s="200"/>
      <c r="Y154" s="195"/>
      <c r="Z154" s="196"/>
    </row>
    <row r="155" spans="1:26" ht="10" customHeight="1">
      <c r="A155" s="11"/>
      <c r="B155" s="224" t="s">
        <v>197</v>
      </c>
      <c r="C155" s="153"/>
      <c r="D155" s="153"/>
      <c r="E155" s="153"/>
      <c r="F155" s="153"/>
      <c r="G155" s="154"/>
      <c r="H155" s="130"/>
      <c r="I155" s="131"/>
      <c r="J155" s="167"/>
      <c r="K155" s="145"/>
      <c r="L155" s="168"/>
      <c r="M155" s="130"/>
      <c r="N155" s="131"/>
      <c r="O155" s="167"/>
      <c r="P155" s="168"/>
      <c r="Q155" s="136"/>
      <c r="R155" s="136"/>
      <c r="S155" s="11"/>
      <c r="T155" s="59" t="s">
        <v>308</v>
      </c>
      <c r="U155" s="11"/>
      <c r="V155" s="265"/>
      <c r="W155" s="11"/>
      <c r="X155" s="200"/>
      <c r="Y155" s="195"/>
      <c r="Z155" s="196"/>
    </row>
    <row r="156" spans="1:26" ht="10" customHeight="1">
      <c r="A156" s="11"/>
      <c r="B156" s="253" t="s">
        <v>27</v>
      </c>
      <c r="C156" s="153"/>
      <c r="D156" s="153"/>
      <c r="E156" s="153"/>
      <c r="F156" s="153"/>
      <c r="G156" s="154"/>
      <c r="H156" s="130"/>
      <c r="I156" s="131"/>
      <c r="J156" s="167"/>
      <c r="K156" s="145"/>
      <c r="L156" s="168"/>
      <c r="M156" s="130"/>
      <c r="N156" s="131"/>
      <c r="O156" s="167"/>
      <c r="P156" s="168"/>
      <c r="Q156" s="136"/>
      <c r="R156" s="136"/>
      <c r="S156" s="11"/>
      <c r="T156" s="59" t="s">
        <v>310</v>
      </c>
      <c r="U156" s="11"/>
      <c r="V156" s="265"/>
      <c r="W156" s="11"/>
      <c r="X156" s="200"/>
      <c r="Y156" s="195"/>
      <c r="Z156" s="196"/>
    </row>
    <row r="157" spans="1:26" ht="10" customHeight="1">
      <c r="A157" s="11"/>
      <c r="B157" s="224" t="s">
        <v>183</v>
      </c>
      <c r="C157" s="153"/>
      <c r="D157" s="153"/>
      <c r="E157" s="153"/>
      <c r="F157" s="153"/>
      <c r="G157" s="154"/>
      <c r="H157" s="130"/>
      <c r="I157" s="131"/>
      <c r="J157" s="167"/>
      <c r="K157" s="145"/>
      <c r="L157" s="168"/>
      <c r="M157" s="130"/>
      <c r="N157" s="131"/>
      <c r="O157" s="167"/>
      <c r="P157" s="168"/>
      <c r="Q157" s="136"/>
      <c r="R157" s="136"/>
      <c r="S157" s="11"/>
      <c r="T157" s="59" t="s">
        <v>309</v>
      </c>
      <c r="U157" s="11"/>
      <c r="V157" s="265"/>
      <c r="W157" s="11"/>
      <c r="X157" s="200"/>
      <c r="Y157" s="195"/>
      <c r="Z157" s="196"/>
    </row>
    <row r="158" spans="1:26" ht="10" customHeight="1">
      <c r="A158" s="11"/>
      <c r="B158" s="127" t="s">
        <v>280</v>
      </c>
      <c r="C158" s="128"/>
      <c r="D158" s="128"/>
      <c r="E158" s="128"/>
      <c r="F158" s="128"/>
      <c r="G158" s="129"/>
      <c r="H158" s="130"/>
      <c r="I158" s="131"/>
      <c r="J158" s="169"/>
      <c r="K158" s="170"/>
      <c r="L158" s="171"/>
      <c r="M158" s="130"/>
      <c r="N158" s="131"/>
      <c r="O158" s="169"/>
      <c r="P158" s="171"/>
      <c r="Q158" s="136"/>
      <c r="R158" s="136"/>
      <c r="S158" s="11"/>
      <c r="T158" s="60" t="s">
        <v>280</v>
      </c>
      <c r="U158" s="11"/>
      <c r="V158" s="272"/>
      <c r="W158" s="11"/>
      <c r="X158" s="246"/>
      <c r="Y158" s="195"/>
      <c r="Z158" s="196"/>
    </row>
    <row r="159" spans="1:26" ht="10" customHeight="1">
      <c r="A159" s="9">
        <v>16</v>
      </c>
      <c r="B159" s="127" t="s">
        <v>191</v>
      </c>
      <c r="C159" s="128"/>
      <c r="D159" s="128"/>
      <c r="E159" s="128"/>
      <c r="F159" s="128"/>
      <c r="G159" s="129"/>
      <c r="H159" s="130"/>
      <c r="I159" s="131"/>
      <c r="J159" s="140" t="s">
        <v>175</v>
      </c>
      <c r="K159" s="223"/>
      <c r="L159" s="141"/>
      <c r="M159" s="130"/>
      <c r="N159" s="131"/>
      <c r="O159" s="130"/>
      <c r="P159" s="131"/>
      <c r="Q159" s="136"/>
      <c r="R159" s="136"/>
      <c r="S159" s="9">
        <v>16</v>
      </c>
      <c r="T159" s="6" t="s">
        <v>191</v>
      </c>
      <c r="U159" s="80"/>
      <c r="V159" s="80"/>
      <c r="W159" s="80"/>
      <c r="X159" s="123"/>
      <c r="Y159" s="221">
        <v>11253</v>
      </c>
      <c r="Z159" s="222">
        <f>Y159*W160</f>
        <v>135036</v>
      </c>
    </row>
    <row r="160" spans="1:26" ht="10" customHeight="1">
      <c r="A160" s="11"/>
      <c r="B160" s="152" t="s">
        <v>176</v>
      </c>
      <c r="C160" s="153"/>
      <c r="D160" s="153"/>
      <c r="E160" s="153"/>
      <c r="F160" s="153"/>
      <c r="G160" s="154"/>
      <c r="H160" s="140" t="s">
        <v>198</v>
      </c>
      <c r="I160" s="141"/>
      <c r="J160" s="207" t="s">
        <v>193</v>
      </c>
      <c r="K160" s="208"/>
      <c r="L160" s="209"/>
      <c r="M160" s="178">
        <v>12</v>
      </c>
      <c r="N160" s="179"/>
      <c r="O160" s="186" t="s">
        <v>199</v>
      </c>
      <c r="P160" s="273"/>
      <c r="Q160" s="136"/>
      <c r="R160" s="136"/>
      <c r="S160" s="11"/>
      <c r="T160" s="6" t="s">
        <v>303</v>
      </c>
      <c r="U160" s="91" t="s">
        <v>198</v>
      </c>
      <c r="V160" s="109" t="s">
        <v>301</v>
      </c>
      <c r="W160" s="110">
        <v>12</v>
      </c>
      <c r="X160" s="276" t="s">
        <v>367</v>
      </c>
      <c r="Y160" s="221"/>
      <c r="Z160" s="222"/>
    </row>
    <row r="161" spans="1:26" ht="10" customHeight="1">
      <c r="A161" s="11"/>
      <c r="B161" s="152" t="s">
        <v>195</v>
      </c>
      <c r="C161" s="153"/>
      <c r="D161" s="153"/>
      <c r="E161" s="153"/>
      <c r="F161" s="153"/>
      <c r="G161" s="154"/>
      <c r="H161" s="130"/>
      <c r="I161" s="131"/>
      <c r="J161" s="164"/>
      <c r="K161" s="165"/>
      <c r="L161" s="166"/>
      <c r="M161" s="140" t="s">
        <v>106</v>
      </c>
      <c r="N161" s="141"/>
      <c r="O161" s="188"/>
      <c r="P161" s="274"/>
      <c r="Q161" s="136"/>
      <c r="R161" s="136"/>
      <c r="S161" s="11"/>
      <c r="T161" s="59" t="s">
        <v>311</v>
      </c>
      <c r="U161" s="80"/>
      <c r="V161" s="258"/>
      <c r="W161" s="91" t="s">
        <v>106</v>
      </c>
      <c r="X161" s="277"/>
      <c r="Y161" s="221"/>
      <c r="Z161" s="222"/>
    </row>
    <row r="162" spans="1:26" ht="10" customHeight="1">
      <c r="A162" s="11"/>
      <c r="B162" s="152" t="s">
        <v>200</v>
      </c>
      <c r="C162" s="153"/>
      <c r="D162" s="153"/>
      <c r="E162" s="153"/>
      <c r="F162" s="153"/>
      <c r="G162" s="154"/>
      <c r="H162" s="130"/>
      <c r="I162" s="131"/>
      <c r="J162" s="167"/>
      <c r="K162" s="145"/>
      <c r="L162" s="168"/>
      <c r="M162" s="130"/>
      <c r="N162" s="131"/>
      <c r="O162" s="188"/>
      <c r="P162" s="274"/>
      <c r="Q162" s="136"/>
      <c r="R162" s="136"/>
      <c r="S162" s="11"/>
      <c r="T162" s="59" t="s">
        <v>306</v>
      </c>
      <c r="U162" s="80"/>
      <c r="V162" s="259"/>
      <c r="W162" s="80"/>
      <c r="X162" s="277"/>
      <c r="Y162" s="221"/>
      <c r="Z162" s="222"/>
    </row>
    <row r="163" spans="1:26" ht="11" customHeight="1">
      <c r="A163" s="11"/>
      <c r="B163" s="152" t="s">
        <v>197</v>
      </c>
      <c r="C163" s="153"/>
      <c r="D163" s="153"/>
      <c r="E163" s="153"/>
      <c r="F163" s="153"/>
      <c r="G163" s="154"/>
      <c r="H163" s="130"/>
      <c r="I163" s="131"/>
      <c r="J163" s="167"/>
      <c r="K163" s="145"/>
      <c r="L163" s="168"/>
      <c r="M163" s="130"/>
      <c r="N163" s="131"/>
      <c r="O163" s="188"/>
      <c r="P163" s="274"/>
      <c r="Q163" s="136"/>
      <c r="R163" s="136"/>
      <c r="S163" s="11"/>
      <c r="T163" s="59" t="s">
        <v>307</v>
      </c>
      <c r="U163" s="80"/>
      <c r="V163" s="259"/>
      <c r="W163" s="80"/>
      <c r="X163" s="277"/>
      <c r="Y163" s="221"/>
      <c r="Z163" s="222"/>
    </row>
    <row r="164" spans="1:26" ht="10" customHeight="1">
      <c r="A164" s="11"/>
      <c r="B164" s="152" t="s">
        <v>27</v>
      </c>
      <c r="C164" s="153"/>
      <c r="D164" s="153"/>
      <c r="E164" s="153"/>
      <c r="F164" s="153"/>
      <c r="G164" s="154"/>
      <c r="H164" s="130"/>
      <c r="I164" s="131"/>
      <c r="J164" s="167"/>
      <c r="K164" s="145"/>
      <c r="L164" s="168"/>
      <c r="M164" s="130"/>
      <c r="N164" s="131"/>
      <c r="O164" s="188"/>
      <c r="P164" s="274"/>
      <c r="Q164" s="136"/>
      <c r="R164" s="136"/>
      <c r="S164" s="11"/>
      <c r="T164" s="59" t="s">
        <v>308</v>
      </c>
      <c r="U164" s="80"/>
      <c r="V164" s="259"/>
      <c r="W164" s="80"/>
      <c r="X164" s="277"/>
      <c r="Y164" s="221"/>
      <c r="Z164" s="222"/>
    </row>
    <row r="165" spans="1:26" ht="10" customHeight="1">
      <c r="A165" s="11"/>
      <c r="B165" s="152" t="s">
        <v>183</v>
      </c>
      <c r="C165" s="153"/>
      <c r="D165" s="153"/>
      <c r="E165" s="153"/>
      <c r="F165" s="153"/>
      <c r="G165" s="154"/>
      <c r="H165" s="130"/>
      <c r="I165" s="131"/>
      <c r="J165" s="167"/>
      <c r="K165" s="145"/>
      <c r="L165" s="168"/>
      <c r="M165" s="130"/>
      <c r="N165" s="131"/>
      <c r="O165" s="188"/>
      <c r="P165" s="274"/>
      <c r="Q165" s="136"/>
      <c r="R165" s="136"/>
      <c r="S165" s="11"/>
      <c r="T165" s="59" t="s">
        <v>310</v>
      </c>
      <c r="U165" s="80"/>
      <c r="V165" s="259"/>
      <c r="W165" s="80"/>
      <c r="X165" s="277"/>
      <c r="Y165" s="221"/>
      <c r="Z165" s="222"/>
    </row>
    <row r="166" spans="1:26" ht="10" customHeight="1">
      <c r="A166" s="11"/>
      <c r="B166" s="127" t="s">
        <v>29</v>
      </c>
      <c r="C166" s="128"/>
      <c r="D166" s="128"/>
      <c r="E166" s="128"/>
      <c r="F166" s="128"/>
      <c r="G166" s="129"/>
      <c r="H166" s="130"/>
      <c r="I166" s="131"/>
      <c r="J166" s="169"/>
      <c r="K166" s="170"/>
      <c r="L166" s="171"/>
      <c r="M166" s="130"/>
      <c r="N166" s="131"/>
      <c r="O166" s="190"/>
      <c r="P166" s="275"/>
      <c r="Q166" s="136"/>
      <c r="R166" s="136"/>
      <c r="S166" s="11"/>
      <c r="T166" s="59" t="s">
        <v>309</v>
      </c>
      <c r="U166" s="80"/>
      <c r="V166" s="259"/>
      <c r="W166" s="80"/>
      <c r="X166" s="278"/>
      <c r="Y166" s="221"/>
      <c r="Z166" s="222"/>
    </row>
    <row r="167" spans="1:26" ht="11" customHeight="1">
      <c r="A167" s="11"/>
      <c r="B167" s="130"/>
      <c r="C167" s="135"/>
      <c r="D167" s="135"/>
      <c r="E167" s="135"/>
      <c r="F167" s="135"/>
      <c r="G167" s="131"/>
      <c r="H167" s="130"/>
      <c r="I167" s="131"/>
      <c r="J167" s="130"/>
      <c r="K167" s="135"/>
      <c r="L167" s="131"/>
      <c r="M167" s="130"/>
      <c r="N167" s="131"/>
      <c r="O167" s="130"/>
      <c r="P167" s="131"/>
      <c r="Q167" s="136"/>
      <c r="R167" s="136"/>
      <c r="S167" s="11"/>
      <c r="T167" s="60" t="s">
        <v>280</v>
      </c>
      <c r="U167" s="80"/>
      <c r="V167" s="260"/>
      <c r="W167" s="80"/>
      <c r="X167" s="123"/>
      <c r="Y167" s="221"/>
      <c r="Z167" s="222"/>
    </row>
    <row r="168" spans="1:26" ht="10" customHeight="1">
      <c r="A168" s="9">
        <v>17</v>
      </c>
      <c r="B168" s="127" t="s">
        <v>191</v>
      </c>
      <c r="C168" s="128"/>
      <c r="D168" s="128"/>
      <c r="E168" s="128"/>
      <c r="F168" s="128"/>
      <c r="G168" s="129"/>
      <c r="H168" s="130"/>
      <c r="I168" s="131"/>
      <c r="J168" s="140" t="s">
        <v>175</v>
      </c>
      <c r="K168" s="223"/>
      <c r="L168" s="141"/>
      <c r="M168" s="130"/>
      <c r="N168" s="131"/>
      <c r="O168" s="130"/>
      <c r="P168" s="131"/>
      <c r="Q168" s="136"/>
      <c r="R168" s="136"/>
      <c r="S168" s="9">
        <v>17</v>
      </c>
      <c r="T168" s="6" t="s">
        <v>191</v>
      </c>
      <c r="U168" s="11"/>
      <c r="V168" s="11"/>
      <c r="W168" s="11"/>
      <c r="X168" s="121"/>
      <c r="Y168" s="195">
        <v>13401</v>
      </c>
      <c r="Z168" s="196">
        <f>Y168*W169</f>
        <v>67005</v>
      </c>
    </row>
    <row r="169" spans="1:26" ht="10" customHeight="1">
      <c r="A169" s="11"/>
      <c r="B169" s="224" t="s">
        <v>176</v>
      </c>
      <c r="C169" s="153"/>
      <c r="D169" s="153"/>
      <c r="E169" s="153"/>
      <c r="F169" s="153"/>
      <c r="G169" s="154"/>
      <c r="H169" s="140" t="s">
        <v>201</v>
      </c>
      <c r="I169" s="141"/>
      <c r="J169" s="207" t="s">
        <v>316</v>
      </c>
      <c r="K169" s="208"/>
      <c r="L169" s="209"/>
      <c r="M169" s="178">
        <v>5</v>
      </c>
      <c r="N169" s="179"/>
      <c r="O169" s="130"/>
      <c r="P169" s="131"/>
      <c r="Q169" s="136"/>
      <c r="R169" s="136"/>
      <c r="S169" s="11"/>
      <c r="T169" s="58" t="s">
        <v>311</v>
      </c>
      <c r="U169" s="3" t="s">
        <v>201</v>
      </c>
      <c r="V169" s="56" t="s">
        <v>316</v>
      </c>
      <c r="W169" s="19">
        <v>5</v>
      </c>
      <c r="X169" s="279" t="s">
        <v>381</v>
      </c>
      <c r="Y169" s="195"/>
      <c r="Z169" s="196"/>
    </row>
    <row r="170" spans="1:26" ht="10" customHeight="1">
      <c r="A170" s="11"/>
      <c r="B170" s="254" t="s">
        <v>202</v>
      </c>
      <c r="C170" s="153"/>
      <c r="D170" s="153"/>
      <c r="E170" s="153"/>
      <c r="F170" s="153"/>
      <c r="G170" s="154"/>
      <c r="H170" s="130"/>
      <c r="I170" s="131"/>
      <c r="J170" s="164"/>
      <c r="K170" s="165"/>
      <c r="L170" s="166"/>
      <c r="M170" s="140" t="s">
        <v>106</v>
      </c>
      <c r="N170" s="141"/>
      <c r="O170" s="130"/>
      <c r="P170" s="131"/>
      <c r="Q170" s="136"/>
      <c r="R170" s="136"/>
      <c r="S170" s="11"/>
      <c r="T170" s="58" t="s">
        <v>312</v>
      </c>
      <c r="U170" s="11"/>
      <c r="V170" s="264"/>
      <c r="W170" s="3" t="s">
        <v>106</v>
      </c>
      <c r="X170" s="280"/>
      <c r="Y170" s="195"/>
      <c r="Z170" s="196"/>
    </row>
    <row r="171" spans="1:26">
      <c r="A171" s="24"/>
      <c r="B171" s="254" t="s">
        <v>203</v>
      </c>
      <c r="C171" s="153"/>
      <c r="D171" s="153"/>
      <c r="E171" s="153"/>
      <c r="F171" s="153"/>
      <c r="G171" s="154"/>
      <c r="H171" s="262"/>
      <c r="I171" s="263"/>
      <c r="J171" s="167"/>
      <c r="K171" s="145"/>
      <c r="L171" s="168"/>
      <c r="M171" s="262"/>
      <c r="N171" s="263"/>
      <c r="O171" s="262"/>
      <c r="P171" s="263"/>
      <c r="Q171" s="150"/>
      <c r="R171" s="150"/>
      <c r="S171" s="24"/>
      <c r="T171" s="59" t="s">
        <v>313</v>
      </c>
      <c r="U171" s="24"/>
      <c r="V171" s="265"/>
      <c r="W171" s="24"/>
      <c r="X171" s="280"/>
      <c r="Y171" s="195"/>
      <c r="Z171" s="196"/>
    </row>
    <row r="172" spans="1:26" ht="11" customHeight="1">
      <c r="A172" s="11"/>
      <c r="B172" s="224" t="s">
        <v>204</v>
      </c>
      <c r="C172" s="153"/>
      <c r="D172" s="153"/>
      <c r="E172" s="153"/>
      <c r="F172" s="153"/>
      <c r="G172" s="154"/>
      <c r="H172" s="130"/>
      <c r="I172" s="131"/>
      <c r="J172" s="167"/>
      <c r="K172" s="145"/>
      <c r="L172" s="168"/>
      <c r="M172" s="130"/>
      <c r="N172" s="131"/>
      <c r="O172" s="130"/>
      <c r="P172" s="131"/>
      <c r="Q172" s="136"/>
      <c r="R172" s="136"/>
      <c r="S172" s="11"/>
      <c r="T172" s="58" t="s">
        <v>314</v>
      </c>
      <c r="U172" s="11"/>
      <c r="V172" s="265"/>
      <c r="W172" s="11"/>
      <c r="X172" s="280"/>
      <c r="Y172" s="195"/>
      <c r="Z172" s="196"/>
    </row>
    <row r="173" spans="1:26" ht="10" customHeight="1">
      <c r="A173" s="11"/>
      <c r="B173" s="253" t="s">
        <v>27</v>
      </c>
      <c r="C173" s="153"/>
      <c r="D173" s="153"/>
      <c r="E173" s="153"/>
      <c r="F173" s="153"/>
      <c r="G173" s="154"/>
      <c r="H173" s="130"/>
      <c r="I173" s="131"/>
      <c r="J173" s="167"/>
      <c r="K173" s="145"/>
      <c r="L173" s="168"/>
      <c r="M173" s="130"/>
      <c r="N173" s="131"/>
      <c r="O173" s="130"/>
      <c r="P173" s="131"/>
      <c r="Q173" s="136"/>
      <c r="R173" s="136"/>
      <c r="S173" s="11"/>
      <c r="T173" s="58" t="s">
        <v>292</v>
      </c>
      <c r="U173" s="11"/>
      <c r="V173" s="265"/>
      <c r="W173" s="11"/>
      <c r="X173" s="280"/>
      <c r="Y173" s="195"/>
      <c r="Z173" s="196"/>
    </row>
    <row r="174" spans="1:26" ht="10" customHeight="1">
      <c r="A174" s="11"/>
      <c r="B174" s="224" t="s">
        <v>205</v>
      </c>
      <c r="C174" s="153"/>
      <c r="D174" s="153"/>
      <c r="E174" s="153"/>
      <c r="F174" s="153"/>
      <c r="G174" s="154"/>
      <c r="H174" s="130"/>
      <c r="I174" s="131"/>
      <c r="J174" s="167"/>
      <c r="K174" s="145"/>
      <c r="L174" s="168"/>
      <c r="M174" s="130"/>
      <c r="N174" s="131"/>
      <c r="O174" s="130"/>
      <c r="P174" s="131"/>
      <c r="Q174" s="136"/>
      <c r="R174" s="136"/>
      <c r="S174" s="11"/>
      <c r="T174" s="58" t="s">
        <v>315</v>
      </c>
      <c r="U174" s="11"/>
      <c r="V174" s="265"/>
      <c r="W174" s="11"/>
      <c r="X174" s="280"/>
      <c r="Y174" s="195"/>
      <c r="Z174" s="196"/>
    </row>
    <row r="175" spans="1:26" ht="10" customHeight="1">
      <c r="A175" s="11"/>
      <c r="B175" s="127" t="s">
        <v>29</v>
      </c>
      <c r="C175" s="128"/>
      <c r="D175" s="128"/>
      <c r="E175" s="128"/>
      <c r="F175" s="128"/>
      <c r="G175" s="129"/>
      <c r="H175" s="130"/>
      <c r="I175" s="131"/>
      <c r="J175" s="169"/>
      <c r="K175" s="170"/>
      <c r="L175" s="171"/>
      <c r="M175" s="130"/>
      <c r="N175" s="131"/>
      <c r="O175" s="130"/>
      <c r="P175" s="131"/>
      <c r="Q175" s="136"/>
      <c r="R175" s="136"/>
      <c r="S175" s="11"/>
      <c r="T175" s="62" t="s">
        <v>280</v>
      </c>
      <c r="U175" s="11"/>
      <c r="V175" s="272"/>
      <c r="W175" s="11"/>
      <c r="X175" s="281"/>
      <c r="Y175" s="195"/>
      <c r="Z175" s="196"/>
    </row>
    <row r="176" spans="1:26" ht="11" customHeight="1">
      <c r="A176" s="9">
        <v>18</v>
      </c>
      <c r="B176" s="127" t="s">
        <v>206</v>
      </c>
      <c r="C176" s="128"/>
      <c r="D176" s="128"/>
      <c r="E176" s="128"/>
      <c r="F176" s="128"/>
      <c r="G176" s="129"/>
      <c r="H176" s="130"/>
      <c r="I176" s="131"/>
      <c r="J176" s="140" t="s">
        <v>207</v>
      </c>
      <c r="K176" s="223"/>
      <c r="L176" s="141"/>
      <c r="M176" s="130"/>
      <c r="N176" s="131"/>
      <c r="O176" s="130"/>
      <c r="P176" s="131"/>
      <c r="Q176" s="136"/>
      <c r="R176" s="136"/>
      <c r="S176" s="9">
        <v>18</v>
      </c>
      <c r="T176" s="6" t="s">
        <v>206</v>
      </c>
      <c r="U176" s="11"/>
      <c r="V176" s="3"/>
      <c r="W176" s="11"/>
      <c r="X176" s="121"/>
      <c r="Y176" s="195">
        <v>3908</v>
      </c>
      <c r="Z176" s="196">
        <f>Y176*W177</f>
        <v>54712</v>
      </c>
    </row>
    <row r="177" spans="1:26" ht="13" customHeight="1">
      <c r="A177" s="24"/>
      <c r="B177" s="152" t="s">
        <v>176</v>
      </c>
      <c r="C177" s="153"/>
      <c r="D177" s="153"/>
      <c r="E177" s="153"/>
      <c r="F177" s="153"/>
      <c r="G177" s="154"/>
      <c r="H177" s="140" t="s">
        <v>208</v>
      </c>
      <c r="I177" s="141"/>
      <c r="J177" s="207" t="s">
        <v>209</v>
      </c>
      <c r="K177" s="208"/>
      <c r="L177" s="209"/>
      <c r="M177" s="178">
        <v>14</v>
      </c>
      <c r="N177" s="179"/>
      <c r="O177" s="262"/>
      <c r="P177" s="263"/>
      <c r="Q177" s="150"/>
      <c r="R177" s="150"/>
      <c r="S177" s="24"/>
      <c r="T177" s="15" t="s">
        <v>176</v>
      </c>
      <c r="U177" s="3" t="s">
        <v>208</v>
      </c>
      <c r="V177" s="20" t="s">
        <v>397</v>
      </c>
      <c r="W177" s="19">
        <v>14</v>
      </c>
      <c r="X177" s="282" t="s">
        <v>398</v>
      </c>
      <c r="Y177" s="195"/>
      <c r="Z177" s="196"/>
    </row>
    <row r="178" spans="1:26" ht="14" customHeight="1">
      <c r="A178" s="24"/>
      <c r="B178" s="152" t="s">
        <v>210</v>
      </c>
      <c r="C178" s="153"/>
      <c r="D178" s="153"/>
      <c r="E178" s="153"/>
      <c r="F178" s="153"/>
      <c r="G178" s="154"/>
      <c r="H178" s="262"/>
      <c r="I178" s="263"/>
      <c r="J178" s="164"/>
      <c r="K178" s="165"/>
      <c r="L178" s="166"/>
      <c r="M178" s="140" t="s">
        <v>106</v>
      </c>
      <c r="N178" s="141"/>
      <c r="O178" s="262"/>
      <c r="P178" s="263"/>
      <c r="Q178" s="150"/>
      <c r="R178" s="150"/>
      <c r="S178" s="24"/>
      <c r="T178" s="57" t="s">
        <v>210</v>
      </c>
      <c r="U178" s="24"/>
      <c r="V178" s="172"/>
      <c r="W178" s="3" t="s">
        <v>106</v>
      </c>
      <c r="X178" s="283"/>
      <c r="Y178" s="195"/>
      <c r="Z178" s="196"/>
    </row>
    <row r="179" spans="1:26" ht="14" customHeight="1">
      <c r="A179" s="24"/>
      <c r="B179" s="152" t="s">
        <v>211</v>
      </c>
      <c r="C179" s="153"/>
      <c r="D179" s="153"/>
      <c r="E179" s="153"/>
      <c r="F179" s="153"/>
      <c r="G179" s="154"/>
      <c r="H179" s="262"/>
      <c r="I179" s="263"/>
      <c r="J179" s="167"/>
      <c r="K179" s="145"/>
      <c r="L179" s="168"/>
      <c r="M179" s="262"/>
      <c r="N179" s="263"/>
      <c r="O179" s="262"/>
      <c r="P179" s="263"/>
      <c r="Q179" s="150"/>
      <c r="R179" s="150"/>
      <c r="S179" s="24"/>
      <c r="T179" s="27" t="s">
        <v>395</v>
      </c>
      <c r="U179" s="24"/>
      <c r="V179" s="173"/>
      <c r="W179" s="24"/>
      <c r="X179" s="283"/>
      <c r="Y179" s="195"/>
      <c r="Z179" s="196"/>
    </row>
    <row r="180" spans="1:26" ht="14" customHeight="1">
      <c r="A180" s="24"/>
      <c r="B180" s="152" t="s">
        <v>212</v>
      </c>
      <c r="C180" s="153"/>
      <c r="D180" s="153"/>
      <c r="E180" s="153"/>
      <c r="F180" s="153"/>
      <c r="G180" s="154"/>
      <c r="H180" s="262"/>
      <c r="I180" s="263"/>
      <c r="J180" s="167"/>
      <c r="K180" s="145"/>
      <c r="L180" s="168"/>
      <c r="M180" s="262"/>
      <c r="N180" s="263"/>
      <c r="O180" s="262"/>
      <c r="P180" s="263"/>
      <c r="Q180" s="150"/>
      <c r="R180" s="150"/>
      <c r="S180" s="24"/>
      <c r="T180" s="27" t="s">
        <v>396</v>
      </c>
      <c r="U180" s="24"/>
      <c r="V180" s="173"/>
      <c r="W180" s="24"/>
      <c r="X180" s="283"/>
      <c r="Y180" s="195"/>
      <c r="Z180" s="196"/>
    </row>
    <row r="181" spans="1:26" ht="12" customHeight="1">
      <c r="A181" s="11"/>
      <c r="B181" s="152" t="s">
        <v>213</v>
      </c>
      <c r="C181" s="153"/>
      <c r="D181" s="153"/>
      <c r="E181" s="153"/>
      <c r="F181" s="153"/>
      <c r="G181" s="154"/>
      <c r="H181" s="130"/>
      <c r="I181" s="131"/>
      <c r="J181" s="167"/>
      <c r="K181" s="145"/>
      <c r="L181" s="168"/>
      <c r="M181" s="130"/>
      <c r="N181" s="131"/>
      <c r="O181" s="130"/>
      <c r="P181" s="131"/>
      <c r="Q181" s="136"/>
      <c r="R181" s="136"/>
      <c r="S181" s="11"/>
      <c r="T181" s="15" t="s">
        <v>214</v>
      </c>
      <c r="U181" s="11"/>
      <c r="V181" s="173"/>
      <c r="W181" s="11"/>
      <c r="X181" s="283"/>
      <c r="Y181" s="195"/>
      <c r="Z181" s="196"/>
    </row>
    <row r="182" spans="1:26" ht="14" customHeight="1">
      <c r="A182" s="24"/>
      <c r="B182" s="152" t="s">
        <v>215</v>
      </c>
      <c r="C182" s="153"/>
      <c r="D182" s="153"/>
      <c r="E182" s="153"/>
      <c r="F182" s="153"/>
      <c r="G182" s="154"/>
      <c r="H182" s="262"/>
      <c r="I182" s="263"/>
      <c r="J182" s="167"/>
      <c r="K182" s="145"/>
      <c r="L182" s="168"/>
      <c r="M182" s="262"/>
      <c r="N182" s="263"/>
      <c r="O182" s="262"/>
      <c r="P182" s="263"/>
      <c r="Q182" s="150"/>
      <c r="R182" s="150"/>
      <c r="S182" s="24"/>
      <c r="T182" s="27" t="s">
        <v>215</v>
      </c>
      <c r="U182" s="24"/>
      <c r="V182" s="173"/>
      <c r="W182" s="24"/>
      <c r="X182" s="283"/>
      <c r="Y182" s="195"/>
      <c r="Z182" s="196"/>
    </row>
    <row r="183" spans="1:26" ht="13" customHeight="1">
      <c r="A183" s="24"/>
      <c r="B183" s="127" t="s">
        <v>216</v>
      </c>
      <c r="C183" s="128"/>
      <c r="D183" s="128"/>
      <c r="E183" s="128"/>
      <c r="F183" s="128"/>
      <c r="G183" s="129"/>
      <c r="H183" s="262"/>
      <c r="I183" s="263"/>
      <c r="J183" s="169"/>
      <c r="K183" s="170"/>
      <c r="L183" s="171"/>
      <c r="M183" s="262"/>
      <c r="N183" s="263"/>
      <c r="O183" s="262"/>
      <c r="P183" s="263"/>
      <c r="Q183" s="150"/>
      <c r="R183" s="150"/>
      <c r="S183" s="24"/>
      <c r="T183" s="6" t="s">
        <v>216</v>
      </c>
      <c r="U183" s="24"/>
      <c r="V183" s="174"/>
      <c r="W183" s="24"/>
      <c r="X183" s="284"/>
      <c r="Y183" s="195"/>
      <c r="Z183" s="196"/>
    </row>
    <row r="184" spans="1:26" ht="10" customHeight="1">
      <c r="A184" s="9">
        <v>19</v>
      </c>
      <c r="B184" s="127" t="s">
        <v>317</v>
      </c>
      <c r="C184" s="128"/>
      <c r="D184" s="128"/>
      <c r="E184" s="128"/>
      <c r="F184" s="128"/>
      <c r="G184" s="129"/>
      <c r="H184" s="130"/>
      <c r="I184" s="131"/>
      <c r="J184" s="285" t="s">
        <v>207</v>
      </c>
      <c r="K184" s="286"/>
      <c r="L184" s="287"/>
      <c r="M184" s="130"/>
      <c r="N184" s="131"/>
      <c r="O184" s="130"/>
      <c r="P184" s="131"/>
      <c r="S184" s="9">
        <v>19</v>
      </c>
      <c r="T184" s="6" t="s">
        <v>317</v>
      </c>
      <c r="U184" s="63" t="s">
        <v>318</v>
      </c>
      <c r="V184" s="55" t="s">
        <v>322</v>
      </c>
      <c r="W184" s="33">
        <v>12</v>
      </c>
      <c r="X184" s="117"/>
      <c r="Y184" s="195">
        <v>10345</v>
      </c>
      <c r="Z184" s="196">
        <f>Y184*W184</f>
        <v>124140</v>
      </c>
    </row>
    <row r="185" spans="1:26" ht="10.25" customHeight="1">
      <c r="A185" s="11"/>
      <c r="B185" s="224" t="s">
        <v>217</v>
      </c>
      <c r="C185" s="153"/>
      <c r="D185" s="153"/>
      <c r="E185" s="153"/>
      <c r="F185" s="153"/>
      <c r="G185" s="154"/>
      <c r="H185" s="140" t="s">
        <v>318</v>
      </c>
      <c r="I185" s="141"/>
      <c r="J185" s="288" t="s">
        <v>218</v>
      </c>
      <c r="K185" s="289"/>
      <c r="L185" s="290"/>
      <c r="M185" s="178">
        <v>12</v>
      </c>
      <c r="N185" s="179"/>
      <c r="O185" s="130"/>
      <c r="P185" s="131"/>
      <c r="S185" s="11"/>
      <c r="T185" s="15" t="s">
        <v>176</v>
      </c>
      <c r="U185" s="3"/>
      <c r="V185" s="264"/>
      <c r="W185" s="32" t="s">
        <v>106</v>
      </c>
      <c r="X185" s="291"/>
      <c r="Y185" s="195"/>
      <c r="Z185" s="196"/>
    </row>
    <row r="186" spans="1:26" ht="9" customHeight="1">
      <c r="A186" s="11"/>
      <c r="B186" s="254" t="s">
        <v>219</v>
      </c>
      <c r="C186" s="153"/>
      <c r="D186" s="153"/>
      <c r="E186" s="153"/>
      <c r="F186" s="153"/>
      <c r="G186" s="154"/>
      <c r="H186" s="130"/>
      <c r="I186" s="131"/>
      <c r="J186" s="164"/>
      <c r="K186" s="165"/>
      <c r="L186" s="166"/>
      <c r="M186" s="140" t="s">
        <v>106</v>
      </c>
      <c r="N186" s="141"/>
      <c r="O186" s="130"/>
      <c r="P186" s="131"/>
      <c r="S186" s="11"/>
      <c r="T186" s="27" t="s">
        <v>319</v>
      </c>
      <c r="U186" s="11"/>
      <c r="V186" s="265"/>
      <c r="W186" s="32"/>
      <c r="X186" s="292"/>
      <c r="Y186" s="195"/>
      <c r="Z186" s="196"/>
    </row>
    <row r="187" spans="1:26" ht="10.25" customHeight="1">
      <c r="A187" s="11"/>
      <c r="B187" s="254" t="s">
        <v>220</v>
      </c>
      <c r="C187" s="153"/>
      <c r="D187" s="153"/>
      <c r="E187" s="153"/>
      <c r="F187" s="153"/>
      <c r="G187" s="154"/>
      <c r="H187" s="130"/>
      <c r="I187" s="131"/>
      <c r="J187" s="167"/>
      <c r="K187" s="145"/>
      <c r="L187" s="168"/>
      <c r="M187" s="130"/>
      <c r="N187" s="131"/>
      <c r="O187" s="130"/>
      <c r="P187" s="131"/>
      <c r="S187" s="11"/>
      <c r="T187" s="27" t="s">
        <v>320</v>
      </c>
      <c r="U187" s="11"/>
      <c r="V187" s="265"/>
      <c r="W187" s="12"/>
      <c r="X187" s="292"/>
      <c r="Y187" s="195"/>
      <c r="Z187" s="196"/>
    </row>
    <row r="188" spans="1:26" ht="10.25" customHeight="1">
      <c r="A188" s="11"/>
      <c r="B188" s="224" t="s">
        <v>221</v>
      </c>
      <c r="C188" s="153"/>
      <c r="D188" s="153"/>
      <c r="E188" s="153"/>
      <c r="F188" s="153"/>
      <c r="G188" s="154"/>
      <c r="H188" s="130"/>
      <c r="I188" s="131"/>
      <c r="J188" s="167"/>
      <c r="K188" s="145"/>
      <c r="L188" s="168"/>
      <c r="M188" s="130"/>
      <c r="N188" s="131"/>
      <c r="O188" s="130"/>
      <c r="P188" s="131"/>
      <c r="S188" s="11"/>
      <c r="T188" s="27" t="s">
        <v>321</v>
      </c>
      <c r="U188" s="11"/>
      <c r="V188" s="265"/>
      <c r="W188" s="12"/>
      <c r="X188" s="292"/>
      <c r="Y188" s="195"/>
      <c r="Z188" s="196"/>
    </row>
    <row r="189" spans="1:26" ht="10.25" customHeight="1">
      <c r="A189" s="11"/>
      <c r="B189" s="253" t="s">
        <v>27</v>
      </c>
      <c r="C189" s="153"/>
      <c r="D189" s="153"/>
      <c r="E189" s="153"/>
      <c r="F189" s="153"/>
      <c r="G189" s="154"/>
      <c r="H189" s="130"/>
      <c r="I189" s="131"/>
      <c r="J189" s="167"/>
      <c r="K189" s="145"/>
      <c r="L189" s="168"/>
      <c r="M189" s="130"/>
      <c r="N189" s="131"/>
      <c r="O189" s="130"/>
      <c r="P189" s="131"/>
      <c r="S189" s="11"/>
      <c r="T189" s="61" t="s">
        <v>27</v>
      </c>
      <c r="U189" s="11"/>
      <c r="V189" s="265"/>
      <c r="W189" s="12"/>
      <c r="X189" s="292"/>
      <c r="Y189" s="195"/>
      <c r="Z189" s="196"/>
    </row>
    <row r="190" spans="1:26" ht="10.25" customHeight="1">
      <c r="A190" s="11"/>
      <c r="B190" s="152" t="s">
        <v>222</v>
      </c>
      <c r="C190" s="153"/>
      <c r="D190" s="153"/>
      <c r="E190" s="153"/>
      <c r="F190" s="153"/>
      <c r="G190" s="154"/>
      <c r="H190" s="130"/>
      <c r="I190" s="131"/>
      <c r="J190" s="167"/>
      <c r="K190" s="145"/>
      <c r="L190" s="168"/>
      <c r="M190" s="130"/>
      <c r="N190" s="131"/>
      <c r="O190" s="130"/>
      <c r="P190" s="131"/>
      <c r="S190" s="11"/>
      <c r="T190" s="27" t="s">
        <v>264</v>
      </c>
      <c r="U190" s="11"/>
      <c r="V190" s="265"/>
      <c r="W190" s="12"/>
      <c r="X190" s="292"/>
      <c r="Y190" s="195"/>
      <c r="Z190" s="196"/>
    </row>
    <row r="191" spans="1:26" ht="10.25" customHeight="1">
      <c r="A191" s="11"/>
      <c r="B191" s="127" t="s">
        <v>223</v>
      </c>
      <c r="C191" s="128"/>
      <c r="D191" s="128"/>
      <c r="E191" s="128"/>
      <c r="F191" s="128"/>
      <c r="G191" s="129"/>
      <c r="H191" s="130"/>
      <c r="I191" s="131"/>
      <c r="J191" s="169"/>
      <c r="K191" s="170"/>
      <c r="L191" s="171"/>
      <c r="M191" s="130"/>
      <c r="N191" s="131"/>
      <c r="O191" s="130"/>
      <c r="P191" s="131"/>
      <c r="S191" s="11"/>
      <c r="T191" s="6" t="s">
        <v>216</v>
      </c>
      <c r="U191" s="11"/>
      <c r="V191" s="272"/>
      <c r="W191" s="12"/>
      <c r="X191" s="293"/>
      <c r="Y191" s="195"/>
      <c r="Z191" s="196"/>
    </row>
    <row r="192" spans="1:26" ht="10" customHeight="1">
      <c r="A192" s="9">
        <v>20</v>
      </c>
      <c r="B192" s="127" t="s">
        <v>323</v>
      </c>
      <c r="C192" s="128"/>
      <c r="D192" s="128"/>
      <c r="E192" s="128"/>
      <c r="F192" s="128"/>
      <c r="G192" s="129"/>
      <c r="H192" s="130"/>
      <c r="I192" s="131"/>
      <c r="J192" s="285" t="s">
        <v>225</v>
      </c>
      <c r="K192" s="286"/>
      <c r="L192" s="287"/>
      <c r="M192" s="130"/>
      <c r="N192" s="131"/>
      <c r="O192" s="130"/>
      <c r="P192" s="131"/>
      <c r="S192" s="9">
        <v>20</v>
      </c>
      <c r="T192" s="54" t="s">
        <v>323</v>
      </c>
      <c r="U192" s="3"/>
      <c r="V192" s="56" t="s">
        <v>326</v>
      </c>
      <c r="W192" s="33">
        <v>11</v>
      </c>
      <c r="X192" s="294" t="s">
        <v>364</v>
      </c>
      <c r="Y192" s="195">
        <v>10819</v>
      </c>
      <c r="Z192" s="196">
        <f>Y192*W192</f>
        <v>119009</v>
      </c>
    </row>
    <row r="193" spans="1:26" ht="10.25" customHeight="1">
      <c r="A193" s="11"/>
      <c r="B193" s="224" t="s">
        <v>226</v>
      </c>
      <c r="C193" s="153"/>
      <c r="D193" s="153"/>
      <c r="E193" s="153"/>
      <c r="F193" s="153"/>
      <c r="G193" s="154"/>
      <c r="H193" s="140" t="s">
        <v>324</v>
      </c>
      <c r="I193" s="141"/>
      <c r="J193" s="238">
        <v>101903</v>
      </c>
      <c r="K193" s="239"/>
      <c r="L193" s="240"/>
      <c r="M193" s="178">
        <v>11</v>
      </c>
      <c r="N193" s="179"/>
      <c r="O193" s="130"/>
      <c r="P193" s="131"/>
      <c r="S193" s="11"/>
      <c r="T193" s="27" t="s">
        <v>325</v>
      </c>
      <c r="U193" s="63" t="s">
        <v>324</v>
      </c>
      <c r="V193" s="264"/>
      <c r="W193" s="32" t="s">
        <v>106</v>
      </c>
      <c r="X193" s="295"/>
      <c r="Y193" s="195"/>
      <c r="Z193" s="196"/>
    </row>
    <row r="194" spans="1:26" ht="10.25" customHeight="1">
      <c r="A194" s="11"/>
      <c r="B194" s="224" t="s">
        <v>227</v>
      </c>
      <c r="C194" s="153"/>
      <c r="D194" s="153"/>
      <c r="E194" s="153"/>
      <c r="F194" s="153"/>
      <c r="G194" s="154"/>
      <c r="H194" s="130"/>
      <c r="I194" s="131"/>
      <c r="J194" s="164"/>
      <c r="K194" s="165"/>
      <c r="L194" s="166"/>
      <c r="M194" s="140" t="s">
        <v>106</v>
      </c>
      <c r="N194" s="141"/>
      <c r="O194" s="130"/>
      <c r="P194" s="131"/>
      <c r="S194" s="11"/>
      <c r="T194" s="27" t="s">
        <v>327</v>
      </c>
      <c r="U194" s="11"/>
      <c r="V194" s="265"/>
      <c r="W194" s="12"/>
      <c r="X194" s="295"/>
      <c r="Y194" s="195"/>
      <c r="Z194" s="196"/>
    </row>
    <row r="195" spans="1:26" ht="10.25" customHeight="1">
      <c r="A195" s="11"/>
      <c r="B195" s="254" t="s">
        <v>228</v>
      </c>
      <c r="C195" s="153"/>
      <c r="D195" s="153"/>
      <c r="E195" s="153"/>
      <c r="F195" s="153"/>
      <c r="G195" s="154"/>
      <c r="H195" s="130"/>
      <c r="I195" s="131"/>
      <c r="J195" s="167"/>
      <c r="K195" s="145"/>
      <c r="L195" s="168"/>
      <c r="M195" s="130"/>
      <c r="N195" s="131"/>
      <c r="O195" s="130"/>
      <c r="P195" s="131"/>
      <c r="S195" s="11"/>
      <c r="T195" s="27" t="s">
        <v>328</v>
      </c>
      <c r="U195" s="11"/>
      <c r="V195" s="265"/>
      <c r="W195" s="12"/>
      <c r="X195" s="295"/>
      <c r="Y195" s="195"/>
      <c r="Z195" s="196"/>
    </row>
    <row r="196" spans="1:26" ht="10.25" customHeight="1">
      <c r="A196" s="11"/>
      <c r="B196" s="224" t="s">
        <v>229</v>
      </c>
      <c r="C196" s="153"/>
      <c r="D196" s="153"/>
      <c r="E196" s="153"/>
      <c r="F196" s="153"/>
      <c r="G196" s="154"/>
      <c r="H196" s="130"/>
      <c r="I196" s="131"/>
      <c r="J196" s="167"/>
      <c r="K196" s="145"/>
      <c r="L196" s="168"/>
      <c r="M196" s="130"/>
      <c r="N196" s="131"/>
      <c r="O196" s="130"/>
      <c r="P196" s="131"/>
      <c r="S196" s="11"/>
      <c r="T196" s="27" t="s">
        <v>265</v>
      </c>
      <c r="U196" s="11"/>
      <c r="V196" s="265"/>
      <c r="W196" s="12"/>
      <c r="X196" s="295"/>
      <c r="Y196" s="195"/>
      <c r="Z196" s="196"/>
    </row>
    <row r="197" spans="1:26" ht="10.25" customHeight="1">
      <c r="A197" s="11"/>
      <c r="B197" s="152" t="s">
        <v>118</v>
      </c>
      <c r="C197" s="153"/>
      <c r="D197" s="153"/>
      <c r="E197" s="153"/>
      <c r="F197" s="153"/>
      <c r="G197" s="154"/>
      <c r="H197" s="130"/>
      <c r="I197" s="131"/>
      <c r="J197" s="167"/>
      <c r="K197" s="145"/>
      <c r="L197" s="168"/>
      <c r="M197" s="130"/>
      <c r="N197" s="131"/>
      <c r="O197" s="130"/>
      <c r="P197" s="131"/>
      <c r="S197" s="11"/>
      <c r="T197" s="61" t="s">
        <v>329</v>
      </c>
      <c r="U197" s="11"/>
      <c r="V197" s="265"/>
      <c r="W197" s="12"/>
      <c r="X197" s="295"/>
      <c r="Y197" s="195"/>
      <c r="Z197" s="196"/>
    </row>
    <row r="198" spans="1:26" ht="10.25" customHeight="1">
      <c r="A198" s="11"/>
      <c r="B198" s="224" t="s">
        <v>119</v>
      </c>
      <c r="C198" s="153"/>
      <c r="D198" s="153"/>
      <c r="E198" s="153"/>
      <c r="F198" s="153"/>
      <c r="G198" s="154"/>
      <c r="H198" s="130"/>
      <c r="I198" s="131"/>
      <c r="J198" s="167"/>
      <c r="K198" s="145"/>
      <c r="L198" s="168"/>
      <c r="M198" s="130"/>
      <c r="N198" s="131"/>
      <c r="O198" s="130"/>
      <c r="P198" s="131"/>
      <c r="S198" s="11"/>
      <c r="T198" s="27" t="s">
        <v>266</v>
      </c>
      <c r="U198" s="11"/>
      <c r="V198" s="272"/>
      <c r="W198" s="12"/>
      <c r="X198" s="296"/>
      <c r="Y198" s="195"/>
      <c r="Z198" s="196"/>
    </row>
    <row r="199" spans="1:26" ht="10.25" customHeight="1">
      <c r="A199" s="11"/>
      <c r="B199" s="152" t="s">
        <v>230</v>
      </c>
      <c r="C199" s="153"/>
      <c r="D199" s="153"/>
      <c r="E199" s="153"/>
      <c r="F199" s="153"/>
      <c r="G199" s="154"/>
      <c r="H199" s="130"/>
      <c r="I199" s="131"/>
      <c r="J199" s="167"/>
      <c r="K199" s="145"/>
      <c r="L199" s="168"/>
      <c r="M199" s="130"/>
      <c r="N199" s="131"/>
      <c r="O199" s="130"/>
      <c r="P199" s="131"/>
      <c r="S199" s="9"/>
      <c r="T199" s="6" t="s">
        <v>272</v>
      </c>
      <c r="U199" s="11"/>
      <c r="V199" s="113"/>
      <c r="W199" s="78"/>
      <c r="X199" s="297" t="s">
        <v>364</v>
      </c>
      <c r="Y199" s="221">
        <v>7530</v>
      </c>
      <c r="Z199" s="222">
        <f>Y199*W200</f>
        <v>82830</v>
      </c>
    </row>
    <row r="200" spans="1:26" ht="10" customHeight="1">
      <c r="A200" s="9">
        <v>21</v>
      </c>
      <c r="B200" s="127" t="s">
        <v>224</v>
      </c>
      <c r="C200" s="128"/>
      <c r="D200" s="128"/>
      <c r="E200" s="128"/>
      <c r="F200" s="128"/>
      <c r="G200" s="129"/>
      <c r="H200" s="130"/>
      <c r="I200" s="131"/>
      <c r="J200" s="285" t="s">
        <v>225</v>
      </c>
      <c r="K200" s="286"/>
      <c r="L200" s="287"/>
      <c r="M200" s="130"/>
      <c r="N200" s="131"/>
      <c r="O200" s="130"/>
      <c r="P200" s="131"/>
      <c r="S200" s="9">
        <v>21</v>
      </c>
      <c r="T200" s="54" t="s">
        <v>323</v>
      </c>
      <c r="U200" s="12"/>
      <c r="V200" s="56" t="s">
        <v>405</v>
      </c>
      <c r="W200" s="89">
        <v>11</v>
      </c>
      <c r="X200" s="298"/>
      <c r="Y200" s="221"/>
      <c r="Z200" s="222"/>
    </row>
    <row r="201" spans="1:26" ht="10.25" customHeight="1">
      <c r="A201" s="11"/>
      <c r="B201" s="224" t="s">
        <v>226</v>
      </c>
      <c r="C201" s="153"/>
      <c r="D201" s="153"/>
      <c r="E201" s="153"/>
      <c r="F201" s="153"/>
      <c r="G201" s="154"/>
      <c r="H201" s="140" t="s">
        <v>231</v>
      </c>
      <c r="I201" s="141"/>
      <c r="J201" s="238">
        <v>101901</v>
      </c>
      <c r="K201" s="239"/>
      <c r="L201" s="240"/>
      <c r="M201" s="178">
        <v>11</v>
      </c>
      <c r="N201" s="179"/>
      <c r="O201" s="130"/>
      <c r="P201" s="131"/>
      <c r="S201" s="11"/>
      <c r="T201" s="27" t="s">
        <v>325</v>
      </c>
      <c r="U201" s="63" t="s">
        <v>363</v>
      </c>
      <c r="V201" s="300"/>
      <c r="W201" s="84" t="s">
        <v>362</v>
      </c>
      <c r="X201" s="298"/>
      <c r="Y201" s="221"/>
      <c r="Z201" s="222"/>
    </row>
    <row r="202" spans="1:26">
      <c r="A202" s="24"/>
      <c r="B202" s="152" t="s">
        <v>232</v>
      </c>
      <c r="C202" s="153"/>
      <c r="D202" s="153"/>
      <c r="E202" s="153"/>
      <c r="F202" s="153"/>
      <c r="G202" s="154"/>
      <c r="H202" s="262"/>
      <c r="I202" s="263"/>
      <c r="J202" s="164"/>
      <c r="K202" s="165"/>
      <c r="L202" s="166"/>
      <c r="M202" s="140" t="s">
        <v>106</v>
      </c>
      <c r="N202" s="141"/>
      <c r="O202" s="262"/>
      <c r="P202" s="263"/>
      <c r="S202" s="11"/>
      <c r="T202" s="27" t="s">
        <v>359</v>
      </c>
      <c r="U202" s="12"/>
      <c r="V202" s="301"/>
      <c r="W202" s="79"/>
      <c r="X202" s="298"/>
      <c r="Y202" s="221"/>
      <c r="Z202" s="222"/>
    </row>
    <row r="203" spans="1:26" ht="10.25" customHeight="1">
      <c r="A203" s="11"/>
      <c r="B203" s="152" t="s">
        <v>233</v>
      </c>
      <c r="C203" s="153"/>
      <c r="D203" s="153"/>
      <c r="E203" s="153"/>
      <c r="F203" s="153"/>
      <c r="G203" s="154"/>
      <c r="H203" s="130"/>
      <c r="I203" s="131"/>
      <c r="J203" s="167"/>
      <c r="K203" s="145"/>
      <c r="L203" s="168"/>
      <c r="M203" s="130"/>
      <c r="N203" s="131"/>
      <c r="O203" s="130"/>
      <c r="P203" s="131"/>
      <c r="S203" s="11"/>
      <c r="T203" s="27" t="s">
        <v>360</v>
      </c>
      <c r="U203" s="12"/>
      <c r="V203" s="301"/>
      <c r="W203" s="79"/>
      <c r="X203" s="298"/>
      <c r="Y203" s="221"/>
      <c r="Z203" s="222"/>
    </row>
    <row r="204" spans="1:26" ht="10.25" customHeight="1">
      <c r="A204" s="11"/>
      <c r="B204" s="152" t="s">
        <v>234</v>
      </c>
      <c r="C204" s="153"/>
      <c r="D204" s="153"/>
      <c r="E204" s="153"/>
      <c r="F204" s="153"/>
      <c r="G204" s="154"/>
      <c r="H204" s="130"/>
      <c r="I204" s="131"/>
      <c r="J204" s="167"/>
      <c r="K204" s="145"/>
      <c r="L204" s="168"/>
      <c r="M204" s="130"/>
      <c r="N204" s="131"/>
      <c r="O204" s="130"/>
      <c r="P204" s="131"/>
      <c r="S204" s="11"/>
      <c r="T204" s="27" t="s">
        <v>361</v>
      </c>
      <c r="U204" s="12"/>
      <c r="V204" s="301"/>
      <c r="W204" s="79"/>
      <c r="X204" s="298"/>
      <c r="Y204" s="221"/>
      <c r="Z204" s="222"/>
    </row>
    <row r="205" spans="1:26" ht="10.25" customHeight="1">
      <c r="A205" s="11"/>
      <c r="B205" s="152" t="s">
        <v>235</v>
      </c>
      <c r="C205" s="153"/>
      <c r="D205" s="153"/>
      <c r="E205" s="153"/>
      <c r="F205" s="153"/>
      <c r="G205" s="154"/>
      <c r="H205" s="130"/>
      <c r="I205" s="131"/>
      <c r="J205" s="167"/>
      <c r="K205" s="145"/>
      <c r="L205" s="168"/>
      <c r="M205" s="130"/>
      <c r="N205" s="131"/>
      <c r="O205" s="130"/>
      <c r="P205" s="131"/>
      <c r="S205" s="9"/>
      <c r="T205" s="61" t="s">
        <v>329</v>
      </c>
      <c r="U205" s="12"/>
      <c r="V205" s="301"/>
      <c r="W205" s="79"/>
      <c r="X205" s="298"/>
      <c r="Y205" s="221"/>
      <c r="Z205" s="222"/>
    </row>
    <row r="206" spans="1:26" ht="10.25" customHeight="1">
      <c r="A206" s="11"/>
      <c r="B206" s="152" t="s">
        <v>119</v>
      </c>
      <c r="C206" s="153"/>
      <c r="D206" s="153"/>
      <c r="E206" s="153"/>
      <c r="F206" s="153"/>
      <c r="G206" s="154"/>
      <c r="H206" s="130"/>
      <c r="I206" s="131"/>
      <c r="J206" s="167"/>
      <c r="K206" s="145"/>
      <c r="L206" s="168"/>
      <c r="M206" s="130"/>
      <c r="N206" s="131"/>
      <c r="O206" s="130"/>
      <c r="P206" s="131"/>
      <c r="S206" s="11"/>
      <c r="T206" s="27" t="s">
        <v>266</v>
      </c>
      <c r="U206" s="32"/>
      <c r="V206" s="301"/>
      <c r="W206" s="85"/>
      <c r="X206" s="298"/>
      <c r="Y206" s="221"/>
      <c r="Z206" s="222"/>
    </row>
    <row r="207" spans="1:26" ht="10.25" customHeight="1">
      <c r="A207" s="11"/>
      <c r="B207" s="152" t="s">
        <v>236</v>
      </c>
      <c r="C207" s="153"/>
      <c r="D207" s="153"/>
      <c r="E207" s="153"/>
      <c r="F207" s="153"/>
      <c r="G207" s="154"/>
      <c r="H207" s="130"/>
      <c r="I207" s="131"/>
      <c r="J207" s="167"/>
      <c r="K207" s="145"/>
      <c r="L207" s="168"/>
      <c r="M207" s="130"/>
      <c r="N207" s="131"/>
      <c r="O207" s="130"/>
      <c r="P207" s="131"/>
      <c r="S207" s="11"/>
      <c r="T207" s="6" t="s">
        <v>272</v>
      </c>
      <c r="U207" s="12"/>
      <c r="V207" s="302"/>
      <c r="W207" s="86"/>
      <c r="X207" s="298"/>
      <c r="Y207" s="221"/>
      <c r="Z207" s="222"/>
    </row>
    <row r="208" spans="1:26" ht="10.25" customHeight="1">
      <c r="A208" s="11"/>
      <c r="B208" s="127" t="s">
        <v>237</v>
      </c>
      <c r="C208" s="128"/>
      <c r="D208" s="128"/>
      <c r="E208" s="128"/>
      <c r="F208" s="128"/>
      <c r="G208" s="129"/>
      <c r="H208" s="130"/>
      <c r="I208" s="131"/>
      <c r="J208" s="169"/>
      <c r="K208" s="170"/>
      <c r="L208" s="171"/>
      <c r="M208" s="130"/>
      <c r="N208" s="131"/>
      <c r="O208" s="130"/>
      <c r="P208" s="131"/>
      <c r="S208" s="24"/>
      <c r="T208" s="27"/>
      <c r="U208" s="31"/>
      <c r="V208" s="114"/>
      <c r="W208" s="83"/>
      <c r="X208" s="299"/>
      <c r="Y208" s="221"/>
      <c r="Z208" s="222"/>
    </row>
    <row r="209" spans="1:26" ht="10" customHeight="1">
      <c r="A209" s="77">
        <v>22</v>
      </c>
      <c r="B209" s="308" t="s">
        <v>330</v>
      </c>
      <c r="C209" s="309"/>
      <c r="D209" s="309"/>
      <c r="E209" s="309"/>
      <c r="F209" s="309"/>
      <c r="G209" s="310"/>
      <c r="H209" s="303"/>
      <c r="I209" s="304"/>
      <c r="J209" s="340" t="s">
        <v>404</v>
      </c>
      <c r="K209" s="341"/>
      <c r="L209" s="342"/>
      <c r="M209" s="303"/>
      <c r="N209" s="304"/>
      <c r="O209" s="303"/>
      <c r="P209" s="304"/>
      <c r="Q209" s="94"/>
      <c r="R209" s="94"/>
      <c r="S209" s="95">
        <v>22</v>
      </c>
      <c r="T209" s="96" t="s">
        <v>406</v>
      </c>
      <c r="U209" s="93"/>
      <c r="V209" s="56"/>
      <c r="W209" s="97"/>
      <c r="X209" s="124"/>
      <c r="Y209" s="343"/>
      <c r="Z209" s="312"/>
    </row>
    <row r="210" spans="1:26" ht="10.25" customHeight="1">
      <c r="A210" s="80"/>
      <c r="B210" s="305" t="s">
        <v>238</v>
      </c>
      <c r="C210" s="306"/>
      <c r="D210" s="306"/>
      <c r="E210" s="306"/>
      <c r="F210" s="306"/>
      <c r="G210" s="307"/>
      <c r="H210" s="313" t="s">
        <v>239</v>
      </c>
      <c r="I210" s="314"/>
      <c r="J210" s="315">
        <v>301004</v>
      </c>
      <c r="K210" s="316"/>
      <c r="L210" s="317"/>
      <c r="M210" s="318">
        <v>2</v>
      </c>
      <c r="N210" s="319"/>
      <c r="O210" s="320" t="s">
        <v>240</v>
      </c>
      <c r="P210" s="321"/>
      <c r="Q210" s="94"/>
      <c r="R210" s="94"/>
      <c r="S210" s="99"/>
      <c r="T210" s="100" t="s">
        <v>407</v>
      </c>
      <c r="U210" s="63" t="s">
        <v>415</v>
      </c>
      <c r="V210" s="56"/>
      <c r="W210" s="89"/>
      <c r="X210" s="326" t="s">
        <v>354</v>
      </c>
      <c r="Y210" s="343"/>
      <c r="Z210" s="312"/>
    </row>
    <row r="211" spans="1:26">
      <c r="A211" s="81"/>
      <c r="B211" s="305" t="s">
        <v>241</v>
      </c>
      <c r="C211" s="306"/>
      <c r="D211" s="306"/>
      <c r="E211" s="306"/>
      <c r="F211" s="306"/>
      <c r="G211" s="307"/>
      <c r="H211" s="329"/>
      <c r="I211" s="330"/>
      <c r="J211" s="331"/>
      <c r="K211" s="332"/>
      <c r="L211" s="333"/>
      <c r="M211" s="313" t="s">
        <v>106</v>
      </c>
      <c r="N211" s="314"/>
      <c r="O211" s="322"/>
      <c r="P211" s="323"/>
      <c r="Q211" s="94"/>
      <c r="R211" s="94"/>
      <c r="S211" s="99"/>
      <c r="T211" s="100" t="s">
        <v>408</v>
      </c>
      <c r="U211" s="93"/>
      <c r="V211" s="344"/>
      <c r="W211" s="89"/>
      <c r="X211" s="327"/>
      <c r="Y211" s="343"/>
      <c r="Z211" s="312"/>
    </row>
    <row r="212" spans="1:26" ht="10.25" customHeight="1">
      <c r="A212" s="80"/>
      <c r="B212" s="305" t="s">
        <v>242</v>
      </c>
      <c r="C212" s="306"/>
      <c r="D212" s="306"/>
      <c r="E212" s="306"/>
      <c r="F212" s="306"/>
      <c r="G212" s="307"/>
      <c r="H212" s="303"/>
      <c r="I212" s="304"/>
      <c r="J212" s="334"/>
      <c r="K212" s="335"/>
      <c r="L212" s="336"/>
      <c r="M212" s="303"/>
      <c r="N212" s="304"/>
      <c r="O212" s="322"/>
      <c r="P212" s="323"/>
      <c r="Q212" s="94"/>
      <c r="R212" s="94"/>
      <c r="S212" s="95"/>
      <c r="T212" s="100" t="s">
        <v>409</v>
      </c>
      <c r="U212" s="101"/>
      <c r="V212" s="345"/>
      <c r="W212" s="102"/>
      <c r="X212" s="327"/>
      <c r="Y212" s="343"/>
      <c r="Z212" s="312"/>
    </row>
    <row r="213" spans="1:26" ht="10.25" customHeight="1">
      <c r="A213" s="80"/>
      <c r="B213" s="305" t="s">
        <v>243</v>
      </c>
      <c r="C213" s="306"/>
      <c r="D213" s="306"/>
      <c r="E213" s="306"/>
      <c r="F213" s="306"/>
      <c r="G213" s="307"/>
      <c r="H213" s="303"/>
      <c r="I213" s="304"/>
      <c r="J213" s="334"/>
      <c r="K213" s="335"/>
      <c r="L213" s="336"/>
      <c r="M213" s="303"/>
      <c r="N213" s="304"/>
      <c r="O213" s="322"/>
      <c r="P213" s="323"/>
      <c r="Q213" s="94"/>
      <c r="R213" s="94"/>
      <c r="S213" s="99"/>
      <c r="T213" s="100" t="s">
        <v>410</v>
      </c>
      <c r="U213" s="98"/>
      <c r="V213" s="345"/>
      <c r="W213" s="103"/>
      <c r="X213" s="327"/>
      <c r="Y213" s="343"/>
      <c r="Z213" s="312"/>
    </row>
    <row r="214" spans="1:26" ht="10.25" customHeight="1">
      <c r="A214" s="80"/>
      <c r="B214" s="311" t="s">
        <v>27</v>
      </c>
      <c r="C214" s="306"/>
      <c r="D214" s="306"/>
      <c r="E214" s="306"/>
      <c r="F214" s="306"/>
      <c r="G214" s="307"/>
      <c r="H214" s="303"/>
      <c r="I214" s="304"/>
      <c r="J214" s="334"/>
      <c r="K214" s="335"/>
      <c r="L214" s="336"/>
      <c r="M214" s="303"/>
      <c r="N214" s="304"/>
      <c r="O214" s="322"/>
      <c r="P214" s="323"/>
      <c r="Q214" s="94"/>
      <c r="R214" s="94"/>
      <c r="S214" s="99"/>
      <c r="T214" s="104" t="s">
        <v>411</v>
      </c>
      <c r="U214" s="93"/>
      <c r="V214" s="345"/>
      <c r="W214" s="105"/>
      <c r="X214" s="327"/>
      <c r="Y214" s="343"/>
      <c r="Z214" s="312"/>
    </row>
    <row r="215" spans="1:26" ht="10.25" customHeight="1">
      <c r="A215" s="80"/>
      <c r="B215" s="305" t="s">
        <v>244</v>
      </c>
      <c r="C215" s="306"/>
      <c r="D215" s="306"/>
      <c r="E215" s="306"/>
      <c r="F215" s="306"/>
      <c r="G215" s="307"/>
      <c r="H215" s="303"/>
      <c r="I215" s="304"/>
      <c r="J215" s="334"/>
      <c r="K215" s="335"/>
      <c r="L215" s="336"/>
      <c r="M215" s="303"/>
      <c r="N215" s="304"/>
      <c r="O215" s="322"/>
      <c r="P215" s="323"/>
      <c r="Q215" s="94"/>
      <c r="R215" s="94"/>
      <c r="S215" s="99"/>
      <c r="T215" s="100" t="s">
        <v>412</v>
      </c>
      <c r="U215" s="93"/>
      <c r="V215" s="345"/>
      <c r="W215" s="97"/>
      <c r="X215" s="327"/>
      <c r="Y215" s="343"/>
      <c r="Z215" s="312"/>
    </row>
    <row r="216" spans="1:26" ht="10.25" customHeight="1">
      <c r="A216" s="80"/>
      <c r="B216" s="308" t="s">
        <v>413</v>
      </c>
      <c r="C216" s="309"/>
      <c r="D216" s="309"/>
      <c r="E216" s="309"/>
      <c r="F216" s="309"/>
      <c r="G216" s="310"/>
      <c r="H216" s="303"/>
      <c r="I216" s="304"/>
      <c r="J216" s="337"/>
      <c r="K216" s="338"/>
      <c r="L216" s="339"/>
      <c r="M216" s="303"/>
      <c r="N216" s="304"/>
      <c r="O216" s="324"/>
      <c r="P216" s="325"/>
      <c r="Q216" s="94"/>
      <c r="R216" s="94"/>
      <c r="S216" s="99"/>
      <c r="T216" s="106" t="s">
        <v>413</v>
      </c>
      <c r="U216" s="93"/>
      <c r="V216" s="346"/>
      <c r="W216" s="97"/>
      <c r="X216" s="327"/>
      <c r="Y216" s="343"/>
      <c r="Z216" s="312"/>
    </row>
    <row r="217" spans="1:26" ht="10.25" customHeight="1">
      <c r="A217" s="80"/>
      <c r="B217" s="303"/>
      <c r="C217" s="350"/>
      <c r="D217" s="350"/>
      <c r="E217" s="350"/>
      <c r="F217" s="350"/>
      <c r="G217" s="304"/>
      <c r="H217" s="303"/>
      <c r="I217" s="304"/>
      <c r="J217" s="303"/>
      <c r="K217" s="350"/>
      <c r="L217" s="304"/>
      <c r="M217" s="303"/>
      <c r="N217" s="304"/>
      <c r="O217" s="303"/>
      <c r="P217" s="304"/>
      <c r="Q217" s="94"/>
      <c r="R217" s="94"/>
      <c r="S217" s="99"/>
      <c r="T217" s="107"/>
      <c r="U217" s="93"/>
      <c r="V217" s="108"/>
      <c r="W217" s="97"/>
      <c r="X217" s="328"/>
      <c r="Y217" s="343"/>
      <c r="Z217" s="312"/>
    </row>
    <row r="218" spans="1:26" ht="10" customHeight="1">
      <c r="A218" s="9">
        <v>23</v>
      </c>
      <c r="B218" s="127" t="s">
        <v>331</v>
      </c>
      <c r="C218" s="128"/>
      <c r="D218" s="128"/>
      <c r="E218" s="128"/>
      <c r="F218" s="128"/>
      <c r="G218" s="129"/>
      <c r="H218" s="130"/>
      <c r="I218" s="131"/>
      <c r="J218" s="285" t="s">
        <v>225</v>
      </c>
      <c r="K218" s="286"/>
      <c r="L218" s="287"/>
      <c r="M218" s="130"/>
      <c r="N218" s="131"/>
      <c r="O218" s="130"/>
      <c r="P218" s="131"/>
      <c r="S218" s="9">
        <v>23</v>
      </c>
      <c r="T218" s="54" t="s">
        <v>331</v>
      </c>
      <c r="U218" s="12"/>
      <c r="V218" s="66" t="s">
        <v>334</v>
      </c>
      <c r="W218" s="33">
        <v>5</v>
      </c>
      <c r="X218" s="347" t="s">
        <v>364</v>
      </c>
      <c r="Y218" s="195">
        <v>14811</v>
      </c>
      <c r="Z218" s="196">
        <f>Y218*W218</f>
        <v>74055</v>
      </c>
    </row>
    <row r="219" spans="1:26" ht="10.25" customHeight="1">
      <c r="A219" s="11"/>
      <c r="B219" s="224" t="s">
        <v>101</v>
      </c>
      <c r="C219" s="153"/>
      <c r="D219" s="153"/>
      <c r="E219" s="153"/>
      <c r="F219" s="153"/>
      <c r="G219" s="154"/>
      <c r="H219" s="140" t="s">
        <v>333</v>
      </c>
      <c r="I219" s="141"/>
      <c r="J219" s="238">
        <v>402403</v>
      </c>
      <c r="K219" s="239"/>
      <c r="L219" s="240"/>
      <c r="M219" s="178">
        <v>5</v>
      </c>
      <c r="N219" s="179"/>
      <c r="O219" s="130"/>
      <c r="P219" s="131"/>
      <c r="S219" s="11"/>
      <c r="T219" s="27" t="s">
        <v>332</v>
      </c>
      <c r="U219" s="65" t="s">
        <v>333</v>
      </c>
      <c r="V219" s="230"/>
      <c r="W219" s="32" t="s">
        <v>106</v>
      </c>
      <c r="X219" s="348"/>
      <c r="Y219" s="195"/>
      <c r="Z219" s="196"/>
    </row>
    <row r="220" spans="1:26" ht="10.25" customHeight="1">
      <c r="A220" s="11"/>
      <c r="B220" s="152" t="s">
        <v>245</v>
      </c>
      <c r="C220" s="153"/>
      <c r="D220" s="153"/>
      <c r="E220" s="153"/>
      <c r="F220" s="153"/>
      <c r="G220" s="154"/>
      <c r="H220" s="130"/>
      <c r="I220" s="131"/>
      <c r="J220" s="164"/>
      <c r="K220" s="165"/>
      <c r="L220" s="166"/>
      <c r="M220" s="140" t="s">
        <v>106</v>
      </c>
      <c r="N220" s="141"/>
      <c r="O220" s="130"/>
      <c r="P220" s="131"/>
      <c r="S220" s="9"/>
      <c r="T220" s="27" t="s">
        <v>335</v>
      </c>
      <c r="U220" s="12"/>
      <c r="V220" s="231"/>
      <c r="W220" s="14"/>
      <c r="X220" s="348"/>
      <c r="Y220" s="195"/>
      <c r="Z220" s="196"/>
    </row>
    <row r="221" spans="1:26" ht="10.25" customHeight="1">
      <c r="A221" s="11"/>
      <c r="B221" s="152" t="s">
        <v>246</v>
      </c>
      <c r="C221" s="153"/>
      <c r="D221" s="153"/>
      <c r="E221" s="153"/>
      <c r="F221" s="153"/>
      <c r="G221" s="154"/>
      <c r="H221" s="130"/>
      <c r="I221" s="131"/>
      <c r="J221" s="167"/>
      <c r="K221" s="145"/>
      <c r="L221" s="168"/>
      <c r="M221" s="130"/>
      <c r="N221" s="131"/>
      <c r="O221" s="130"/>
      <c r="P221" s="131"/>
      <c r="S221" s="11"/>
      <c r="T221" s="27" t="s">
        <v>336</v>
      </c>
      <c r="U221" s="32"/>
      <c r="V221" s="231"/>
      <c r="W221" s="42"/>
      <c r="X221" s="348"/>
      <c r="Y221" s="195"/>
      <c r="Z221" s="196"/>
    </row>
    <row r="222" spans="1:26" ht="10.25" customHeight="1">
      <c r="A222" s="11"/>
      <c r="B222" s="152" t="s">
        <v>247</v>
      </c>
      <c r="C222" s="153"/>
      <c r="D222" s="153"/>
      <c r="E222" s="153"/>
      <c r="F222" s="153"/>
      <c r="G222" s="154"/>
      <c r="H222" s="130"/>
      <c r="I222" s="131"/>
      <c r="J222" s="167"/>
      <c r="K222" s="145"/>
      <c r="L222" s="168"/>
      <c r="M222" s="130"/>
      <c r="N222" s="131"/>
      <c r="O222" s="130"/>
      <c r="P222" s="131"/>
      <c r="S222" s="11"/>
      <c r="T222" s="27" t="s">
        <v>337</v>
      </c>
      <c r="U222" s="12"/>
      <c r="V222" s="231"/>
      <c r="W222" s="34"/>
      <c r="X222" s="348"/>
      <c r="Y222" s="195"/>
      <c r="Z222" s="196"/>
    </row>
    <row r="223" spans="1:26" ht="10.25" customHeight="1">
      <c r="A223" s="11"/>
      <c r="B223" s="152" t="s">
        <v>213</v>
      </c>
      <c r="C223" s="153"/>
      <c r="D223" s="153"/>
      <c r="E223" s="153"/>
      <c r="F223" s="153"/>
      <c r="G223" s="154"/>
      <c r="H223" s="130"/>
      <c r="I223" s="131"/>
      <c r="J223" s="167"/>
      <c r="K223" s="145"/>
      <c r="L223" s="168"/>
      <c r="M223" s="130"/>
      <c r="N223" s="131"/>
      <c r="O223" s="130"/>
      <c r="P223" s="131"/>
      <c r="S223" s="11"/>
      <c r="T223" s="61" t="s">
        <v>329</v>
      </c>
      <c r="U223" s="12"/>
      <c r="V223" s="231"/>
      <c r="W223" s="14"/>
      <c r="X223" s="348"/>
      <c r="Y223" s="195"/>
      <c r="Z223" s="196"/>
    </row>
    <row r="224" spans="1:26" ht="10.25" customHeight="1">
      <c r="A224" s="11"/>
      <c r="B224" s="152" t="s">
        <v>248</v>
      </c>
      <c r="C224" s="153"/>
      <c r="D224" s="153"/>
      <c r="E224" s="153"/>
      <c r="F224" s="153"/>
      <c r="G224" s="154"/>
      <c r="H224" s="130"/>
      <c r="I224" s="131"/>
      <c r="J224" s="167"/>
      <c r="K224" s="145"/>
      <c r="L224" s="168"/>
      <c r="M224" s="130"/>
      <c r="N224" s="131"/>
      <c r="O224" s="130"/>
      <c r="P224" s="131"/>
      <c r="S224" s="11"/>
      <c r="T224" s="27" t="s">
        <v>338</v>
      </c>
      <c r="U224" s="12"/>
      <c r="V224" s="231"/>
      <c r="W224" s="14"/>
      <c r="X224" s="348"/>
      <c r="Y224" s="195"/>
      <c r="Z224" s="196"/>
    </row>
    <row r="225" spans="1:26" ht="10.25" customHeight="1">
      <c r="A225" s="11"/>
      <c r="B225" s="127" t="s">
        <v>77</v>
      </c>
      <c r="C225" s="128"/>
      <c r="D225" s="128"/>
      <c r="E225" s="128"/>
      <c r="F225" s="128"/>
      <c r="G225" s="129"/>
      <c r="H225" s="130"/>
      <c r="I225" s="131"/>
      <c r="J225" s="169"/>
      <c r="K225" s="170"/>
      <c r="L225" s="171"/>
      <c r="M225" s="130"/>
      <c r="N225" s="131"/>
      <c r="O225" s="130"/>
      <c r="P225" s="131"/>
      <c r="S225" s="11"/>
      <c r="T225" s="6" t="s">
        <v>272</v>
      </c>
      <c r="U225" s="12"/>
      <c r="V225" s="232"/>
      <c r="W225" s="14"/>
      <c r="X225" s="349"/>
      <c r="Y225" s="195"/>
      <c r="Z225" s="196"/>
    </row>
    <row r="226" spans="1:26" ht="10" customHeight="1">
      <c r="A226" s="9">
        <v>24</v>
      </c>
      <c r="B226" s="127" t="s">
        <v>339</v>
      </c>
      <c r="C226" s="128"/>
      <c r="D226" s="128"/>
      <c r="E226" s="128"/>
      <c r="F226" s="128"/>
      <c r="G226" s="129"/>
      <c r="H226" s="130"/>
      <c r="I226" s="131"/>
      <c r="J226" s="285" t="s">
        <v>225</v>
      </c>
      <c r="K226" s="286"/>
      <c r="L226" s="287"/>
      <c r="M226" s="130"/>
      <c r="N226" s="131"/>
      <c r="O226" s="130"/>
      <c r="P226" s="131"/>
      <c r="S226" s="9">
        <v>24</v>
      </c>
      <c r="T226" s="54" t="s">
        <v>339</v>
      </c>
      <c r="U226" s="12"/>
      <c r="V226" s="64"/>
      <c r="W226" s="14"/>
      <c r="X226" s="347" t="s">
        <v>365</v>
      </c>
      <c r="Y226" s="195">
        <v>7378</v>
      </c>
      <c r="Z226" s="196">
        <f>Y226*W227</f>
        <v>81158</v>
      </c>
    </row>
    <row r="227" spans="1:26" ht="10.25" customHeight="1">
      <c r="A227" s="11"/>
      <c r="B227" s="224" t="s">
        <v>101</v>
      </c>
      <c r="C227" s="153"/>
      <c r="D227" s="153"/>
      <c r="E227" s="153"/>
      <c r="F227" s="153"/>
      <c r="G227" s="154"/>
      <c r="H227" s="140" t="s">
        <v>340</v>
      </c>
      <c r="I227" s="141"/>
      <c r="J227" s="238">
        <v>502017</v>
      </c>
      <c r="K227" s="239"/>
      <c r="L227" s="240"/>
      <c r="M227" s="178">
        <v>11</v>
      </c>
      <c r="N227" s="179"/>
      <c r="O227" s="130"/>
      <c r="P227" s="131"/>
      <c r="S227" s="9"/>
      <c r="T227" s="27" t="s">
        <v>332</v>
      </c>
      <c r="U227" s="63" t="s">
        <v>340</v>
      </c>
      <c r="V227" s="67" t="s">
        <v>341</v>
      </c>
      <c r="W227" s="33">
        <v>11</v>
      </c>
      <c r="X227" s="348"/>
      <c r="Y227" s="195"/>
      <c r="Z227" s="196"/>
    </row>
    <row r="228" spans="1:26" ht="10.25" customHeight="1">
      <c r="A228" s="11"/>
      <c r="B228" s="152" t="s">
        <v>249</v>
      </c>
      <c r="C228" s="153"/>
      <c r="D228" s="153"/>
      <c r="E228" s="153"/>
      <c r="F228" s="153"/>
      <c r="G228" s="154"/>
      <c r="H228" s="130"/>
      <c r="I228" s="131"/>
      <c r="J228" s="164"/>
      <c r="K228" s="165"/>
      <c r="L228" s="166"/>
      <c r="M228" s="140" t="s">
        <v>106</v>
      </c>
      <c r="N228" s="141"/>
      <c r="O228" s="130"/>
      <c r="P228" s="131"/>
      <c r="S228" s="11"/>
      <c r="T228" s="27" t="s">
        <v>342</v>
      </c>
      <c r="U228" s="32"/>
      <c r="V228" s="351"/>
      <c r="W228" s="32" t="s">
        <v>106</v>
      </c>
      <c r="X228" s="348"/>
      <c r="Y228" s="195"/>
      <c r="Z228" s="196"/>
    </row>
    <row r="229" spans="1:26" ht="10.25" customHeight="1">
      <c r="A229" s="11"/>
      <c r="B229" s="152" t="s">
        <v>250</v>
      </c>
      <c r="C229" s="153"/>
      <c r="D229" s="153"/>
      <c r="E229" s="153"/>
      <c r="F229" s="153"/>
      <c r="G229" s="154"/>
      <c r="H229" s="130"/>
      <c r="I229" s="131"/>
      <c r="J229" s="167"/>
      <c r="K229" s="145"/>
      <c r="L229" s="168"/>
      <c r="M229" s="130"/>
      <c r="N229" s="131"/>
      <c r="O229" s="130"/>
      <c r="P229" s="131"/>
      <c r="S229" s="11"/>
      <c r="T229" s="27" t="s">
        <v>343</v>
      </c>
      <c r="U229" s="12"/>
      <c r="V229" s="351"/>
      <c r="W229" s="34"/>
      <c r="X229" s="348"/>
      <c r="Y229" s="195"/>
      <c r="Z229" s="196"/>
    </row>
    <row r="230" spans="1:26" ht="10.25" customHeight="1">
      <c r="A230" s="11"/>
      <c r="B230" s="152" t="s">
        <v>251</v>
      </c>
      <c r="C230" s="153"/>
      <c r="D230" s="153"/>
      <c r="E230" s="153"/>
      <c r="F230" s="153"/>
      <c r="G230" s="154"/>
      <c r="H230" s="130"/>
      <c r="I230" s="131"/>
      <c r="J230" s="167"/>
      <c r="K230" s="145"/>
      <c r="L230" s="168"/>
      <c r="M230" s="130"/>
      <c r="N230" s="131"/>
      <c r="O230" s="130"/>
      <c r="P230" s="131"/>
      <c r="S230" s="11"/>
      <c r="T230" s="6" t="s">
        <v>344</v>
      </c>
      <c r="U230" s="12"/>
      <c r="V230" s="351"/>
      <c r="W230" s="14"/>
      <c r="X230" s="348"/>
      <c r="Y230" s="195"/>
      <c r="Z230" s="196"/>
    </row>
    <row r="231" spans="1:26" ht="10.25" customHeight="1">
      <c r="A231" s="11"/>
      <c r="B231" s="152" t="s">
        <v>252</v>
      </c>
      <c r="C231" s="153"/>
      <c r="D231" s="153"/>
      <c r="E231" s="153"/>
      <c r="F231" s="153"/>
      <c r="G231" s="154"/>
      <c r="H231" s="130"/>
      <c r="I231" s="131"/>
      <c r="J231" s="167"/>
      <c r="K231" s="145"/>
      <c r="L231" s="168"/>
      <c r="M231" s="130"/>
      <c r="N231" s="131"/>
      <c r="O231" s="130"/>
      <c r="P231" s="131"/>
      <c r="S231" s="11"/>
      <c r="T231" s="61" t="s">
        <v>329</v>
      </c>
      <c r="U231" s="12"/>
      <c r="V231" s="351"/>
      <c r="W231" s="14"/>
      <c r="X231" s="348"/>
      <c r="Y231" s="195"/>
      <c r="Z231" s="196"/>
    </row>
    <row r="232" spans="1:26" ht="10.25" customHeight="1">
      <c r="A232" s="11"/>
      <c r="B232" s="152" t="s">
        <v>253</v>
      </c>
      <c r="C232" s="153"/>
      <c r="D232" s="153"/>
      <c r="E232" s="153"/>
      <c r="F232" s="153"/>
      <c r="G232" s="154"/>
      <c r="H232" s="130"/>
      <c r="I232" s="131"/>
      <c r="J232" s="167"/>
      <c r="K232" s="145"/>
      <c r="L232" s="168"/>
      <c r="M232" s="130"/>
      <c r="N232" s="131"/>
      <c r="O232" s="130"/>
      <c r="P232" s="131"/>
      <c r="S232" s="11"/>
      <c r="T232" s="27" t="s">
        <v>345</v>
      </c>
      <c r="U232" s="12"/>
      <c r="V232" s="351"/>
      <c r="W232" s="14"/>
      <c r="X232" s="348"/>
      <c r="Y232" s="195"/>
      <c r="Z232" s="196"/>
    </row>
    <row r="233" spans="1:26" ht="10.25" customHeight="1">
      <c r="A233" s="11"/>
      <c r="B233" s="127" t="s">
        <v>77</v>
      </c>
      <c r="C233" s="128"/>
      <c r="D233" s="128"/>
      <c r="E233" s="128"/>
      <c r="F233" s="128"/>
      <c r="G233" s="129"/>
      <c r="H233" s="130"/>
      <c r="I233" s="131"/>
      <c r="J233" s="169"/>
      <c r="K233" s="170"/>
      <c r="L233" s="171"/>
      <c r="M233" s="130"/>
      <c r="N233" s="131"/>
      <c r="O233" s="130"/>
      <c r="P233" s="131"/>
      <c r="S233" s="11"/>
      <c r="T233" s="6" t="s">
        <v>272</v>
      </c>
      <c r="U233" s="12"/>
      <c r="V233" s="351"/>
      <c r="W233" s="14"/>
      <c r="X233" s="349"/>
      <c r="Y233" s="195"/>
      <c r="Z233" s="196"/>
    </row>
    <row r="234" spans="1:26" ht="10" customHeight="1">
      <c r="A234" s="9">
        <v>25</v>
      </c>
      <c r="B234" s="127" t="s">
        <v>254</v>
      </c>
      <c r="C234" s="128"/>
      <c r="D234" s="128"/>
      <c r="E234" s="128"/>
      <c r="F234" s="128"/>
      <c r="G234" s="129"/>
      <c r="H234" s="130"/>
      <c r="I234" s="131"/>
      <c r="J234" s="285" t="s">
        <v>225</v>
      </c>
      <c r="K234" s="286"/>
      <c r="L234" s="287"/>
      <c r="M234" s="130"/>
      <c r="N234" s="131"/>
      <c r="O234" s="130"/>
      <c r="P234" s="131"/>
      <c r="S234" s="9">
        <v>25</v>
      </c>
      <c r="T234" s="54" t="s">
        <v>346</v>
      </c>
      <c r="U234" s="65" t="s">
        <v>351</v>
      </c>
      <c r="V234" t="s">
        <v>352</v>
      </c>
      <c r="W234" s="33">
        <v>21</v>
      </c>
      <c r="X234" s="347"/>
      <c r="Y234" s="195">
        <v>5590</v>
      </c>
      <c r="Z234" s="196">
        <f>Y234*W234</f>
        <v>117390</v>
      </c>
    </row>
    <row r="235" spans="1:26" ht="10.25" customHeight="1">
      <c r="A235" s="11"/>
      <c r="B235" s="152" t="s">
        <v>238</v>
      </c>
      <c r="C235" s="153"/>
      <c r="D235" s="153"/>
      <c r="E235" s="153"/>
      <c r="F235" s="153"/>
      <c r="G235" s="154"/>
      <c r="H235" s="140" t="s">
        <v>351</v>
      </c>
      <c r="I235" s="141"/>
      <c r="J235" s="238">
        <v>502015</v>
      </c>
      <c r="K235" s="239"/>
      <c r="L235" s="240"/>
      <c r="M235" s="178">
        <v>21</v>
      </c>
      <c r="N235" s="179"/>
      <c r="O235" s="130"/>
      <c r="P235" s="131"/>
      <c r="S235" s="9"/>
      <c r="T235" s="27" t="s">
        <v>332</v>
      </c>
      <c r="U235" s="11"/>
      <c r="V235" s="68"/>
      <c r="W235" s="32" t="s">
        <v>106</v>
      </c>
      <c r="X235" s="348"/>
      <c r="Y235" s="195"/>
      <c r="Z235" s="196"/>
    </row>
    <row r="236" spans="1:26" ht="10.25" customHeight="1">
      <c r="A236" s="11"/>
      <c r="B236" s="152" t="s">
        <v>255</v>
      </c>
      <c r="C236" s="153"/>
      <c r="D236" s="153"/>
      <c r="E236" s="153"/>
      <c r="F236" s="153"/>
      <c r="G236" s="154"/>
      <c r="H236" s="130"/>
      <c r="I236" s="131"/>
      <c r="J236" s="164"/>
      <c r="K236" s="165"/>
      <c r="L236" s="166"/>
      <c r="M236" s="140" t="s">
        <v>106</v>
      </c>
      <c r="N236" s="141"/>
      <c r="O236" s="130"/>
      <c r="P236" s="131"/>
      <c r="S236" s="11"/>
      <c r="T236" s="27" t="s">
        <v>347</v>
      </c>
      <c r="U236" s="32"/>
      <c r="V236" s="352"/>
      <c r="W236" s="42"/>
      <c r="X236" s="348"/>
      <c r="Y236" s="195"/>
      <c r="Z236" s="196"/>
    </row>
    <row r="237" spans="1:26" ht="10.25" customHeight="1">
      <c r="A237" s="11"/>
      <c r="B237" s="152" t="s">
        <v>256</v>
      </c>
      <c r="C237" s="153"/>
      <c r="D237" s="153"/>
      <c r="E237" s="153"/>
      <c r="F237" s="153"/>
      <c r="G237" s="154"/>
      <c r="H237" s="130"/>
      <c r="I237" s="131"/>
      <c r="J237" s="167"/>
      <c r="K237" s="145"/>
      <c r="L237" s="168"/>
      <c r="M237" s="130"/>
      <c r="N237" s="131"/>
      <c r="O237" s="130"/>
      <c r="P237" s="131"/>
      <c r="S237" s="11"/>
      <c r="T237" s="27" t="s">
        <v>348</v>
      </c>
      <c r="U237" s="12"/>
      <c r="V237" s="352"/>
      <c r="W237" s="34"/>
      <c r="X237" s="348"/>
      <c r="Y237" s="195"/>
      <c r="Z237" s="196"/>
    </row>
    <row r="238" spans="1:26" ht="10.25" customHeight="1">
      <c r="A238" s="11"/>
      <c r="B238" s="152" t="s">
        <v>257</v>
      </c>
      <c r="C238" s="153"/>
      <c r="D238" s="153"/>
      <c r="E238" s="153"/>
      <c r="F238" s="153"/>
      <c r="G238" s="154"/>
      <c r="H238" s="130"/>
      <c r="I238" s="131"/>
      <c r="J238" s="167"/>
      <c r="K238" s="145"/>
      <c r="L238" s="168"/>
      <c r="M238" s="130"/>
      <c r="N238" s="131"/>
      <c r="O238" s="130"/>
      <c r="P238" s="131"/>
      <c r="S238" s="24"/>
      <c r="T238" s="6" t="s">
        <v>349</v>
      </c>
      <c r="U238" s="31"/>
      <c r="V238" s="352"/>
      <c r="W238" s="35"/>
      <c r="X238" s="348"/>
      <c r="Y238" s="195"/>
      <c r="Z238" s="196"/>
    </row>
    <row r="239" spans="1:26" ht="10.25" customHeight="1">
      <c r="A239" s="11"/>
      <c r="B239" s="152" t="s">
        <v>252</v>
      </c>
      <c r="C239" s="153"/>
      <c r="D239" s="153"/>
      <c r="E239" s="153"/>
      <c r="F239" s="153"/>
      <c r="G239" s="154"/>
      <c r="H239" s="130"/>
      <c r="I239" s="131"/>
      <c r="J239" s="167"/>
      <c r="K239" s="145"/>
      <c r="L239" s="168"/>
      <c r="M239" s="130"/>
      <c r="N239" s="131"/>
      <c r="O239" s="130"/>
      <c r="P239" s="131"/>
      <c r="S239" s="11"/>
      <c r="T239" s="61" t="s">
        <v>329</v>
      </c>
      <c r="U239" s="12"/>
      <c r="V239" s="352"/>
      <c r="W239" s="14"/>
      <c r="X239" s="348"/>
      <c r="Y239" s="195"/>
      <c r="Z239" s="196"/>
    </row>
    <row r="240" spans="1:26" ht="10.25" customHeight="1">
      <c r="A240" s="11"/>
      <c r="B240" s="152" t="s">
        <v>258</v>
      </c>
      <c r="C240" s="153"/>
      <c r="D240" s="153"/>
      <c r="E240" s="153"/>
      <c r="F240" s="153"/>
      <c r="G240" s="154"/>
      <c r="H240" s="130"/>
      <c r="I240" s="131"/>
      <c r="J240" s="167"/>
      <c r="K240" s="145"/>
      <c r="L240" s="168"/>
      <c r="M240" s="130"/>
      <c r="N240" s="131"/>
      <c r="O240" s="130"/>
      <c r="P240" s="131"/>
      <c r="S240" s="11"/>
      <c r="T240" s="6" t="s">
        <v>350</v>
      </c>
      <c r="U240" s="12"/>
      <c r="V240" s="352"/>
      <c r="W240" s="14"/>
      <c r="X240" s="348"/>
      <c r="Y240" s="195"/>
      <c r="Z240" s="196"/>
    </row>
    <row r="241" spans="1:26" ht="10.25" customHeight="1">
      <c r="A241" s="11"/>
      <c r="B241" s="127" t="s">
        <v>77</v>
      </c>
      <c r="C241" s="128"/>
      <c r="D241" s="128"/>
      <c r="E241" s="128"/>
      <c r="F241" s="128"/>
      <c r="G241" s="129"/>
      <c r="H241" s="130"/>
      <c r="I241" s="131"/>
      <c r="J241" s="169"/>
      <c r="K241" s="170"/>
      <c r="L241" s="171"/>
      <c r="M241" s="130"/>
      <c r="N241" s="131"/>
      <c r="O241" s="130"/>
      <c r="P241" s="131"/>
      <c r="S241" s="11"/>
      <c r="T241" s="6" t="s">
        <v>272</v>
      </c>
      <c r="U241" s="12"/>
      <c r="V241" s="352"/>
      <c r="W241" s="14"/>
      <c r="X241" s="349"/>
      <c r="Y241" s="195"/>
      <c r="Z241" s="196"/>
    </row>
    <row r="242" spans="1:26" ht="10.25" customHeight="1">
      <c r="A242" s="11"/>
      <c r="B242" s="130"/>
      <c r="C242" s="135"/>
      <c r="D242" s="135"/>
      <c r="E242" s="135"/>
      <c r="F242" s="135"/>
      <c r="G242" s="131"/>
      <c r="H242" s="130"/>
      <c r="I242" s="131"/>
      <c r="J242" s="130"/>
      <c r="K242" s="135"/>
      <c r="L242" s="131"/>
      <c r="M242" s="130"/>
      <c r="N242" s="131"/>
      <c r="O242" s="130"/>
      <c r="P242" s="131"/>
      <c r="S242" s="9">
        <v>26</v>
      </c>
      <c r="T242" s="54" t="s">
        <v>339</v>
      </c>
      <c r="U242" s="87" t="s">
        <v>353</v>
      </c>
      <c r="V242" s="88" t="s">
        <v>341</v>
      </c>
      <c r="W242" s="89">
        <v>6</v>
      </c>
      <c r="X242" s="353" t="s">
        <v>366</v>
      </c>
      <c r="Y242" s="221">
        <v>7378</v>
      </c>
      <c r="Z242" s="222">
        <f>Y242*W242</f>
        <v>44268</v>
      </c>
    </row>
    <row r="243" spans="1:26" ht="10" customHeight="1">
      <c r="A243" s="9">
        <v>26</v>
      </c>
      <c r="B243" s="127" t="s">
        <v>259</v>
      </c>
      <c r="C243" s="128"/>
      <c r="D243" s="128"/>
      <c r="E243" s="128"/>
      <c r="F243" s="128"/>
      <c r="G243" s="129"/>
      <c r="H243" s="130"/>
      <c r="I243" s="131"/>
      <c r="J243" s="285" t="s">
        <v>225</v>
      </c>
      <c r="K243" s="286"/>
      <c r="L243" s="287"/>
      <c r="M243" s="130"/>
      <c r="N243" s="131"/>
      <c r="O243" s="130"/>
      <c r="P243" s="131"/>
      <c r="S243" s="9"/>
      <c r="T243" s="27" t="s">
        <v>332</v>
      </c>
      <c r="U243" s="78"/>
      <c r="V243" s="90"/>
      <c r="W243" s="84" t="s">
        <v>106</v>
      </c>
      <c r="X243" s="354"/>
      <c r="Y243" s="221"/>
      <c r="Z243" s="222"/>
    </row>
    <row r="244" spans="1:26" ht="10.25" customHeight="1">
      <c r="A244" s="11"/>
      <c r="B244" s="152" t="s">
        <v>101</v>
      </c>
      <c r="C244" s="153"/>
      <c r="D244" s="153"/>
      <c r="E244" s="153"/>
      <c r="F244" s="153"/>
      <c r="G244" s="154"/>
      <c r="H244" s="140" t="s">
        <v>260</v>
      </c>
      <c r="I244" s="141"/>
      <c r="J244" s="238">
        <v>502017</v>
      </c>
      <c r="K244" s="239"/>
      <c r="L244" s="240"/>
      <c r="M244" s="178">
        <v>6</v>
      </c>
      <c r="N244" s="179"/>
      <c r="O244" s="130"/>
      <c r="P244" s="131"/>
      <c r="S244" s="24"/>
      <c r="T244" s="27" t="s">
        <v>342</v>
      </c>
      <c r="U244" s="91"/>
      <c r="V244" s="356"/>
      <c r="W244" s="89"/>
      <c r="X244" s="354"/>
      <c r="Y244" s="221"/>
      <c r="Z244" s="222"/>
    </row>
    <row r="245" spans="1:26" ht="10.25" customHeight="1">
      <c r="A245" s="11"/>
      <c r="B245" s="152" t="s">
        <v>249</v>
      </c>
      <c r="C245" s="153"/>
      <c r="D245" s="153"/>
      <c r="E245" s="153"/>
      <c r="F245" s="153"/>
      <c r="G245" s="154"/>
      <c r="H245" s="130"/>
      <c r="I245" s="131"/>
      <c r="J245" s="164"/>
      <c r="K245" s="165"/>
      <c r="L245" s="166"/>
      <c r="M245" s="140" t="s">
        <v>106</v>
      </c>
      <c r="N245" s="141"/>
      <c r="O245" s="130"/>
      <c r="P245" s="131"/>
      <c r="S245" s="24"/>
      <c r="T245" s="27" t="s">
        <v>343</v>
      </c>
      <c r="U245" s="81"/>
      <c r="V245" s="356"/>
      <c r="W245" s="84"/>
      <c r="X245" s="354"/>
      <c r="Y245" s="221"/>
      <c r="Z245" s="222"/>
    </row>
    <row r="246" spans="1:26" ht="10.25" customHeight="1">
      <c r="A246" s="11"/>
      <c r="B246" s="152" t="s">
        <v>261</v>
      </c>
      <c r="C246" s="153"/>
      <c r="D246" s="153"/>
      <c r="E246" s="153"/>
      <c r="F246" s="153"/>
      <c r="G246" s="154"/>
      <c r="H246" s="130"/>
      <c r="I246" s="131"/>
      <c r="J246" s="167"/>
      <c r="K246" s="145"/>
      <c r="L246" s="168"/>
      <c r="M246" s="130"/>
      <c r="N246" s="131"/>
      <c r="O246" s="130"/>
      <c r="P246" s="131"/>
      <c r="S246" s="24"/>
      <c r="T246" s="6" t="s">
        <v>344</v>
      </c>
      <c r="U246" s="81"/>
      <c r="V246" s="356"/>
      <c r="W246" s="82"/>
      <c r="X246" s="354"/>
      <c r="Y246" s="221"/>
      <c r="Z246" s="222"/>
    </row>
    <row r="247" spans="1:26" ht="10.25" customHeight="1">
      <c r="A247" s="11"/>
      <c r="B247" s="152" t="s">
        <v>262</v>
      </c>
      <c r="C247" s="153"/>
      <c r="D247" s="153"/>
      <c r="E247" s="153"/>
      <c r="F247" s="153"/>
      <c r="G247" s="154"/>
      <c r="H247" s="130"/>
      <c r="I247" s="131"/>
      <c r="J247" s="167"/>
      <c r="K247" s="145"/>
      <c r="L247" s="168"/>
      <c r="M247" s="130"/>
      <c r="N247" s="131"/>
      <c r="O247" s="130"/>
      <c r="P247" s="131"/>
      <c r="S247" s="24"/>
      <c r="T247" s="61" t="s">
        <v>329</v>
      </c>
      <c r="U247" s="81"/>
      <c r="V247" s="356"/>
      <c r="W247" s="82"/>
      <c r="X247" s="354"/>
      <c r="Y247" s="221"/>
      <c r="Z247" s="222"/>
    </row>
    <row r="248" spans="1:26" ht="10.25" customHeight="1">
      <c r="A248" s="11"/>
      <c r="B248" s="152" t="s">
        <v>252</v>
      </c>
      <c r="C248" s="153"/>
      <c r="D248" s="153"/>
      <c r="E248" s="153"/>
      <c r="F248" s="153"/>
      <c r="G248" s="154"/>
      <c r="H248" s="130"/>
      <c r="I248" s="131"/>
      <c r="J248" s="167"/>
      <c r="K248" s="145"/>
      <c r="L248" s="168"/>
      <c r="M248" s="130"/>
      <c r="N248" s="131"/>
      <c r="O248" s="130"/>
      <c r="P248" s="131"/>
      <c r="S248" s="11"/>
      <c r="T248" s="27" t="s">
        <v>345</v>
      </c>
      <c r="U248" s="80"/>
      <c r="V248" s="356"/>
      <c r="W248" s="78"/>
      <c r="X248" s="354"/>
      <c r="Y248" s="221"/>
      <c r="Z248" s="222"/>
    </row>
    <row r="249" spans="1:26" ht="10.25" customHeight="1">
      <c r="A249" s="11"/>
      <c r="B249" s="152" t="s">
        <v>263</v>
      </c>
      <c r="C249" s="153"/>
      <c r="D249" s="153"/>
      <c r="E249" s="153"/>
      <c r="F249" s="153"/>
      <c r="G249" s="154"/>
      <c r="H249" s="130"/>
      <c r="I249" s="131"/>
      <c r="J249" s="167"/>
      <c r="K249" s="145"/>
      <c r="L249" s="168"/>
      <c r="M249" s="130"/>
      <c r="N249" s="131"/>
      <c r="O249" s="130"/>
      <c r="P249" s="131"/>
      <c r="S249" s="24"/>
      <c r="T249" s="6" t="s">
        <v>272</v>
      </c>
      <c r="U249" s="81"/>
      <c r="V249" s="356"/>
      <c r="W249" s="82"/>
      <c r="X249" s="354"/>
      <c r="Y249" s="221"/>
      <c r="Z249" s="222"/>
    </row>
    <row r="250" spans="1:26" ht="10.25" customHeight="1">
      <c r="A250" s="11"/>
      <c r="B250" s="127" t="s">
        <v>77</v>
      </c>
      <c r="C250" s="128"/>
      <c r="D250" s="128"/>
      <c r="E250" s="128"/>
      <c r="F250" s="128"/>
      <c r="G250" s="129"/>
      <c r="H250" s="130"/>
      <c r="I250" s="131"/>
      <c r="J250" s="169"/>
      <c r="K250" s="170"/>
      <c r="L250" s="171"/>
      <c r="M250" s="130"/>
      <c r="N250" s="131"/>
      <c r="O250" s="130"/>
      <c r="P250" s="131"/>
      <c r="S250" s="24"/>
      <c r="T250" s="6"/>
      <c r="U250" s="81"/>
      <c r="V250" s="92"/>
      <c r="W250" s="82"/>
      <c r="X250" s="355"/>
      <c r="Y250" s="221"/>
      <c r="Z250" s="222"/>
    </row>
    <row r="251" spans="1:26">
      <c r="Y251" s="71" t="s">
        <v>267</v>
      </c>
      <c r="Z251" s="74">
        <f>SUM(Z7:Z250)</f>
        <v>4000000</v>
      </c>
    </row>
    <row r="252" spans="1:26">
      <c r="Y252" s="71" t="s">
        <v>356</v>
      </c>
      <c r="Z252" s="75">
        <f>Z251*18%</f>
        <v>720000</v>
      </c>
    </row>
    <row r="253" spans="1:26">
      <c r="Y253" s="71" t="s">
        <v>357</v>
      </c>
      <c r="Z253" s="75">
        <f>Z251+Z252</f>
        <v>4720000</v>
      </c>
    </row>
    <row r="255" spans="1:26">
      <c r="Z255" s="125">
        <f>Z251-4000000</f>
        <v>0</v>
      </c>
    </row>
    <row r="256" spans="1:26">
      <c r="Z256" s="126"/>
    </row>
  </sheetData>
  <mergeCells count="1282">
    <mergeCell ref="M248:N248"/>
    <mergeCell ref="O248:P248"/>
    <mergeCell ref="H245:I245"/>
    <mergeCell ref="J245:L250"/>
    <mergeCell ref="M245:N245"/>
    <mergeCell ref="O245:P245"/>
    <mergeCell ref="B246:G246"/>
    <mergeCell ref="H246:I246"/>
    <mergeCell ref="M246:N246"/>
    <mergeCell ref="O246:P246"/>
    <mergeCell ref="B247:G247"/>
    <mergeCell ref="H247:I247"/>
    <mergeCell ref="Y242:Y250"/>
    <mergeCell ref="Z242:Z250"/>
    <mergeCell ref="B243:G243"/>
    <mergeCell ref="H243:I243"/>
    <mergeCell ref="J243:L243"/>
    <mergeCell ref="M243:N243"/>
    <mergeCell ref="O243:P243"/>
    <mergeCell ref="B244:G244"/>
    <mergeCell ref="H244:I244"/>
    <mergeCell ref="J244:L244"/>
    <mergeCell ref="B242:G242"/>
    <mergeCell ref="H242:I242"/>
    <mergeCell ref="J242:L242"/>
    <mergeCell ref="M242:N242"/>
    <mergeCell ref="O242:P242"/>
    <mergeCell ref="X242:X250"/>
    <mergeCell ref="M244:N244"/>
    <mergeCell ref="O244:P244"/>
    <mergeCell ref="V244:V249"/>
    <mergeCell ref="B245:G245"/>
    <mergeCell ref="B249:G249"/>
    <mergeCell ref="H249:I249"/>
    <mergeCell ref="M249:N249"/>
    <mergeCell ref="O249:P249"/>
    <mergeCell ref="B250:G250"/>
    <mergeCell ref="H250:I250"/>
    <mergeCell ref="M250:N250"/>
    <mergeCell ref="O250:P250"/>
    <mergeCell ref="M247:N247"/>
    <mergeCell ref="O247:P247"/>
    <mergeCell ref="B248:G248"/>
    <mergeCell ref="H248:I248"/>
    <mergeCell ref="X234:X241"/>
    <mergeCell ref="Y234:Y241"/>
    <mergeCell ref="Z234:Z241"/>
    <mergeCell ref="B235:G235"/>
    <mergeCell ref="H235:I235"/>
    <mergeCell ref="J235:L235"/>
    <mergeCell ref="M235:N235"/>
    <mergeCell ref="O235:P235"/>
    <mergeCell ref="B236:G236"/>
    <mergeCell ref="H236:I236"/>
    <mergeCell ref="B240:G240"/>
    <mergeCell ref="H240:I240"/>
    <mergeCell ref="M240:N240"/>
    <mergeCell ref="O240:P240"/>
    <mergeCell ref="B241:G241"/>
    <mergeCell ref="H241:I241"/>
    <mergeCell ref="M241:N241"/>
    <mergeCell ref="O241:P241"/>
    <mergeCell ref="M238:N238"/>
    <mergeCell ref="O238:P238"/>
    <mergeCell ref="B239:G239"/>
    <mergeCell ref="H239:I239"/>
    <mergeCell ref="M239:N239"/>
    <mergeCell ref="O239:P239"/>
    <mergeCell ref="J236:L241"/>
    <mergeCell ref="M236:N236"/>
    <mergeCell ref="O236:P236"/>
    <mergeCell ref="B234:G234"/>
    <mergeCell ref="H234:I234"/>
    <mergeCell ref="J234:L234"/>
    <mergeCell ref="M234:N234"/>
    <mergeCell ref="O234:P234"/>
    <mergeCell ref="B231:G231"/>
    <mergeCell ref="H231:I231"/>
    <mergeCell ref="M231:N231"/>
    <mergeCell ref="O231:P231"/>
    <mergeCell ref="B232:G232"/>
    <mergeCell ref="H232:I232"/>
    <mergeCell ref="M232:N232"/>
    <mergeCell ref="O232:P232"/>
    <mergeCell ref="V236:V241"/>
    <mergeCell ref="B237:G237"/>
    <mergeCell ref="H237:I237"/>
    <mergeCell ref="M237:N237"/>
    <mergeCell ref="O237:P237"/>
    <mergeCell ref="B238:G238"/>
    <mergeCell ref="H238:I238"/>
    <mergeCell ref="Y226:Y233"/>
    <mergeCell ref="Z226:Z233"/>
    <mergeCell ref="B227:G227"/>
    <mergeCell ref="H227:I227"/>
    <mergeCell ref="J227:L227"/>
    <mergeCell ref="M227:N227"/>
    <mergeCell ref="O227:P227"/>
    <mergeCell ref="B228:G228"/>
    <mergeCell ref="H228:I228"/>
    <mergeCell ref="J228:L233"/>
    <mergeCell ref="B226:G226"/>
    <mergeCell ref="H226:I226"/>
    <mergeCell ref="J226:L226"/>
    <mergeCell ref="M226:N226"/>
    <mergeCell ref="O226:P226"/>
    <mergeCell ref="X226:X233"/>
    <mergeCell ref="M228:N228"/>
    <mergeCell ref="O228:P228"/>
    <mergeCell ref="V228:V233"/>
    <mergeCell ref="B229:G229"/>
    <mergeCell ref="B233:G233"/>
    <mergeCell ref="H233:I233"/>
    <mergeCell ref="M233:N233"/>
    <mergeCell ref="O233:P233"/>
    <mergeCell ref="M223:N223"/>
    <mergeCell ref="O223:P223"/>
    <mergeCell ref="H220:I220"/>
    <mergeCell ref="J220:L225"/>
    <mergeCell ref="M220:N220"/>
    <mergeCell ref="O220:P220"/>
    <mergeCell ref="B221:G221"/>
    <mergeCell ref="H221:I221"/>
    <mergeCell ref="M221:N221"/>
    <mergeCell ref="O221:P221"/>
    <mergeCell ref="B222:G222"/>
    <mergeCell ref="H222:I222"/>
    <mergeCell ref="H229:I229"/>
    <mergeCell ref="M229:N229"/>
    <mergeCell ref="O229:P229"/>
    <mergeCell ref="B230:G230"/>
    <mergeCell ref="H230:I230"/>
    <mergeCell ref="M230:N230"/>
    <mergeCell ref="O230:P230"/>
    <mergeCell ref="X218:X225"/>
    <mergeCell ref="Y218:Y225"/>
    <mergeCell ref="Z218:Z225"/>
    <mergeCell ref="B219:G219"/>
    <mergeCell ref="H219:I219"/>
    <mergeCell ref="J219:L219"/>
    <mergeCell ref="M219:N219"/>
    <mergeCell ref="O219:P219"/>
    <mergeCell ref="V219:V225"/>
    <mergeCell ref="B220:G220"/>
    <mergeCell ref="B217:G217"/>
    <mergeCell ref="H217:I217"/>
    <mergeCell ref="J217:L217"/>
    <mergeCell ref="M217:N217"/>
    <mergeCell ref="O217:P217"/>
    <mergeCell ref="B218:G218"/>
    <mergeCell ref="H218:I218"/>
    <mergeCell ref="J218:L218"/>
    <mergeCell ref="M218:N218"/>
    <mergeCell ref="O218:P218"/>
    <mergeCell ref="B224:G224"/>
    <mergeCell ref="H224:I224"/>
    <mergeCell ref="M224:N224"/>
    <mergeCell ref="O224:P224"/>
    <mergeCell ref="B225:G225"/>
    <mergeCell ref="H225:I225"/>
    <mergeCell ref="M225:N225"/>
    <mergeCell ref="O225:P225"/>
    <mergeCell ref="M222:N222"/>
    <mergeCell ref="O222:P222"/>
    <mergeCell ref="B223:G223"/>
    <mergeCell ref="H223:I223"/>
    <mergeCell ref="B215:G215"/>
    <mergeCell ref="H215:I215"/>
    <mergeCell ref="M215:N215"/>
    <mergeCell ref="B216:G216"/>
    <mergeCell ref="H216:I216"/>
    <mergeCell ref="M216:N216"/>
    <mergeCell ref="M212:N212"/>
    <mergeCell ref="B213:G213"/>
    <mergeCell ref="H213:I213"/>
    <mergeCell ref="M213:N213"/>
    <mergeCell ref="B214:G214"/>
    <mergeCell ref="H214:I214"/>
    <mergeCell ref="M214:N214"/>
    <mergeCell ref="Z209:Z217"/>
    <mergeCell ref="B210:G210"/>
    <mergeCell ref="H210:I210"/>
    <mergeCell ref="J210:L210"/>
    <mergeCell ref="M210:N210"/>
    <mergeCell ref="O210:P216"/>
    <mergeCell ref="X210:X217"/>
    <mergeCell ref="B211:G211"/>
    <mergeCell ref="H211:I211"/>
    <mergeCell ref="J211:L216"/>
    <mergeCell ref="B209:G209"/>
    <mergeCell ref="H209:I209"/>
    <mergeCell ref="J209:L209"/>
    <mergeCell ref="M209:N209"/>
    <mergeCell ref="O209:P209"/>
    <mergeCell ref="Y209:Y217"/>
    <mergeCell ref="M211:N211"/>
    <mergeCell ref="V211:V216"/>
    <mergeCell ref="B212:G212"/>
    <mergeCell ref="H212:I212"/>
    <mergeCell ref="B207:G207"/>
    <mergeCell ref="H207:I207"/>
    <mergeCell ref="M207:N207"/>
    <mergeCell ref="O207:P207"/>
    <mergeCell ref="B208:G208"/>
    <mergeCell ref="H208:I208"/>
    <mergeCell ref="M208:N208"/>
    <mergeCell ref="O208:P208"/>
    <mergeCell ref="O204:P204"/>
    <mergeCell ref="B205:G205"/>
    <mergeCell ref="H205:I205"/>
    <mergeCell ref="M205:N205"/>
    <mergeCell ref="O205:P205"/>
    <mergeCell ref="B206:G206"/>
    <mergeCell ref="H206:I206"/>
    <mergeCell ref="M206:N206"/>
    <mergeCell ref="O206:P206"/>
    <mergeCell ref="J202:L208"/>
    <mergeCell ref="M202:N202"/>
    <mergeCell ref="O202:P202"/>
    <mergeCell ref="B203:G203"/>
    <mergeCell ref="H203:I203"/>
    <mergeCell ref="M203:N203"/>
    <mergeCell ref="O203:P203"/>
    <mergeCell ref="B204:G204"/>
    <mergeCell ref="H204:I204"/>
    <mergeCell ref="M204:N204"/>
    <mergeCell ref="Z199:Z208"/>
    <mergeCell ref="B200:G200"/>
    <mergeCell ref="H200:I200"/>
    <mergeCell ref="J200:L200"/>
    <mergeCell ref="M200:N200"/>
    <mergeCell ref="O200:P200"/>
    <mergeCell ref="B201:G201"/>
    <mergeCell ref="H201:I201"/>
    <mergeCell ref="J201:L201"/>
    <mergeCell ref="M201:N201"/>
    <mergeCell ref="B199:G199"/>
    <mergeCell ref="H199:I199"/>
    <mergeCell ref="M199:N199"/>
    <mergeCell ref="O199:P199"/>
    <mergeCell ref="X199:X208"/>
    <mergeCell ref="Y199:Y208"/>
    <mergeCell ref="O201:P201"/>
    <mergeCell ref="V201:V207"/>
    <mergeCell ref="B202:G202"/>
    <mergeCell ref="H202:I202"/>
    <mergeCell ref="B197:G197"/>
    <mergeCell ref="H197:I197"/>
    <mergeCell ref="M197:N197"/>
    <mergeCell ref="O197:P197"/>
    <mergeCell ref="B198:G198"/>
    <mergeCell ref="H198:I198"/>
    <mergeCell ref="M198:N198"/>
    <mergeCell ref="O198:P198"/>
    <mergeCell ref="H195:I195"/>
    <mergeCell ref="M195:N195"/>
    <mergeCell ref="O195:P195"/>
    <mergeCell ref="B196:G196"/>
    <mergeCell ref="H196:I196"/>
    <mergeCell ref="M196:N196"/>
    <mergeCell ref="O196:P196"/>
    <mergeCell ref="Y192:Y198"/>
    <mergeCell ref="Z192:Z198"/>
    <mergeCell ref="B193:G193"/>
    <mergeCell ref="H193:I193"/>
    <mergeCell ref="J193:L193"/>
    <mergeCell ref="M193:N193"/>
    <mergeCell ref="O193:P193"/>
    <mergeCell ref="V193:V198"/>
    <mergeCell ref="B194:G194"/>
    <mergeCell ref="H194:I194"/>
    <mergeCell ref="B192:G192"/>
    <mergeCell ref="H192:I192"/>
    <mergeCell ref="J192:L192"/>
    <mergeCell ref="M192:N192"/>
    <mergeCell ref="O192:P192"/>
    <mergeCell ref="X192:X198"/>
    <mergeCell ref="J194:L199"/>
    <mergeCell ref="M194:N194"/>
    <mergeCell ref="O194:P194"/>
    <mergeCell ref="B195:G195"/>
    <mergeCell ref="B190:G190"/>
    <mergeCell ref="H190:I190"/>
    <mergeCell ref="M190:N190"/>
    <mergeCell ref="O190:P190"/>
    <mergeCell ref="B191:G191"/>
    <mergeCell ref="H191:I191"/>
    <mergeCell ref="M191:N191"/>
    <mergeCell ref="O191:P191"/>
    <mergeCell ref="M188:N188"/>
    <mergeCell ref="O188:P188"/>
    <mergeCell ref="B189:G189"/>
    <mergeCell ref="H189:I189"/>
    <mergeCell ref="M189:N189"/>
    <mergeCell ref="O189:P189"/>
    <mergeCell ref="H186:I186"/>
    <mergeCell ref="J186:L191"/>
    <mergeCell ref="M186:N186"/>
    <mergeCell ref="O186:P186"/>
    <mergeCell ref="B187:G187"/>
    <mergeCell ref="H187:I187"/>
    <mergeCell ref="M187:N187"/>
    <mergeCell ref="O187:P187"/>
    <mergeCell ref="B188:G188"/>
    <mergeCell ref="H188:I188"/>
    <mergeCell ref="Y184:Y191"/>
    <mergeCell ref="Z184:Z191"/>
    <mergeCell ref="B185:G185"/>
    <mergeCell ref="H185:I185"/>
    <mergeCell ref="J185:L185"/>
    <mergeCell ref="M185:N185"/>
    <mergeCell ref="O185:P185"/>
    <mergeCell ref="V185:V191"/>
    <mergeCell ref="X185:X191"/>
    <mergeCell ref="B186:G186"/>
    <mergeCell ref="J178:L183"/>
    <mergeCell ref="M178:N178"/>
    <mergeCell ref="O178:P178"/>
    <mergeCell ref="Q178:R178"/>
    <mergeCell ref="Q180:R180"/>
    <mergeCell ref="B181:G181"/>
    <mergeCell ref="H181:I181"/>
    <mergeCell ref="M181:N181"/>
    <mergeCell ref="B183:G183"/>
    <mergeCell ref="H183:I183"/>
    <mergeCell ref="M183:N183"/>
    <mergeCell ref="O183:P183"/>
    <mergeCell ref="Q183:R183"/>
    <mergeCell ref="B184:G184"/>
    <mergeCell ref="H184:I184"/>
    <mergeCell ref="J184:L184"/>
    <mergeCell ref="M184:N184"/>
    <mergeCell ref="O184:P184"/>
    <mergeCell ref="O181:P181"/>
    <mergeCell ref="Q181:R181"/>
    <mergeCell ref="B182:G182"/>
    <mergeCell ref="H182:I182"/>
    <mergeCell ref="M182:N182"/>
    <mergeCell ref="O182:P182"/>
    <mergeCell ref="Q182:R182"/>
    <mergeCell ref="Q176:R176"/>
    <mergeCell ref="Y176:Y183"/>
    <mergeCell ref="Z176:Z183"/>
    <mergeCell ref="B177:G177"/>
    <mergeCell ref="H177:I177"/>
    <mergeCell ref="J177:L177"/>
    <mergeCell ref="M177:N177"/>
    <mergeCell ref="O177:P177"/>
    <mergeCell ref="Q177:R177"/>
    <mergeCell ref="X177:X183"/>
    <mergeCell ref="B175:G175"/>
    <mergeCell ref="H175:I175"/>
    <mergeCell ref="M175:N175"/>
    <mergeCell ref="O175:P175"/>
    <mergeCell ref="Q175:R175"/>
    <mergeCell ref="B176:G176"/>
    <mergeCell ref="H176:I176"/>
    <mergeCell ref="J176:L176"/>
    <mergeCell ref="M176:N176"/>
    <mergeCell ref="O176:P176"/>
    <mergeCell ref="V178:V183"/>
    <mergeCell ref="B179:G179"/>
    <mergeCell ref="H179:I179"/>
    <mergeCell ref="M179:N179"/>
    <mergeCell ref="O179:P179"/>
    <mergeCell ref="Q179:R179"/>
    <mergeCell ref="B180:G180"/>
    <mergeCell ref="H180:I180"/>
    <mergeCell ref="M180:N180"/>
    <mergeCell ref="O180:P180"/>
    <mergeCell ref="B178:G178"/>
    <mergeCell ref="H178:I178"/>
    <mergeCell ref="V170:V175"/>
    <mergeCell ref="Y168:Y175"/>
    <mergeCell ref="Z168:Z175"/>
    <mergeCell ref="B169:G169"/>
    <mergeCell ref="H169:I169"/>
    <mergeCell ref="J169:L169"/>
    <mergeCell ref="M169:N169"/>
    <mergeCell ref="O169:P169"/>
    <mergeCell ref="Q169:R169"/>
    <mergeCell ref="X169:X175"/>
    <mergeCell ref="B170:G170"/>
    <mergeCell ref="B168:G168"/>
    <mergeCell ref="H168:I168"/>
    <mergeCell ref="J168:L168"/>
    <mergeCell ref="M168:N168"/>
    <mergeCell ref="O168:P168"/>
    <mergeCell ref="Q168:R168"/>
    <mergeCell ref="B173:G173"/>
    <mergeCell ref="H173:I173"/>
    <mergeCell ref="M173:N173"/>
    <mergeCell ref="O173:P173"/>
    <mergeCell ref="Q173:R173"/>
    <mergeCell ref="B174:G174"/>
    <mergeCell ref="H174:I174"/>
    <mergeCell ref="M174:N174"/>
    <mergeCell ref="O174:P174"/>
    <mergeCell ref="Q174:R174"/>
    <mergeCell ref="B171:G171"/>
    <mergeCell ref="H171:I171"/>
    <mergeCell ref="M171:N171"/>
    <mergeCell ref="O171:P171"/>
    <mergeCell ref="Q171:R171"/>
    <mergeCell ref="B165:G165"/>
    <mergeCell ref="H165:I165"/>
    <mergeCell ref="M165:N165"/>
    <mergeCell ref="Q165:R165"/>
    <mergeCell ref="B166:G166"/>
    <mergeCell ref="H166:I166"/>
    <mergeCell ref="M166:N166"/>
    <mergeCell ref="Q166:R166"/>
    <mergeCell ref="H163:I163"/>
    <mergeCell ref="M163:N163"/>
    <mergeCell ref="Q163:R163"/>
    <mergeCell ref="B164:G164"/>
    <mergeCell ref="H164:I164"/>
    <mergeCell ref="M164:N164"/>
    <mergeCell ref="Q164:R164"/>
    <mergeCell ref="H170:I170"/>
    <mergeCell ref="J170:L175"/>
    <mergeCell ref="M170:N170"/>
    <mergeCell ref="O170:P170"/>
    <mergeCell ref="Q170:R170"/>
    <mergeCell ref="B172:G172"/>
    <mergeCell ref="H172:I172"/>
    <mergeCell ref="M172:N172"/>
    <mergeCell ref="O172:P172"/>
    <mergeCell ref="Q172:R172"/>
    <mergeCell ref="H161:I161"/>
    <mergeCell ref="J161:L166"/>
    <mergeCell ref="M161:N161"/>
    <mergeCell ref="Q161:R161"/>
    <mergeCell ref="V161:V167"/>
    <mergeCell ref="B162:G162"/>
    <mergeCell ref="H162:I162"/>
    <mergeCell ref="M162:N162"/>
    <mergeCell ref="Q162:R162"/>
    <mergeCell ref="B163:G163"/>
    <mergeCell ref="Y159:Y167"/>
    <mergeCell ref="Z159:Z167"/>
    <mergeCell ref="B160:G160"/>
    <mergeCell ref="H160:I160"/>
    <mergeCell ref="J160:L160"/>
    <mergeCell ref="M160:N160"/>
    <mergeCell ref="O160:P166"/>
    <mergeCell ref="Q160:R160"/>
    <mergeCell ref="X160:X166"/>
    <mergeCell ref="B161:G161"/>
    <mergeCell ref="B159:G159"/>
    <mergeCell ref="H159:I159"/>
    <mergeCell ref="J159:L159"/>
    <mergeCell ref="M159:N159"/>
    <mergeCell ref="O159:P159"/>
    <mergeCell ref="Q159:R159"/>
    <mergeCell ref="B167:G167"/>
    <mergeCell ref="H167:I167"/>
    <mergeCell ref="J167:L167"/>
    <mergeCell ref="M167:N167"/>
    <mergeCell ref="O167:P167"/>
    <mergeCell ref="Q167:R167"/>
    <mergeCell ref="Y151:Y158"/>
    <mergeCell ref="Z151:Z158"/>
    <mergeCell ref="B152:G152"/>
    <mergeCell ref="H152:I152"/>
    <mergeCell ref="J152:L152"/>
    <mergeCell ref="M152:N152"/>
    <mergeCell ref="O152:P158"/>
    <mergeCell ref="Q152:R152"/>
    <mergeCell ref="X152:X158"/>
    <mergeCell ref="B153:G153"/>
    <mergeCell ref="B151:G151"/>
    <mergeCell ref="H151:I151"/>
    <mergeCell ref="J151:L151"/>
    <mergeCell ref="M151:N151"/>
    <mergeCell ref="O151:P151"/>
    <mergeCell ref="Q151:R151"/>
    <mergeCell ref="B157:G157"/>
    <mergeCell ref="H157:I157"/>
    <mergeCell ref="M157:N157"/>
    <mergeCell ref="Q157:R157"/>
    <mergeCell ref="B158:G158"/>
    <mergeCell ref="H158:I158"/>
    <mergeCell ref="M158:N158"/>
    <mergeCell ref="Q158:R158"/>
    <mergeCell ref="H155:I155"/>
    <mergeCell ref="M155:N155"/>
    <mergeCell ref="Q155:R155"/>
    <mergeCell ref="B156:G156"/>
    <mergeCell ref="H156:I156"/>
    <mergeCell ref="M156:N156"/>
    <mergeCell ref="Q156:R156"/>
    <mergeCell ref="H153:I153"/>
    <mergeCell ref="Q150:R150"/>
    <mergeCell ref="B147:G147"/>
    <mergeCell ref="H147:I147"/>
    <mergeCell ref="M147:N147"/>
    <mergeCell ref="Q147:R147"/>
    <mergeCell ref="B148:G148"/>
    <mergeCell ref="H148:I148"/>
    <mergeCell ref="M148:N148"/>
    <mergeCell ref="Q148:R148"/>
    <mergeCell ref="B145:G145"/>
    <mergeCell ref="H145:I145"/>
    <mergeCell ref="J145:L150"/>
    <mergeCell ref="M145:N145"/>
    <mergeCell ref="Q145:R145"/>
    <mergeCell ref="V153:V158"/>
    <mergeCell ref="B154:G154"/>
    <mergeCell ref="H154:I154"/>
    <mergeCell ref="M154:N154"/>
    <mergeCell ref="Q154:R154"/>
    <mergeCell ref="B155:G155"/>
    <mergeCell ref="J153:L158"/>
    <mergeCell ref="M153:N153"/>
    <mergeCell ref="Q153:R153"/>
    <mergeCell ref="V145:V150"/>
    <mergeCell ref="B146:G146"/>
    <mergeCell ref="H146:I146"/>
    <mergeCell ref="M146:N146"/>
    <mergeCell ref="Q146:R146"/>
    <mergeCell ref="Q143:R143"/>
    <mergeCell ref="Y143:Y150"/>
    <mergeCell ref="Z143:Z150"/>
    <mergeCell ref="B144:G144"/>
    <mergeCell ref="H144:I144"/>
    <mergeCell ref="J144:L144"/>
    <mergeCell ref="M144:N144"/>
    <mergeCell ref="O144:P150"/>
    <mergeCell ref="Q144:R144"/>
    <mergeCell ref="X144:X150"/>
    <mergeCell ref="B142:G142"/>
    <mergeCell ref="H142:I142"/>
    <mergeCell ref="M142:N142"/>
    <mergeCell ref="O142:P142"/>
    <mergeCell ref="Q142:R142"/>
    <mergeCell ref="B143:G143"/>
    <mergeCell ref="H143:I143"/>
    <mergeCell ref="J143:L143"/>
    <mergeCell ref="M143:N143"/>
    <mergeCell ref="O143:P143"/>
    <mergeCell ref="B149:G149"/>
    <mergeCell ref="H149:I149"/>
    <mergeCell ref="M149:N149"/>
    <mergeCell ref="Q149:R149"/>
    <mergeCell ref="B150:G150"/>
    <mergeCell ref="H150:I150"/>
    <mergeCell ref="M150:N150"/>
    <mergeCell ref="Z135:Z142"/>
    <mergeCell ref="B136:G136"/>
    <mergeCell ref="H136:I136"/>
    <mergeCell ref="J136:L136"/>
    <mergeCell ref="M136:N136"/>
    <mergeCell ref="O136:P136"/>
    <mergeCell ref="Q136:R136"/>
    <mergeCell ref="X136:X142"/>
    <mergeCell ref="B134:G134"/>
    <mergeCell ref="H134:I134"/>
    <mergeCell ref="M134:N134"/>
    <mergeCell ref="O134:P134"/>
    <mergeCell ref="Q134:R134"/>
    <mergeCell ref="B135:G135"/>
    <mergeCell ref="H135:I135"/>
    <mergeCell ref="J135:L135"/>
    <mergeCell ref="M135:N135"/>
    <mergeCell ref="O135:P135"/>
    <mergeCell ref="O140:P140"/>
    <mergeCell ref="Q140:R140"/>
    <mergeCell ref="B141:G141"/>
    <mergeCell ref="H141:I141"/>
    <mergeCell ref="M141:N141"/>
    <mergeCell ref="O141:P141"/>
    <mergeCell ref="Q141:R141"/>
    <mergeCell ref="V137:V142"/>
    <mergeCell ref="B138:G138"/>
    <mergeCell ref="H138:I138"/>
    <mergeCell ref="M138:N138"/>
    <mergeCell ref="O138:P138"/>
    <mergeCell ref="Q138:R138"/>
    <mergeCell ref="B139:G139"/>
    <mergeCell ref="Q130:R130"/>
    <mergeCell ref="B131:G131"/>
    <mergeCell ref="H131:I131"/>
    <mergeCell ref="M131:N131"/>
    <mergeCell ref="O131:P131"/>
    <mergeCell ref="B129:G129"/>
    <mergeCell ref="H129:I129"/>
    <mergeCell ref="J129:L134"/>
    <mergeCell ref="M129:N129"/>
    <mergeCell ref="O129:P129"/>
    <mergeCell ref="Q129:R129"/>
    <mergeCell ref="Q131:R131"/>
    <mergeCell ref="B132:G132"/>
    <mergeCell ref="H132:I132"/>
    <mergeCell ref="M132:N132"/>
    <mergeCell ref="Q135:R135"/>
    <mergeCell ref="Y135:Y142"/>
    <mergeCell ref="H139:I139"/>
    <mergeCell ref="M139:N139"/>
    <mergeCell ref="O139:P139"/>
    <mergeCell ref="B137:G137"/>
    <mergeCell ref="H137:I137"/>
    <mergeCell ref="J137:L142"/>
    <mergeCell ref="M137:N137"/>
    <mergeCell ref="O137:P137"/>
    <mergeCell ref="Q137:R137"/>
    <mergeCell ref="Q139:R139"/>
    <mergeCell ref="B140:G140"/>
    <mergeCell ref="H140:I140"/>
    <mergeCell ref="M140:N140"/>
    <mergeCell ref="Q127:R127"/>
    <mergeCell ref="Y127:Y134"/>
    <mergeCell ref="Z127:Z134"/>
    <mergeCell ref="B128:G128"/>
    <mergeCell ref="H128:I128"/>
    <mergeCell ref="J128:L128"/>
    <mergeCell ref="M128:N128"/>
    <mergeCell ref="O128:P128"/>
    <mergeCell ref="Q128:R128"/>
    <mergeCell ref="X128:X134"/>
    <mergeCell ref="B126:G126"/>
    <mergeCell ref="H126:I126"/>
    <mergeCell ref="M126:N126"/>
    <mergeCell ref="O126:P126"/>
    <mergeCell ref="Q126:R126"/>
    <mergeCell ref="B127:G127"/>
    <mergeCell ref="H127:I127"/>
    <mergeCell ref="J127:L127"/>
    <mergeCell ref="M127:N127"/>
    <mergeCell ref="O127:P127"/>
    <mergeCell ref="O132:P132"/>
    <mergeCell ref="Q132:R132"/>
    <mergeCell ref="B133:G133"/>
    <mergeCell ref="H133:I133"/>
    <mergeCell ref="M133:N133"/>
    <mergeCell ref="O133:P133"/>
    <mergeCell ref="Q133:R133"/>
    <mergeCell ref="V129:V134"/>
    <mergeCell ref="B130:G130"/>
    <mergeCell ref="H130:I130"/>
    <mergeCell ref="M130:N130"/>
    <mergeCell ref="O130:P130"/>
    <mergeCell ref="O124:P124"/>
    <mergeCell ref="Q124:R124"/>
    <mergeCell ref="B125:G125"/>
    <mergeCell ref="H125:I125"/>
    <mergeCell ref="M125:N125"/>
    <mergeCell ref="O125:P125"/>
    <mergeCell ref="Q125:R125"/>
    <mergeCell ref="V121:V126"/>
    <mergeCell ref="B122:G122"/>
    <mergeCell ref="H122:I122"/>
    <mergeCell ref="M122:N122"/>
    <mergeCell ref="O122:P122"/>
    <mergeCell ref="Q122:R122"/>
    <mergeCell ref="B123:G123"/>
    <mergeCell ref="H123:I123"/>
    <mergeCell ref="M123:N123"/>
    <mergeCell ref="O123:P123"/>
    <mergeCell ref="B121:G121"/>
    <mergeCell ref="H121:I121"/>
    <mergeCell ref="J121:L126"/>
    <mergeCell ref="M121:N121"/>
    <mergeCell ref="O121:P121"/>
    <mergeCell ref="Q121:R121"/>
    <mergeCell ref="Q123:R123"/>
    <mergeCell ref="B124:G124"/>
    <mergeCell ref="H124:I124"/>
    <mergeCell ref="M124:N124"/>
    <mergeCell ref="Q119:R119"/>
    <mergeCell ref="Y119:Y126"/>
    <mergeCell ref="Z119:Z126"/>
    <mergeCell ref="B120:G120"/>
    <mergeCell ref="H120:I120"/>
    <mergeCell ref="J120:L120"/>
    <mergeCell ref="M120:N120"/>
    <mergeCell ref="O120:P120"/>
    <mergeCell ref="Q120:R120"/>
    <mergeCell ref="X120:X126"/>
    <mergeCell ref="B118:G118"/>
    <mergeCell ref="H118:I118"/>
    <mergeCell ref="M118:N118"/>
    <mergeCell ref="O118:P118"/>
    <mergeCell ref="Q118:R118"/>
    <mergeCell ref="B119:G119"/>
    <mergeCell ref="H119:I119"/>
    <mergeCell ref="J119:L119"/>
    <mergeCell ref="M119:N119"/>
    <mergeCell ref="O119:P119"/>
    <mergeCell ref="Y111:Y118"/>
    <mergeCell ref="Z111:Z118"/>
    <mergeCell ref="B112:G112"/>
    <mergeCell ref="H112:I112"/>
    <mergeCell ref="J112:L112"/>
    <mergeCell ref="M112:N112"/>
    <mergeCell ref="O112:P112"/>
    <mergeCell ref="Q112:R112"/>
    <mergeCell ref="V112:V118"/>
    <mergeCell ref="X112:X118"/>
    <mergeCell ref="B111:G111"/>
    <mergeCell ref="H111:I111"/>
    <mergeCell ref="B116:G116"/>
    <mergeCell ref="H116:I116"/>
    <mergeCell ref="M116:N116"/>
    <mergeCell ref="O116:P116"/>
    <mergeCell ref="Q116:R116"/>
    <mergeCell ref="B117:G117"/>
    <mergeCell ref="H117:I117"/>
    <mergeCell ref="M117:N117"/>
    <mergeCell ref="O117:P117"/>
    <mergeCell ref="Q117:R117"/>
    <mergeCell ref="Q114:R114"/>
    <mergeCell ref="B115:G115"/>
    <mergeCell ref="H115:I115"/>
    <mergeCell ref="M115:N115"/>
    <mergeCell ref="O115:P115"/>
    <mergeCell ref="Q115:R115"/>
    <mergeCell ref="B113:G113"/>
    <mergeCell ref="H113:I113"/>
    <mergeCell ref="J113:L118"/>
    <mergeCell ref="M113:N113"/>
    <mergeCell ref="O113:P113"/>
    <mergeCell ref="Q113:R113"/>
    <mergeCell ref="B114:G114"/>
    <mergeCell ref="H114:I114"/>
    <mergeCell ref="M114:N114"/>
    <mergeCell ref="O114:P114"/>
    <mergeCell ref="Y102:Y110"/>
    <mergeCell ref="J111:L111"/>
    <mergeCell ref="M111:N111"/>
    <mergeCell ref="O111:P111"/>
    <mergeCell ref="Q111:R111"/>
    <mergeCell ref="B109:G109"/>
    <mergeCell ref="H109:I109"/>
    <mergeCell ref="M109:N109"/>
    <mergeCell ref="O109:P109"/>
    <mergeCell ref="Q109:R109"/>
    <mergeCell ref="B110:G110"/>
    <mergeCell ref="H110:I110"/>
    <mergeCell ref="M110:N110"/>
    <mergeCell ref="O110:P110"/>
    <mergeCell ref="Q110:R110"/>
    <mergeCell ref="B107:G107"/>
    <mergeCell ref="H107:I107"/>
    <mergeCell ref="M107:N107"/>
    <mergeCell ref="O107:P107"/>
    <mergeCell ref="Q107:R107"/>
    <mergeCell ref="B108:G108"/>
    <mergeCell ref="H108:I108"/>
    <mergeCell ref="M108:N108"/>
    <mergeCell ref="O108:P108"/>
    <mergeCell ref="Q108:R108"/>
    <mergeCell ref="H101:I101"/>
    <mergeCell ref="M101:N101"/>
    <mergeCell ref="O101:P101"/>
    <mergeCell ref="Q101:R101"/>
    <mergeCell ref="Q105:R105"/>
    <mergeCell ref="B106:G106"/>
    <mergeCell ref="H106:I106"/>
    <mergeCell ref="M106:N106"/>
    <mergeCell ref="O106:P106"/>
    <mergeCell ref="Q106:R106"/>
    <mergeCell ref="H104:I104"/>
    <mergeCell ref="M104:N104"/>
    <mergeCell ref="O104:P104"/>
    <mergeCell ref="Q104:R104"/>
    <mergeCell ref="V104:V110"/>
    <mergeCell ref="B105:G105"/>
    <mergeCell ref="H105:I105"/>
    <mergeCell ref="J105:L110"/>
    <mergeCell ref="M105:N105"/>
    <mergeCell ref="O105:P105"/>
    <mergeCell ref="Q99:R99"/>
    <mergeCell ref="Q96:R96"/>
    <mergeCell ref="V96:V101"/>
    <mergeCell ref="B97:G97"/>
    <mergeCell ref="H97:I97"/>
    <mergeCell ref="M97:N97"/>
    <mergeCell ref="O97:P97"/>
    <mergeCell ref="Q97:R97"/>
    <mergeCell ref="B98:G98"/>
    <mergeCell ref="H98:I98"/>
    <mergeCell ref="M98:N98"/>
    <mergeCell ref="Z102:Z110"/>
    <mergeCell ref="B103:G103"/>
    <mergeCell ref="H103:I103"/>
    <mergeCell ref="J103:L104"/>
    <mergeCell ref="M103:N103"/>
    <mergeCell ref="O103:P103"/>
    <mergeCell ref="Q103:R103"/>
    <mergeCell ref="X103:X110"/>
    <mergeCell ref="B104:G104"/>
    <mergeCell ref="B102:G102"/>
    <mergeCell ref="H102:I102"/>
    <mergeCell ref="J102:L102"/>
    <mergeCell ref="M102:N102"/>
    <mergeCell ref="O102:P102"/>
    <mergeCell ref="Q102:R102"/>
    <mergeCell ref="B100:G100"/>
    <mergeCell ref="H100:I100"/>
    <mergeCell ref="M100:N100"/>
    <mergeCell ref="O100:P100"/>
    <mergeCell ref="Q100:R100"/>
    <mergeCell ref="B101:G101"/>
    <mergeCell ref="B95:G95"/>
    <mergeCell ref="H95:I95"/>
    <mergeCell ref="M95:N95"/>
    <mergeCell ref="O95:P95"/>
    <mergeCell ref="Q95:R95"/>
    <mergeCell ref="B96:G96"/>
    <mergeCell ref="H96:I96"/>
    <mergeCell ref="J96:L101"/>
    <mergeCell ref="M96:N96"/>
    <mergeCell ref="O96:P96"/>
    <mergeCell ref="Y93:Y101"/>
    <mergeCell ref="Z93:Z101"/>
    <mergeCell ref="B94:G94"/>
    <mergeCell ref="H94:I94"/>
    <mergeCell ref="J94:L95"/>
    <mergeCell ref="M94:N94"/>
    <mergeCell ref="O94:P94"/>
    <mergeCell ref="Q94:R94"/>
    <mergeCell ref="V94:V95"/>
    <mergeCell ref="X94:X101"/>
    <mergeCell ref="B93:G93"/>
    <mergeCell ref="H93:I93"/>
    <mergeCell ref="J93:L93"/>
    <mergeCell ref="M93:N93"/>
    <mergeCell ref="O93:P93"/>
    <mergeCell ref="Q93:R93"/>
    <mergeCell ref="O98:P98"/>
    <mergeCell ref="Q98:R98"/>
    <mergeCell ref="B99:G99"/>
    <mergeCell ref="H99:I99"/>
    <mergeCell ref="M99:N99"/>
    <mergeCell ref="O99:P99"/>
    <mergeCell ref="B91:G91"/>
    <mergeCell ref="H91:I91"/>
    <mergeCell ref="M91:N91"/>
    <mergeCell ref="Q91:R91"/>
    <mergeCell ref="B92:G92"/>
    <mergeCell ref="H92:I92"/>
    <mergeCell ref="M92:N92"/>
    <mergeCell ref="Q92:R92"/>
    <mergeCell ref="B89:G89"/>
    <mergeCell ref="H89:I89"/>
    <mergeCell ref="J89:L92"/>
    <mergeCell ref="M89:N89"/>
    <mergeCell ref="Q89:R89"/>
    <mergeCell ref="V89:V92"/>
    <mergeCell ref="B90:G90"/>
    <mergeCell ref="H90:I90"/>
    <mergeCell ref="M90:N90"/>
    <mergeCell ref="Q90:R90"/>
    <mergeCell ref="Q87:R87"/>
    <mergeCell ref="Y87:Y92"/>
    <mergeCell ref="Z87:Z92"/>
    <mergeCell ref="B88:G88"/>
    <mergeCell ref="H88:I88"/>
    <mergeCell ref="J88:L88"/>
    <mergeCell ref="M88:N88"/>
    <mergeCell ref="Q88:R88"/>
    <mergeCell ref="T88:T92"/>
    <mergeCell ref="X88:X92"/>
    <mergeCell ref="B86:G86"/>
    <mergeCell ref="H86:I86"/>
    <mergeCell ref="M86:N86"/>
    <mergeCell ref="O86:P86"/>
    <mergeCell ref="Q86:R86"/>
    <mergeCell ref="B87:G87"/>
    <mergeCell ref="H87:I87"/>
    <mergeCell ref="J87:L87"/>
    <mergeCell ref="M87:N87"/>
    <mergeCell ref="O87:P92"/>
    <mergeCell ref="Y79:Y86"/>
    <mergeCell ref="Z79:Z86"/>
    <mergeCell ref="B80:G80"/>
    <mergeCell ref="H80:I80"/>
    <mergeCell ref="J80:L80"/>
    <mergeCell ref="M80:N80"/>
    <mergeCell ref="O80:P80"/>
    <mergeCell ref="Q80:R80"/>
    <mergeCell ref="X80:X86"/>
    <mergeCell ref="B79:G79"/>
    <mergeCell ref="H79:I79"/>
    <mergeCell ref="J79:L79"/>
    <mergeCell ref="B84:G84"/>
    <mergeCell ref="H84:I84"/>
    <mergeCell ref="M84:N84"/>
    <mergeCell ref="O84:P84"/>
    <mergeCell ref="Q84:R84"/>
    <mergeCell ref="B85:G85"/>
    <mergeCell ref="H85:I85"/>
    <mergeCell ref="M85:N85"/>
    <mergeCell ref="O85:P85"/>
    <mergeCell ref="Q85:R85"/>
    <mergeCell ref="V81:V86"/>
    <mergeCell ref="B82:G82"/>
    <mergeCell ref="H82:I82"/>
    <mergeCell ref="M82:N82"/>
    <mergeCell ref="O82:P82"/>
    <mergeCell ref="Q82:R82"/>
    <mergeCell ref="B83:G83"/>
    <mergeCell ref="H83:I83"/>
    <mergeCell ref="M83:N83"/>
    <mergeCell ref="O83:P83"/>
    <mergeCell ref="H81:I81"/>
    <mergeCell ref="J81:L86"/>
    <mergeCell ref="M81:N81"/>
    <mergeCell ref="O81:P81"/>
    <mergeCell ref="Q81:R81"/>
    <mergeCell ref="T81:T86"/>
    <mergeCell ref="Q83:R83"/>
    <mergeCell ref="B81:G81"/>
    <mergeCell ref="O73:P73"/>
    <mergeCell ref="Q73:R73"/>
    <mergeCell ref="B74:G74"/>
    <mergeCell ref="H74:I74"/>
    <mergeCell ref="M74:N74"/>
    <mergeCell ref="M79:N79"/>
    <mergeCell ref="O79:P79"/>
    <mergeCell ref="Q79:R79"/>
    <mergeCell ref="B78:G78"/>
    <mergeCell ref="H78:I78"/>
    <mergeCell ref="J78:L78"/>
    <mergeCell ref="M78:N78"/>
    <mergeCell ref="O78:P78"/>
    <mergeCell ref="Q78:R78"/>
    <mergeCell ref="B76:G76"/>
    <mergeCell ref="H76:I76"/>
    <mergeCell ref="M76:N76"/>
    <mergeCell ref="O76:P76"/>
    <mergeCell ref="Q76:R76"/>
    <mergeCell ref="B77:G77"/>
    <mergeCell ref="H77:I77"/>
    <mergeCell ref="M77:N77"/>
    <mergeCell ref="O77:P77"/>
    <mergeCell ref="Q77:R77"/>
    <mergeCell ref="H71:I71"/>
    <mergeCell ref="J71:L71"/>
    <mergeCell ref="M71:N71"/>
    <mergeCell ref="O71:P71"/>
    <mergeCell ref="Q71:R71"/>
    <mergeCell ref="B72:G72"/>
    <mergeCell ref="H72:I73"/>
    <mergeCell ref="J72:L77"/>
    <mergeCell ref="M72:N72"/>
    <mergeCell ref="O72:P72"/>
    <mergeCell ref="X69:X78"/>
    <mergeCell ref="Y69:Y78"/>
    <mergeCell ref="Z69:Z78"/>
    <mergeCell ref="B70:G70"/>
    <mergeCell ref="H70:I70"/>
    <mergeCell ref="J70:L70"/>
    <mergeCell ref="M70:N70"/>
    <mergeCell ref="O70:P70"/>
    <mergeCell ref="Q70:R70"/>
    <mergeCell ref="B71:G71"/>
    <mergeCell ref="O74:P74"/>
    <mergeCell ref="Q74:R74"/>
    <mergeCell ref="B75:G75"/>
    <mergeCell ref="H75:I75"/>
    <mergeCell ref="M75:N75"/>
    <mergeCell ref="O75:P75"/>
    <mergeCell ref="Q75:R75"/>
    <mergeCell ref="Q72:R72"/>
    <mergeCell ref="U72:U73"/>
    <mergeCell ref="V72:V77"/>
    <mergeCell ref="B73:G73"/>
    <mergeCell ref="M73:N73"/>
    <mergeCell ref="B68:G68"/>
    <mergeCell ref="H68:I68"/>
    <mergeCell ref="J68:L68"/>
    <mergeCell ref="M68:N68"/>
    <mergeCell ref="O68:P68"/>
    <mergeCell ref="Q68:R68"/>
    <mergeCell ref="M65:N65"/>
    <mergeCell ref="Q65:R65"/>
    <mergeCell ref="B66:G66"/>
    <mergeCell ref="H66:I66"/>
    <mergeCell ref="M66:N66"/>
    <mergeCell ref="Q66:R66"/>
    <mergeCell ref="V62:V67"/>
    <mergeCell ref="B63:G63"/>
    <mergeCell ref="H63:I63"/>
    <mergeCell ref="M63:N63"/>
    <mergeCell ref="Q63:R63"/>
    <mergeCell ref="B64:G64"/>
    <mergeCell ref="H64:I64"/>
    <mergeCell ref="M64:N64"/>
    <mergeCell ref="Q64:R64"/>
    <mergeCell ref="B65:G65"/>
    <mergeCell ref="B61:G61"/>
    <mergeCell ref="H61:I61"/>
    <mergeCell ref="J61:L67"/>
    <mergeCell ref="M61:N61"/>
    <mergeCell ref="Q61:R61"/>
    <mergeCell ref="B62:G62"/>
    <mergeCell ref="H62:I62"/>
    <mergeCell ref="M62:N62"/>
    <mergeCell ref="Q62:R62"/>
    <mergeCell ref="H65:I65"/>
    <mergeCell ref="Y59:Y67"/>
    <mergeCell ref="Z59:Z67"/>
    <mergeCell ref="B60:G60"/>
    <mergeCell ref="H60:I60"/>
    <mergeCell ref="J60:L60"/>
    <mergeCell ref="M60:N60"/>
    <mergeCell ref="O60:P67"/>
    <mergeCell ref="Q60:R60"/>
    <mergeCell ref="V60:V61"/>
    <mergeCell ref="X60:X67"/>
    <mergeCell ref="B59:G59"/>
    <mergeCell ref="H59:I59"/>
    <mergeCell ref="J59:L59"/>
    <mergeCell ref="M59:N59"/>
    <mergeCell ref="O59:P59"/>
    <mergeCell ref="Q59:R59"/>
    <mergeCell ref="B67:G67"/>
    <mergeCell ref="H67:I67"/>
    <mergeCell ref="M67:N67"/>
    <mergeCell ref="Q67:R67"/>
    <mergeCell ref="Q51:R51"/>
    <mergeCell ref="V51:V57"/>
    <mergeCell ref="B52:G52"/>
    <mergeCell ref="H52:I52"/>
    <mergeCell ref="M52:N52"/>
    <mergeCell ref="Q52:R52"/>
    <mergeCell ref="B53:G53"/>
    <mergeCell ref="B57:G57"/>
    <mergeCell ref="H57:I57"/>
    <mergeCell ref="M57:N57"/>
    <mergeCell ref="Q57:R57"/>
    <mergeCell ref="B58:G58"/>
    <mergeCell ref="H58:I58"/>
    <mergeCell ref="J58:L58"/>
    <mergeCell ref="M58:N58"/>
    <mergeCell ref="O58:P58"/>
    <mergeCell ref="Q58:R58"/>
    <mergeCell ref="B55:G55"/>
    <mergeCell ref="H55:I55"/>
    <mergeCell ref="M55:N55"/>
    <mergeCell ref="Q55:R55"/>
    <mergeCell ref="B56:G56"/>
    <mergeCell ref="H56:I56"/>
    <mergeCell ref="M56:N56"/>
    <mergeCell ref="Q56:R56"/>
    <mergeCell ref="Y49:Y57"/>
    <mergeCell ref="Z49:Z57"/>
    <mergeCell ref="B50:G50"/>
    <mergeCell ref="H50:I50"/>
    <mergeCell ref="J50:L50"/>
    <mergeCell ref="M50:N50"/>
    <mergeCell ref="O50:P57"/>
    <mergeCell ref="Q50:R50"/>
    <mergeCell ref="X50:X57"/>
    <mergeCell ref="B51:G51"/>
    <mergeCell ref="B49:G49"/>
    <mergeCell ref="H49:I49"/>
    <mergeCell ref="J49:L49"/>
    <mergeCell ref="M49:N49"/>
    <mergeCell ref="O49:P49"/>
    <mergeCell ref="Q49:R49"/>
    <mergeCell ref="B48:G48"/>
    <mergeCell ref="H48:I48"/>
    <mergeCell ref="J48:L48"/>
    <mergeCell ref="M48:N48"/>
    <mergeCell ref="O48:P48"/>
    <mergeCell ref="Q48:R48"/>
    <mergeCell ref="H53:I53"/>
    <mergeCell ref="M53:N53"/>
    <mergeCell ref="Q53:R53"/>
    <mergeCell ref="B54:G54"/>
    <mergeCell ref="H54:I54"/>
    <mergeCell ref="M54:N54"/>
    <mergeCell ref="Q54:R54"/>
    <mergeCell ref="H51:I51"/>
    <mergeCell ref="J51:L57"/>
    <mergeCell ref="M51:N51"/>
    <mergeCell ref="B46:G46"/>
    <mergeCell ref="M46:N46"/>
    <mergeCell ref="Q46:R46"/>
    <mergeCell ref="B47:G47"/>
    <mergeCell ref="H47:I47"/>
    <mergeCell ref="M47:N47"/>
    <mergeCell ref="Q47:R47"/>
    <mergeCell ref="Q43:R43"/>
    <mergeCell ref="B44:G44"/>
    <mergeCell ref="M44:N44"/>
    <mergeCell ref="Q44:R44"/>
    <mergeCell ref="B45:G45"/>
    <mergeCell ref="M45:N45"/>
    <mergeCell ref="Q45:R45"/>
    <mergeCell ref="H41:I46"/>
    <mergeCell ref="J41:L47"/>
    <mergeCell ref="M41:N41"/>
    <mergeCell ref="Q41:R41"/>
    <mergeCell ref="V41:V47"/>
    <mergeCell ref="B42:G42"/>
    <mergeCell ref="M42:N42"/>
    <mergeCell ref="Q42:R42"/>
    <mergeCell ref="B43:G43"/>
    <mergeCell ref="M43:N43"/>
    <mergeCell ref="Y39:Y47"/>
    <mergeCell ref="Z39:Z47"/>
    <mergeCell ref="B40:G40"/>
    <mergeCell ref="H40:I40"/>
    <mergeCell ref="J40:L40"/>
    <mergeCell ref="M40:N40"/>
    <mergeCell ref="O40:P47"/>
    <mergeCell ref="Q40:R40"/>
    <mergeCell ref="X40:X47"/>
    <mergeCell ref="B41:G41"/>
    <mergeCell ref="B37:G37"/>
    <mergeCell ref="H37:I37"/>
    <mergeCell ref="M37:N37"/>
    <mergeCell ref="Q37:R37"/>
    <mergeCell ref="B39:G39"/>
    <mergeCell ref="H39:I39"/>
    <mergeCell ref="J39:L39"/>
    <mergeCell ref="M39:N39"/>
    <mergeCell ref="O39:P39"/>
    <mergeCell ref="Q39:R39"/>
    <mergeCell ref="V29:V37"/>
    <mergeCell ref="Y27:Y37"/>
    <mergeCell ref="Z27:Z37"/>
    <mergeCell ref="B28:G28"/>
    <mergeCell ref="H28:I28"/>
    <mergeCell ref="J28:L28"/>
    <mergeCell ref="H33:I33"/>
    <mergeCell ref="M33:N33"/>
    <mergeCell ref="Q33:R33"/>
    <mergeCell ref="B34:G34"/>
    <mergeCell ref="H34:I34"/>
    <mergeCell ref="M34:N34"/>
    <mergeCell ref="Q34:R34"/>
    <mergeCell ref="H31:I31"/>
    <mergeCell ref="M31:N31"/>
    <mergeCell ref="Q31:R31"/>
    <mergeCell ref="B32:G32"/>
    <mergeCell ref="H32:I32"/>
    <mergeCell ref="M32:N32"/>
    <mergeCell ref="Q32:R32"/>
    <mergeCell ref="H29:I29"/>
    <mergeCell ref="J29:L37"/>
    <mergeCell ref="M29:N29"/>
    <mergeCell ref="Q29:R29"/>
    <mergeCell ref="B30:G30"/>
    <mergeCell ref="H30:I30"/>
    <mergeCell ref="M30:N30"/>
    <mergeCell ref="Q30:R30"/>
    <mergeCell ref="B31:G31"/>
    <mergeCell ref="M28:N28"/>
    <mergeCell ref="O28:P37"/>
    <mergeCell ref="Q28:R28"/>
    <mergeCell ref="X28:X37"/>
    <mergeCell ref="B29:G29"/>
    <mergeCell ref="B27:G27"/>
    <mergeCell ref="H27:I27"/>
    <mergeCell ref="J27:L27"/>
    <mergeCell ref="M27:N27"/>
    <mergeCell ref="O27:P27"/>
    <mergeCell ref="Q27:R27"/>
    <mergeCell ref="B24:G24"/>
    <mergeCell ref="H24:I24"/>
    <mergeCell ref="M24:N24"/>
    <mergeCell ref="Q24:R24"/>
    <mergeCell ref="Y25:Y26"/>
    <mergeCell ref="Z25:Z26"/>
    <mergeCell ref="V18:V24"/>
    <mergeCell ref="Y16:Y24"/>
    <mergeCell ref="Z16:Z24"/>
    <mergeCell ref="B17:G17"/>
    <mergeCell ref="H17:I17"/>
    <mergeCell ref="J17:L17"/>
    <mergeCell ref="M17:N17"/>
    <mergeCell ref="X17:X24"/>
    <mergeCell ref="B16:G16"/>
    <mergeCell ref="H16:I16"/>
    <mergeCell ref="J16:L16"/>
    <mergeCell ref="M16:N16"/>
    <mergeCell ref="O16:P16"/>
    <mergeCell ref="Q16:R16"/>
    <mergeCell ref="B33:G33"/>
    <mergeCell ref="B23:G23"/>
    <mergeCell ref="H23:I23"/>
    <mergeCell ref="M23:N23"/>
    <mergeCell ref="Q23:R23"/>
    <mergeCell ref="H20:I20"/>
    <mergeCell ref="M20:N20"/>
    <mergeCell ref="Q20:R20"/>
    <mergeCell ref="B21:G21"/>
    <mergeCell ref="H21:I21"/>
    <mergeCell ref="M21:N21"/>
    <mergeCell ref="Q21:R21"/>
    <mergeCell ref="H18:I18"/>
    <mergeCell ref="J18:L24"/>
    <mergeCell ref="M18:N18"/>
    <mergeCell ref="Q18:R18"/>
    <mergeCell ref="B19:G19"/>
    <mergeCell ref="H19:I19"/>
    <mergeCell ref="M19:N19"/>
    <mergeCell ref="Q19:R19"/>
    <mergeCell ref="B20:G20"/>
    <mergeCell ref="O17:P24"/>
    <mergeCell ref="Q17:R17"/>
    <mergeCell ref="B18:G18"/>
    <mergeCell ref="B15:G15"/>
    <mergeCell ref="H15:I15"/>
    <mergeCell ref="J15:L15"/>
    <mergeCell ref="M15:N15"/>
    <mergeCell ref="O15:P15"/>
    <mergeCell ref="Q15:R15"/>
    <mergeCell ref="B12:G12"/>
    <mergeCell ref="H12:I12"/>
    <mergeCell ref="M12:N12"/>
    <mergeCell ref="Q12:R12"/>
    <mergeCell ref="B13:G13"/>
    <mergeCell ref="H13:I13"/>
    <mergeCell ref="M13:N13"/>
    <mergeCell ref="Q13:R13"/>
    <mergeCell ref="B22:G22"/>
    <mergeCell ref="H22:I22"/>
    <mergeCell ref="M22:N22"/>
    <mergeCell ref="Q22:R22"/>
    <mergeCell ref="H10:I10"/>
    <mergeCell ref="M10:N10"/>
    <mergeCell ref="Q10:R10"/>
    <mergeCell ref="B11:G11"/>
    <mergeCell ref="H11:I11"/>
    <mergeCell ref="M11:N11"/>
    <mergeCell ref="Q11:R11"/>
    <mergeCell ref="X7:X14"/>
    <mergeCell ref="Y7:Y14"/>
    <mergeCell ref="Z7:Z14"/>
    <mergeCell ref="B8:G8"/>
    <mergeCell ref="H8:I8"/>
    <mergeCell ref="J8:L14"/>
    <mergeCell ref="M8:N8"/>
    <mergeCell ref="Q8:R8"/>
    <mergeCell ref="V8:V14"/>
    <mergeCell ref="B9:G9"/>
    <mergeCell ref="B7:G7"/>
    <mergeCell ref="H7:I7"/>
    <mergeCell ref="J7:L7"/>
    <mergeCell ref="M7:N7"/>
    <mergeCell ref="O7:P14"/>
    <mergeCell ref="Q7:R7"/>
    <mergeCell ref="H9:I9"/>
    <mergeCell ref="M9:N9"/>
    <mergeCell ref="Q9:R9"/>
    <mergeCell ref="B10:G10"/>
    <mergeCell ref="B14:G14"/>
    <mergeCell ref="H14:I14"/>
    <mergeCell ref="M14:N14"/>
    <mergeCell ref="Q14:R14"/>
    <mergeCell ref="B6:G6"/>
    <mergeCell ref="H6:I6"/>
    <mergeCell ref="J6:L6"/>
    <mergeCell ref="M6:N6"/>
    <mergeCell ref="O6:P6"/>
    <mergeCell ref="Q6:R6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</mergeCells>
  <pageMargins left="0.7" right="0.7" top="0.75" bottom="0.75" header="0.3" footer="0.3"/>
  <pageSetup paperSize="9" scale="56" fitToHeight="4" orientation="landscape" horizontalDpi="0" verticalDpi="0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 sizeWithCells="1">
              <from>
                <xdr:col>21</xdr:col>
                <xdr:colOff>254000</xdr:colOff>
                <xdr:row>88</xdr:row>
                <xdr:rowOff>25400</xdr:rowOff>
              </from>
              <to>
                <xdr:col>21</xdr:col>
                <xdr:colOff>1016000</xdr:colOff>
                <xdr:row>91</xdr:row>
                <xdr:rowOff>114300</xdr:rowOff>
              </to>
            </anchor>
          </objectPr>
        </oleObject>
      </mc:Choice>
      <mc:Fallback>
        <oleObject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"/>
  <sheetViews>
    <sheetView topLeftCell="F7" zoomScale="125" zoomScaleNormal="125" workbookViewId="0">
      <selection activeCell="O22" sqref="O22"/>
    </sheetView>
  </sheetViews>
  <sheetFormatPr defaultColWidth="9" defaultRowHeight="1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.3984375" style="47"/>
  </cols>
  <sheetData>
    <row r="1" spans="1:26" ht="99" customHeight="1">
      <c r="A1" s="146" t="s">
        <v>0</v>
      </c>
      <c r="B1" s="146"/>
      <c r="C1" s="146"/>
      <c r="D1" s="146"/>
      <c r="E1" s="146"/>
      <c r="F1" s="147" t="s">
        <v>1</v>
      </c>
      <c r="G1" s="147"/>
      <c r="H1" s="147"/>
      <c r="I1" s="147"/>
      <c r="J1" s="147"/>
      <c r="K1" s="148" t="s">
        <v>2</v>
      </c>
      <c r="L1" s="148"/>
      <c r="M1" s="148"/>
      <c r="N1" s="148"/>
      <c r="O1" s="148"/>
      <c r="P1" s="148"/>
      <c r="Q1" s="149" t="s">
        <v>358</v>
      </c>
      <c r="R1" s="149"/>
      <c r="S1" s="149"/>
      <c r="T1" s="149"/>
      <c r="U1" s="149"/>
      <c r="V1" s="149"/>
      <c r="W1" s="149"/>
      <c r="X1" s="149"/>
    </row>
    <row r="2" spans="1:26" ht="5.25" customHeight="1">
      <c r="A2" s="145" t="s">
        <v>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36"/>
      <c r="R2" s="136"/>
      <c r="S2" s="1"/>
      <c r="T2" s="1"/>
      <c r="U2" s="1"/>
      <c r="V2" s="1"/>
      <c r="W2" s="1"/>
      <c r="X2" s="118"/>
    </row>
    <row r="3" spans="1:26" ht="17.5" customHeight="1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2"/>
      <c r="Q3" s="150"/>
      <c r="R3" s="150"/>
      <c r="S3" s="151" t="s">
        <v>4</v>
      </c>
      <c r="T3" s="151"/>
      <c r="U3" s="151"/>
      <c r="V3" s="151"/>
      <c r="W3" s="151"/>
      <c r="X3" s="151"/>
    </row>
    <row r="4" spans="1:26" ht="5.25" customHeight="1">
      <c r="A4" s="1"/>
      <c r="B4" s="136"/>
      <c r="C4" s="136"/>
      <c r="D4" s="136"/>
      <c r="E4" s="136"/>
      <c r="F4" s="136"/>
      <c r="G4" s="136"/>
      <c r="H4" s="136"/>
      <c r="I4" s="136"/>
      <c r="J4" s="1"/>
      <c r="K4" s="136"/>
      <c r="L4" s="136"/>
      <c r="M4" s="136"/>
      <c r="N4" s="136"/>
      <c r="O4" s="1"/>
      <c r="P4" s="1"/>
      <c r="Q4" s="136"/>
      <c r="R4" s="136"/>
      <c r="S4" s="151"/>
      <c r="T4" s="151"/>
      <c r="U4" s="151"/>
      <c r="V4" s="151"/>
      <c r="W4" s="151"/>
      <c r="X4" s="151"/>
    </row>
    <row r="5" spans="1:26" ht="34" customHeight="1">
      <c r="A5" s="6" t="s">
        <v>5</v>
      </c>
      <c r="B5" s="137" t="s">
        <v>6</v>
      </c>
      <c r="C5" s="138"/>
      <c r="D5" s="138"/>
      <c r="E5" s="138"/>
      <c r="F5" s="138"/>
      <c r="G5" s="139"/>
      <c r="H5" s="140" t="s">
        <v>7</v>
      </c>
      <c r="I5" s="141"/>
      <c r="J5" s="142" t="s">
        <v>8</v>
      </c>
      <c r="K5" s="143"/>
      <c r="L5" s="144"/>
      <c r="M5" s="127" t="s">
        <v>9</v>
      </c>
      <c r="N5" s="129"/>
      <c r="O5" s="132" t="s">
        <v>10</v>
      </c>
      <c r="P5" s="133"/>
      <c r="Q5" s="145"/>
      <c r="R5" s="145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>
      <c r="A6" s="77">
        <v>22</v>
      </c>
      <c r="B6" s="308" t="s">
        <v>330</v>
      </c>
      <c r="C6" s="309"/>
      <c r="D6" s="309"/>
      <c r="E6" s="309"/>
      <c r="F6" s="309"/>
      <c r="G6" s="310"/>
      <c r="H6" s="303"/>
      <c r="I6" s="304"/>
      <c r="J6" s="340" t="s">
        <v>404</v>
      </c>
      <c r="K6" s="341"/>
      <c r="L6" s="342"/>
      <c r="M6" s="303"/>
      <c r="N6" s="304"/>
      <c r="O6" s="303"/>
      <c r="P6" s="304"/>
      <c r="Q6" s="94"/>
      <c r="R6" s="94"/>
      <c r="S6" s="95">
        <v>22</v>
      </c>
      <c r="T6" s="96" t="s">
        <v>406</v>
      </c>
      <c r="U6" s="93"/>
      <c r="V6" s="56" t="s">
        <v>414</v>
      </c>
      <c r="W6" s="97"/>
      <c r="X6" s="124"/>
      <c r="Y6" s="343">
        <v>35890</v>
      </c>
      <c r="Z6" s="312">
        <f>Y6*W7</f>
        <v>71780</v>
      </c>
    </row>
    <row r="7" spans="1:26" ht="10.25" customHeight="1">
      <c r="A7" s="80"/>
      <c r="B7" s="305" t="s">
        <v>238</v>
      </c>
      <c r="C7" s="306"/>
      <c r="D7" s="306"/>
      <c r="E7" s="306"/>
      <c r="F7" s="306"/>
      <c r="G7" s="307"/>
      <c r="H7" s="313" t="s">
        <v>239</v>
      </c>
      <c r="I7" s="314"/>
      <c r="J7" s="315">
        <v>301004</v>
      </c>
      <c r="K7" s="316"/>
      <c r="L7" s="317"/>
      <c r="M7" s="318">
        <v>2</v>
      </c>
      <c r="N7" s="319"/>
      <c r="O7" s="320" t="s">
        <v>240</v>
      </c>
      <c r="P7" s="321"/>
      <c r="Q7" s="94"/>
      <c r="R7" s="94"/>
      <c r="S7" s="99"/>
      <c r="T7" s="100" t="s">
        <v>407</v>
      </c>
      <c r="U7" s="63" t="s">
        <v>415</v>
      </c>
      <c r="V7" s="56">
        <v>301004</v>
      </c>
      <c r="W7" s="89">
        <v>2</v>
      </c>
      <c r="X7" s="326" t="s">
        <v>416</v>
      </c>
      <c r="Y7" s="343"/>
      <c r="Z7" s="312"/>
    </row>
    <row r="8" spans="1:26">
      <c r="A8" s="81"/>
      <c r="B8" s="305" t="s">
        <v>241</v>
      </c>
      <c r="C8" s="306"/>
      <c r="D8" s="306"/>
      <c r="E8" s="306"/>
      <c r="F8" s="306"/>
      <c r="G8" s="307"/>
      <c r="H8" s="329"/>
      <c r="I8" s="330"/>
      <c r="J8" s="331"/>
      <c r="K8" s="332"/>
      <c r="L8" s="333"/>
      <c r="M8" s="313" t="s">
        <v>106</v>
      </c>
      <c r="N8" s="314"/>
      <c r="O8" s="322"/>
      <c r="P8" s="323"/>
      <c r="Q8" s="94"/>
      <c r="R8" s="94"/>
      <c r="S8" s="99"/>
      <c r="T8" s="100" t="s">
        <v>408</v>
      </c>
      <c r="U8" s="93"/>
      <c r="V8" s="344"/>
      <c r="W8" s="89" t="s">
        <v>362</v>
      </c>
      <c r="X8" s="327"/>
      <c r="Y8" s="343"/>
      <c r="Z8" s="312"/>
    </row>
    <row r="9" spans="1:26" ht="10.25" customHeight="1">
      <c r="A9" s="80"/>
      <c r="B9" s="305" t="s">
        <v>242</v>
      </c>
      <c r="C9" s="306"/>
      <c r="D9" s="306"/>
      <c r="E9" s="306"/>
      <c r="F9" s="306"/>
      <c r="G9" s="307"/>
      <c r="H9" s="303"/>
      <c r="I9" s="304"/>
      <c r="J9" s="334"/>
      <c r="K9" s="335"/>
      <c r="L9" s="336"/>
      <c r="M9" s="303"/>
      <c r="N9" s="304"/>
      <c r="O9" s="322"/>
      <c r="P9" s="323"/>
      <c r="Q9" s="94"/>
      <c r="R9" s="94"/>
      <c r="S9" s="95"/>
      <c r="T9" s="100" t="s">
        <v>409</v>
      </c>
      <c r="U9" s="101"/>
      <c r="V9" s="345"/>
      <c r="W9" s="102"/>
      <c r="X9" s="327"/>
      <c r="Y9" s="343"/>
      <c r="Z9" s="312"/>
    </row>
    <row r="10" spans="1:26" ht="10.25" customHeight="1">
      <c r="A10" s="80"/>
      <c r="B10" s="305" t="s">
        <v>243</v>
      </c>
      <c r="C10" s="306"/>
      <c r="D10" s="306"/>
      <c r="E10" s="306"/>
      <c r="F10" s="306"/>
      <c r="G10" s="307"/>
      <c r="H10" s="303"/>
      <c r="I10" s="304"/>
      <c r="J10" s="334"/>
      <c r="K10" s="335"/>
      <c r="L10" s="336"/>
      <c r="M10" s="303"/>
      <c r="N10" s="304"/>
      <c r="O10" s="322"/>
      <c r="P10" s="323"/>
      <c r="Q10" s="94"/>
      <c r="R10" s="94"/>
      <c r="S10" s="99"/>
      <c r="T10" s="100" t="s">
        <v>410</v>
      </c>
      <c r="U10" s="98"/>
      <c r="V10" s="345"/>
      <c r="W10" s="103"/>
      <c r="X10" s="327"/>
      <c r="Y10" s="343"/>
      <c r="Z10" s="312"/>
    </row>
    <row r="11" spans="1:26" ht="10.25" customHeight="1">
      <c r="A11" s="80"/>
      <c r="B11" s="311" t="s">
        <v>27</v>
      </c>
      <c r="C11" s="306"/>
      <c r="D11" s="306"/>
      <c r="E11" s="306"/>
      <c r="F11" s="306"/>
      <c r="G11" s="307"/>
      <c r="H11" s="303"/>
      <c r="I11" s="304"/>
      <c r="J11" s="334"/>
      <c r="K11" s="335"/>
      <c r="L11" s="336"/>
      <c r="M11" s="303"/>
      <c r="N11" s="304"/>
      <c r="O11" s="322"/>
      <c r="P11" s="323"/>
      <c r="Q11" s="94"/>
      <c r="R11" s="94"/>
      <c r="S11" s="99"/>
      <c r="T11" s="104" t="s">
        <v>411</v>
      </c>
      <c r="U11" s="93"/>
      <c r="V11" s="345"/>
      <c r="W11" s="105"/>
      <c r="X11" s="327"/>
      <c r="Y11" s="343"/>
      <c r="Z11" s="312"/>
    </row>
    <row r="12" spans="1:26" ht="10.25" customHeight="1">
      <c r="A12" s="80"/>
      <c r="B12" s="305" t="s">
        <v>244</v>
      </c>
      <c r="C12" s="306"/>
      <c r="D12" s="306"/>
      <c r="E12" s="306"/>
      <c r="F12" s="306"/>
      <c r="G12" s="307"/>
      <c r="H12" s="303"/>
      <c r="I12" s="304"/>
      <c r="J12" s="334"/>
      <c r="K12" s="335"/>
      <c r="L12" s="336"/>
      <c r="M12" s="303"/>
      <c r="N12" s="304"/>
      <c r="O12" s="322"/>
      <c r="P12" s="323"/>
      <c r="Q12" s="94"/>
      <c r="R12" s="94"/>
      <c r="S12" s="99"/>
      <c r="T12" s="100" t="s">
        <v>412</v>
      </c>
      <c r="U12" s="93"/>
      <c r="V12" s="345"/>
      <c r="W12" s="97"/>
      <c r="X12" s="327"/>
      <c r="Y12" s="343"/>
      <c r="Z12" s="312"/>
    </row>
    <row r="13" spans="1:26" ht="10.25" customHeight="1">
      <c r="A13" s="80"/>
      <c r="B13" s="308" t="s">
        <v>413</v>
      </c>
      <c r="C13" s="309"/>
      <c r="D13" s="309"/>
      <c r="E13" s="309"/>
      <c r="F13" s="309"/>
      <c r="G13" s="310"/>
      <c r="H13" s="303"/>
      <c r="I13" s="304"/>
      <c r="J13" s="337"/>
      <c r="K13" s="338"/>
      <c r="L13" s="339"/>
      <c r="M13" s="303"/>
      <c r="N13" s="304"/>
      <c r="O13" s="324"/>
      <c r="P13" s="325"/>
      <c r="Q13" s="94"/>
      <c r="R13" s="94"/>
      <c r="S13" s="99"/>
      <c r="T13" s="106" t="s">
        <v>413</v>
      </c>
      <c r="U13" s="93"/>
      <c r="V13" s="346"/>
      <c r="W13" s="97"/>
      <c r="X13" s="327"/>
      <c r="Y13" s="343"/>
      <c r="Z13" s="312"/>
    </row>
    <row r="14" spans="1:26" ht="10.25" customHeight="1">
      <c r="A14" s="80"/>
      <c r="B14" s="303"/>
      <c r="C14" s="350"/>
      <c r="D14" s="350"/>
      <c r="E14" s="350"/>
      <c r="F14" s="350"/>
      <c r="G14" s="304"/>
      <c r="H14" s="303"/>
      <c r="I14" s="304"/>
      <c r="J14" s="303"/>
      <c r="K14" s="350"/>
      <c r="L14" s="304"/>
      <c r="M14" s="303"/>
      <c r="N14" s="304"/>
      <c r="O14" s="303"/>
      <c r="P14" s="304"/>
      <c r="Q14" s="94"/>
      <c r="R14" s="94"/>
      <c r="S14" s="99"/>
      <c r="T14" s="107"/>
      <c r="U14" s="93"/>
      <c r="V14" s="108"/>
      <c r="W14" s="97"/>
      <c r="X14" s="328"/>
      <c r="Y14" s="343"/>
      <c r="Z14" s="312"/>
    </row>
    <row r="15" spans="1:26">
      <c r="Y15" s="71" t="s">
        <v>267</v>
      </c>
      <c r="Z15" s="74">
        <f>SUM(Z6:Z14)</f>
        <v>71780</v>
      </c>
    </row>
    <row r="16" spans="1:26">
      <c r="Y16" s="71" t="s">
        <v>356</v>
      </c>
      <c r="Z16" s="75">
        <f>Z15*18%</f>
        <v>12920.4</v>
      </c>
    </row>
    <row r="17" spans="25:26">
      <c r="Y17" s="71" t="s">
        <v>357</v>
      </c>
      <c r="Z17" s="75">
        <f>Z15+Z16</f>
        <v>84700.4</v>
      </c>
    </row>
  </sheetData>
  <mergeCells count="58">
    <mergeCell ref="V8:V13"/>
    <mergeCell ref="Y6:Y14"/>
    <mergeCell ref="Z6:Z14"/>
    <mergeCell ref="X7:X14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B6:G6"/>
    <mergeCell ref="H6:I6"/>
    <mergeCell ref="J6:L6"/>
    <mergeCell ref="M6:N6"/>
    <mergeCell ref="O6:P6"/>
    <mergeCell ref="B7:G7"/>
    <mergeCell ref="H7:I7"/>
    <mergeCell ref="J7:L7"/>
    <mergeCell ref="M7:N7"/>
    <mergeCell ref="O7:P13"/>
    <mergeCell ref="B8:G8"/>
    <mergeCell ref="H8:I8"/>
    <mergeCell ref="J8:L13"/>
    <mergeCell ref="M8:N8"/>
    <mergeCell ref="B9:G9"/>
    <mergeCell ref="H9:I9"/>
    <mergeCell ref="M9:N9"/>
    <mergeCell ref="B10:G10"/>
    <mergeCell ref="H10:I10"/>
    <mergeCell ref="M10:N10"/>
    <mergeCell ref="B11:G11"/>
    <mergeCell ref="H11:I11"/>
    <mergeCell ref="M11:N11"/>
    <mergeCell ref="B12:G12"/>
    <mergeCell ref="H12:I12"/>
    <mergeCell ref="M12:N12"/>
    <mergeCell ref="O14:P14"/>
    <mergeCell ref="B13:G13"/>
    <mergeCell ref="H13:I13"/>
    <mergeCell ref="M13:N13"/>
    <mergeCell ref="B14:G14"/>
    <mergeCell ref="H14:I14"/>
    <mergeCell ref="J14:L14"/>
    <mergeCell ref="M14:N14"/>
  </mergeCells>
  <pageMargins left="0.7" right="0.7" top="0.75" bottom="0.75" header="0.3" footer="0.3"/>
  <pageSetup paperSize="9" scale="56" fitToHeight="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Underwater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L@W-RGV-03-Interior BOQ-22Oct24.xls</dc:title>
  <dc:creator>Mitali.b</dc:creator>
  <cp:lastModifiedBy>ACCOUNTS</cp:lastModifiedBy>
  <cp:lastPrinted>2024-10-25T18:57:06Z</cp:lastPrinted>
  <dcterms:created xsi:type="dcterms:W3CDTF">2024-10-24T07:02:59Z</dcterms:created>
  <dcterms:modified xsi:type="dcterms:W3CDTF">2025-04-26T09:06:05Z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2024-10-24T00:00:00Z</vt:filetime>
  </property>
  <property fmtid="{D5CDD505-2E9C-101B-9397-08002B2CF9AE}" pid="4" name="Producer">
    <vt:lpwstr>Microsoft: Print To PDF</vt:lpwstr>
  </property>
</Properties>
</file>