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Namrata Rubber Product\"/>
    </mc:Choice>
  </mc:AlternateContent>
  <bookViews>
    <workbookView xWindow="-120" yWindow="-120" windowWidth="20736" windowHeight="1116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I2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</calcChain>
</file>

<file path=xl/sharedStrings.xml><?xml version="1.0" encoding="utf-8"?>
<sst xmlns="http://schemas.openxmlformats.org/spreadsheetml/2006/main" count="40" uniqueCount="30">
  <si>
    <t>Sr. No</t>
  </si>
  <si>
    <t>Date</t>
  </si>
  <si>
    <t>Invoice Number</t>
  </si>
  <si>
    <t>Amount</t>
  </si>
  <si>
    <t>Transferred Amount</t>
  </si>
  <si>
    <t>Balance</t>
  </si>
  <si>
    <t>8/22-23</t>
  </si>
  <si>
    <t>12/22-23</t>
  </si>
  <si>
    <t>38/22-23</t>
  </si>
  <si>
    <t>53/22-23</t>
  </si>
  <si>
    <t>55/22-23</t>
  </si>
  <si>
    <t xml:space="preserve"> </t>
  </si>
  <si>
    <t>pcs</t>
  </si>
  <si>
    <t>Silicone Red  Pipe id 500 x long 500 x 3mm</t>
  </si>
  <si>
    <t>Silicone Red  Pipe id 605 x long 600 x 3mm</t>
  </si>
  <si>
    <t>Silicone Red  Pipe id 278 x long 500 x 3mm</t>
  </si>
  <si>
    <t>Silicone Red  Pipe id 330 x long 200 x 3mm</t>
  </si>
  <si>
    <t>Silicone Red  Pipe id 173 x long 200 x 3mm</t>
  </si>
  <si>
    <t>Silicone Red  Pipe id 174 x long 500 x 3mm</t>
  </si>
  <si>
    <t>Silicone Red  Pipe id 500 x long 240 x 3mm</t>
  </si>
  <si>
    <t>Silicone Red  Pipe id 205 x long 400 x 3mm</t>
  </si>
  <si>
    <t>Silicone Res  Pipe id 224 x long 500 x 3mm</t>
  </si>
  <si>
    <t>Silicone Red  Pipe id 310 x long 400 x 3mm</t>
  </si>
  <si>
    <t>Silicone Red Pipe id 170 x long 300 x 3mm</t>
  </si>
  <si>
    <t>Price to be considered</t>
  </si>
  <si>
    <t>per pcs</t>
  </si>
  <si>
    <t>Qty</t>
  </si>
  <si>
    <t>HSN Code</t>
  </si>
  <si>
    <t>              Description of Goods </t>
  </si>
  <si>
    <t>Sr.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</si>
</sst>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2" sqref="B12"/>
    </sheetView>
  </sheetViews>
  <sheetFormatPr defaultColWidth="9.109375" defaultRowHeight="15.6" x14ac:dyDescent="0.3"/>
  <cols>
    <col min="1" max="1" width="9.109375" style="2"/>
    <col min="2" max="2" width="11.5546875" style="2" bestFit="1" customWidth="1"/>
    <col min="3" max="3" width="17.44140625" style="2" customWidth="1"/>
    <col min="4" max="4" width="9.109375" style="2"/>
    <col min="5" max="5" width="16.88671875" style="2" customWidth="1"/>
    <col min="6" max="16384" width="9.109375" style="2"/>
  </cols>
  <sheetData>
    <row r="1" spans="1:6" ht="40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>
        <v>1</v>
      </c>
      <c r="B2" s="3"/>
      <c r="C2" s="3"/>
      <c r="D2" s="3"/>
      <c r="E2" s="3"/>
      <c r="F2" s="3">
        <v>53543</v>
      </c>
    </row>
    <row r="3" spans="1:6" x14ac:dyDescent="0.3">
      <c r="A3" s="3">
        <v>2</v>
      </c>
      <c r="B3" s="4">
        <v>44655</v>
      </c>
      <c r="C3" s="3" t="s">
        <v>6</v>
      </c>
      <c r="D3" s="3">
        <v>43896</v>
      </c>
      <c r="E3" s="3"/>
      <c r="F3" s="3"/>
    </row>
    <row r="4" spans="1:6" x14ac:dyDescent="0.3">
      <c r="A4" s="3">
        <v>3</v>
      </c>
      <c r="B4" s="4">
        <v>44659</v>
      </c>
      <c r="C4" s="3" t="s">
        <v>7</v>
      </c>
      <c r="D4" s="3">
        <v>46345</v>
      </c>
      <c r="E4" s="3"/>
      <c r="F4" s="3"/>
    </row>
    <row r="5" spans="1:6" x14ac:dyDescent="0.3">
      <c r="A5" s="3">
        <v>4</v>
      </c>
      <c r="B5" s="4">
        <v>44662</v>
      </c>
      <c r="C5" s="3"/>
      <c r="D5" s="3"/>
      <c r="E5" s="3">
        <v>50000</v>
      </c>
      <c r="F5" s="3"/>
    </row>
    <row r="6" spans="1:6" x14ac:dyDescent="0.3">
      <c r="A6" s="3">
        <v>5</v>
      </c>
      <c r="B6" s="4">
        <v>44676</v>
      </c>
      <c r="C6" s="3"/>
      <c r="D6" s="3"/>
      <c r="E6" s="3">
        <v>50000</v>
      </c>
      <c r="F6" s="3"/>
    </row>
    <row r="7" spans="1:6" x14ac:dyDescent="0.3">
      <c r="A7" s="3">
        <v>6</v>
      </c>
      <c r="B7" s="4">
        <v>44683</v>
      </c>
      <c r="C7" s="3" t="s">
        <v>8</v>
      </c>
      <c r="D7" s="3">
        <v>25783</v>
      </c>
      <c r="E7" s="3"/>
      <c r="F7" s="3"/>
    </row>
    <row r="8" spans="1:6" x14ac:dyDescent="0.3">
      <c r="A8" s="3">
        <v>7</v>
      </c>
      <c r="B8" s="4">
        <v>44688</v>
      </c>
      <c r="C8" s="3"/>
      <c r="D8" s="3"/>
      <c r="E8" s="3">
        <v>50000</v>
      </c>
      <c r="F8" s="3"/>
    </row>
    <row r="9" spans="1:6" x14ac:dyDescent="0.3">
      <c r="A9" s="3">
        <v>8</v>
      </c>
      <c r="B9" s="4">
        <v>44694</v>
      </c>
      <c r="C9" s="3" t="s">
        <v>9</v>
      </c>
      <c r="D9" s="3">
        <v>26491</v>
      </c>
      <c r="E9" s="3"/>
      <c r="F9" s="3"/>
    </row>
    <row r="10" spans="1:6" x14ac:dyDescent="0.3">
      <c r="A10" s="3">
        <v>9</v>
      </c>
      <c r="B10" s="4">
        <v>44695</v>
      </c>
      <c r="C10" s="3" t="s">
        <v>10</v>
      </c>
      <c r="D10" s="3">
        <v>26491</v>
      </c>
      <c r="E10" s="3"/>
      <c r="F10" s="3"/>
    </row>
    <row r="11" spans="1:6" x14ac:dyDescent="0.3">
      <c r="A11" s="3">
        <v>10</v>
      </c>
      <c r="B11" s="3"/>
      <c r="C11" s="3"/>
      <c r="D11" s="3"/>
      <c r="E11" s="3"/>
      <c r="F11" s="3">
        <v>72549</v>
      </c>
    </row>
    <row r="12" spans="1:6" x14ac:dyDescent="0.3">
      <c r="A12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M3" sqref="M3"/>
    </sheetView>
  </sheetViews>
  <sheetFormatPr defaultRowHeight="14.4" x14ac:dyDescent="0.3"/>
  <cols>
    <col min="2" max="2" width="24.77734375" customWidth="1"/>
  </cols>
  <sheetData>
    <row r="1" spans="1:9" ht="57.6" x14ac:dyDescent="0.3">
      <c r="A1" s="9" t="s">
        <v>29</v>
      </c>
      <c r="B1" s="9" t="s">
        <v>28</v>
      </c>
      <c r="C1" s="10" t="s">
        <v>27</v>
      </c>
      <c r="D1" s="9" t="s">
        <v>26</v>
      </c>
      <c r="E1" s="9" t="s">
        <v>25</v>
      </c>
      <c r="F1" s="8" t="s">
        <v>24</v>
      </c>
      <c r="G1" s="5"/>
      <c r="H1" s="5"/>
      <c r="I1" s="5"/>
    </row>
    <row r="2" spans="1:9" ht="72" x14ac:dyDescent="0.3">
      <c r="A2" s="6">
        <v>1</v>
      </c>
      <c r="B2" s="6" t="s">
        <v>23</v>
      </c>
      <c r="C2" s="7">
        <v>40091100</v>
      </c>
      <c r="D2" s="6">
        <v>1</v>
      </c>
      <c r="E2" s="6" t="s">
        <v>12</v>
      </c>
      <c r="F2" s="6">
        <v>1225</v>
      </c>
      <c r="G2" s="5"/>
      <c r="H2" s="5">
        <f>3.14*17*30</f>
        <v>1601.4</v>
      </c>
      <c r="I2" s="5">
        <f>F2/H2</f>
        <v>0.76495566379418001</v>
      </c>
    </row>
    <row r="3" spans="1:9" ht="72" x14ac:dyDescent="0.3">
      <c r="A3" s="6">
        <v>2</v>
      </c>
      <c r="B3" s="6" t="s">
        <v>22</v>
      </c>
      <c r="C3" s="7">
        <v>40091100</v>
      </c>
      <c r="D3" s="6">
        <v>1</v>
      </c>
      <c r="E3" s="6" t="s">
        <v>12</v>
      </c>
      <c r="F3" s="6">
        <v>2270</v>
      </c>
      <c r="G3" s="5"/>
      <c r="H3" s="5">
        <f>3.14*31*40</f>
        <v>3893.6000000000004</v>
      </c>
      <c r="I3" s="5">
        <f>F3/H3</f>
        <v>0.58300801314978423</v>
      </c>
    </row>
    <row r="4" spans="1:9" ht="72" x14ac:dyDescent="0.3">
      <c r="A4" s="6">
        <v>3</v>
      </c>
      <c r="B4" s="6" t="s">
        <v>21</v>
      </c>
      <c r="C4" s="7">
        <v>40091100</v>
      </c>
      <c r="D4" s="6">
        <v>1</v>
      </c>
      <c r="E4" s="6" t="s">
        <v>12</v>
      </c>
      <c r="F4" s="6">
        <v>2245</v>
      </c>
      <c r="G4" s="5"/>
      <c r="H4" s="5">
        <f>3.14*22.4*50</f>
        <v>3516.7999999999997</v>
      </c>
      <c r="I4" s="5">
        <f>F4/H4</f>
        <v>0.63836442220200185</v>
      </c>
    </row>
    <row r="5" spans="1:9" ht="72" x14ac:dyDescent="0.3">
      <c r="A5" s="6">
        <v>4</v>
      </c>
      <c r="B5" s="6" t="s">
        <v>20</v>
      </c>
      <c r="C5" s="7">
        <v>40091100</v>
      </c>
      <c r="D5" s="6">
        <v>1</v>
      </c>
      <c r="E5" s="6" t="s">
        <v>12</v>
      </c>
      <c r="F5" s="6">
        <v>1725</v>
      </c>
      <c r="G5" s="5"/>
      <c r="H5" s="5">
        <f>3.14*20.5*40</f>
        <v>2574.8000000000002</v>
      </c>
      <c r="I5" s="5">
        <f>F5/H5</f>
        <v>0.66995494795712285</v>
      </c>
    </row>
    <row r="6" spans="1:9" ht="72" x14ac:dyDescent="0.3">
      <c r="A6" s="6">
        <v>5</v>
      </c>
      <c r="B6" s="6" t="s">
        <v>19</v>
      </c>
      <c r="C6" s="7">
        <v>40091100</v>
      </c>
      <c r="D6" s="6">
        <v>1</v>
      </c>
      <c r="E6" s="6" t="s">
        <v>12</v>
      </c>
      <c r="F6" s="6">
        <v>3100</v>
      </c>
      <c r="G6" s="5"/>
      <c r="H6" s="5">
        <f>3.14*50*24</f>
        <v>3768</v>
      </c>
      <c r="I6" s="5">
        <f>F6/H6</f>
        <v>0.82271762208067944</v>
      </c>
    </row>
    <row r="7" spans="1:9" ht="72" x14ac:dyDescent="0.3">
      <c r="A7" s="6">
        <v>6</v>
      </c>
      <c r="B7" s="6" t="s">
        <v>18</v>
      </c>
      <c r="C7" s="7">
        <v>40091100</v>
      </c>
      <c r="D7" s="6">
        <v>1</v>
      </c>
      <c r="E7" s="6" t="s">
        <v>12</v>
      </c>
      <c r="F7" s="6">
        <v>1880</v>
      </c>
      <c r="G7" s="5"/>
      <c r="H7" s="5">
        <f>3.14*17.4*50</f>
        <v>2731.7999999999997</v>
      </c>
      <c r="I7" s="5">
        <f>F7/H7</f>
        <v>0.68819093637894435</v>
      </c>
    </row>
    <row r="8" spans="1:9" ht="72" x14ac:dyDescent="0.3">
      <c r="A8" s="6">
        <v>7</v>
      </c>
      <c r="B8" s="6" t="s">
        <v>17</v>
      </c>
      <c r="C8" s="7">
        <v>40091100</v>
      </c>
      <c r="D8" s="6">
        <v>1</v>
      </c>
      <c r="E8" s="6" t="s">
        <v>12</v>
      </c>
      <c r="F8" s="6">
        <v>1050</v>
      </c>
      <c r="G8" s="5"/>
      <c r="H8" s="5">
        <f>3.14*17.3*20</f>
        <v>1086.44</v>
      </c>
      <c r="I8" s="5">
        <f>F8/H8</f>
        <v>0.96645926144103678</v>
      </c>
    </row>
    <row r="9" spans="1:9" ht="72" x14ac:dyDescent="0.3">
      <c r="A9" s="6">
        <v>8</v>
      </c>
      <c r="B9" s="6" t="s">
        <v>16</v>
      </c>
      <c r="C9" s="7">
        <v>40091100</v>
      </c>
      <c r="D9" s="6">
        <v>1</v>
      </c>
      <c r="E9" s="6" t="s">
        <v>12</v>
      </c>
      <c r="F9" s="6">
        <v>1450</v>
      </c>
      <c r="G9" s="5"/>
      <c r="H9" s="5">
        <f>3.14*33*20</f>
        <v>2072.4</v>
      </c>
      <c r="I9" s="5">
        <f>F9/H9</f>
        <v>0.69967187801582698</v>
      </c>
    </row>
    <row r="10" spans="1:9" ht="72" x14ac:dyDescent="0.3">
      <c r="A10" s="6">
        <v>9</v>
      </c>
      <c r="B10" s="6" t="s">
        <v>15</v>
      </c>
      <c r="C10" s="7">
        <v>40091100</v>
      </c>
      <c r="D10" s="6">
        <v>1</v>
      </c>
      <c r="E10" s="6" t="s">
        <v>12</v>
      </c>
      <c r="F10" s="6">
        <v>2800</v>
      </c>
      <c r="G10" s="5"/>
      <c r="H10" s="5">
        <f>3.14*27.8*50</f>
        <v>4364.6000000000004</v>
      </c>
      <c r="I10" s="5">
        <f>F10/H10</f>
        <v>0.6415249965632589</v>
      </c>
    </row>
    <row r="11" spans="1:9" ht="72" x14ac:dyDescent="0.3">
      <c r="A11" s="6">
        <v>10</v>
      </c>
      <c r="B11" s="6" t="s">
        <v>14</v>
      </c>
      <c r="C11" s="7">
        <v>40091100</v>
      </c>
      <c r="D11" s="6">
        <v>1</v>
      </c>
      <c r="E11" s="6" t="s">
        <v>12</v>
      </c>
      <c r="F11" s="6">
        <v>6000</v>
      </c>
      <c r="G11" s="5"/>
      <c r="H11" s="5">
        <f>3.14*60.5*60</f>
        <v>11398.2</v>
      </c>
      <c r="I11" s="5">
        <f>F11/H11</f>
        <v>0.52639890509027742</v>
      </c>
    </row>
    <row r="12" spans="1:9" ht="72" x14ac:dyDescent="0.3">
      <c r="A12" s="6">
        <v>11</v>
      </c>
      <c r="B12" s="6" t="s">
        <v>13</v>
      </c>
      <c r="C12" s="7">
        <v>40091100</v>
      </c>
      <c r="D12" s="6">
        <v>1</v>
      </c>
      <c r="E12" s="6" t="s">
        <v>12</v>
      </c>
      <c r="F12" s="6">
        <v>6500</v>
      </c>
      <c r="G12" s="5"/>
      <c r="H12" s="5">
        <f>3.14*50*50</f>
        <v>7850</v>
      </c>
      <c r="I12" s="5">
        <f>F12/H12</f>
        <v>0.82802547770700641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2024-03-05T07:38:18Z</dcterms:modified>
</cp:coreProperties>
</file>