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2" activeTab="29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  <sheet name="Puts 201" sheetId="25" r:id="rId25"/>
    <sheet name="Putz 202 APS" sheetId="26" r:id="rId26"/>
    <sheet name="Putz 203" sheetId="27" r:id="rId27"/>
    <sheet name="Putz 204" sheetId="28" r:id="rId28"/>
    <sheet name="Putz 205" sheetId="29" r:id="rId29"/>
    <sheet name="Putz 206 APS" sheetId="30" r:id="rId30"/>
    <sheet name="Putz 207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1" l="1"/>
  <c r="G5" i="31"/>
  <c r="G4" i="31"/>
  <c r="G3" i="31"/>
  <c r="G2" i="31"/>
  <c r="G8" i="29" l="1"/>
  <c r="G7" i="29"/>
  <c r="G6" i="29"/>
  <c r="G5" i="29"/>
  <c r="G4" i="29"/>
  <c r="G6" i="30" l="1"/>
  <c r="G5" i="30"/>
  <c r="G4" i="30"/>
  <c r="G3" i="30"/>
  <c r="G2" i="30"/>
  <c r="G3" i="29"/>
  <c r="G2" i="29"/>
  <c r="G8" i="28" l="1"/>
  <c r="G7" i="28"/>
  <c r="G6" i="28"/>
  <c r="G5" i="28"/>
  <c r="G4" i="28" l="1"/>
  <c r="G3" i="28"/>
  <c r="G2" i="28"/>
  <c r="G11" i="27" l="1"/>
  <c r="G10" i="27"/>
  <c r="G9" i="27"/>
  <c r="G8" i="27" l="1"/>
  <c r="G6" i="27"/>
  <c r="G3" i="27" l="1"/>
  <c r="G4" i="27"/>
  <c r="G5" i="27"/>
  <c r="G7" i="27"/>
  <c r="G2" i="27"/>
  <c r="G6" i="26" l="1"/>
  <c r="G5" i="26"/>
  <c r="G4" i="26"/>
  <c r="G3" i="26"/>
  <c r="G7" i="25" l="1"/>
  <c r="G6" i="25"/>
  <c r="G5" i="25"/>
  <c r="G4" i="25"/>
  <c r="G2" i="26"/>
  <c r="G3" i="25" l="1"/>
  <c r="G2" i="25"/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<sst xmlns="http://schemas.openxmlformats.org/spreadsheetml/2006/main" count="542" uniqueCount="86">
  <si>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</si>
  <si>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</si>
  <si>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</si>
  <si>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</si>
  <si>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</si>
  <si>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</si>
  <si>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</si>
  <si>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</si>
  <si>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</si>
  <si>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</si>
  <si>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</si>
  <si>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</si>
  <si>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</si>
  <si>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</si>
  <si>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</si>
  <si>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</si>
  <si>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</si>
  <si>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</si>
  <si>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</si>
  <si>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</si>
  <si>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</si>
  <si>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</si>
  <si>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</si>
  <si>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</si>
  <si>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</si>
  <si>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</si>
  <si>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</si>
  <si>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</si>
  <si>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</si>
  <si>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</si>
  <si>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</si>
  <si>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</si>
  <si>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</si>
  <si>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</si>
  <si>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</si>
  <si>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</si>
  <si>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</si>
  <si>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</si>
  <si>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</si>
  <si>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</si>
  <si>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</si>
  <si>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</si>
  <si>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</si>
  <si>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</si>
  <si>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</si>
  <si>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</si>
  <si>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</si>
  <si>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</si>
  <si>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</si>
  <si>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</si>
  <si>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</si>
  <si>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</si>
  <si>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</si>
  <si>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</si>
  <si>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</si>
  <si>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</si>
  <si>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</si>
  <si>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</si>
  <si>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</si>
  <si>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</si>
  <si>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</si>
  <si>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</si>
  <si>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</si>
  <si>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</si>
  <si>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</si>
  <si>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</si>
  <si>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</si>
  <si>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</si>
  <si>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</si>
  <si>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</si>
  <si>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</si>
  <si>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</si>
  <si>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</si>
  <si>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</si>
  <si>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</si>
  <si>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</si>
  <si>
    <t>151351014 (07-07-2023)</t>
  </si>
  <si>
    <t>151352102 (11-07-2023)</t>
  </si>
  <si>
    <t>APS - 151353543 (14-07-2023)</t>
  </si>
  <si>
    <t>Computer Screen 19"(Serial Number - V90BP47X, V90BP9Z2), HDMI Cable, 4GB RAM</t>
  </si>
  <si>
    <t>151357107 (25-07-2023)</t>
  </si>
  <si>
    <t>151355463 (20-07-2023)</t>
  </si>
  <si>
    <t xml:space="preserve"> Cement_Dust_BP60_Dia 150 flexible</t>
  </si>
  <si>
    <t>APS - 151362001 (08-08-2023)</t>
  </si>
  <si>
    <t>151362092 (08-08-2023)</t>
  </si>
  <si>
    <t>151364604 (16-08-2023)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</si>
</sst>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  "/>
    </font>
    <font>
      <sz val="10"/>
      <name val="Arial  "/>
    </font>
    <font>
      <sz val="10"/>
      <color theme="1"/>
      <name val="Arial  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>
      <c r="A6" s="46" t="s">
        <v>6</v>
      </c>
      <c r="B6" s="46"/>
      <c r="C6" s="46"/>
      <c r="D6" s="46"/>
      <c r="E6" s="46"/>
      <c r="F6" s="46"/>
      <c r="G6" s="2">
        <f>SUM(G2:G5)</f>
        <v>91479</v>
      </c>
    </row>
    <row r="7" spans="1:7">
      <c r="A7" s="46" t="s">
        <v>7</v>
      </c>
      <c r="B7" s="46"/>
      <c r="C7" s="46"/>
      <c r="D7" s="46"/>
      <c r="E7" s="46"/>
      <c r="F7" s="46"/>
      <c r="G7" s="2">
        <f>G6*9%</f>
        <v>8233.11</v>
      </c>
    </row>
    <row r="8" spans="1:7">
      <c r="A8" s="46" t="s">
        <v>8</v>
      </c>
      <c r="B8" s="46"/>
      <c r="C8" s="46"/>
      <c r="D8" s="46"/>
      <c r="E8" s="46"/>
      <c r="F8" s="46"/>
      <c r="G8" s="2">
        <f>G6*9%</f>
        <v>8233.11</v>
      </c>
    </row>
    <row r="9" spans="1:7" ht="14.4" customHeight="1">
      <c r="A9" s="46" t="s">
        <v>9</v>
      </c>
      <c r="B9" s="46"/>
      <c r="C9" s="46"/>
      <c r="D9" s="46"/>
      <c r="E9" s="46"/>
      <c r="F9" s="46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/>
  <cols>
    <col min="1" max="1" width="6.88671875" customWidth="1"/>
    <col min="2" max="2" width="19.44140625" customWidth="1"/>
    <col min="4" max="4" width="27.21875" customWidth="1"/>
  </cols>
  <sheetData>
    <row r="1" spans="1:7" ht="21.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>
      <c r="A8" s="46" t="s">
        <v>6</v>
      </c>
      <c r="B8" s="46"/>
      <c r="C8" s="46"/>
      <c r="D8" s="46"/>
      <c r="E8" s="46"/>
      <c r="F8" s="46"/>
      <c r="G8" s="3">
        <f>SUM(G2:G7)</f>
        <v>246185</v>
      </c>
    </row>
    <row r="9" spans="1:7">
      <c r="A9" s="46" t="s">
        <v>7</v>
      </c>
      <c r="B9" s="46"/>
      <c r="C9" s="46"/>
      <c r="D9" s="46"/>
      <c r="E9" s="46"/>
      <c r="F9" s="46"/>
      <c r="G9" s="3">
        <f>G8*9%</f>
        <v>22156.649999999998</v>
      </c>
    </row>
    <row r="10" spans="1:7">
      <c r="A10" s="46" t="s">
        <v>8</v>
      </c>
      <c r="B10" s="46"/>
      <c r="C10" s="46"/>
      <c r="D10" s="46"/>
      <c r="E10" s="46"/>
      <c r="F10" s="46"/>
      <c r="G10" s="3">
        <f>G8*9%</f>
        <v>22156.649999999998</v>
      </c>
    </row>
    <row r="11" spans="1:7">
      <c r="A11" s="46" t="s">
        <v>9</v>
      </c>
      <c r="B11" s="46"/>
      <c r="C11" s="46"/>
      <c r="D11" s="46"/>
      <c r="E11" s="46"/>
      <c r="F11" s="46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>
      <c r="A3" s="46" t="s">
        <v>6</v>
      </c>
      <c r="B3" s="46"/>
      <c r="C3" s="46"/>
      <c r="D3" s="46"/>
      <c r="E3" s="46"/>
      <c r="F3" s="46"/>
      <c r="G3" s="11">
        <f>SUM(G2)</f>
        <v>4831</v>
      </c>
    </row>
    <row r="4" spans="1:7">
      <c r="A4" s="46" t="s">
        <v>7</v>
      </c>
      <c r="B4" s="46"/>
      <c r="C4" s="46"/>
      <c r="D4" s="46"/>
      <c r="E4" s="46"/>
      <c r="F4" s="46"/>
      <c r="G4" s="11">
        <f>G3*9%</f>
        <v>434.78999999999996</v>
      </c>
    </row>
    <row r="5" spans="1:7">
      <c r="A5" s="46" t="s">
        <v>8</v>
      </c>
      <c r="B5" s="46"/>
      <c r="C5" s="46"/>
      <c r="D5" s="46"/>
      <c r="E5" s="46"/>
      <c r="F5" s="46"/>
      <c r="G5" s="11">
        <f>G3*9%</f>
        <v>434.78999999999996</v>
      </c>
    </row>
    <row r="6" spans="1:7">
      <c r="A6" s="46" t="s">
        <v>9</v>
      </c>
      <c r="B6" s="46"/>
      <c r="C6" s="46"/>
      <c r="D6" s="46"/>
      <c r="E6" s="46"/>
      <c r="F6" s="46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26.4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26.4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26.4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>
      <c r="A9" s="46" t="s">
        <v>6</v>
      </c>
      <c r="B9" s="46"/>
      <c r="C9" s="46"/>
      <c r="D9" s="46"/>
      <c r="E9" s="46"/>
      <c r="F9" s="46"/>
      <c r="G9" s="11">
        <f>SUM(G2:G8)</f>
        <v>249351</v>
      </c>
    </row>
    <row r="10" spans="1:7">
      <c r="A10" s="46" t="s">
        <v>7</v>
      </c>
      <c r="B10" s="46"/>
      <c r="C10" s="46"/>
      <c r="D10" s="46"/>
      <c r="E10" s="46"/>
      <c r="F10" s="46"/>
      <c r="G10" s="11">
        <f>G9*9%</f>
        <v>22441.59</v>
      </c>
    </row>
    <row r="11" spans="1:7">
      <c r="A11" s="46" t="s">
        <v>8</v>
      </c>
      <c r="B11" s="46"/>
      <c r="C11" s="46"/>
      <c r="D11" s="46"/>
      <c r="E11" s="46"/>
      <c r="F11" s="46"/>
      <c r="G11" s="11">
        <f>G9*9%</f>
        <v>22441.59</v>
      </c>
    </row>
    <row r="12" spans="1:7">
      <c r="A12" s="46" t="s">
        <v>9</v>
      </c>
      <c r="B12" s="46"/>
      <c r="C12" s="46"/>
      <c r="D12" s="46"/>
      <c r="E12" s="46"/>
      <c r="F12" s="46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/>
  <cols>
    <col min="2" max="2" width="19.33203125" customWidth="1"/>
    <col min="4" max="4" width="16.77734375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26.4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>
      <c r="A4" s="46" t="s">
        <v>6</v>
      </c>
      <c r="B4" s="46"/>
      <c r="C4" s="46"/>
      <c r="D4" s="46"/>
      <c r="E4" s="46"/>
      <c r="F4" s="46"/>
      <c r="G4" s="12">
        <f>SUM(G2:G3)</f>
        <v>132820</v>
      </c>
    </row>
    <row r="5" spans="1:7">
      <c r="A5" s="46" t="s">
        <v>7</v>
      </c>
      <c r="B5" s="46"/>
      <c r="C5" s="46"/>
      <c r="D5" s="46"/>
      <c r="E5" s="46"/>
      <c r="F5" s="46"/>
      <c r="G5" s="12">
        <f>G4*9%</f>
        <v>11953.8</v>
      </c>
    </row>
    <row r="6" spans="1:7">
      <c r="A6" s="46" t="s">
        <v>8</v>
      </c>
      <c r="B6" s="46"/>
      <c r="C6" s="46"/>
      <c r="D6" s="46"/>
      <c r="E6" s="46"/>
      <c r="F6" s="46"/>
      <c r="G6" s="12">
        <f>G4*9%</f>
        <v>11953.8</v>
      </c>
    </row>
    <row r="7" spans="1:7">
      <c r="A7" s="46" t="s">
        <v>9</v>
      </c>
      <c r="B7" s="46"/>
      <c r="C7" s="46"/>
      <c r="D7" s="46"/>
      <c r="E7" s="46"/>
      <c r="F7" s="46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>
      <c r="A3" s="47" t="s">
        <v>6</v>
      </c>
      <c r="B3" s="48"/>
      <c r="C3" s="48"/>
      <c r="D3" s="48"/>
      <c r="E3" s="17">
        <f>SUM(E2)</f>
        <v>18560</v>
      </c>
    </row>
    <row r="4" spans="1:5">
      <c r="A4" s="47" t="s">
        <v>7</v>
      </c>
      <c r="B4" s="48"/>
      <c r="C4" s="48"/>
      <c r="D4" s="48"/>
      <c r="E4" s="17">
        <f>E3*9%</f>
        <v>1670.3999999999999</v>
      </c>
    </row>
    <row r="5" spans="1:5">
      <c r="A5" s="47" t="s">
        <v>8</v>
      </c>
      <c r="B5" s="48"/>
      <c r="C5" s="48"/>
      <c r="D5" s="48"/>
      <c r="E5" s="17">
        <f>E3*9%</f>
        <v>1670.3999999999999</v>
      </c>
    </row>
    <row r="6" spans="1:5">
      <c r="A6" s="47" t="s">
        <v>9</v>
      </c>
      <c r="B6" s="48"/>
      <c r="C6" s="48"/>
      <c r="D6" s="48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>
      <c r="A4" s="46" t="s">
        <v>6</v>
      </c>
      <c r="B4" s="46"/>
      <c r="C4" s="46"/>
      <c r="D4" s="46"/>
      <c r="E4" s="46"/>
      <c r="F4" s="46"/>
      <c r="G4" s="13">
        <f>SUM(G2:G3)</f>
        <v>128790</v>
      </c>
    </row>
    <row r="5" spans="1:7">
      <c r="A5" s="46" t="s">
        <v>7</v>
      </c>
      <c r="B5" s="46"/>
      <c r="C5" s="46"/>
      <c r="D5" s="46"/>
      <c r="E5" s="46"/>
      <c r="F5" s="46"/>
      <c r="G5" s="13">
        <f>G4*9%</f>
        <v>11591.1</v>
      </c>
    </row>
    <row r="6" spans="1:7">
      <c r="A6" s="46" t="s">
        <v>8</v>
      </c>
      <c r="B6" s="46"/>
      <c r="C6" s="46"/>
      <c r="D6" s="46"/>
      <c r="E6" s="46"/>
      <c r="F6" s="46"/>
      <c r="G6" s="13">
        <f>G4*9%</f>
        <v>11591.1</v>
      </c>
    </row>
    <row r="7" spans="1:7">
      <c r="A7" s="46" t="s">
        <v>9</v>
      </c>
      <c r="B7" s="46"/>
      <c r="C7" s="46"/>
      <c r="D7" s="46"/>
      <c r="E7" s="46"/>
      <c r="F7" s="46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>
      <c r="A4" s="46" t="s">
        <v>6</v>
      </c>
      <c r="B4" s="46"/>
      <c r="C4" s="46"/>
      <c r="D4" s="46"/>
      <c r="E4" s="46"/>
      <c r="F4" s="46"/>
      <c r="G4" s="18">
        <f>SUM(G2:G3)</f>
        <v>196927</v>
      </c>
    </row>
    <row r="5" spans="1:7">
      <c r="A5" s="46" t="s">
        <v>7</v>
      </c>
      <c r="B5" s="46"/>
      <c r="C5" s="46"/>
      <c r="D5" s="46"/>
      <c r="E5" s="46"/>
      <c r="F5" s="46"/>
      <c r="G5" s="18">
        <f>G4*9%</f>
        <v>17723.43</v>
      </c>
    </row>
    <row r="6" spans="1:7">
      <c r="A6" s="46" t="s">
        <v>8</v>
      </c>
      <c r="B6" s="46"/>
      <c r="C6" s="46"/>
      <c r="D6" s="46"/>
      <c r="E6" s="46"/>
      <c r="F6" s="46"/>
      <c r="G6" s="18">
        <f>G4*9%</f>
        <v>17723.43</v>
      </c>
    </row>
    <row r="7" spans="1:7">
      <c r="A7" s="46" t="s">
        <v>9</v>
      </c>
      <c r="B7" s="46"/>
      <c r="C7" s="46"/>
      <c r="D7" s="46"/>
      <c r="E7" s="46"/>
      <c r="F7" s="46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13" sqref="I13"/>
    </sheetView>
  </sheetViews>
  <sheetFormatPr defaultRowHeight="14.4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>
      <c r="A5" s="46" t="s">
        <v>6</v>
      </c>
      <c r="B5" s="46"/>
      <c r="C5" s="46"/>
      <c r="D5" s="46"/>
      <c r="E5" s="46"/>
      <c r="F5" s="46"/>
      <c r="G5" s="19">
        <f>SUM(G2:G4)</f>
        <v>189083</v>
      </c>
    </row>
    <row r="6" spans="1:7">
      <c r="A6" s="46" t="s">
        <v>7</v>
      </c>
      <c r="B6" s="46"/>
      <c r="C6" s="46"/>
      <c r="D6" s="46"/>
      <c r="E6" s="46"/>
      <c r="F6" s="46"/>
      <c r="G6" s="19">
        <f>G5*9%</f>
        <v>17017.47</v>
      </c>
    </row>
    <row r="7" spans="1:7">
      <c r="A7" s="46" t="s">
        <v>8</v>
      </c>
      <c r="B7" s="46"/>
      <c r="C7" s="46"/>
      <c r="D7" s="46"/>
      <c r="E7" s="46"/>
      <c r="F7" s="46"/>
      <c r="G7" s="19">
        <f>G5*9%</f>
        <v>17017.47</v>
      </c>
    </row>
    <row r="8" spans="1:7">
      <c r="A8" s="46" t="s">
        <v>9</v>
      </c>
      <c r="B8" s="46"/>
      <c r="C8" s="46"/>
      <c r="D8" s="46"/>
      <c r="E8" s="46"/>
      <c r="F8" s="46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>
      <c r="A5" s="46" t="s">
        <v>6</v>
      </c>
      <c r="B5" s="46"/>
      <c r="C5" s="46"/>
      <c r="D5" s="46"/>
      <c r="E5" s="46"/>
      <c r="F5" s="46"/>
      <c r="G5" s="19">
        <f>SUM(G2:G4)</f>
        <v>124900</v>
      </c>
    </row>
    <row r="6" spans="1:7">
      <c r="A6" s="46" t="s">
        <v>7</v>
      </c>
      <c r="B6" s="46"/>
      <c r="C6" s="46"/>
      <c r="D6" s="46"/>
      <c r="E6" s="46"/>
      <c r="F6" s="46"/>
      <c r="G6" s="19">
        <f>G5*9%</f>
        <v>11241</v>
      </c>
    </row>
    <row r="7" spans="1:7">
      <c r="A7" s="46" t="s">
        <v>8</v>
      </c>
      <c r="B7" s="46"/>
      <c r="C7" s="46"/>
      <c r="D7" s="46"/>
      <c r="E7" s="46"/>
      <c r="F7" s="46"/>
      <c r="G7" s="19">
        <f>G5*9%</f>
        <v>11241</v>
      </c>
    </row>
    <row r="8" spans="1:7">
      <c r="A8" s="46" t="s">
        <v>9</v>
      </c>
      <c r="B8" s="46"/>
      <c r="C8" s="46"/>
      <c r="D8" s="46"/>
      <c r="E8" s="46"/>
      <c r="F8" s="46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>
      <c r="A3" s="46" t="s">
        <v>6</v>
      </c>
      <c r="B3" s="46"/>
      <c r="C3" s="46"/>
      <c r="D3" s="46"/>
      <c r="E3" s="46"/>
      <c r="F3" s="46"/>
      <c r="G3" s="20">
        <f>SUM(G2)</f>
        <v>5614</v>
      </c>
    </row>
    <row r="4" spans="1:7">
      <c r="A4" s="46" t="s">
        <v>7</v>
      </c>
      <c r="B4" s="46"/>
      <c r="C4" s="46"/>
      <c r="D4" s="46"/>
      <c r="E4" s="46"/>
      <c r="F4" s="46"/>
      <c r="G4" s="20">
        <f>G3*9%</f>
        <v>505.26</v>
      </c>
    </row>
    <row r="5" spans="1:7">
      <c r="A5" s="46" t="s">
        <v>8</v>
      </c>
      <c r="B5" s="46"/>
      <c r="C5" s="46"/>
      <c r="D5" s="46"/>
      <c r="E5" s="46"/>
      <c r="F5" s="46"/>
      <c r="G5" s="20">
        <f>G3*9%</f>
        <v>505.26</v>
      </c>
    </row>
    <row r="6" spans="1:7">
      <c r="A6" s="46" t="s">
        <v>9</v>
      </c>
      <c r="B6" s="46"/>
      <c r="C6" s="46"/>
      <c r="D6" s="46"/>
      <c r="E6" s="46"/>
      <c r="F6" s="46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>
      <c r="A4" s="46" t="s">
        <v>6</v>
      </c>
      <c r="B4" s="46"/>
      <c r="C4" s="46"/>
      <c r="D4" s="46"/>
      <c r="E4" s="46"/>
      <c r="F4" s="46"/>
      <c r="G4" s="21">
        <f>SUM(G2:G3)</f>
        <v>41212</v>
      </c>
    </row>
    <row r="5" spans="1:7">
      <c r="A5" s="46" t="s">
        <v>7</v>
      </c>
      <c r="B5" s="46"/>
      <c r="C5" s="46"/>
      <c r="D5" s="46"/>
      <c r="E5" s="46"/>
      <c r="F5" s="46"/>
      <c r="G5" s="21">
        <f>G4*9%</f>
        <v>3709.08</v>
      </c>
    </row>
    <row r="6" spans="1:7">
      <c r="A6" s="46" t="s">
        <v>8</v>
      </c>
      <c r="B6" s="46"/>
      <c r="C6" s="46"/>
      <c r="D6" s="46"/>
      <c r="E6" s="46"/>
      <c r="F6" s="46"/>
      <c r="G6" s="21">
        <f>G4*9%</f>
        <v>3709.08</v>
      </c>
    </row>
    <row r="7" spans="1:7">
      <c r="A7" s="46" t="s">
        <v>9</v>
      </c>
      <c r="B7" s="46"/>
      <c r="C7" s="46"/>
      <c r="D7" s="46"/>
      <c r="E7" s="46"/>
      <c r="F7" s="46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9.6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>
      <c r="A3" s="46" t="s">
        <v>6</v>
      </c>
      <c r="B3" s="46"/>
      <c r="C3" s="46"/>
      <c r="D3" s="46"/>
      <c r="E3" s="46"/>
      <c r="F3" s="46"/>
      <c r="G3" s="21">
        <f>SUM(G2)</f>
        <v>24000</v>
      </c>
    </row>
    <row r="4" spans="1:7">
      <c r="A4" s="46" t="s">
        <v>7</v>
      </c>
      <c r="B4" s="46"/>
      <c r="C4" s="46"/>
      <c r="D4" s="46"/>
      <c r="E4" s="46"/>
      <c r="F4" s="46"/>
      <c r="G4" s="21">
        <f>G3*9%</f>
        <v>2160</v>
      </c>
    </row>
    <row r="5" spans="1:7">
      <c r="A5" s="46" t="s">
        <v>8</v>
      </c>
      <c r="B5" s="46"/>
      <c r="C5" s="46"/>
      <c r="D5" s="46"/>
      <c r="E5" s="46"/>
      <c r="F5" s="46"/>
      <c r="G5" s="21">
        <f>G3*9%</f>
        <v>2160</v>
      </c>
    </row>
    <row r="6" spans="1:7">
      <c r="A6" s="46" t="s">
        <v>9</v>
      </c>
      <c r="B6" s="46"/>
      <c r="C6" s="46"/>
      <c r="D6" s="46"/>
      <c r="E6" s="46"/>
      <c r="F6" s="46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9" sqref="D19"/>
    </sheetView>
  </sheetViews>
  <sheetFormatPr defaultRowHeight="14.4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>
      <c r="A6" s="46" t="s">
        <v>6</v>
      </c>
      <c r="B6" s="46"/>
      <c r="C6" s="46"/>
      <c r="D6" s="46"/>
      <c r="E6" s="46"/>
      <c r="F6" s="46"/>
      <c r="G6" s="22">
        <f>SUM(G2:G5)</f>
        <v>313513</v>
      </c>
    </row>
    <row r="7" spans="1:7">
      <c r="A7" s="46" t="s">
        <v>7</v>
      </c>
      <c r="B7" s="46"/>
      <c r="C7" s="46"/>
      <c r="D7" s="46"/>
      <c r="E7" s="46"/>
      <c r="F7" s="46"/>
      <c r="G7" s="22">
        <f>G6*9%</f>
        <v>28216.17</v>
      </c>
    </row>
    <row r="8" spans="1:7">
      <c r="A8" s="46" t="s">
        <v>8</v>
      </c>
      <c r="B8" s="46"/>
      <c r="C8" s="46"/>
      <c r="D8" s="46"/>
      <c r="E8" s="46"/>
      <c r="F8" s="46"/>
      <c r="G8" s="22">
        <f>G6*9%</f>
        <v>28216.17</v>
      </c>
    </row>
    <row r="9" spans="1:7">
      <c r="A9" s="46" t="s">
        <v>9</v>
      </c>
      <c r="B9" s="46"/>
      <c r="C9" s="46"/>
      <c r="D9" s="46"/>
      <c r="E9" s="46"/>
      <c r="F9" s="46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26.4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>
      <c r="A3" s="46" t="s">
        <v>6</v>
      </c>
      <c r="B3" s="46"/>
      <c r="C3" s="46"/>
      <c r="D3" s="46"/>
      <c r="E3" s="46"/>
      <c r="F3" s="46"/>
      <c r="G3" s="22">
        <f>SUM(G2)</f>
        <v>73450</v>
      </c>
    </row>
    <row r="4" spans="1:7">
      <c r="A4" s="46" t="s">
        <v>7</v>
      </c>
      <c r="B4" s="46"/>
      <c r="C4" s="46"/>
      <c r="D4" s="46"/>
      <c r="E4" s="46"/>
      <c r="F4" s="46"/>
      <c r="G4" s="22">
        <f>G3*9%</f>
        <v>6610.5</v>
      </c>
    </row>
    <row r="5" spans="1:7">
      <c r="A5" s="46" t="s">
        <v>8</v>
      </c>
      <c r="B5" s="46"/>
      <c r="C5" s="46"/>
      <c r="D5" s="46"/>
      <c r="E5" s="46"/>
      <c r="F5" s="46"/>
      <c r="G5" s="22">
        <f>G3*9%</f>
        <v>6610.5</v>
      </c>
    </row>
    <row r="6" spans="1:7">
      <c r="A6" s="46" t="s">
        <v>9</v>
      </c>
      <c r="B6" s="46"/>
      <c r="C6" s="46"/>
      <c r="D6" s="46"/>
      <c r="E6" s="46"/>
      <c r="F6" s="46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C14" sqref="C14"/>
    </sheetView>
  </sheetViews>
  <sheetFormatPr defaultRowHeight="14.4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>
      <c r="A4" s="46" t="s">
        <v>6</v>
      </c>
      <c r="B4" s="46"/>
      <c r="C4" s="46"/>
      <c r="D4" s="46"/>
      <c r="E4" s="46"/>
      <c r="F4" s="46"/>
      <c r="G4" s="23">
        <f>SUM(G2:G3)</f>
        <v>729990</v>
      </c>
    </row>
    <row r="5" spans="1:7">
      <c r="A5" s="46" t="s">
        <v>7</v>
      </c>
      <c r="B5" s="46"/>
      <c r="C5" s="46"/>
      <c r="D5" s="46"/>
      <c r="E5" s="46"/>
      <c r="F5" s="46"/>
      <c r="G5" s="23">
        <f>G4*9%</f>
        <v>65699.099999999991</v>
      </c>
    </row>
    <row r="6" spans="1:7">
      <c r="A6" s="46" t="s">
        <v>8</v>
      </c>
      <c r="B6" s="46"/>
      <c r="C6" s="46"/>
      <c r="D6" s="46"/>
      <c r="E6" s="46"/>
      <c r="F6" s="46"/>
      <c r="G6" s="23">
        <f>G4*9%</f>
        <v>65699.099999999991</v>
      </c>
    </row>
    <row r="7" spans="1:7">
      <c r="A7" s="46" t="s">
        <v>9</v>
      </c>
      <c r="B7" s="46"/>
      <c r="C7" s="46"/>
      <c r="D7" s="46"/>
      <c r="E7" s="46"/>
      <c r="F7" s="46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activeCell="H16" sqref="H16"/>
    </sheetView>
  </sheetViews>
  <sheetFormatPr defaultRowHeight="14.4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>
      <c r="A7" s="46" t="s">
        <v>6</v>
      </c>
      <c r="B7" s="46"/>
      <c r="C7" s="46"/>
      <c r="D7" s="46"/>
      <c r="E7" s="46"/>
      <c r="F7" s="46"/>
      <c r="G7" s="23">
        <f>SUM(G2:G6)</f>
        <v>246402</v>
      </c>
    </row>
    <row r="8" spans="1:7">
      <c r="A8" s="46" t="s">
        <v>7</v>
      </c>
      <c r="B8" s="46"/>
      <c r="C8" s="46"/>
      <c r="D8" s="46"/>
      <c r="E8" s="46"/>
      <c r="F8" s="46"/>
      <c r="G8" s="23">
        <f>G7*9%</f>
        <v>22176.18</v>
      </c>
    </row>
    <row r="9" spans="1:7">
      <c r="A9" s="46" t="s">
        <v>8</v>
      </c>
      <c r="B9" s="46"/>
      <c r="C9" s="46"/>
      <c r="D9" s="46"/>
      <c r="E9" s="46"/>
      <c r="F9" s="46"/>
      <c r="G9" s="23">
        <f>G7*9%</f>
        <v>22176.18</v>
      </c>
    </row>
    <row r="10" spans="1:7">
      <c r="A10" s="46" t="s">
        <v>9</v>
      </c>
      <c r="B10" s="46"/>
      <c r="C10" s="46"/>
      <c r="D10" s="46"/>
      <c r="E10" s="46"/>
      <c r="F10" s="46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3"/>
  <sheetViews>
    <sheetView workbookViewId="0">
      <selection activeCell="D20" sqref="D20"/>
    </sheetView>
  </sheetViews>
  <sheetFormatPr defaultRowHeight="14.4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>
      <c r="A10" s="46" t="s">
        <v>6</v>
      </c>
      <c r="B10" s="46"/>
      <c r="C10" s="46"/>
      <c r="D10" s="46"/>
      <c r="E10" s="46"/>
      <c r="F10" s="46"/>
      <c r="G10" s="27">
        <f>SUM(G2:G9)</f>
        <v>734495</v>
      </c>
    </row>
    <row r="11" spans="1:7">
      <c r="A11" s="46" t="s">
        <v>7</v>
      </c>
      <c r="B11" s="46"/>
      <c r="C11" s="46"/>
      <c r="D11" s="46"/>
      <c r="E11" s="46"/>
      <c r="F11" s="46"/>
      <c r="G11" s="27">
        <f>G10*9%</f>
        <v>66104.55</v>
      </c>
    </row>
    <row r="12" spans="1:7">
      <c r="A12" s="46" t="s">
        <v>8</v>
      </c>
      <c r="B12" s="46"/>
      <c r="C12" s="46"/>
      <c r="D12" s="46"/>
      <c r="E12" s="46"/>
      <c r="F12" s="46"/>
      <c r="G12" s="27">
        <f>G10*9%</f>
        <v>66104.55</v>
      </c>
    </row>
    <row r="13" spans="1:7">
      <c r="A13" s="46" t="s">
        <v>9</v>
      </c>
      <c r="B13" s="46"/>
      <c r="C13" s="46"/>
      <c r="D13" s="46"/>
      <c r="E13" s="46"/>
      <c r="F13" s="46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activeCell="F13" sqref="F13"/>
    </sheetView>
  </sheetViews>
  <sheetFormatPr defaultRowHeight="14.4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>
      <c r="A6" s="46" t="s">
        <v>6</v>
      </c>
      <c r="B6" s="46"/>
      <c r="C6" s="46"/>
      <c r="D6" s="46"/>
      <c r="E6" s="46"/>
      <c r="F6" s="46"/>
      <c r="G6" s="25">
        <f>SUM(G2:G5)</f>
        <v>70904</v>
      </c>
    </row>
    <row r="7" spans="1:7">
      <c r="A7" s="46" t="s">
        <v>7</v>
      </c>
      <c r="B7" s="46"/>
      <c r="C7" s="46"/>
      <c r="D7" s="46"/>
      <c r="E7" s="46"/>
      <c r="F7" s="46"/>
      <c r="G7" s="25">
        <f>G6*9%</f>
        <v>6381.36</v>
      </c>
    </row>
    <row r="8" spans="1:7">
      <c r="A8" s="46" t="s">
        <v>8</v>
      </c>
      <c r="B8" s="46"/>
      <c r="C8" s="46"/>
      <c r="D8" s="46"/>
      <c r="E8" s="46"/>
      <c r="F8" s="46"/>
      <c r="G8" s="25">
        <f>G6*9%</f>
        <v>6381.36</v>
      </c>
    </row>
    <row r="9" spans="1:7">
      <c r="A9" s="46" t="s">
        <v>9</v>
      </c>
      <c r="B9" s="46"/>
      <c r="C9" s="46"/>
      <c r="D9" s="46"/>
      <c r="E9" s="46"/>
      <c r="F9" s="46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H23" sqref="H23"/>
    </sheetView>
  </sheetViews>
  <sheetFormatPr defaultRowHeight="14.4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>
      <c r="A5" s="46" t="s">
        <v>6</v>
      </c>
      <c r="B5" s="46"/>
      <c r="C5" s="46"/>
      <c r="D5" s="46"/>
      <c r="E5" s="46"/>
      <c r="F5" s="46"/>
      <c r="G5" s="28">
        <f>SUM(G2:G4)</f>
        <v>262240</v>
      </c>
    </row>
    <row r="6" spans="1:7">
      <c r="A6" s="46" t="s">
        <v>7</v>
      </c>
      <c r="B6" s="46"/>
      <c r="C6" s="46"/>
      <c r="D6" s="46"/>
      <c r="E6" s="46"/>
      <c r="F6" s="46"/>
      <c r="G6" s="28">
        <f>G5*9%</f>
        <v>23601.599999999999</v>
      </c>
    </row>
    <row r="7" spans="1:7">
      <c r="A7" s="46" t="s">
        <v>8</v>
      </c>
      <c r="B7" s="46"/>
      <c r="C7" s="46"/>
      <c r="D7" s="46"/>
      <c r="E7" s="46"/>
      <c r="F7" s="46"/>
      <c r="G7" s="28">
        <f>G5*9%</f>
        <v>23601.599999999999</v>
      </c>
    </row>
    <row r="8" spans="1:7">
      <c r="A8" s="46" t="s">
        <v>9</v>
      </c>
      <c r="B8" s="46"/>
      <c r="C8" s="46"/>
      <c r="D8" s="46"/>
      <c r="E8" s="46"/>
      <c r="F8" s="46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D13" sqref="D13"/>
    </sheetView>
  </sheetViews>
  <sheetFormatPr defaultRowHeight="14.4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>
      <c r="A9" s="46" t="s">
        <v>6</v>
      </c>
      <c r="B9" s="46"/>
      <c r="C9" s="46"/>
      <c r="D9" s="46"/>
      <c r="E9" s="46"/>
      <c r="F9" s="46"/>
      <c r="G9" s="28">
        <f>SUM(G2:G8)</f>
        <v>322872</v>
      </c>
    </row>
    <row r="10" spans="1:7">
      <c r="A10" s="46" t="s">
        <v>7</v>
      </c>
      <c r="B10" s="46"/>
      <c r="C10" s="46"/>
      <c r="D10" s="46"/>
      <c r="E10" s="46"/>
      <c r="F10" s="46"/>
      <c r="G10" s="28">
        <f>G9*9%</f>
        <v>29058.48</v>
      </c>
    </row>
    <row r="11" spans="1:7">
      <c r="A11" s="46" t="s">
        <v>8</v>
      </c>
      <c r="B11" s="46"/>
      <c r="C11" s="46"/>
      <c r="D11" s="46"/>
      <c r="E11" s="46"/>
      <c r="F11" s="46"/>
      <c r="G11" s="28">
        <f>G9*9%</f>
        <v>29058.48</v>
      </c>
    </row>
    <row r="12" spans="1:7">
      <c r="A12" s="46" t="s">
        <v>9</v>
      </c>
      <c r="B12" s="46"/>
      <c r="C12" s="46"/>
      <c r="D12" s="46"/>
      <c r="E12" s="46"/>
      <c r="F12" s="46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>
      <c r="A6" s="46" t="s">
        <v>6</v>
      </c>
      <c r="B6" s="46"/>
      <c r="C6" s="46"/>
      <c r="D6" s="46"/>
      <c r="E6" s="46"/>
      <c r="F6" s="46"/>
      <c r="G6" s="29">
        <f>SUM(G2:G5)</f>
        <v>161752</v>
      </c>
    </row>
    <row r="7" spans="1:7">
      <c r="A7" s="46" t="s">
        <v>7</v>
      </c>
      <c r="B7" s="46"/>
      <c r="C7" s="46"/>
      <c r="D7" s="46"/>
      <c r="E7" s="46"/>
      <c r="F7" s="46"/>
      <c r="G7" s="29">
        <f>G6*9%</f>
        <v>14557.68</v>
      </c>
    </row>
    <row r="8" spans="1:7">
      <c r="A8" s="46" t="s">
        <v>8</v>
      </c>
      <c r="B8" s="46"/>
      <c r="C8" s="46"/>
      <c r="D8" s="46"/>
      <c r="E8" s="46"/>
      <c r="F8" s="46"/>
      <c r="G8" s="29">
        <f>G6*9%</f>
        <v>14557.68</v>
      </c>
    </row>
    <row r="9" spans="1:7">
      <c r="A9" s="46" t="s">
        <v>9</v>
      </c>
      <c r="B9" s="46"/>
      <c r="C9" s="46"/>
      <c r="D9" s="46"/>
      <c r="E9" s="46"/>
      <c r="F9" s="46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>
      <c r="A3" s="46" t="s">
        <v>6</v>
      </c>
      <c r="B3" s="46"/>
      <c r="C3" s="46"/>
      <c r="D3" s="46"/>
      <c r="E3" s="46"/>
      <c r="F3" s="46"/>
      <c r="G3" s="30">
        <f>SUM(G2)</f>
        <v>18960</v>
      </c>
    </row>
    <row r="4" spans="1:7">
      <c r="A4" s="46" t="s">
        <v>7</v>
      </c>
      <c r="B4" s="46"/>
      <c r="C4" s="46"/>
      <c r="D4" s="46"/>
      <c r="E4" s="46"/>
      <c r="F4" s="46"/>
      <c r="G4" s="30">
        <f>G3*9%</f>
        <v>1706.3999999999999</v>
      </c>
    </row>
    <row r="5" spans="1:7">
      <c r="A5" s="46" t="s">
        <v>8</v>
      </c>
      <c r="B5" s="46"/>
      <c r="C5" s="46"/>
      <c r="D5" s="46"/>
      <c r="E5" s="46"/>
      <c r="F5" s="46"/>
      <c r="G5" s="30">
        <f>G3*9%</f>
        <v>1706.3999999999999</v>
      </c>
    </row>
    <row r="6" spans="1:7">
      <c r="A6" s="46" t="s">
        <v>9</v>
      </c>
      <c r="B6" s="46"/>
      <c r="C6" s="46"/>
      <c r="D6" s="46"/>
      <c r="E6" s="46"/>
      <c r="F6" s="46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P21" sqref="P21"/>
    </sheetView>
  </sheetViews>
  <sheetFormatPr defaultRowHeight="14.4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>
      <c r="A3" s="46" t="s">
        <v>6</v>
      </c>
      <c r="B3" s="46"/>
      <c r="C3" s="46"/>
      <c r="D3" s="46"/>
      <c r="E3" s="46"/>
      <c r="F3" s="46"/>
      <c r="G3" s="32">
        <f>SUM(G2)</f>
        <v>86070</v>
      </c>
    </row>
    <row r="4" spans="1:7">
      <c r="A4" s="46" t="s">
        <v>7</v>
      </c>
      <c r="B4" s="46"/>
      <c r="C4" s="46"/>
      <c r="D4" s="46"/>
      <c r="E4" s="46"/>
      <c r="F4" s="46"/>
      <c r="G4" s="32">
        <f>G3*9%</f>
        <v>7746.2999999999993</v>
      </c>
    </row>
    <row r="5" spans="1:7">
      <c r="A5" s="46" t="s">
        <v>8</v>
      </c>
      <c r="B5" s="46"/>
      <c r="C5" s="46"/>
      <c r="D5" s="46"/>
      <c r="E5" s="46"/>
      <c r="F5" s="46"/>
      <c r="G5" s="32">
        <f>G3*9%</f>
        <v>7746.2999999999993</v>
      </c>
    </row>
    <row r="6" spans="1:7">
      <c r="A6" s="46" t="s">
        <v>9</v>
      </c>
      <c r="B6" s="46"/>
      <c r="C6" s="46"/>
      <c r="D6" s="46"/>
      <c r="E6" s="46"/>
      <c r="F6" s="46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/>
  <cols>
    <col min="1" max="1" width="6.21875" customWidth="1"/>
    <col min="2" max="2" width="11.44140625" customWidth="1"/>
    <col min="4" max="4" width="20.44140625" customWidth="1"/>
    <col min="5" max="5" width="4.88671875" customWidth="1"/>
    <col min="6" max="6" width="6.5546875" customWidth="1"/>
    <col min="7" max="7" width="6.88671875" customWidth="1"/>
  </cols>
  <sheetData>
    <row r="1" spans="1:7" ht="19.2" customHeight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36" customHeight="1">
      <c r="A2" s="34">
        <v>1</v>
      </c>
      <c r="B2" s="4" t="s">
        <v>76</v>
      </c>
      <c r="C2" s="9">
        <v>616026</v>
      </c>
      <c r="D2" s="5" t="s">
        <v>20</v>
      </c>
      <c r="E2" s="1">
        <v>10</v>
      </c>
      <c r="F2" s="1">
        <v>5614</v>
      </c>
      <c r="G2" s="1">
        <f t="shared" ref="G2:G3" si="0">E2*F2</f>
        <v>56140</v>
      </c>
    </row>
    <row r="3" spans="1:7" ht="36" customHeight="1">
      <c r="A3" s="1">
        <v>2</v>
      </c>
      <c r="B3" s="6" t="s">
        <v>77</v>
      </c>
      <c r="C3" s="4">
        <v>632215</v>
      </c>
      <c r="D3" s="4" t="s">
        <v>21</v>
      </c>
      <c r="E3" s="1">
        <v>10</v>
      </c>
      <c r="F3" s="1">
        <v>5738</v>
      </c>
      <c r="G3" s="1">
        <f t="shared" si="0"/>
        <v>57380</v>
      </c>
    </row>
    <row r="4" spans="1:7">
      <c r="A4" s="46" t="s">
        <v>6</v>
      </c>
      <c r="B4" s="46"/>
      <c r="C4" s="46"/>
      <c r="D4" s="46"/>
      <c r="E4" s="46"/>
      <c r="F4" s="46"/>
      <c r="G4" s="33">
        <f>SUM(G2:G3)</f>
        <v>113520</v>
      </c>
    </row>
    <row r="5" spans="1:7">
      <c r="A5" s="46" t="s">
        <v>7</v>
      </c>
      <c r="B5" s="46"/>
      <c r="C5" s="46"/>
      <c r="D5" s="46"/>
      <c r="E5" s="46"/>
      <c r="F5" s="46"/>
      <c r="G5" s="33">
        <f>G4*9%</f>
        <v>10216.799999999999</v>
      </c>
    </row>
    <row r="6" spans="1:7">
      <c r="A6" s="46" t="s">
        <v>8</v>
      </c>
      <c r="B6" s="46"/>
      <c r="C6" s="46"/>
      <c r="D6" s="46"/>
      <c r="E6" s="46"/>
      <c r="F6" s="46"/>
      <c r="G6" s="33">
        <f>G4*9%</f>
        <v>10216.799999999999</v>
      </c>
    </row>
    <row r="7" spans="1:7">
      <c r="A7" s="46" t="s">
        <v>9</v>
      </c>
      <c r="B7" s="46"/>
      <c r="C7" s="46"/>
      <c r="D7" s="46"/>
      <c r="E7" s="46"/>
      <c r="F7" s="46"/>
      <c r="G7" s="33">
        <f>SUM(G4:G6)</f>
        <v>133953.60000000001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4"/>
  <cols>
    <col min="1" max="1" width="6.6640625" customWidth="1"/>
    <col min="2" max="2" width="12.44140625" customWidth="1"/>
    <col min="4" max="4" width="30.21875" customWidth="1"/>
    <col min="5" max="5" width="5.44140625" customWidth="1"/>
    <col min="6" max="6" width="6.33203125" customWidth="1"/>
    <col min="7" max="7" width="6.88671875" customWidth="1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 ht="51.6" customHeight="1">
      <c r="A2" s="34">
        <v>1</v>
      </c>
      <c r="B2" s="4" t="s">
        <v>78</v>
      </c>
      <c r="C2" s="4">
        <v>681149</v>
      </c>
      <c r="D2" s="4" t="s">
        <v>79</v>
      </c>
      <c r="E2" s="1">
        <v>2</v>
      </c>
      <c r="F2" s="1">
        <v>9703</v>
      </c>
      <c r="G2" s="1">
        <f t="shared" ref="G2" si="0">E2*F2</f>
        <v>19406</v>
      </c>
    </row>
    <row r="3" spans="1:7">
      <c r="A3" s="46" t="s">
        <v>6</v>
      </c>
      <c r="B3" s="46"/>
      <c r="C3" s="46"/>
      <c r="D3" s="46"/>
      <c r="E3" s="46"/>
      <c r="F3" s="46"/>
      <c r="G3" s="35">
        <f>SUM(G2)</f>
        <v>19406</v>
      </c>
    </row>
    <row r="4" spans="1:7">
      <c r="A4" s="46" t="s">
        <v>7</v>
      </c>
      <c r="B4" s="46"/>
      <c r="C4" s="46"/>
      <c r="D4" s="46"/>
      <c r="E4" s="46"/>
      <c r="F4" s="46"/>
      <c r="G4" s="35">
        <f>G3*9%</f>
        <v>1746.54</v>
      </c>
    </row>
    <row r="5" spans="1:7">
      <c r="A5" s="46" t="s">
        <v>8</v>
      </c>
      <c r="B5" s="46"/>
      <c r="C5" s="46"/>
      <c r="D5" s="46"/>
      <c r="E5" s="46"/>
      <c r="F5" s="46"/>
      <c r="G5" s="35">
        <f>G3*9%</f>
        <v>1746.54</v>
      </c>
    </row>
    <row r="6" spans="1:7">
      <c r="A6" s="46" t="s">
        <v>9</v>
      </c>
      <c r="B6" s="46"/>
      <c r="C6" s="46"/>
      <c r="D6" s="46"/>
      <c r="E6" s="46"/>
      <c r="F6" s="46"/>
      <c r="G6" s="35">
        <f>SUM(G3:G5)</f>
        <v>22899.08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I20" sqref="I20"/>
    </sheetView>
  </sheetViews>
  <sheetFormatPr defaultRowHeight="14.4"/>
  <cols>
    <col min="1" max="1" width="6.6640625" customWidth="1"/>
    <col min="2" max="2" width="21.21875" customWidth="1"/>
    <col min="4" max="4" width="36.21875" customWidth="1"/>
    <col min="5" max="5" width="5.5546875" customWidth="1"/>
    <col min="6" max="6" width="7.5546875" customWidth="1"/>
  </cols>
  <sheetData>
    <row r="1" spans="1:7" ht="19.2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</row>
    <row r="2" spans="1:7" ht="32.4" customHeight="1">
      <c r="A2" s="34">
        <v>1</v>
      </c>
      <c r="B2" s="37" t="s">
        <v>80</v>
      </c>
      <c r="C2" s="38">
        <v>615698</v>
      </c>
      <c r="D2" s="38" t="s">
        <v>18</v>
      </c>
      <c r="E2" s="1">
        <v>10</v>
      </c>
      <c r="F2" s="1">
        <v>4831</v>
      </c>
      <c r="G2" s="1">
        <f t="shared" ref="G2:G7" si="0">E2*F2</f>
        <v>48310</v>
      </c>
    </row>
    <row r="3" spans="1:7" ht="26.4">
      <c r="A3" s="34">
        <v>2</v>
      </c>
      <c r="B3" s="39" t="s">
        <v>81</v>
      </c>
      <c r="C3" s="40">
        <v>616026</v>
      </c>
      <c r="D3" s="40" t="s">
        <v>20</v>
      </c>
      <c r="E3" s="1">
        <v>10</v>
      </c>
      <c r="F3" s="1">
        <v>5614</v>
      </c>
      <c r="G3" s="1">
        <f t="shared" si="0"/>
        <v>56140</v>
      </c>
    </row>
    <row r="4" spans="1:7" ht="26.4">
      <c r="A4" s="34">
        <v>3</v>
      </c>
      <c r="B4" s="41" t="s">
        <v>80</v>
      </c>
      <c r="C4" s="38">
        <v>630059</v>
      </c>
      <c r="D4" s="38" t="s">
        <v>17</v>
      </c>
      <c r="E4" s="1">
        <v>10</v>
      </c>
      <c r="F4" s="1">
        <v>4048</v>
      </c>
      <c r="G4" s="1">
        <f t="shared" si="0"/>
        <v>40480</v>
      </c>
    </row>
    <row r="5" spans="1:7" ht="26.4">
      <c r="A5" s="34">
        <v>4</v>
      </c>
      <c r="B5" s="37" t="s">
        <v>80</v>
      </c>
      <c r="C5" s="41">
        <v>632215</v>
      </c>
      <c r="D5" s="41" t="s">
        <v>21</v>
      </c>
      <c r="E5" s="1">
        <v>10</v>
      </c>
      <c r="F5" s="1">
        <v>5738</v>
      </c>
      <c r="G5" s="1">
        <f t="shared" si="0"/>
        <v>57380</v>
      </c>
    </row>
    <row r="6" spans="1:7" ht="26.4">
      <c r="A6" s="34">
        <v>5</v>
      </c>
      <c r="B6" s="37" t="s">
        <v>80</v>
      </c>
      <c r="C6" s="38">
        <v>716663</v>
      </c>
      <c r="D6" s="38" t="s">
        <v>57</v>
      </c>
      <c r="E6" s="1">
        <v>10</v>
      </c>
      <c r="F6" s="1">
        <v>1896</v>
      </c>
      <c r="G6" s="1">
        <f t="shared" si="0"/>
        <v>18960</v>
      </c>
    </row>
    <row r="7" spans="1:7" ht="26.4">
      <c r="A7" s="34">
        <v>6</v>
      </c>
      <c r="B7" s="37" t="s">
        <v>80</v>
      </c>
      <c r="C7" s="41">
        <v>635656</v>
      </c>
      <c r="D7" s="38" t="s">
        <v>82</v>
      </c>
      <c r="E7" s="1">
        <v>30</v>
      </c>
      <c r="F7" s="1">
        <v>2818</v>
      </c>
      <c r="G7" s="1">
        <f t="shared" si="0"/>
        <v>84540</v>
      </c>
    </row>
    <row r="8" spans="1:7">
      <c r="A8" s="46" t="s">
        <v>6</v>
      </c>
      <c r="B8" s="46"/>
      <c r="C8" s="46"/>
      <c r="D8" s="46"/>
      <c r="E8" s="46"/>
      <c r="F8" s="46"/>
      <c r="G8" s="36">
        <f>SUM(G2:G7)</f>
        <v>305810</v>
      </c>
    </row>
    <row r="9" spans="1:7">
      <c r="A9" s="46" t="s">
        <v>7</v>
      </c>
      <c r="B9" s="46"/>
      <c r="C9" s="46"/>
      <c r="D9" s="46"/>
      <c r="E9" s="46"/>
      <c r="F9" s="46"/>
      <c r="G9" s="36">
        <f>G8*9%</f>
        <v>27522.899999999998</v>
      </c>
    </row>
    <row r="10" spans="1:7">
      <c r="A10" s="46" t="s">
        <v>8</v>
      </c>
      <c r="B10" s="46"/>
      <c r="C10" s="46"/>
      <c r="D10" s="46"/>
      <c r="E10" s="46"/>
      <c r="F10" s="46"/>
      <c r="G10" s="36">
        <f>G8*9%</f>
        <v>27522.899999999998</v>
      </c>
    </row>
    <row r="11" spans="1:7">
      <c r="A11" s="46" t="s">
        <v>9</v>
      </c>
      <c r="B11" s="46"/>
      <c r="C11" s="46"/>
      <c r="D11" s="46"/>
      <c r="E11" s="46"/>
      <c r="F11" s="46"/>
      <c r="G11" s="36">
        <f>SUM(G8:G10)</f>
        <v>360855.80000000005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sqref="A1:G8"/>
    </sheetView>
  </sheetViews>
  <sheetFormatPr defaultRowHeight="14.4"/>
  <cols>
    <col min="1" max="1" width="6.5546875" customWidth="1"/>
    <col min="2" max="2" width="23.21875" customWidth="1"/>
    <col min="4" max="4" width="27.88671875" customWidth="1"/>
  </cols>
  <sheetData>
    <row r="1" spans="1:7" ht="22.2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ht="24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16</v>
      </c>
      <c r="F2" s="1">
        <v>2400</v>
      </c>
      <c r="G2" s="1">
        <f t="shared" ref="G2:G4" si="0">E2*F2</f>
        <v>38400</v>
      </c>
    </row>
    <row r="3" spans="1:7" ht="28.8" customHeight="1">
      <c r="A3" s="1">
        <v>2</v>
      </c>
      <c r="B3" s="37" t="s">
        <v>80</v>
      </c>
      <c r="C3" s="38" t="s">
        <v>31</v>
      </c>
      <c r="D3" s="38" t="s">
        <v>32</v>
      </c>
      <c r="E3" s="1">
        <v>20</v>
      </c>
      <c r="F3" s="1">
        <v>1908</v>
      </c>
      <c r="G3" s="1">
        <f t="shared" si="0"/>
        <v>38160</v>
      </c>
    </row>
    <row r="4" spans="1:7" ht="21" customHeight="1">
      <c r="A4" s="34">
        <v>3</v>
      </c>
      <c r="B4" s="37" t="s">
        <v>80</v>
      </c>
      <c r="C4" s="38" t="s">
        <v>34</v>
      </c>
      <c r="D4" s="38" t="s">
        <v>35</v>
      </c>
      <c r="E4" s="1">
        <v>140</v>
      </c>
      <c r="F4" s="1">
        <v>565</v>
      </c>
      <c r="G4" s="1">
        <f t="shared" si="0"/>
        <v>79100</v>
      </c>
    </row>
    <row r="5" spans="1:7">
      <c r="A5" s="46" t="s">
        <v>6</v>
      </c>
      <c r="B5" s="46"/>
      <c r="C5" s="46"/>
      <c r="D5" s="46"/>
      <c r="E5" s="46"/>
      <c r="F5" s="46"/>
      <c r="G5" s="42">
        <f>SUM(G2:G4)</f>
        <v>155660</v>
      </c>
    </row>
    <row r="6" spans="1:7">
      <c r="A6" s="46" t="s">
        <v>7</v>
      </c>
      <c r="B6" s="46"/>
      <c r="C6" s="46"/>
      <c r="D6" s="46"/>
      <c r="E6" s="46"/>
      <c r="F6" s="46"/>
      <c r="G6" s="42">
        <f>G5*9%</f>
        <v>14009.4</v>
      </c>
    </row>
    <row r="7" spans="1:7">
      <c r="A7" s="46" t="s">
        <v>8</v>
      </c>
      <c r="B7" s="46"/>
      <c r="C7" s="46"/>
      <c r="D7" s="46"/>
      <c r="E7" s="46"/>
      <c r="F7" s="46"/>
      <c r="G7" s="42">
        <f>G5*9%</f>
        <v>14009.4</v>
      </c>
    </row>
    <row r="8" spans="1:7">
      <c r="A8" s="46" t="s">
        <v>9</v>
      </c>
      <c r="B8" s="46"/>
      <c r="C8" s="46"/>
      <c r="D8" s="46"/>
      <c r="E8" s="46"/>
      <c r="F8" s="46"/>
      <c r="G8" s="42">
        <f>SUM(G5:G7)</f>
        <v>183678.8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4.4"/>
  <cols>
    <col min="1" max="1" width="6.21875" customWidth="1"/>
    <col min="2" max="2" width="12.6640625" customWidth="1"/>
    <col min="4" max="4" width="21.77734375" customWidth="1"/>
  </cols>
  <sheetData>
    <row r="1" spans="1:7" ht="21.6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37.799999999999997" customHeight="1">
      <c r="A2" s="34">
        <v>1</v>
      </c>
      <c r="B2" s="41" t="s">
        <v>80</v>
      </c>
      <c r="C2" s="38">
        <v>615181</v>
      </c>
      <c r="D2" s="38" t="s">
        <v>16</v>
      </c>
      <c r="E2" s="1">
        <v>14</v>
      </c>
      <c r="F2" s="1">
        <v>2400</v>
      </c>
      <c r="G2" s="1">
        <f t="shared" ref="G2:G4" si="0">E2*F2</f>
        <v>33600</v>
      </c>
    </row>
    <row r="3" spans="1:7" ht="43.8" customHeight="1">
      <c r="A3" s="1">
        <v>2</v>
      </c>
      <c r="B3" s="6" t="s">
        <v>84</v>
      </c>
      <c r="C3" s="45">
        <v>616026</v>
      </c>
      <c r="D3" s="45" t="s">
        <v>20</v>
      </c>
      <c r="E3" s="34">
        <v>10</v>
      </c>
      <c r="F3" s="34">
        <v>5614</v>
      </c>
      <c r="G3" s="34">
        <f t="shared" si="0"/>
        <v>56140</v>
      </c>
    </row>
    <row r="4" spans="1:7" ht="43.8" customHeight="1">
      <c r="A4" s="1">
        <v>3</v>
      </c>
      <c r="B4" s="37" t="s">
        <v>80</v>
      </c>
      <c r="C4" s="38" t="s">
        <v>34</v>
      </c>
      <c r="D4" s="38" t="s">
        <v>35</v>
      </c>
      <c r="E4" s="1">
        <v>10</v>
      </c>
      <c r="F4" s="1">
        <v>565</v>
      </c>
      <c r="G4" s="1">
        <f t="shared" si="0"/>
        <v>5650</v>
      </c>
    </row>
    <row r="5" spans="1:7">
      <c r="A5" s="46" t="s">
        <v>6</v>
      </c>
      <c r="B5" s="46"/>
      <c r="C5" s="46"/>
      <c r="D5" s="46"/>
      <c r="E5" s="46"/>
      <c r="F5" s="46"/>
      <c r="G5" s="43">
        <f>SUM(G2:G4)</f>
        <v>95390</v>
      </c>
    </row>
    <row r="6" spans="1:7">
      <c r="A6" s="46" t="s">
        <v>7</v>
      </c>
      <c r="B6" s="46"/>
      <c r="C6" s="46"/>
      <c r="D6" s="46"/>
      <c r="E6" s="46"/>
      <c r="F6" s="46"/>
      <c r="G6" s="43">
        <f>G5*9%</f>
        <v>8585.1</v>
      </c>
    </row>
    <row r="7" spans="1:7">
      <c r="A7" s="46" t="s">
        <v>8</v>
      </c>
      <c r="B7" s="46"/>
      <c r="C7" s="46"/>
      <c r="D7" s="46"/>
      <c r="E7" s="46"/>
      <c r="F7" s="46"/>
      <c r="G7" s="43">
        <f>G5*9%</f>
        <v>8585.1</v>
      </c>
    </row>
    <row r="8" spans="1:7">
      <c r="A8" s="46" t="s">
        <v>9</v>
      </c>
      <c r="B8" s="46"/>
      <c r="C8" s="46"/>
      <c r="D8" s="46"/>
      <c r="E8" s="46"/>
      <c r="F8" s="46"/>
      <c r="G8" s="43">
        <f>SUM(G5:G7)</f>
        <v>112560.20000000001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tabSelected="1" workbookViewId="0">
      <selection activeCell="E20" sqref="E20"/>
    </sheetView>
  </sheetViews>
  <sheetFormatPr defaultRowHeight="14.4"/>
  <cols>
    <col min="1" max="1" width="7.44140625" customWidth="1"/>
    <col min="2" max="2" width="13.33203125" customWidth="1"/>
    <col min="4" max="4" width="21.6640625" customWidth="1"/>
  </cols>
  <sheetData>
    <row r="1" spans="1:7" ht="29.4" customHeigh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</row>
    <row r="2" spans="1:7" ht="42.6" customHeight="1">
      <c r="A2" s="34">
        <v>1</v>
      </c>
      <c r="B2" s="6" t="s">
        <v>83</v>
      </c>
      <c r="C2" s="10">
        <v>616026</v>
      </c>
      <c r="D2" s="10" t="s">
        <v>20</v>
      </c>
      <c r="E2" s="1">
        <v>10</v>
      </c>
      <c r="F2" s="1">
        <v>5614</v>
      </c>
      <c r="G2" s="1">
        <f t="shared" ref="G2" si="0">E2*F2</f>
        <v>56140</v>
      </c>
    </row>
    <row r="3" spans="1:7">
      <c r="A3" s="46" t="s">
        <v>6</v>
      </c>
      <c r="B3" s="46"/>
      <c r="C3" s="46"/>
      <c r="D3" s="46"/>
      <c r="E3" s="46"/>
      <c r="F3" s="46"/>
      <c r="G3" s="43">
        <f>SUM(G2)</f>
        <v>56140</v>
      </c>
    </row>
    <row r="4" spans="1:7">
      <c r="A4" s="46" t="s">
        <v>7</v>
      </c>
      <c r="B4" s="46"/>
      <c r="C4" s="46"/>
      <c r="D4" s="46"/>
      <c r="E4" s="46"/>
      <c r="F4" s="46"/>
      <c r="G4" s="43">
        <f>G3*9%</f>
        <v>5052.5999999999995</v>
      </c>
    </row>
    <row r="5" spans="1:7">
      <c r="A5" s="46" t="s">
        <v>8</v>
      </c>
      <c r="B5" s="46"/>
      <c r="C5" s="46"/>
      <c r="D5" s="46"/>
      <c r="E5" s="46"/>
      <c r="F5" s="46"/>
      <c r="G5" s="43">
        <f>G3*9%</f>
        <v>5052.5999999999995</v>
      </c>
    </row>
    <row r="6" spans="1:7">
      <c r="A6" s="46" t="s">
        <v>9</v>
      </c>
      <c r="B6" s="46"/>
      <c r="C6" s="46"/>
      <c r="D6" s="46"/>
      <c r="E6" s="46"/>
      <c r="F6" s="46"/>
      <c r="G6" s="43">
        <f>SUM(G3:G5)</f>
        <v>66245.2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H18" sqref="H16:I18"/>
    </sheetView>
  </sheetViews>
  <sheetFormatPr defaultRowHeight="14.4"/>
  <cols>
    <col min="1" max="1" width="6.77734375" customWidth="1"/>
    <col min="2" max="2" width="18.77734375" customWidth="1"/>
    <col min="4" max="4" width="23.44140625" customWidth="1"/>
    <col min="7" max="7" width="7.21875" customWidth="1"/>
  </cols>
  <sheetData>
    <row r="1" spans="1:7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</row>
    <row r="2" spans="1:7" ht="26.4">
      <c r="A2" s="34">
        <v>1</v>
      </c>
      <c r="B2" s="41" t="s">
        <v>85</v>
      </c>
      <c r="C2" s="5">
        <v>615698</v>
      </c>
      <c r="D2" s="5" t="s">
        <v>18</v>
      </c>
      <c r="E2" s="1">
        <v>10</v>
      </c>
      <c r="F2" s="1">
        <v>4831</v>
      </c>
      <c r="G2" s="1">
        <f t="shared" ref="G2" si="0">E2*F2</f>
        <v>48310</v>
      </c>
    </row>
    <row r="3" spans="1:7">
      <c r="A3" s="46" t="s">
        <v>6</v>
      </c>
      <c r="B3" s="46"/>
      <c r="C3" s="46"/>
      <c r="D3" s="46"/>
      <c r="E3" s="46"/>
      <c r="F3" s="46"/>
      <c r="G3" s="44">
        <f>SUM(G2)</f>
        <v>48310</v>
      </c>
    </row>
    <row r="4" spans="1:7">
      <c r="A4" s="46" t="s">
        <v>7</v>
      </c>
      <c r="B4" s="46"/>
      <c r="C4" s="46"/>
      <c r="D4" s="46"/>
      <c r="E4" s="46"/>
      <c r="F4" s="46"/>
      <c r="G4" s="44">
        <f>G3*9%</f>
        <v>4347.8999999999996</v>
      </c>
    </row>
    <row r="5" spans="1:7">
      <c r="A5" s="46" t="s">
        <v>8</v>
      </c>
      <c r="B5" s="46"/>
      <c r="C5" s="46"/>
      <c r="D5" s="46"/>
      <c r="E5" s="46"/>
      <c r="F5" s="46"/>
      <c r="G5" s="44">
        <f>G3*9%</f>
        <v>4347.8999999999996</v>
      </c>
    </row>
    <row r="6" spans="1:7">
      <c r="A6" s="46" t="s">
        <v>9</v>
      </c>
      <c r="B6" s="46"/>
      <c r="C6" s="46"/>
      <c r="D6" s="46"/>
      <c r="E6" s="46"/>
      <c r="F6" s="46"/>
      <c r="G6" s="44">
        <f>SUM(G3:G5)</f>
        <v>57005.8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  <vt:lpstr>Puts 201</vt:lpstr>
      <vt:lpstr>Putz 202 APS</vt:lpstr>
      <vt:lpstr>Putz 203</vt:lpstr>
      <vt:lpstr>Putz 204</vt:lpstr>
      <vt:lpstr>Putz 205</vt:lpstr>
      <vt:lpstr>Putz 206 APS</vt:lpstr>
      <vt:lpstr>Putz 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2023-09-04T07:10:11Z</dcterms:modified>
</cp:coreProperties>
</file>