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2"/>
  </bookViews>
  <sheets>
    <sheet name="Sheet1" sheetId="1" r:id="rId1"/>
    <sheet name="Sheet2" sheetId="2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3" l="1"/>
  <c r="C3" i="3" s="1"/>
  <c r="F35" i="2"/>
  <c r="G35" i="2" s="1"/>
  <c r="G36" i="2" s="1"/>
  <c r="C27" i="2"/>
  <c r="C26" i="2"/>
  <c r="C21" i="2"/>
  <c r="C3" i="2"/>
  <c r="F3" i="2" s="1"/>
  <c r="F36" i="2" l="1"/>
</calcChain>
</file>

<file path=xl/sharedStrings.xml><?xml version="1.0" encoding="utf-8"?>
<sst xmlns="http://schemas.openxmlformats.org/spreadsheetml/2006/main" count="64" uniqueCount="30">
  <si>
    <t>Date</t>
  </si>
  <si>
    <t>Bank Statement</t>
  </si>
  <si>
    <t>Base Amount</t>
  </si>
  <si>
    <t>Payment received</t>
  </si>
  <si>
    <t>Interested amount</t>
  </si>
  <si>
    <t>Period</t>
  </si>
  <si>
    <t>Total interest</t>
  </si>
  <si>
    <t>300000 (Advance)</t>
  </si>
  <si>
    <t>A</t>
  </si>
  <si>
    <t>1 YR</t>
  </si>
  <si>
    <t>Jan / Feb 19</t>
  </si>
  <si>
    <t>11 moths</t>
  </si>
  <si>
    <t>28/1/19;12/2/19</t>
  </si>
  <si>
    <t>(1.) By Central Bank Of India - 3634387452 BY TRANSFER/RTGS H. CANDOLKAR N SONSUBINR5201901-2800030720 CH NO-23266, (2.) By Central Bank Of India - 3634387452 BY TRANSFER/RTGS H. CANDOLKAR N SONSUBINR52019021200377164 </t>
  </si>
  <si>
    <t>B</t>
  </si>
  <si>
    <t>1 yr</t>
  </si>
  <si>
    <t>6 months</t>
  </si>
  <si>
    <t>8/21/20</t>
  </si>
  <si>
    <t>By Central Bank Of India - 3634387452 BY TRANSFER/RTGS H. CANDOLKAR N SONSUBINR22020082100262362</t>
  </si>
  <si>
    <t>C</t>
  </si>
  <si>
    <t>5 months</t>
  </si>
  <si>
    <t>14/01/20201</t>
  </si>
  <si>
    <t>By Central Bank Of India - 3634387452 BY TRANSFER/RTGS H. CANDOLKAR N SONSUBINR22021011401206426</t>
  </si>
  <si>
    <t>D</t>
  </si>
  <si>
    <t>9 months</t>
  </si>
  <si>
    <t>Total pending</t>
  </si>
  <si>
    <t>Grand total pending</t>
  </si>
  <si>
    <t>Sept 22- 18th April 2023</t>
  </si>
  <si>
    <t>565 Days</t>
  </si>
  <si>
    <t>Grand Total -2264100.42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</si>
</sst>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00000"/>
      <name val="Calibri  "/>
    </font>
    <font>
      <sz val="10"/>
      <color theme="1"/>
      <name val="Calibri  "/>
    </font>
    <font>
      <sz val="10"/>
      <color rgb="FF000000"/>
      <name val="Calibri  "/>
    </font>
    <font>
      <sz val="10"/>
      <color rgb="FF222222"/>
      <name val="Calibri  "/>
    </font>
    <font>
      <b/>
      <u/>
      <sz val="10"/>
      <color rgb="FF000000"/>
      <name val="Calibri  "/>
    </font>
    <font>
      <b/>
      <sz val="10"/>
      <color theme="1"/>
      <name val="Calibri  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9" fontId="2" fillId="2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7" fontId="4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4" fontId="4" fillId="2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17" fontId="3" fillId="0" borderId="1" xfId="0" applyNumberFormat="1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0" fillId="0" borderId="0" xfId="0" applyBorder="1"/>
    <xf numFmtId="17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7" fontId="4" fillId="2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opLeftCell="A19" workbookViewId="0">
      <selection activeCell="G44" sqref="G44"/>
    </sheetView>
  </sheetViews>
  <sheetFormatPr defaultRowHeight="13.2"/>
  <cols>
    <col min="1" max="1" width="8.109375" style="3" customWidth="1"/>
    <col min="2" max="2" width="36.33203125" style="3" customWidth="1"/>
    <col min="3" max="3" width="14.5546875" style="3" customWidth="1"/>
    <col min="4" max="4" width="17.6640625" style="3" customWidth="1"/>
    <col min="5" max="5" width="19.77734375" style="3" customWidth="1"/>
    <col min="6" max="6" width="11.5546875" style="3" bestFit="1" customWidth="1"/>
    <col min="7" max="7" width="8.88671875" style="3"/>
    <col min="8" max="8" width="17.33203125" style="3" customWidth="1"/>
    <col min="9" max="16384" width="8.88671875" style="3"/>
  </cols>
  <sheetData>
    <row r="1" spans="1:8" ht="16.8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>
        <v>0.12</v>
      </c>
      <c r="G1" s="1" t="s">
        <v>5</v>
      </c>
      <c r="H1" s="1" t="s">
        <v>6</v>
      </c>
    </row>
    <row r="2" spans="1:8">
      <c r="A2" s="21">
        <v>42795</v>
      </c>
      <c r="B2" s="19"/>
      <c r="C2" s="20">
        <v>3424184</v>
      </c>
      <c r="D2" s="20" t="s">
        <v>7</v>
      </c>
      <c r="E2" s="19"/>
      <c r="F2" s="19"/>
      <c r="G2" s="19"/>
      <c r="H2" s="19"/>
    </row>
    <row r="3" spans="1:8">
      <c r="A3" s="21"/>
      <c r="B3" s="19"/>
      <c r="C3" s="20"/>
      <c r="D3" s="20"/>
      <c r="E3" s="19"/>
      <c r="F3" s="19"/>
      <c r="G3" s="19"/>
      <c r="H3" s="19"/>
    </row>
    <row r="4" spans="1:8">
      <c r="A4" s="19"/>
      <c r="B4" s="20" t="s">
        <v>8</v>
      </c>
      <c r="C4" s="20">
        <v>3124184</v>
      </c>
      <c r="D4" s="19"/>
      <c r="E4" s="19"/>
      <c r="F4" s="20">
        <v>374902.8</v>
      </c>
      <c r="G4" s="20" t="s">
        <v>9</v>
      </c>
      <c r="H4" s="20">
        <v>374902.8</v>
      </c>
    </row>
    <row r="5" spans="1:8">
      <c r="A5" s="19"/>
      <c r="B5" s="20"/>
      <c r="C5" s="20"/>
      <c r="D5" s="19"/>
      <c r="E5" s="19"/>
      <c r="F5" s="20"/>
      <c r="G5" s="20"/>
      <c r="H5" s="20"/>
    </row>
    <row r="6" spans="1:8">
      <c r="A6" s="21">
        <v>43160</v>
      </c>
      <c r="B6" s="19"/>
      <c r="C6" s="19"/>
      <c r="D6" s="19"/>
      <c r="E6" s="20">
        <v>3499086.8</v>
      </c>
      <c r="F6" s="19"/>
      <c r="G6" s="19"/>
      <c r="H6" s="19"/>
    </row>
    <row r="7" spans="1:8">
      <c r="A7" s="21"/>
      <c r="B7" s="19"/>
      <c r="C7" s="19"/>
      <c r="D7" s="19"/>
      <c r="E7" s="20"/>
      <c r="F7" s="19"/>
      <c r="G7" s="19"/>
      <c r="H7" s="19"/>
    </row>
    <row r="8" spans="1:8">
      <c r="A8" s="20" t="s">
        <v>10</v>
      </c>
      <c r="B8" s="19"/>
      <c r="C8" s="19"/>
      <c r="D8" s="19"/>
      <c r="E8" s="20">
        <v>3499086.8</v>
      </c>
      <c r="F8" s="20">
        <v>419890.32</v>
      </c>
      <c r="G8" s="20" t="s">
        <v>11</v>
      </c>
      <c r="H8" s="20">
        <v>384899.46</v>
      </c>
    </row>
    <row r="9" spans="1:8">
      <c r="A9" s="20"/>
      <c r="B9" s="19"/>
      <c r="C9" s="19"/>
      <c r="D9" s="19"/>
      <c r="E9" s="20"/>
      <c r="F9" s="20"/>
      <c r="G9" s="20"/>
      <c r="H9" s="20"/>
    </row>
    <row r="10" spans="1:8">
      <c r="A10" s="19"/>
      <c r="B10" s="19"/>
      <c r="C10" s="19"/>
      <c r="D10" s="19"/>
      <c r="E10" s="20">
        <v>3883986.26</v>
      </c>
      <c r="F10" s="19"/>
      <c r="G10" s="19"/>
      <c r="H10" s="19"/>
    </row>
    <row r="11" spans="1:8">
      <c r="A11" s="19"/>
      <c r="B11" s="19"/>
      <c r="C11" s="19"/>
      <c r="D11" s="19"/>
      <c r="E11" s="20"/>
      <c r="F11" s="19"/>
      <c r="G11" s="19"/>
      <c r="H11" s="19"/>
    </row>
    <row r="12" spans="1:8" ht="84.6" customHeight="1">
      <c r="A12" s="20" t="s">
        <v>12</v>
      </c>
      <c r="B12" s="20" t="s">
        <v>13</v>
      </c>
      <c r="C12" s="19"/>
      <c r="D12" s="20">
        <v>1500000</v>
      </c>
      <c r="E12" s="19"/>
      <c r="F12" s="19"/>
      <c r="G12" s="19"/>
      <c r="H12" s="19"/>
    </row>
    <row r="13" spans="1:8">
      <c r="A13" s="20"/>
      <c r="B13" s="20"/>
      <c r="C13" s="19"/>
      <c r="D13" s="20"/>
      <c r="E13" s="19"/>
      <c r="F13" s="19"/>
      <c r="G13" s="19"/>
      <c r="H13" s="19"/>
    </row>
    <row r="14" spans="1:8">
      <c r="A14" s="21">
        <v>43862</v>
      </c>
      <c r="B14" s="20" t="s">
        <v>14</v>
      </c>
      <c r="C14" s="20">
        <v>1624184</v>
      </c>
      <c r="D14" s="19"/>
      <c r="E14" s="19"/>
      <c r="F14" s="20">
        <v>194902.08</v>
      </c>
      <c r="G14" s="20" t="s">
        <v>15</v>
      </c>
      <c r="H14" s="20">
        <v>194902.08</v>
      </c>
    </row>
    <row r="15" spans="1:8">
      <c r="A15" s="21"/>
      <c r="B15" s="20"/>
      <c r="C15" s="20"/>
      <c r="D15" s="19"/>
      <c r="E15" s="19"/>
      <c r="F15" s="20"/>
      <c r="G15" s="20"/>
      <c r="H15" s="20"/>
    </row>
    <row r="16" spans="1:8">
      <c r="A16" s="21">
        <v>44044</v>
      </c>
      <c r="B16" s="19"/>
      <c r="C16" s="19"/>
      <c r="D16" s="19"/>
      <c r="E16" s="20">
        <v>1819086.08</v>
      </c>
      <c r="F16" s="20">
        <v>218290.3296</v>
      </c>
      <c r="G16" s="20" t="s">
        <v>16</v>
      </c>
      <c r="H16" s="20">
        <v>109145.1648</v>
      </c>
    </row>
    <row r="17" spans="1:8">
      <c r="A17" s="21"/>
      <c r="B17" s="19"/>
      <c r="C17" s="19"/>
      <c r="D17" s="19"/>
      <c r="E17" s="20"/>
      <c r="F17" s="20"/>
      <c r="G17" s="20"/>
      <c r="H17" s="20"/>
    </row>
    <row r="18" spans="1:8">
      <c r="A18" s="19"/>
      <c r="B18" s="19"/>
      <c r="C18" s="19"/>
      <c r="D18" s="19"/>
      <c r="E18" s="20">
        <v>1928231.2448</v>
      </c>
      <c r="F18" s="19"/>
      <c r="G18" s="19"/>
      <c r="H18" s="19"/>
    </row>
    <row r="19" spans="1:8">
      <c r="A19" s="19"/>
      <c r="B19" s="19"/>
      <c r="C19" s="19"/>
      <c r="D19" s="19"/>
      <c r="E19" s="20"/>
      <c r="F19" s="19"/>
      <c r="G19" s="19"/>
      <c r="H19" s="19"/>
    </row>
    <row r="20" spans="1:8">
      <c r="A20" s="19"/>
      <c r="B20" s="19"/>
      <c r="C20" s="19"/>
      <c r="D20" s="19"/>
      <c r="E20" s="19"/>
      <c r="F20" s="19"/>
      <c r="G20" s="19"/>
      <c r="H20" s="19"/>
    </row>
    <row r="21" spans="1:8">
      <c r="A21" s="19"/>
      <c r="B21" s="19"/>
      <c r="C21" s="19"/>
      <c r="D21" s="19"/>
      <c r="E21" s="19"/>
      <c r="F21" s="19"/>
      <c r="G21" s="19"/>
      <c r="H21" s="19"/>
    </row>
    <row r="22" spans="1:8" ht="27" customHeight="1">
      <c r="A22" s="20" t="s">
        <v>17</v>
      </c>
      <c r="B22" s="20" t="s">
        <v>18</v>
      </c>
      <c r="C22" s="19"/>
      <c r="D22" s="20">
        <v>500000</v>
      </c>
      <c r="E22" s="19"/>
      <c r="F22" s="19"/>
      <c r="G22" s="19"/>
      <c r="H22" s="19"/>
    </row>
    <row r="23" spans="1:8">
      <c r="A23" s="20"/>
      <c r="B23" s="20"/>
      <c r="C23" s="19"/>
      <c r="D23" s="20"/>
      <c r="E23" s="19"/>
      <c r="F23" s="19"/>
      <c r="G23" s="19"/>
      <c r="H23" s="19"/>
    </row>
    <row r="24" spans="1:8">
      <c r="A24" s="19"/>
      <c r="B24" s="20" t="s">
        <v>19</v>
      </c>
      <c r="C24" s="20">
        <v>1124184</v>
      </c>
      <c r="D24" s="19"/>
      <c r="E24" s="19"/>
      <c r="F24" s="20">
        <v>134902.07999999999</v>
      </c>
      <c r="G24" s="20" t="s">
        <v>20</v>
      </c>
      <c r="H24" s="20">
        <v>56209.2</v>
      </c>
    </row>
    <row r="25" spans="1:8">
      <c r="A25" s="19"/>
      <c r="B25" s="20"/>
      <c r="C25" s="20"/>
      <c r="D25" s="19"/>
      <c r="E25" s="19"/>
      <c r="F25" s="20"/>
      <c r="G25" s="20"/>
      <c r="H25" s="20"/>
    </row>
    <row r="26" spans="1:8">
      <c r="A26" s="21">
        <v>44197</v>
      </c>
      <c r="B26" s="19"/>
      <c r="C26" s="19"/>
      <c r="D26" s="19"/>
      <c r="E26" s="20">
        <v>1180393.2</v>
      </c>
      <c r="F26" s="19"/>
      <c r="G26" s="19"/>
      <c r="H26" s="19"/>
    </row>
    <row r="27" spans="1:8">
      <c r="A27" s="21"/>
      <c r="B27" s="19"/>
      <c r="C27" s="19"/>
      <c r="D27" s="19"/>
      <c r="E27" s="20"/>
      <c r="F27" s="19"/>
      <c r="G27" s="19"/>
      <c r="H27" s="19"/>
    </row>
    <row r="28" spans="1:8">
      <c r="A28" s="19"/>
      <c r="B28" s="19"/>
      <c r="C28" s="19"/>
      <c r="D28" s="19"/>
      <c r="E28" s="19"/>
      <c r="F28" s="19"/>
      <c r="G28" s="19"/>
      <c r="H28" s="19"/>
    </row>
    <row r="29" spans="1:8">
      <c r="A29" s="19"/>
      <c r="B29" s="19"/>
      <c r="C29" s="19"/>
      <c r="D29" s="19"/>
      <c r="E29" s="19"/>
      <c r="F29" s="19"/>
      <c r="G29" s="19"/>
      <c r="H29" s="19"/>
    </row>
    <row r="30" spans="1:8" ht="63.6" customHeight="1">
      <c r="A30" s="20" t="s">
        <v>21</v>
      </c>
      <c r="B30" s="20" t="s">
        <v>22</v>
      </c>
      <c r="C30" s="19"/>
      <c r="D30" s="20">
        <v>400000</v>
      </c>
      <c r="E30" s="19"/>
      <c r="F30" s="19"/>
      <c r="G30" s="19"/>
      <c r="H30" s="19"/>
    </row>
    <row r="31" spans="1:8">
      <c r="A31" s="20"/>
      <c r="B31" s="20"/>
      <c r="C31" s="19"/>
      <c r="D31" s="20"/>
      <c r="E31" s="19"/>
      <c r="F31" s="19"/>
      <c r="G31" s="19"/>
      <c r="H31" s="19"/>
    </row>
    <row r="32" spans="1:8">
      <c r="A32" s="19"/>
      <c r="B32" s="20" t="s">
        <v>23</v>
      </c>
      <c r="C32" s="20">
        <v>724184</v>
      </c>
      <c r="D32" s="19"/>
      <c r="E32" s="19"/>
      <c r="F32" s="20">
        <v>86902.080000000002</v>
      </c>
      <c r="G32" s="20" t="s">
        <v>24</v>
      </c>
      <c r="H32" s="20">
        <v>65176.56</v>
      </c>
    </row>
    <row r="33" spans="1:8">
      <c r="A33" s="19"/>
      <c r="B33" s="20"/>
      <c r="C33" s="20"/>
      <c r="D33" s="19"/>
      <c r="E33" s="19"/>
      <c r="F33" s="20"/>
      <c r="G33" s="20"/>
      <c r="H33" s="20"/>
    </row>
    <row r="34" spans="1:8">
      <c r="A34" s="21">
        <v>44440</v>
      </c>
      <c r="B34" s="19"/>
      <c r="C34" s="19"/>
      <c r="D34" s="19"/>
      <c r="E34" s="20">
        <v>789360.56</v>
      </c>
      <c r="F34" s="19"/>
      <c r="G34" s="19"/>
      <c r="H34" s="20">
        <v>0</v>
      </c>
    </row>
    <row r="35" spans="1:8">
      <c r="A35" s="21"/>
      <c r="B35" s="19"/>
      <c r="C35" s="19"/>
      <c r="D35" s="19"/>
      <c r="E35" s="20"/>
      <c r="F35" s="19"/>
      <c r="G35" s="19"/>
      <c r="H35" s="20"/>
    </row>
    <row r="36" spans="1:8">
      <c r="A36" s="19"/>
      <c r="B36" s="19"/>
      <c r="C36" s="20" t="s">
        <v>25</v>
      </c>
      <c r="D36" s="19"/>
      <c r="E36" s="19"/>
      <c r="F36" s="19"/>
      <c r="G36" s="19"/>
      <c r="H36" s="20" t="s">
        <v>6</v>
      </c>
    </row>
    <row r="37" spans="1:8">
      <c r="A37" s="19"/>
      <c r="B37" s="19"/>
      <c r="C37" s="20"/>
      <c r="D37" s="19"/>
      <c r="E37" s="19"/>
      <c r="F37" s="19"/>
      <c r="G37" s="19"/>
      <c r="H37" s="20"/>
    </row>
    <row r="38" spans="1:8">
      <c r="A38" s="19"/>
      <c r="B38" s="19"/>
      <c r="C38" s="20">
        <v>724184</v>
      </c>
      <c r="D38" s="19"/>
      <c r="E38" s="19"/>
      <c r="F38" s="19"/>
      <c r="G38" s="19"/>
      <c r="H38" s="20">
        <v>1185235.2648</v>
      </c>
    </row>
    <row r="39" spans="1:8">
      <c r="A39" s="19"/>
      <c r="B39" s="19"/>
      <c r="C39" s="20"/>
      <c r="D39" s="19"/>
      <c r="E39" s="19"/>
      <c r="F39" s="19"/>
      <c r="G39" s="19"/>
      <c r="H39" s="20"/>
    </row>
    <row r="40" spans="1:8">
      <c r="A40" s="19"/>
      <c r="B40" s="20" t="s">
        <v>26</v>
      </c>
      <c r="C40" s="22">
        <v>1909419.2648</v>
      </c>
      <c r="D40" s="22"/>
      <c r="E40" s="22"/>
      <c r="F40" s="22"/>
      <c r="G40" s="22"/>
      <c r="H40" s="22"/>
    </row>
    <row r="41" spans="1:8">
      <c r="A41" s="19"/>
      <c r="B41" s="20"/>
      <c r="C41" s="22"/>
      <c r="D41" s="22"/>
      <c r="E41" s="22"/>
      <c r="F41" s="22"/>
      <c r="G41" s="22"/>
      <c r="H41" s="22"/>
    </row>
  </sheetData>
  <mergeCells count="155">
    <mergeCell ref="G38:G39"/>
    <mergeCell ref="H38:H39"/>
    <mergeCell ref="A40:A41"/>
    <mergeCell ref="B40:B41"/>
    <mergeCell ref="C40:H41"/>
    <mergeCell ref="A38:A39"/>
    <mergeCell ref="B38:B39"/>
    <mergeCell ref="C38:C39"/>
    <mergeCell ref="D38:D39"/>
    <mergeCell ref="E38:E39"/>
    <mergeCell ref="F38:F39"/>
    <mergeCell ref="G34:G35"/>
    <mergeCell ref="H34:H35"/>
    <mergeCell ref="A36:A37"/>
    <mergeCell ref="B36:B37"/>
    <mergeCell ref="C36:C37"/>
    <mergeCell ref="D36:D37"/>
    <mergeCell ref="E36:E37"/>
    <mergeCell ref="F36:F37"/>
    <mergeCell ref="G36:G37"/>
    <mergeCell ref="H36:H37"/>
    <mergeCell ref="A34:A35"/>
    <mergeCell ref="B34:B35"/>
    <mergeCell ref="C34:C35"/>
    <mergeCell ref="D34:D35"/>
    <mergeCell ref="E34:E35"/>
    <mergeCell ref="F34:F35"/>
    <mergeCell ref="G30:G31"/>
    <mergeCell ref="H30:H31"/>
    <mergeCell ref="A32:A33"/>
    <mergeCell ref="B32:B33"/>
    <mergeCell ref="C32:C33"/>
    <mergeCell ref="D32:D33"/>
    <mergeCell ref="E32:E33"/>
    <mergeCell ref="F32:F33"/>
    <mergeCell ref="G32:G33"/>
    <mergeCell ref="H32:H33"/>
    <mergeCell ref="A30:A31"/>
    <mergeCell ref="B30:B31"/>
    <mergeCell ref="C30:C31"/>
    <mergeCell ref="D30:D31"/>
    <mergeCell ref="E30:E31"/>
    <mergeCell ref="F30:F31"/>
    <mergeCell ref="G26:G27"/>
    <mergeCell ref="H26:H27"/>
    <mergeCell ref="A28:A29"/>
    <mergeCell ref="B28:B29"/>
    <mergeCell ref="C28:C29"/>
    <mergeCell ref="D28:D29"/>
    <mergeCell ref="E28:E29"/>
    <mergeCell ref="F28:F29"/>
    <mergeCell ref="G28:G29"/>
    <mergeCell ref="H28:H29"/>
    <mergeCell ref="A26:A27"/>
    <mergeCell ref="B26:B27"/>
    <mergeCell ref="C26:C27"/>
    <mergeCell ref="D26:D27"/>
    <mergeCell ref="E26:E27"/>
    <mergeCell ref="F26:F27"/>
    <mergeCell ref="G22:G23"/>
    <mergeCell ref="H22:H23"/>
    <mergeCell ref="A24:A25"/>
    <mergeCell ref="B24:B25"/>
    <mergeCell ref="C24:C25"/>
    <mergeCell ref="D24:D25"/>
    <mergeCell ref="E24:E25"/>
    <mergeCell ref="F24:F25"/>
    <mergeCell ref="G24:G25"/>
    <mergeCell ref="H24:H25"/>
    <mergeCell ref="A22:A23"/>
    <mergeCell ref="B22:B23"/>
    <mergeCell ref="C22:C23"/>
    <mergeCell ref="D22:D23"/>
    <mergeCell ref="E22:E23"/>
    <mergeCell ref="F22:F23"/>
    <mergeCell ref="G18:G19"/>
    <mergeCell ref="H18:H19"/>
    <mergeCell ref="A20:A21"/>
    <mergeCell ref="B20:B21"/>
    <mergeCell ref="C20:C21"/>
    <mergeCell ref="D20:D21"/>
    <mergeCell ref="E20:E21"/>
    <mergeCell ref="F20:F21"/>
    <mergeCell ref="G20:G21"/>
    <mergeCell ref="H20:H21"/>
    <mergeCell ref="A18:A19"/>
    <mergeCell ref="B18:B19"/>
    <mergeCell ref="C18:C19"/>
    <mergeCell ref="D18:D19"/>
    <mergeCell ref="E18:E19"/>
    <mergeCell ref="F18:F19"/>
    <mergeCell ref="G14:G15"/>
    <mergeCell ref="H14:H15"/>
    <mergeCell ref="A16:A17"/>
    <mergeCell ref="B16:B17"/>
    <mergeCell ref="C16:C17"/>
    <mergeCell ref="D16:D17"/>
    <mergeCell ref="E16:E17"/>
    <mergeCell ref="F16:F17"/>
    <mergeCell ref="G16:G17"/>
    <mergeCell ref="H16:H17"/>
    <mergeCell ref="A14:A15"/>
    <mergeCell ref="B14:B15"/>
    <mergeCell ref="C14:C15"/>
    <mergeCell ref="D14:D15"/>
    <mergeCell ref="E14:E15"/>
    <mergeCell ref="F14:F15"/>
    <mergeCell ref="G10:G11"/>
    <mergeCell ref="H10:H11"/>
    <mergeCell ref="A12:A13"/>
    <mergeCell ref="B12:B13"/>
    <mergeCell ref="C12:C13"/>
    <mergeCell ref="D12:D13"/>
    <mergeCell ref="E12:E13"/>
    <mergeCell ref="F12:F13"/>
    <mergeCell ref="G12:G13"/>
    <mergeCell ref="H12:H13"/>
    <mergeCell ref="A10:A11"/>
    <mergeCell ref="B10:B11"/>
    <mergeCell ref="C10:C11"/>
    <mergeCell ref="D10:D11"/>
    <mergeCell ref="E10:E11"/>
    <mergeCell ref="F10:F11"/>
    <mergeCell ref="G6:G7"/>
    <mergeCell ref="H6:H7"/>
    <mergeCell ref="A8:A9"/>
    <mergeCell ref="B8:B9"/>
    <mergeCell ref="C8:C9"/>
    <mergeCell ref="D8:D9"/>
    <mergeCell ref="E8:E9"/>
    <mergeCell ref="F8:F9"/>
    <mergeCell ref="G8:G9"/>
    <mergeCell ref="H8:H9"/>
    <mergeCell ref="A6:A7"/>
    <mergeCell ref="B6:B7"/>
    <mergeCell ref="C6:C7"/>
    <mergeCell ref="D6:D7"/>
    <mergeCell ref="E6:E7"/>
    <mergeCell ref="F6:F7"/>
    <mergeCell ref="G2:G3"/>
    <mergeCell ref="H2:H3"/>
    <mergeCell ref="A4:A5"/>
    <mergeCell ref="B4:B5"/>
    <mergeCell ref="C4:C5"/>
    <mergeCell ref="D4:D5"/>
    <mergeCell ref="E4:E5"/>
    <mergeCell ref="F4:F5"/>
    <mergeCell ref="G4:G5"/>
    <mergeCell ref="H4:H5"/>
    <mergeCell ref="A2:A3"/>
    <mergeCell ref="B2:B3"/>
    <mergeCell ref="C2:C3"/>
    <mergeCell ref="D2:D3"/>
    <mergeCell ref="E2:E3"/>
    <mergeCell ref="F2:F3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3"/>
  <sheetViews>
    <sheetView workbookViewId="0">
      <pane ySplit="1" topLeftCell="A18" activePane="bottomLeft" state="frozen"/>
      <selection pane="bottomLeft" activeCell="C26" sqref="C26"/>
    </sheetView>
  </sheetViews>
  <sheetFormatPr defaultRowHeight="13.2"/>
  <cols>
    <col min="1" max="1" width="16.21875" style="3" customWidth="1"/>
    <col min="2" max="2" width="52.109375" style="3" customWidth="1"/>
    <col min="3" max="3" width="14.5546875" style="3" customWidth="1"/>
    <col min="4" max="4" width="17.6640625" style="3" customWidth="1"/>
    <col min="5" max="5" width="19.77734375" style="3" customWidth="1"/>
    <col min="6" max="6" width="11.5546875" style="3" bestFit="1" customWidth="1"/>
    <col min="7" max="7" width="16.109375" style="3" customWidth="1"/>
    <col min="8" max="8" width="17.33203125" style="3" customWidth="1"/>
    <col min="9" max="9" width="11.5546875" style="3" bestFit="1" customWidth="1"/>
    <col min="10" max="10" width="10.5546875" style="3" bestFit="1" customWidth="1"/>
    <col min="11" max="16384" width="8.88671875" style="3"/>
  </cols>
  <sheetData>
    <row r="1" spans="1:8" ht="16.8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>
        <v>0.12</v>
      </c>
      <c r="G1" s="1" t="s">
        <v>5</v>
      </c>
      <c r="H1" s="1" t="s">
        <v>6</v>
      </c>
    </row>
    <row r="2" spans="1:8">
      <c r="A2" s="5">
        <v>42795</v>
      </c>
      <c r="B2" s="6"/>
      <c r="C2" s="7">
        <v>3424184</v>
      </c>
      <c r="D2" s="7">
        <v>300000</v>
      </c>
      <c r="E2" s="6"/>
      <c r="F2" s="6"/>
      <c r="G2" s="6"/>
      <c r="H2" s="6"/>
    </row>
    <row r="3" spans="1:8">
      <c r="A3" s="6"/>
      <c r="B3" s="1" t="s">
        <v>8</v>
      </c>
      <c r="C3" s="1">
        <f>C2-D2</f>
        <v>3124184</v>
      </c>
      <c r="D3" s="6"/>
      <c r="E3" s="6"/>
      <c r="F3" s="7">
        <f>C3*12%</f>
        <v>374902.07999999996</v>
      </c>
      <c r="G3" s="7" t="s">
        <v>9</v>
      </c>
      <c r="H3" s="7">
        <v>374902.8</v>
      </c>
    </row>
    <row r="4" spans="1:8">
      <c r="A4" s="5">
        <v>43160</v>
      </c>
      <c r="B4" s="6"/>
      <c r="C4" s="6"/>
      <c r="D4" s="6"/>
      <c r="E4" s="7">
        <v>3499086.8</v>
      </c>
      <c r="F4" s="6"/>
      <c r="G4" s="6"/>
      <c r="H4" s="6"/>
    </row>
    <row r="5" spans="1:8" ht="13.2" customHeight="1">
      <c r="A5" s="7" t="s">
        <v>10</v>
      </c>
      <c r="B5" s="6"/>
      <c r="C5" s="6"/>
      <c r="D5" s="6"/>
      <c r="E5" s="7">
        <v>3499086.8</v>
      </c>
      <c r="F5" s="7">
        <v>419890.32</v>
      </c>
      <c r="G5" s="7" t="s">
        <v>11</v>
      </c>
      <c r="H5" s="7">
        <v>384899.46</v>
      </c>
    </row>
    <row r="6" spans="1:8">
      <c r="A6" s="6"/>
      <c r="B6" s="6"/>
      <c r="C6" s="6"/>
      <c r="D6" s="6"/>
      <c r="E6" s="7">
        <v>3883986.26</v>
      </c>
      <c r="F6" s="6"/>
      <c r="G6" s="6"/>
      <c r="H6" s="6"/>
    </row>
    <row r="7" spans="1:8" ht="68.400000000000006" customHeight="1">
      <c r="A7" s="7" t="s">
        <v>12</v>
      </c>
      <c r="B7" s="7" t="s">
        <v>13</v>
      </c>
      <c r="C7" s="6"/>
      <c r="D7" s="7">
        <v>1500000</v>
      </c>
      <c r="E7" s="6"/>
      <c r="F7" s="6"/>
      <c r="G7" s="6"/>
      <c r="H7" s="6"/>
    </row>
    <row r="8" spans="1:8">
      <c r="A8" s="7"/>
      <c r="B8" s="7"/>
      <c r="C8" s="6"/>
      <c r="D8" s="7"/>
      <c r="E8" s="6"/>
      <c r="F8" s="6"/>
      <c r="G8" s="6"/>
      <c r="H8" s="6"/>
    </row>
    <row r="9" spans="1:8">
      <c r="A9" s="5">
        <v>43862</v>
      </c>
      <c r="B9" s="1" t="s">
        <v>14</v>
      </c>
      <c r="C9" s="1">
        <v>1624184</v>
      </c>
      <c r="D9" s="6"/>
      <c r="E9" s="6"/>
      <c r="F9" s="7">
        <v>194902.08</v>
      </c>
      <c r="G9" s="7" t="s">
        <v>15</v>
      </c>
      <c r="H9" s="7">
        <v>194902.08</v>
      </c>
    </row>
    <row r="10" spans="1:8">
      <c r="A10" s="5">
        <v>44044</v>
      </c>
      <c r="B10" s="6"/>
      <c r="C10" s="6"/>
      <c r="D10" s="6"/>
      <c r="E10" s="7">
        <v>1819086.08</v>
      </c>
      <c r="F10" s="7">
        <v>218290.3296</v>
      </c>
      <c r="G10" s="7" t="s">
        <v>16</v>
      </c>
      <c r="H10" s="7">
        <v>109145.1648</v>
      </c>
    </row>
    <row r="11" spans="1:8">
      <c r="A11" s="6"/>
      <c r="B11" s="6"/>
      <c r="C11" s="6"/>
      <c r="D11" s="6"/>
      <c r="E11" s="7">
        <v>1928231.2448</v>
      </c>
      <c r="F11" s="6"/>
      <c r="G11" s="6"/>
      <c r="H11" s="6"/>
    </row>
    <row r="12" spans="1:8" ht="42" customHeight="1">
      <c r="A12" s="7" t="s">
        <v>17</v>
      </c>
      <c r="B12" s="7" t="s">
        <v>18</v>
      </c>
      <c r="C12" s="6"/>
      <c r="D12" s="7">
        <v>500000</v>
      </c>
      <c r="E12" s="6"/>
      <c r="F12" s="6"/>
      <c r="G12" s="6"/>
      <c r="H12" s="6"/>
    </row>
    <row r="13" spans="1:8">
      <c r="A13" s="7"/>
      <c r="B13" s="7"/>
      <c r="C13" s="6"/>
      <c r="D13" s="7"/>
      <c r="E13" s="6"/>
      <c r="F13" s="6"/>
      <c r="G13" s="6"/>
      <c r="H13" s="6"/>
    </row>
    <row r="14" spans="1:8">
      <c r="A14" s="6"/>
      <c r="B14" s="1" t="s">
        <v>19</v>
      </c>
      <c r="C14" s="1">
        <v>1124184</v>
      </c>
      <c r="D14" s="6"/>
      <c r="E14" s="6"/>
      <c r="F14" s="7">
        <v>134902.07999999999</v>
      </c>
      <c r="G14" s="7" t="s">
        <v>20</v>
      </c>
      <c r="H14" s="7">
        <v>56209.2</v>
      </c>
    </row>
    <row r="15" spans="1:8" ht="16.2" customHeight="1">
      <c r="A15" s="5">
        <v>44197</v>
      </c>
      <c r="B15" s="6"/>
      <c r="C15" s="6"/>
      <c r="D15" s="6"/>
      <c r="E15" s="7">
        <v>1180393.2</v>
      </c>
      <c r="F15" s="6"/>
      <c r="G15" s="6"/>
      <c r="H15" s="6"/>
    </row>
    <row r="16" spans="1:8" ht="42" customHeight="1">
      <c r="A16" s="8">
        <v>44210</v>
      </c>
      <c r="B16" s="7" t="s">
        <v>22</v>
      </c>
      <c r="C16" s="6"/>
      <c r="D16" s="7">
        <v>400000</v>
      </c>
      <c r="E16" s="6"/>
      <c r="F16" s="6"/>
      <c r="G16" s="6"/>
      <c r="H16" s="6"/>
    </row>
    <row r="17" spans="1:8" ht="16.2" customHeight="1">
      <c r="A17" s="6"/>
      <c r="B17" s="1" t="s">
        <v>23</v>
      </c>
      <c r="C17" s="1">
        <v>724184</v>
      </c>
      <c r="D17" s="6"/>
      <c r="E17" s="6"/>
      <c r="F17" s="7">
        <v>86902.080000000002</v>
      </c>
      <c r="G17" s="7" t="s">
        <v>24</v>
      </c>
      <c r="H17" s="7">
        <v>65176.56</v>
      </c>
    </row>
    <row r="18" spans="1:8" ht="18" customHeight="1">
      <c r="A18" s="5">
        <v>44440</v>
      </c>
      <c r="B18" s="6"/>
      <c r="C18" s="6"/>
      <c r="D18" s="6"/>
      <c r="E18" s="7">
        <v>789360.56</v>
      </c>
      <c r="F18" s="6"/>
      <c r="G18" s="6"/>
      <c r="H18" s="7">
        <v>0</v>
      </c>
    </row>
    <row r="19" spans="1:8" ht="13.8" customHeight="1">
      <c r="A19" s="6"/>
      <c r="B19" s="6"/>
      <c r="C19" s="7" t="s">
        <v>25</v>
      </c>
      <c r="D19" s="6"/>
      <c r="E19" s="6"/>
      <c r="F19" s="6"/>
      <c r="G19" s="6"/>
      <c r="H19" s="7" t="s">
        <v>6</v>
      </c>
    </row>
    <row r="20" spans="1:8" ht="14.4" customHeight="1">
      <c r="A20" s="6"/>
      <c r="B20" s="6"/>
      <c r="C20" s="7">
        <v>724184</v>
      </c>
      <c r="D20" s="6"/>
      <c r="E20" s="6"/>
      <c r="F20" s="6"/>
      <c r="G20" s="6"/>
      <c r="H20" s="7">
        <v>1185235.2648</v>
      </c>
    </row>
    <row r="21" spans="1:8">
      <c r="A21" s="6"/>
      <c r="B21" s="7" t="s">
        <v>26</v>
      </c>
      <c r="C21" s="9">
        <f>H20+C20</f>
        <v>1909419.2648</v>
      </c>
      <c r="D21" s="6"/>
      <c r="E21" s="6"/>
      <c r="F21" s="6"/>
      <c r="G21" s="6"/>
      <c r="H21" s="7"/>
    </row>
    <row r="22" spans="1:8" s="12" customFormat="1">
      <c r="A22" s="11"/>
      <c r="B22" s="11"/>
      <c r="C22" s="11"/>
      <c r="D22" s="11"/>
      <c r="E22" s="11"/>
      <c r="F22" s="11"/>
      <c r="G22" s="11"/>
      <c r="H22" s="11"/>
    </row>
    <row r="23" spans="1:8">
      <c r="A23" s="10"/>
      <c r="B23" s="4"/>
      <c r="C23" s="4">
        <v>1909419.26</v>
      </c>
      <c r="D23" s="4"/>
      <c r="E23" s="4"/>
      <c r="F23" s="4"/>
      <c r="G23" s="4"/>
      <c r="H23" s="4"/>
    </row>
    <row r="24" spans="1:8" ht="14.4" customHeight="1">
      <c r="A24" s="4"/>
      <c r="B24" s="4"/>
      <c r="C24" s="4"/>
      <c r="D24" s="4"/>
      <c r="E24" s="4"/>
      <c r="F24" s="4"/>
      <c r="G24" s="4"/>
      <c r="H24" s="4"/>
    </row>
    <row r="25" spans="1:8" ht="27" customHeight="1">
      <c r="A25" s="4"/>
      <c r="B25" s="4"/>
      <c r="C25" s="4"/>
      <c r="D25" s="4"/>
      <c r="E25" s="4"/>
      <c r="F25" s="4"/>
      <c r="G25" s="4"/>
      <c r="H25" s="4"/>
    </row>
    <row r="26" spans="1:8" ht="14.4" customHeight="1">
      <c r="A26" s="4"/>
      <c r="B26" s="4"/>
      <c r="C26" s="4">
        <f>C23*(12%/365)*565</f>
        <v>354681.16665205482</v>
      </c>
      <c r="D26" s="4"/>
      <c r="E26" s="4"/>
      <c r="F26" s="4"/>
      <c r="G26" s="4"/>
      <c r="H26" s="4"/>
    </row>
    <row r="27" spans="1:8" ht="34.799999999999997" customHeight="1">
      <c r="A27" s="4" t="s">
        <v>27</v>
      </c>
      <c r="B27" s="4"/>
      <c r="C27" s="13">
        <f>C23+C26</f>
        <v>2264100.4266520548</v>
      </c>
      <c r="D27" s="4"/>
      <c r="E27" s="4"/>
      <c r="F27" s="4"/>
      <c r="G27" s="4"/>
      <c r="H27" s="4"/>
    </row>
    <row r="28" spans="1:8" ht="14.4" customHeight="1">
      <c r="A28" s="4"/>
      <c r="B28" s="4"/>
      <c r="C28" s="4"/>
      <c r="D28" s="4"/>
      <c r="E28" s="4"/>
      <c r="F28" s="4"/>
      <c r="G28" s="4"/>
      <c r="H28" s="4"/>
    </row>
    <row r="29" spans="1:8" ht="14.4" customHeight="1">
      <c r="A29" s="4"/>
      <c r="B29" s="4"/>
      <c r="C29" s="4"/>
      <c r="D29" s="4"/>
      <c r="E29" s="4"/>
      <c r="F29" s="4"/>
      <c r="G29" s="4"/>
      <c r="H29" s="4"/>
    </row>
    <row r="30" spans="1:8" ht="14.4" customHeight="1">
      <c r="A30" s="4"/>
      <c r="B30" s="4"/>
      <c r="C30" s="4"/>
      <c r="D30" s="4"/>
      <c r="E30" s="4"/>
      <c r="F30" s="4"/>
      <c r="G30" s="4"/>
      <c r="H30" s="4"/>
    </row>
    <row r="31" spans="1:8" ht="14.4" customHeight="1">
      <c r="A31" s="4"/>
      <c r="B31" s="4"/>
      <c r="C31" s="4"/>
      <c r="D31" s="4"/>
      <c r="E31" s="4"/>
      <c r="F31" s="4"/>
      <c r="G31" s="4"/>
      <c r="H31" s="4"/>
    </row>
    <row r="32" spans="1:8" ht="14.4" customHeight="1">
      <c r="A32" s="4"/>
      <c r="B32" s="4"/>
      <c r="C32" s="4"/>
      <c r="D32" s="4"/>
      <c r="E32" s="4"/>
      <c r="F32" s="4"/>
      <c r="G32" s="4"/>
      <c r="H32" s="4"/>
    </row>
    <row r="33" spans="1:8" ht="14.4" customHeight="1">
      <c r="A33" s="4"/>
      <c r="B33" s="4"/>
      <c r="C33" s="4"/>
      <c r="D33" s="4"/>
      <c r="E33" s="4"/>
      <c r="F33" s="4"/>
      <c r="G33" s="4"/>
      <c r="H33" s="4"/>
    </row>
    <row r="34" spans="1:8" ht="14.4" customHeight="1">
      <c r="A34" s="4"/>
      <c r="B34" s="4"/>
      <c r="C34" s="4"/>
      <c r="D34" s="4"/>
      <c r="E34" s="4"/>
      <c r="F34" s="4"/>
      <c r="G34" s="4"/>
      <c r="H34" s="4"/>
    </row>
    <row r="35" spans="1:8" ht="14.4" customHeight="1">
      <c r="A35" s="4"/>
      <c r="B35" s="4"/>
      <c r="C35" s="4"/>
      <c r="D35" s="4"/>
      <c r="E35" s="4"/>
      <c r="F35" s="4">
        <f>31+30+31+31+28+31+18</f>
        <v>200</v>
      </c>
      <c r="G35" s="4">
        <f>F35-18</f>
        <v>182</v>
      </c>
      <c r="H35" s="4"/>
    </row>
    <row r="36" spans="1:8" ht="14.4" customHeight="1">
      <c r="A36" s="4"/>
      <c r="B36" s="4"/>
      <c r="C36" s="4"/>
      <c r="D36" s="4"/>
      <c r="E36" s="4"/>
      <c r="F36" s="4">
        <f>F35+365</f>
        <v>565</v>
      </c>
      <c r="G36" s="4">
        <f>G35+365</f>
        <v>547</v>
      </c>
      <c r="H36" s="4"/>
    </row>
    <row r="37" spans="1:8" ht="14.4" customHeight="1">
      <c r="A37" s="4"/>
      <c r="B37" s="4"/>
      <c r="C37" s="4"/>
      <c r="D37" s="4"/>
      <c r="E37" s="4"/>
      <c r="F37" s="4"/>
      <c r="G37" s="4"/>
      <c r="H37" s="4"/>
    </row>
    <row r="38" spans="1:8" ht="14.4" customHeight="1">
      <c r="A38" s="4"/>
      <c r="B38" s="4"/>
      <c r="C38" s="4"/>
      <c r="D38" s="4"/>
      <c r="E38" s="4"/>
      <c r="F38" s="4"/>
      <c r="G38" s="4"/>
      <c r="H38" s="4"/>
    </row>
    <row r="39" spans="1:8" ht="14.4" customHeight="1">
      <c r="A39" s="4"/>
      <c r="B39" s="4"/>
      <c r="C39" s="4"/>
      <c r="D39" s="4"/>
      <c r="E39" s="4"/>
      <c r="F39" s="4"/>
      <c r="G39" s="4"/>
      <c r="H39" s="4"/>
    </row>
    <row r="40" spans="1:8" ht="14.4" customHeight="1">
      <c r="A40" s="4"/>
      <c r="B40" s="4"/>
      <c r="C40" s="4"/>
      <c r="D40" s="4"/>
      <c r="E40" s="4"/>
      <c r="F40" s="4"/>
      <c r="G40" s="4"/>
      <c r="H40" s="4"/>
    </row>
    <row r="41" spans="1:8" ht="14.4" customHeight="1">
      <c r="A41" s="4"/>
      <c r="B41" s="4"/>
      <c r="C41" s="4"/>
      <c r="D41" s="4"/>
      <c r="E41" s="4"/>
      <c r="F41" s="4"/>
      <c r="G41" s="4"/>
      <c r="H41" s="4"/>
    </row>
    <row r="42" spans="1:8" ht="14.4" customHeight="1">
      <c r="A42" s="4"/>
      <c r="B42" s="4"/>
      <c r="C42" s="4"/>
      <c r="D42" s="4"/>
      <c r="E42" s="4"/>
      <c r="F42" s="4"/>
      <c r="G42" s="4"/>
      <c r="H42" s="4"/>
    </row>
    <row r="43" spans="1:8" ht="14.4" customHeight="1">
      <c r="A43" s="4"/>
      <c r="B43" s="4"/>
      <c r="C43" s="4"/>
      <c r="D43" s="4"/>
      <c r="E43" s="4"/>
      <c r="F43" s="4"/>
      <c r="G43" s="4"/>
      <c r="H43" s="4"/>
    </row>
    <row r="44" spans="1:8" ht="14.4" customHeight="1">
      <c r="A44" s="4"/>
      <c r="B44" s="4"/>
      <c r="C44" s="4"/>
      <c r="D44" s="4"/>
      <c r="E44" s="4"/>
      <c r="F44" s="4"/>
      <c r="G44" s="4"/>
      <c r="H44" s="4"/>
    </row>
    <row r="45" spans="1:8" ht="14.4" customHeight="1">
      <c r="A45" s="4"/>
      <c r="B45" s="4"/>
      <c r="C45" s="4"/>
      <c r="D45" s="4"/>
      <c r="E45" s="4"/>
      <c r="F45" s="4"/>
      <c r="G45" s="4"/>
      <c r="H45" s="4"/>
    </row>
    <row r="46" spans="1:8" ht="14.4" customHeight="1">
      <c r="A46" s="4"/>
      <c r="B46" s="4"/>
      <c r="C46" s="4"/>
      <c r="D46" s="4"/>
      <c r="E46" s="4"/>
      <c r="F46" s="4"/>
      <c r="G46" s="4"/>
      <c r="H46" s="4"/>
    </row>
    <row r="47" spans="1:8" ht="14.4" customHeight="1">
      <c r="A47" s="4"/>
      <c r="B47" s="4"/>
      <c r="C47" s="4"/>
      <c r="D47" s="4"/>
      <c r="E47" s="4"/>
      <c r="F47" s="4"/>
      <c r="G47" s="4"/>
      <c r="H47" s="4"/>
    </row>
    <row r="48" spans="1:8" ht="14.4" customHeight="1">
      <c r="A48" s="4"/>
      <c r="B48" s="4"/>
      <c r="C48" s="4"/>
      <c r="D48" s="4"/>
      <c r="E48" s="4"/>
      <c r="F48" s="4"/>
      <c r="G48" s="4"/>
      <c r="H48" s="4"/>
    </row>
    <row r="49" spans="1:8" ht="14.4" customHeight="1">
      <c r="A49" s="4"/>
      <c r="B49" s="4"/>
      <c r="C49" s="4"/>
      <c r="D49" s="4"/>
      <c r="E49" s="4"/>
      <c r="F49" s="4"/>
      <c r="G49" s="4"/>
      <c r="H49" s="4"/>
    </row>
    <row r="50" spans="1:8" ht="14.4" customHeight="1">
      <c r="A50" s="6"/>
      <c r="B50" s="7" t="s">
        <v>26</v>
      </c>
      <c r="C50" s="4"/>
      <c r="D50" s="4"/>
      <c r="E50" s="4"/>
      <c r="F50" s="4"/>
      <c r="G50" s="4"/>
      <c r="H50" s="4"/>
    </row>
    <row r="51" spans="1:8" ht="14.4" customHeight="1">
      <c r="A51" s="6"/>
      <c r="B51" s="7"/>
      <c r="C51" s="4"/>
      <c r="D51" s="4"/>
      <c r="E51" s="4"/>
      <c r="F51" s="4"/>
      <c r="G51" s="4"/>
      <c r="H51" s="4"/>
    </row>
    <row r="52" spans="1:8" ht="14.4" customHeight="1">
      <c r="C52" s="4"/>
      <c r="D52" s="4"/>
      <c r="E52" s="4"/>
      <c r="F52" s="4"/>
      <c r="G52" s="4"/>
      <c r="H52" s="4"/>
    </row>
    <row r="53" spans="1:8" ht="14.4" customHeight="1">
      <c r="C53" s="4"/>
      <c r="D53" s="4"/>
      <c r="E53" s="4"/>
      <c r="F53" s="4"/>
      <c r="G53" s="4"/>
      <c r="H53" s="4"/>
    </row>
    <row r="54" spans="1:8" ht="14.4" customHeight="1">
      <c r="C54" s="4"/>
      <c r="D54" s="4"/>
      <c r="E54" s="4"/>
      <c r="F54" s="4"/>
      <c r="G54" s="4"/>
      <c r="H54" s="4"/>
    </row>
    <row r="55" spans="1:8" ht="14.4" customHeight="1">
      <c r="C55" s="4"/>
      <c r="D55" s="4"/>
      <c r="E55" s="4"/>
      <c r="F55" s="4"/>
      <c r="G55" s="4"/>
      <c r="H55" s="4"/>
    </row>
    <row r="56" spans="1:8" ht="14.4" customHeight="1">
      <c r="C56" s="4"/>
      <c r="D56" s="4"/>
      <c r="E56" s="4"/>
      <c r="F56" s="4"/>
      <c r="G56" s="4"/>
      <c r="H56" s="4"/>
    </row>
    <row r="57" spans="1:8" ht="14.4" customHeight="1">
      <c r="C57" s="4"/>
      <c r="D57" s="4"/>
      <c r="E57" s="4"/>
      <c r="F57" s="4"/>
      <c r="G57" s="4"/>
      <c r="H57" s="4"/>
    </row>
    <row r="58" spans="1:8" ht="14.4" customHeight="1">
      <c r="C58" s="4"/>
      <c r="D58" s="4"/>
      <c r="E58" s="4"/>
      <c r="F58" s="4"/>
      <c r="G58" s="4"/>
      <c r="H58" s="4"/>
    </row>
    <row r="59" spans="1:8" ht="14.4" customHeight="1">
      <c r="C59" s="4"/>
      <c r="D59" s="4"/>
      <c r="E59" s="4"/>
      <c r="F59" s="4"/>
      <c r="G59" s="4"/>
      <c r="H59" s="4"/>
    </row>
    <row r="60" spans="1:8" ht="14.4" customHeight="1">
      <c r="C60" s="4"/>
      <c r="D60" s="4"/>
      <c r="E60" s="4"/>
      <c r="F60" s="4"/>
      <c r="G60" s="4"/>
      <c r="H60" s="4"/>
    </row>
    <row r="61" spans="1:8" ht="14.4" customHeight="1">
      <c r="C61" s="4"/>
      <c r="D61" s="4"/>
      <c r="E61" s="4"/>
      <c r="F61" s="4"/>
      <c r="G61" s="4"/>
      <c r="H61" s="4"/>
    </row>
    <row r="62" spans="1:8">
      <c r="C62" s="9">
        <v>1909419.2648</v>
      </c>
      <c r="D62" s="9"/>
      <c r="E62" s="9"/>
      <c r="F62" s="9"/>
      <c r="G62" s="9"/>
      <c r="H62" s="9"/>
    </row>
    <row r="63" spans="1:8">
      <c r="C63" s="9"/>
      <c r="D63" s="9"/>
      <c r="E63" s="9"/>
      <c r="F63" s="9"/>
      <c r="G63" s="9"/>
      <c r="H63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tabSelected="1" workbookViewId="0">
      <selection activeCell="F16" sqref="F16"/>
    </sheetView>
  </sheetViews>
  <sheetFormatPr defaultRowHeight="14.4"/>
  <cols>
    <col min="1" max="1" width="20.77734375" style="15" customWidth="1"/>
    <col min="2" max="2" width="18" style="15" customWidth="1"/>
    <col min="3" max="3" width="22.6640625" style="15" customWidth="1"/>
    <col min="4" max="4" width="24.88671875" style="15" customWidth="1"/>
    <col min="5" max="5" width="21.77734375" style="15" customWidth="1"/>
    <col min="6" max="6" width="13.5546875" style="15" customWidth="1"/>
    <col min="7" max="16384" width="8.88671875" style="15"/>
  </cols>
  <sheetData>
    <row r="1" spans="1:6" s="14" customFormat="1" ht="21" customHeight="1">
      <c r="A1" s="1" t="s">
        <v>0</v>
      </c>
      <c r="B1" s="1" t="s">
        <v>1</v>
      </c>
      <c r="C1" s="1" t="s">
        <v>2</v>
      </c>
      <c r="D1" s="1" t="s">
        <v>3</v>
      </c>
      <c r="E1" s="2">
        <v>0.12</v>
      </c>
      <c r="F1" s="1" t="s">
        <v>5</v>
      </c>
    </row>
    <row r="2" spans="1:6" ht="18" customHeight="1">
      <c r="A2" s="16">
        <v>44440</v>
      </c>
      <c r="B2" s="17"/>
      <c r="C2" s="4">
        <v>1909419.26</v>
      </c>
      <c r="D2" s="17"/>
      <c r="E2" s="17">
        <f>C2*(12%/365)*565</f>
        <v>354681.16665205482</v>
      </c>
      <c r="F2" s="17" t="s">
        <v>28</v>
      </c>
    </row>
    <row r="3" spans="1:6" ht="48.6" customHeight="1">
      <c r="A3" s="4" t="s">
        <v>27</v>
      </c>
      <c r="B3" s="17"/>
      <c r="C3" s="18">
        <f>C2+E2</f>
        <v>2264100.4266520548</v>
      </c>
      <c r="D3" s="17"/>
      <c r="E3" s="17"/>
      <c r="F3" s="17"/>
    </row>
    <row r="4" spans="1:6">
      <c r="A4" s="23" t="s">
        <v>29</v>
      </c>
      <c r="B4" s="23"/>
      <c r="C4" s="23"/>
      <c r="D4" s="23"/>
      <c r="E4" s="23"/>
      <c r="F4" s="23"/>
    </row>
  </sheetData>
  <mergeCells count="1">
    <mergeCell ref="A4:F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2023-04-18T06:36:28Z</dcterms:modified>
</cp:coreProperties>
</file>