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5" activeTab="33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Putz 209" sheetId="34" r:id="rId33"/>
    <sheet name="Nerul 210" sheetId="33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4" l="1"/>
  <c r="G5" i="34"/>
  <c r="G4" i="34"/>
  <c r="G3" i="34"/>
  <c r="G2" i="34"/>
  <c r="B39" i="33" l="1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E33" i="33" l="1"/>
  <c r="E34" i="33"/>
  <c r="E35" i="33"/>
  <c r="J40" i="33" s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<sst xmlns="http://schemas.openxmlformats.org/spreadsheetml/2006/main" count="617" uniqueCount="123">
  <si>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</si>
  <si>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</si>
  <si>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</si>
  <si>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</si>
  <si>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</si>
  <si>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</si>
  <si>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</si>
  <si>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</si>
  <si>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</si>
  <si>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</si>
  <si>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</si>
  <si>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</si>
  <si>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</si>
  <si>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</si>
  <si>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</si>
  <si>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</si>
  <si>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</si>
  <si>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</si>
  <si>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</si>
  <si>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</si>
  <si>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</si>
  <si>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</si>
  <si>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</si>
  <si>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</si>
  <si>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</si>
  <si>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</si>
  <si>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</si>
  <si>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</si>
  <si>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</si>
  <si>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</si>
  <si>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</si>
  <si>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</si>
  <si>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</si>
  <si>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</si>
  <si>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</si>
  <si>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</si>
  <si>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</si>
  <si>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</si>
  <si>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</si>
  <si>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</si>
  <si>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</si>
  <si>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</si>
  <si>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</si>
  <si>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</si>
  <si>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</si>
  <si>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</si>
  <si>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</si>
  <si>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</si>
  <si>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</si>
  <si>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</si>
  <si>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</si>
  <si>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</si>
  <si>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</si>
  <si>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</si>
  <si>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</si>
  <si>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</si>
  <si>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</si>
  <si>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</si>
  <si>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</si>
  <si>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</si>
  <si>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</si>
  <si>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</si>
  <si>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</si>
  <si>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</si>
  <si>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</si>
  <si>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</si>
  <si>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</si>
  <si>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</si>
  <si>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</si>
  <si>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</si>
  <si>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</si>
  <si>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</si>
  <si>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</si>
  <si>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</si>
  <si>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</si>
  <si>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</si>
  <si>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</si>
  <si>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</si>
  <si>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</si>
  <si>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</si>
  <si>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</si>
  <si>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</si>
  <si>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</si>
  <si>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</si>
  <si>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</si>
  <si>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</si>
  <si>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</si>
  <si>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</si>
  <si>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</si>
  <si>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</si>
  <si>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</si>
  <si>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</si>
  <si>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</si>
  <si>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</si>
  <si>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</si>
  <si>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SUB TOTAL (1) +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</si>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</sst>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59" t="s">
        <v>6</v>
      </c>
      <c r="B6" s="59"/>
      <c r="C6" s="59"/>
      <c r="D6" s="59"/>
      <c r="E6" s="59"/>
      <c r="F6" s="59"/>
      <c r="G6" s="2">
        <f>SUM(G2:G5)</f>
        <v>91479</v>
      </c>
    </row>
    <row r="7" spans="1:7">
      <c r="A7" s="59" t="s">
        <v>7</v>
      </c>
      <c r="B7" s="59"/>
      <c r="C7" s="59"/>
      <c r="D7" s="59"/>
      <c r="E7" s="59"/>
      <c r="F7" s="59"/>
      <c r="G7" s="2">
        <f>G6*9%</f>
        <v>8233.11</v>
      </c>
    </row>
    <row r="8" spans="1:7">
      <c r="A8" s="59" t="s">
        <v>8</v>
      </c>
      <c r="B8" s="59"/>
      <c r="C8" s="59"/>
      <c r="D8" s="59"/>
      <c r="E8" s="59"/>
      <c r="F8" s="59"/>
      <c r="G8" s="2">
        <f>G6*9%</f>
        <v>8233.11</v>
      </c>
    </row>
    <row r="9" spans="1:7" ht="14.4" customHeight="1">
      <c r="A9" s="59" t="s">
        <v>9</v>
      </c>
      <c r="B9" s="59"/>
      <c r="C9" s="59"/>
      <c r="D9" s="59"/>
      <c r="E9" s="59"/>
      <c r="F9" s="5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59" t="s">
        <v>6</v>
      </c>
      <c r="B5" s="59"/>
      <c r="C5" s="59"/>
      <c r="D5" s="59"/>
      <c r="E5" s="59"/>
      <c r="F5" s="59"/>
      <c r="G5" s="19">
        <f>SUM(G2:G4)</f>
        <v>124900</v>
      </c>
    </row>
    <row r="6" spans="1:7">
      <c r="A6" s="59" t="s">
        <v>7</v>
      </c>
      <c r="B6" s="59"/>
      <c r="C6" s="59"/>
      <c r="D6" s="59"/>
      <c r="E6" s="59"/>
      <c r="F6" s="59"/>
      <c r="G6" s="19">
        <f>G5*9%</f>
        <v>11241</v>
      </c>
    </row>
    <row r="7" spans="1:7">
      <c r="A7" s="59" t="s">
        <v>8</v>
      </c>
      <c r="B7" s="59"/>
      <c r="C7" s="59"/>
      <c r="D7" s="59"/>
      <c r="E7" s="59"/>
      <c r="F7" s="59"/>
      <c r="G7" s="19">
        <f>G5*9%</f>
        <v>11241</v>
      </c>
    </row>
    <row r="8" spans="1:7">
      <c r="A8" s="59" t="s">
        <v>9</v>
      </c>
      <c r="B8" s="59"/>
      <c r="C8" s="59"/>
      <c r="D8" s="59"/>
      <c r="E8" s="59"/>
      <c r="F8" s="59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59" t="s">
        <v>6</v>
      </c>
      <c r="B3" s="59"/>
      <c r="C3" s="59"/>
      <c r="D3" s="59"/>
      <c r="E3" s="59"/>
      <c r="F3" s="59"/>
      <c r="G3" s="20">
        <f>SUM(G2)</f>
        <v>5614</v>
      </c>
    </row>
    <row r="4" spans="1:7">
      <c r="A4" s="59" t="s">
        <v>7</v>
      </c>
      <c r="B4" s="59"/>
      <c r="C4" s="59"/>
      <c r="D4" s="59"/>
      <c r="E4" s="59"/>
      <c r="F4" s="59"/>
      <c r="G4" s="20">
        <f>G3*9%</f>
        <v>505.26</v>
      </c>
    </row>
    <row r="5" spans="1:7">
      <c r="A5" s="59" t="s">
        <v>8</v>
      </c>
      <c r="B5" s="59"/>
      <c r="C5" s="59"/>
      <c r="D5" s="59"/>
      <c r="E5" s="59"/>
      <c r="F5" s="59"/>
      <c r="G5" s="20">
        <f>G3*9%</f>
        <v>505.26</v>
      </c>
    </row>
    <row r="6" spans="1:7">
      <c r="A6" s="59" t="s">
        <v>9</v>
      </c>
      <c r="B6" s="59"/>
      <c r="C6" s="59"/>
      <c r="D6" s="59"/>
      <c r="E6" s="59"/>
      <c r="F6" s="59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59" t="s">
        <v>6</v>
      </c>
      <c r="B4" s="59"/>
      <c r="C4" s="59"/>
      <c r="D4" s="59"/>
      <c r="E4" s="59"/>
      <c r="F4" s="59"/>
      <c r="G4" s="21">
        <f>SUM(G2:G3)</f>
        <v>41212</v>
      </c>
    </row>
    <row r="5" spans="1:7">
      <c r="A5" s="59" t="s">
        <v>7</v>
      </c>
      <c r="B5" s="59"/>
      <c r="C5" s="59"/>
      <c r="D5" s="59"/>
      <c r="E5" s="59"/>
      <c r="F5" s="59"/>
      <c r="G5" s="21">
        <f>G4*9%</f>
        <v>3709.08</v>
      </c>
    </row>
    <row r="6" spans="1:7">
      <c r="A6" s="59" t="s">
        <v>8</v>
      </c>
      <c r="B6" s="59"/>
      <c r="C6" s="59"/>
      <c r="D6" s="59"/>
      <c r="E6" s="59"/>
      <c r="F6" s="59"/>
      <c r="G6" s="21">
        <f>G4*9%</f>
        <v>3709.08</v>
      </c>
    </row>
    <row r="7" spans="1:7">
      <c r="A7" s="59" t="s">
        <v>9</v>
      </c>
      <c r="B7" s="59"/>
      <c r="C7" s="59"/>
      <c r="D7" s="59"/>
      <c r="E7" s="59"/>
      <c r="F7" s="59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59" t="s">
        <v>6</v>
      </c>
      <c r="B3" s="59"/>
      <c r="C3" s="59"/>
      <c r="D3" s="59"/>
      <c r="E3" s="59"/>
      <c r="F3" s="59"/>
      <c r="G3" s="21">
        <f>SUM(G2)</f>
        <v>24000</v>
      </c>
    </row>
    <row r="4" spans="1:7">
      <c r="A4" s="59" t="s">
        <v>7</v>
      </c>
      <c r="B4" s="59"/>
      <c r="C4" s="59"/>
      <c r="D4" s="59"/>
      <c r="E4" s="59"/>
      <c r="F4" s="59"/>
      <c r="G4" s="21">
        <f>G3*9%</f>
        <v>2160</v>
      </c>
    </row>
    <row r="5" spans="1:7">
      <c r="A5" s="59" t="s">
        <v>8</v>
      </c>
      <c r="B5" s="59"/>
      <c r="C5" s="59"/>
      <c r="D5" s="59"/>
      <c r="E5" s="59"/>
      <c r="F5" s="59"/>
      <c r="G5" s="21">
        <f>G3*9%</f>
        <v>2160</v>
      </c>
    </row>
    <row r="6" spans="1:7">
      <c r="A6" s="59" t="s">
        <v>9</v>
      </c>
      <c r="B6" s="59"/>
      <c r="C6" s="59"/>
      <c r="D6" s="59"/>
      <c r="E6" s="59"/>
      <c r="F6" s="59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59" t="s">
        <v>6</v>
      </c>
      <c r="B6" s="59"/>
      <c r="C6" s="59"/>
      <c r="D6" s="59"/>
      <c r="E6" s="59"/>
      <c r="F6" s="59"/>
      <c r="G6" s="22">
        <f>SUM(G2:G5)</f>
        <v>313513</v>
      </c>
    </row>
    <row r="7" spans="1:7">
      <c r="A7" s="59" t="s">
        <v>7</v>
      </c>
      <c r="B7" s="59"/>
      <c r="C7" s="59"/>
      <c r="D7" s="59"/>
      <c r="E7" s="59"/>
      <c r="F7" s="59"/>
      <c r="G7" s="22">
        <f>G6*9%</f>
        <v>28216.17</v>
      </c>
    </row>
    <row r="8" spans="1:7">
      <c r="A8" s="59" t="s">
        <v>8</v>
      </c>
      <c r="B8" s="59"/>
      <c r="C8" s="59"/>
      <c r="D8" s="59"/>
      <c r="E8" s="59"/>
      <c r="F8" s="59"/>
      <c r="G8" s="22">
        <f>G6*9%</f>
        <v>28216.17</v>
      </c>
    </row>
    <row r="9" spans="1:7">
      <c r="A9" s="59" t="s">
        <v>9</v>
      </c>
      <c r="B9" s="59"/>
      <c r="C9" s="59"/>
      <c r="D9" s="59"/>
      <c r="E9" s="59"/>
      <c r="F9" s="59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59" t="s">
        <v>6</v>
      </c>
      <c r="B3" s="59"/>
      <c r="C3" s="59"/>
      <c r="D3" s="59"/>
      <c r="E3" s="59"/>
      <c r="F3" s="59"/>
      <c r="G3" s="22">
        <f>SUM(G2)</f>
        <v>73450</v>
      </c>
    </row>
    <row r="4" spans="1:7">
      <c r="A4" s="59" t="s">
        <v>7</v>
      </c>
      <c r="B4" s="59"/>
      <c r="C4" s="59"/>
      <c r="D4" s="59"/>
      <c r="E4" s="59"/>
      <c r="F4" s="59"/>
      <c r="G4" s="22">
        <f>G3*9%</f>
        <v>6610.5</v>
      </c>
    </row>
    <row r="5" spans="1:7">
      <c r="A5" s="59" t="s">
        <v>8</v>
      </c>
      <c r="B5" s="59"/>
      <c r="C5" s="59"/>
      <c r="D5" s="59"/>
      <c r="E5" s="59"/>
      <c r="F5" s="59"/>
      <c r="G5" s="22">
        <f>G3*9%</f>
        <v>6610.5</v>
      </c>
    </row>
    <row r="6" spans="1:7">
      <c r="A6" s="59" t="s">
        <v>9</v>
      </c>
      <c r="B6" s="59"/>
      <c r="C6" s="59"/>
      <c r="D6" s="59"/>
      <c r="E6" s="59"/>
      <c r="F6" s="59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59" t="s">
        <v>6</v>
      </c>
      <c r="B4" s="59"/>
      <c r="C4" s="59"/>
      <c r="D4" s="59"/>
      <c r="E4" s="59"/>
      <c r="F4" s="59"/>
      <c r="G4" s="23">
        <f>SUM(G2:G3)</f>
        <v>729990</v>
      </c>
    </row>
    <row r="5" spans="1:7">
      <c r="A5" s="59" t="s">
        <v>7</v>
      </c>
      <c r="B5" s="59"/>
      <c r="C5" s="59"/>
      <c r="D5" s="59"/>
      <c r="E5" s="59"/>
      <c r="F5" s="59"/>
      <c r="G5" s="23">
        <f>G4*9%</f>
        <v>65699.099999999991</v>
      </c>
    </row>
    <row r="6" spans="1:7">
      <c r="A6" s="59" t="s">
        <v>8</v>
      </c>
      <c r="B6" s="59"/>
      <c r="C6" s="59"/>
      <c r="D6" s="59"/>
      <c r="E6" s="59"/>
      <c r="F6" s="59"/>
      <c r="G6" s="23">
        <f>G4*9%</f>
        <v>65699.099999999991</v>
      </c>
    </row>
    <row r="7" spans="1:7">
      <c r="A7" s="59" t="s">
        <v>9</v>
      </c>
      <c r="B7" s="59"/>
      <c r="C7" s="59"/>
      <c r="D7" s="59"/>
      <c r="E7" s="59"/>
      <c r="F7" s="59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59" t="s">
        <v>6</v>
      </c>
      <c r="B7" s="59"/>
      <c r="C7" s="59"/>
      <c r="D7" s="59"/>
      <c r="E7" s="59"/>
      <c r="F7" s="59"/>
      <c r="G7" s="23">
        <f>SUM(G2:G6)</f>
        <v>246402</v>
      </c>
    </row>
    <row r="8" spans="1:7">
      <c r="A8" s="59" t="s">
        <v>7</v>
      </c>
      <c r="B8" s="59"/>
      <c r="C8" s="59"/>
      <c r="D8" s="59"/>
      <c r="E8" s="59"/>
      <c r="F8" s="59"/>
      <c r="G8" s="23">
        <f>G7*9%</f>
        <v>22176.18</v>
      </c>
    </row>
    <row r="9" spans="1:7">
      <c r="A9" s="59" t="s">
        <v>8</v>
      </c>
      <c r="B9" s="59"/>
      <c r="C9" s="59"/>
      <c r="D9" s="59"/>
      <c r="E9" s="59"/>
      <c r="F9" s="59"/>
      <c r="G9" s="23">
        <f>G7*9%</f>
        <v>22176.18</v>
      </c>
    </row>
    <row r="10" spans="1:7">
      <c r="A10" s="59" t="s">
        <v>9</v>
      </c>
      <c r="B10" s="59"/>
      <c r="C10" s="59"/>
      <c r="D10" s="59"/>
      <c r="E10" s="59"/>
      <c r="F10" s="59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59" t="s">
        <v>6</v>
      </c>
      <c r="B10" s="59"/>
      <c r="C10" s="59"/>
      <c r="D10" s="59"/>
      <c r="E10" s="59"/>
      <c r="F10" s="59"/>
      <c r="G10" s="27">
        <f>SUM(G2:G9)</f>
        <v>734495</v>
      </c>
    </row>
    <row r="11" spans="1:7">
      <c r="A11" s="59" t="s">
        <v>7</v>
      </c>
      <c r="B11" s="59"/>
      <c r="C11" s="59"/>
      <c r="D11" s="59"/>
      <c r="E11" s="59"/>
      <c r="F11" s="59"/>
      <c r="G11" s="27">
        <f>G10*9%</f>
        <v>66104.55</v>
      </c>
    </row>
    <row r="12" spans="1:7">
      <c r="A12" s="59" t="s">
        <v>8</v>
      </c>
      <c r="B12" s="59"/>
      <c r="C12" s="59"/>
      <c r="D12" s="59"/>
      <c r="E12" s="59"/>
      <c r="F12" s="59"/>
      <c r="G12" s="27">
        <f>G10*9%</f>
        <v>66104.55</v>
      </c>
    </row>
    <row r="13" spans="1:7">
      <c r="A13" s="59" t="s">
        <v>9</v>
      </c>
      <c r="B13" s="59"/>
      <c r="C13" s="59"/>
      <c r="D13" s="59"/>
      <c r="E13" s="59"/>
      <c r="F13" s="59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59" t="s">
        <v>6</v>
      </c>
      <c r="B6" s="59"/>
      <c r="C6" s="59"/>
      <c r="D6" s="59"/>
      <c r="E6" s="59"/>
      <c r="F6" s="59"/>
      <c r="G6" s="25">
        <f>SUM(G2:G5)</f>
        <v>70904</v>
      </c>
    </row>
    <row r="7" spans="1:7">
      <c r="A7" s="59" t="s">
        <v>7</v>
      </c>
      <c r="B7" s="59"/>
      <c r="C7" s="59"/>
      <c r="D7" s="59"/>
      <c r="E7" s="59"/>
      <c r="F7" s="59"/>
      <c r="G7" s="25">
        <f>G6*9%</f>
        <v>6381.36</v>
      </c>
    </row>
    <row r="8" spans="1:7">
      <c r="A8" s="59" t="s">
        <v>8</v>
      </c>
      <c r="B8" s="59"/>
      <c r="C8" s="59"/>
      <c r="D8" s="59"/>
      <c r="E8" s="59"/>
      <c r="F8" s="59"/>
      <c r="G8" s="25">
        <f>G6*9%</f>
        <v>6381.36</v>
      </c>
    </row>
    <row r="9" spans="1:7">
      <c r="A9" s="59" t="s">
        <v>9</v>
      </c>
      <c r="B9" s="59"/>
      <c r="C9" s="59"/>
      <c r="D9" s="59"/>
      <c r="E9" s="59"/>
      <c r="F9" s="59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59" t="s">
        <v>6</v>
      </c>
      <c r="B8" s="59"/>
      <c r="C8" s="59"/>
      <c r="D8" s="59"/>
      <c r="E8" s="59"/>
      <c r="F8" s="59"/>
      <c r="G8" s="3">
        <f>SUM(G2:G7)</f>
        <v>246185</v>
      </c>
    </row>
    <row r="9" spans="1:7">
      <c r="A9" s="59" t="s">
        <v>7</v>
      </c>
      <c r="B9" s="59"/>
      <c r="C9" s="59"/>
      <c r="D9" s="59"/>
      <c r="E9" s="59"/>
      <c r="F9" s="59"/>
      <c r="G9" s="3">
        <f>G8*9%</f>
        <v>22156.649999999998</v>
      </c>
    </row>
    <row r="10" spans="1:7">
      <c r="A10" s="59" t="s">
        <v>8</v>
      </c>
      <c r="B10" s="59"/>
      <c r="C10" s="59"/>
      <c r="D10" s="59"/>
      <c r="E10" s="59"/>
      <c r="F10" s="59"/>
      <c r="G10" s="3">
        <f>G8*9%</f>
        <v>22156.649999999998</v>
      </c>
    </row>
    <row r="11" spans="1:7">
      <c r="A11" s="59" t="s">
        <v>9</v>
      </c>
      <c r="B11" s="59"/>
      <c r="C11" s="59"/>
      <c r="D11" s="59"/>
      <c r="E11" s="59"/>
      <c r="F11" s="5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59" t="s">
        <v>6</v>
      </c>
      <c r="B5" s="59"/>
      <c r="C5" s="59"/>
      <c r="D5" s="59"/>
      <c r="E5" s="59"/>
      <c r="F5" s="59"/>
      <c r="G5" s="28">
        <f>SUM(G2:G4)</f>
        <v>262240</v>
      </c>
    </row>
    <row r="6" spans="1:7">
      <c r="A6" s="59" t="s">
        <v>7</v>
      </c>
      <c r="B6" s="59"/>
      <c r="C6" s="59"/>
      <c r="D6" s="59"/>
      <c r="E6" s="59"/>
      <c r="F6" s="59"/>
      <c r="G6" s="28">
        <f>G5*9%</f>
        <v>23601.599999999999</v>
      </c>
    </row>
    <row r="7" spans="1:7">
      <c r="A7" s="59" t="s">
        <v>8</v>
      </c>
      <c r="B7" s="59"/>
      <c r="C7" s="59"/>
      <c r="D7" s="59"/>
      <c r="E7" s="59"/>
      <c r="F7" s="59"/>
      <c r="G7" s="28">
        <f>G5*9%</f>
        <v>23601.599999999999</v>
      </c>
    </row>
    <row r="8" spans="1:7">
      <c r="A8" s="59" t="s">
        <v>9</v>
      </c>
      <c r="B8" s="59"/>
      <c r="C8" s="59"/>
      <c r="D8" s="59"/>
      <c r="E8" s="59"/>
      <c r="F8" s="59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59" t="s">
        <v>6</v>
      </c>
      <c r="B9" s="59"/>
      <c r="C9" s="59"/>
      <c r="D9" s="59"/>
      <c r="E9" s="59"/>
      <c r="F9" s="59"/>
      <c r="G9" s="28">
        <f>SUM(G2:G8)</f>
        <v>322872</v>
      </c>
    </row>
    <row r="10" spans="1:7">
      <c r="A10" s="59" t="s">
        <v>7</v>
      </c>
      <c r="B10" s="59"/>
      <c r="C10" s="59"/>
      <c r="D10" s="59"/>
      <c r="E10" s="59"/>
      <c r="F10" s="59"/>
      <c r="G10" s="28">
        <f>G9*9%</f>
        <v>29058.48</v>
      </c>
    </row>
    <row r="11" spans="1:7">
      <c r="A11" s="59" t="s">
        <v>8</v>
      </c>
      <c r="B11" s="59"/>
      <c r="C11" s="59"/>
      <c r="D11" s="59"/>
      <c r="E11" s="59"/>
      <c r="F11" s="59"/>
      <c r="G11" s="28">
        <f>G9*9%</f>
        <v>29058.48</v>
      </c>
    </row>
    <row r="12" spans="1:7">
      <c r="A12" s="59" t="s">
        <v>9</v>
      </c>
      <c r="B12" s="59"/>
      <c r="C12" s="59"/>
      <c r="D12" s="59"/>
      <c r="E12" s="59"/>
      <c r="F12" s="59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59" t="s">
        <v>6</v>
      </c>
      <c r="B6" s="59"/>
      <c r="C6" s="59"/>
      <c r="D6" s="59"/>
      <c r="E6" s="59"/>
      <c r="F6" s="59"/>
      <c r="G6" s="29">
        <f>SUM(G2:G5)</f>
        <v>161752</v>
      </c>
    </row>
    <row r="7" spans="1:7">
      <c r="A7" s="59" t="s">
        <v>7</v>
      </c>
      <c r="B7" s="59"/>
      <c r="C7" s="59"/>
      <c r="D7" s="59"/>
      <c r="E7" s="59"/>
      <c r="F7" s="59"/>
      <c r="G7" s="29">
        <f>G6*9%</f>
        <v>14557.68</v>
      </c>
    </row>
    <row r="8" spans="1:7">
      <c r="A8" s="59" t="s">
        <v>8</v>
      </c>
      <c r="B8" s="59"/>
      <c r="C8" s="59"/>
      <c r="D8" s="59"/>
      <c r="E8" s="59"/>
      <c r="F8" s="59"/>
      <c r="G8" s="29">
        <f>G6*9%</f>
        <v>14557.68</v>
      </c>
    </row>
    <row r="9" spans="1:7">
      <c r="A9" s="59" t="s">
        <v>9</v>
      </c>
      <c r="B9" s="59"/>
      <c r="C9" s="59"/>
      <c r="D9" s="59"/>
      <c r="E9" s="59"/>
      <c r="F9" s="59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59" t="s">
        <v>6</v>
      </c>
      <c r="B3" s="59"/>
      <c r="C3" s="59"/>
      <c r="D3" s="59"/>
      <c r="E3" s="59"/>
      <c r="F3" s="59"/>
      <c r="G3" s="30">
        <f>SUM(G2)</f>
        <v>18960</v>
      </c>
    </row>
    <row r="4" spans="1:7">
      <c r="A4" s="59" t="s">
        <v>7</v>
      </c>
      <c r="B4" s="59"/>
      <c r="C4" s="59"/>
      <c r="D4" s="59"/>
      <c r="E4" s="59"/>
      <c r="F4" s="59"/>
      <c r="G4" s="30">
        <f>G3*9%</f>
        <v>1706.3999999999999</v>
      </c>
    </row>
    <row r="5" spans="1:7">
      <c r="A5" s="59" t="s">
        <v>8</v>
      </c>
      <c r="B5" s="59"/>
      <c r="C5" s="59"/>
      <c r="D5" s="59"/>
      <c r="E5" s="59"/>
      <c r="F5" s="59"/>
      <c r="G5" s="30">
        <f>G3*9%</f>
        <v>1706.3999999999999</v>
      </c>
    </row>
    <row r="6" spans="1:7">
      <c r="A6" s="59" t="s">
        <v>9</v>
      </c>
      <c r="B6" s="59"/>
      <c r="C6" s="59"/>
      <c r="D6" s="59"/>
      <c r="E6" s="59"/>
      <c r="F6" s="59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59" t="s">
        <v>6</v>
      </c>
      <c r="B3" s="59"/>
      <c r="C3" s="59"/>
      <c r="D3" s="59"/>
      <c r="E3" s="59"/>
      <c r="F3" s="59"/>
      <c r="G3" s="32">
        <f>SUM(G2)</f>
        <v>86070</v>
      </c>
    </row>
    <row r="4" spans="1:7">
      <c r="A4" s="59" t="s">
        <v>7</v>
      </c>
      <c r="B4" s="59"/>
      <c r="C4" s="59"/>
      <c r="D4" s="59"/>
      <c r="E4" s="59"/>
      <c r="F4" s="59"/>
      <c r="G4" s="32">
        <f>G3*9%</f>
        <v>7746.2999999999993</v>
      </c>
    </row>
    <row r="5" spans="1:7">
      <c r="A5" s="59" t="s">
        <v>8</v>
      </c>
      <c r="B5" s="59"/>
      <c r="C5" s="59"/>
      <c r="D5" s="59"/>
      <c r="E5" s="59"/>
      <c r="F5" s="59"/>
      <c r="G5" s="32">
        <f>G3*9%</f>
        <v>7746.2999999999993</v>
      </c>
    </row>
    <row r="6" spans="1:7">
      <c r="A6" s="59" t="s">
        <v>9</v>
      </c>
      <c r="B6" s="59"/>
      <c r="C6" s="59"/>
      <c r="D6" s="59"/>
      <c r="E6" s="59"/>
      <c r="F6" s="59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59" t="s">
        <v>6</v>
      </c>
      <c r="B4" s="59"/>
      <c r="C4" s="59"/>
      <c r="D4" s="59"/>
      <c r="E4" s="59"/>
      <c r="F4" s="59"/>
      <c r="G4" s="33">
        <f>SUM(G2:G3)</f>
        <v>113520</v>
      </c>
    </row>
    <row r="5" spans="1:7">
      <c r="A5" s="59" t="s">
        <v>7</v>
      </c>
      <c r="B5" s="59"/>
      <c r="C5" s="59"/>
      <c r="D5" s="59"/>
      <c r="E5" s="59"/>
      <c r="F5" s="59"/>
      <c r="G5" s="33">
        <f>G4*9%</f>
        <v>10216.799999999999</v>
      </c>
    </row>
    <row r="6" spans="1:7">
      <c r="A6" s="59" t="s">
        <v>8</v>
      </c>
      <c r="B6" s="59"/>
      <c r="C6" s="59"/>
      <c r="D6" s="59"/>
      <c r="E6" s="59"/>
      <c r="F6" s="59"/>
      <c r="G6" s="33">
        <f>G4*9%</f>
        <v>10216.799999999999</v>
      </c>
    </row>
    <row r="7" spans="1:7">
      <c r="A7" s="59" t="s">
        <v>9</v>
      </c>
      <c r="B7" s="59"/>
      <c r="C7" s="59"/>
      <c r="D7" s="59"/>
      <c r="E7" s="59"/>
      <c r="F7" s="59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59" t="s">
        <v>6</v>
      </c>
      <c r="B3" s="59"/>
      <c r="C3" s="59"/>
      <c r="D3" s="59"/>
      <c r="E3" s="59"/>
      <c r="F3" s="59"/>
      <c r="G3" s="35">
        <f>SUM(G2)</f>
        <v>19406</v>
      </c>
    </row>
    <row r="4" spans="1:7">
      <c r="A4" s="59" t="s">
        <v>7</v>
      </c>
      <c r="B4" s="59"/>
      <c r="C4" s="59"/>
      <c r="D4" s="59"/>
      <c r="E4" s="59"/>
      <c r="F4" s="59"/>
      <c r="G4" s="35">
        <f>G3*9%</f>
        <v>1746.54</v>
      </c>
    </row>
    <row r="5" spans="1:7">
      <c r="A5" s="59" t="s">
        <v>8</v>
      </c>
      <c r="B5" s="59"/>
      <c r="C5" s="59"/>
      <c r="D5" s="59"/>
      <c r="E5" s="59"/>
      <c r="F5" s="59"/>
      <c r="G5" s="35">
        <f>G3*9%</f>
        <v>1746.54</v>
      </c>
    </row>
    <row r="6" spans="1:7">
      <c r="A6" s="59" t="s">
        <v>9</v>
      </c>
      <c r="B6" s="59"/>
      <c r="C6" s="59"/>
      <c r="D6" s="59"/>
      <c r="E6" s="59"/>
      <c r="F6" s="59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59" t="s">
        <v>6</v>
      </c>
      <c r="B8" s="59"/>
      <c r="C8" s="59"/>
      <c r="D8" s="59"/>
      <c r="E8" s="59"/>
      <c r="F8" s="59"/>
      <c r="G8" s="36">
        <f>SUM(G2:G7)</f>
        <v>305810</v>
      </c>
    </row>
    <row r="9" spans="1:7">
      <c r="A9" s="59" t="s">
        <v>7</v>
      </c>
      <c r="B9" s="59"/>
      <c r="C9" s="59"/>
      <c r="D9" s="59"/>
      <c r="E9" s="59"/>
      <c r="F9" s="59"/>
      <c r="G9" s="36">
        <f>G8*9%</f>
        <v>27522.899999999998</v>
      </c>
    </row>
    <row r="10" spans="1:7">
      <c r="A10" s="59" t="s">
        <v>8</v>
      </c>
      <c r="B10" s="59"/>
      <c r="C10" s="59"/>
      <c r="D10" s="59"/>
      <c r="E10" s="59"/>
      <c r="F10" s="59"/>
      <c r="G10" s="36">
        <f>G8*9%</f>
        <v>27522.899999999998</v>
      </c>
    </row>
    <row r="11" spans="1:7">
      <c r="A11" s="59" t="s">
        <v>9</v>
      </c>
      <c r="B11" s="59"/>
      <c r="C11" s="59"/>
      <c r="D11" s="59"/>
      <c r="E11" s="59"/>
      <c r="F11" s="59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59" t="s">
        <v>6</v>
      </c>
      <c r="B5" s="59"/>
      <c r="C5" s="59"/>
      <c r="D5" s="59"/>
      <c r="E5" s="59"/>
      <c r="F5" s="59"/>
      <c r="G5" s="42">
        <f>SUM(G2:G4)</f>
        <v>155660</v>
      </c>
    </row>
    <row r="6" spans="1:7">
      <c r="A6" s="59" t="s">
        <v>7</v>
      </c>
      <c r="B6" s="59"/>
      <c r="C6" s="59"/>
      <c r="D6" s="59"/>
      <c r="E6" s="59"/>
      <c r="F6" s="59"/>
      <c r="G6" s="42">
        <f>G5*9%</f>
        <v>14009.4</v>
      </c>
    </row>
    <row r="7" spans="1:7">
      <c r="A7" s="59" t="s">
        <v>8</v>
      </c>
      <c r="B7" s="59"/>
      <c r="C7" s="59"/>
      <c r="D7" s="59"/>
      <c r="E7" s="59"/>
      <c r="F7" s="59"/>
      <c r="G7" s="42">
        <f>G5*9%</f>
        <v>14009.4</v>
      </c>
    </row>
    <row r="8" spans="1:7">
      <c r="A8" s="59" t="s">
        <v>9</v>
      </c>
      <c r="B8" s="59"/>
      <c r="C8" s="59"/>
      <c r="D8" s="59"/>
      <c r="E8" s="59"/>
      <c r="F8" s="59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59" t="s">
        <v>6</v>
      </c>
      <c r="B5" s="59"/>
      <c r="C5" s="59"/>
      <c r="D5" s="59"/>
      <c r="E5" s="59"/>
      <c r="F5" s="59"/>
      <c r="G5" s="43">
        <f>SUM(G2:G4)</f>
        <v>95390</v>
      </c>
    </row>
    <row r="6" spans="1:7">
      <c r="A6" s="59" t="s">
        <v>7</v>
      </c>
      <c r="B6" s="59"/>
      <c r="C6" s="59"/>
      <c r="D6" s="59"/>
      <c r="E6" s="59"/>
      <c r="F6" s="59"/>
      <c r="G6" s="43">
        <f>G5*9%</f>
        <v>8585.1</v>
      </c>
    </row>
    <row r="7" spans="1:7">
      <c r="A7" s="59" t="s">
        <v>8</v>
      </c>
      <c r="B7" s="59"/>
      <c r="C7" s="59"/>
      <c r="D7" s="59"/>
      <c r="E7" s="59"/>
      <c r="F7" s="59"/>
      <c r="G7" s="43">
        <f>G5*9%</f>
        <v>8585.1</v>
      </c>
    </row>
    <row r="8" spans="1:7">
      <c r="A8" s="59" t="s">
        <v>9</v>
      </c>
      <c r="B8" s="59"/>
      <c r="C8" s="59"/>
      <c r="D8" s="59"/>
      <c r="E8" s="59"/>
      <c r="F8" s="59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59" t="s">
        <v>6</v>
      </c>
      <c r="B3" s="59"/>
      <c r="C3" s="59"/>
      <c r="D3" s="59"/>
      <c r="E3" s="59"/>
      <c r="F3" s="59"/>
      <c r="G3" s="11">
        <f>SUM(G2)</f>
        <v>4831</v>
      </c>
    </row>
    <row r="4" spans="1:7">
      <c r="A4" s="59" t="s">
        <v>7</v>
      </c>
      <c r="B4" s="59"/>
      <c r="C4" s="59"/>
      <c r="D4" s="59"/>
      <c r="E4" s="59"/>
      <c r="F4" s="59"/>
      <c r="G4" s="11">
        <f>G3*9%</f>
        <v>434.78999999999996</v>
      </c>
    </row>
    <row r="5" spans="1:7">
      <c r="A5" s="59" t="s">
        <v>8</v>
      </c>
      <c r="B5" s="59"/>
      <c r="C5" s="59"/>
      <c r="D5" s="59"/>
      <c r="E5" s="59"/>
      <c r="F5" s="59"/>
      <c r="G5" s="11">
        <f>G3*9%</f>
        <v>434.78999999999996</v>
      </c>
    </row>
    <row r="6" spans="1:7">
      <c r="A6" s="59" t="s">
        <v>9</v>
      </c>
      <c r="B6" s="59"/>
      <c r="C6" s="59"/>
      <c r="D6" s="59"/>
      <c r="E6" s="59"/>
      <c r="F6" s="5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59" t="s">
        <v>6</v>
      </c>
      <c r="B3" s="59"/>
      <c r="C3" s="59"/>
      <c r="D3" s="59"/>
      <c r="E3" s="59"/>
      <c r="F3" s="59"/>
      <c r="G3" s="43">
        <f>SUM(G2)</f>
        <v>56140</v>
      </c>
    </row>
    <row r="4" spans="1:7">
      <c r="A4" s="59" t="s">
        <v>7</v>
      </c>
      <c r="B4" s="59"/>
      <c r="C4" s="59"/>
      <c r="D4" s="59"/>
      <c r="E4" s="59"/>
      <c r="F4" s="59"/>
      <c r="G4" s="43">
        <f>G3*9%</f>
        <v>5052.5999999999995</v>
      </c>
    </row>
    <row r="5" spans="1:7">
      <c r="A5" s="59" t="s">
        <v>8</v>
      </c>
      <c r="B5" s="59"/>
      <c r="C5" s="59"/>
      <c r="D5" s="59"/>
      <c r="E5" s="59"/>
      <c r="F5" s="59"/>
      <c r="G5" s="43">
        <f>G3*9%</f>
        <v>5052.5999999999995</v>
      </c>
    </row>
    <row r="6" spans="1:7">
      <c r="A6" s="59" t="s">
        <v>9</v>
      </c>
      <c r="B6" s="59"/>
      <c r="C6" s="59"/>
      <c r="D6" s="59"/>
      <c r="E6" s="59"/>
      <c r="F6" s="59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59" t="s">
        <v>6</v>
      </c>
      <c r="B3" s="59"/>
      <c r="C3" s="59"/>
      <c r="D3" s="59"/>
      <c r="E3" s="59"/>
      <c r="F3" s="59"/>
      <c r="G3" s="44">
        <f>SUM(G2)</f>
        <v>48310</v>
      </c>
    </row>
    <row r="4" spans="1:7">
      <c r="A4" s="59" t="s">
        <v>7</v>
      </c>
      <c r="B4" s="59"/>
      <c r="C4" s="59"/>
      <c r="D4" s="59"/>
      <c r="E4" s="59"/>
      <c r="F4" s="59"/>
      <c r="G4" s="44">
        <f>G3*9%</f>
        <v>4347.8999999999996</v>
      </c>
    </row>
    <row r="5" spans="1:7">
      <c r="A5" s="59" t="s">
        <v>8</v>
      </c>
      <c r="B5" s="59"/>
      <c r="C5" s="59"/>
      <c r="D5" s="59"/>
      <c r="E5" s="59"/>
      <c r="F5" s="59"/>
      <c r="G5" s="44">
        <f>G3*9%</f>
        <v>4347.8999999999996</v>
      </c>
    </row>
    <row r="6" spans="1:7">
      <c r="A6" s="59" t="s">
        <v>9</v>
      </c>
      <c r="B6" s="59"/>
      <c r="C6" s="59"/>
      <c r="D6" s="59"/>
      <c r="E6" s="59"/>
      <c r="F6" s="59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59" t="s">
        <v>6</v>
      </c>
      <c r="B4" s="59"/>
      <c r="C4" s="59"/>
      <c r="D4" s="59"/>
      <c r="E4" s="59"/>
      <c r="F4" s="59"/>
      <c r="G4" s="46">
        <f>SUM(G2:G3)</f>
        <v>122290</v>
      </c>
    </row>
    <row r="5" spans="1:7">
      <c r="A5" s="59" t="s">
        <v>7</v>
      </c>
      <c r="B5" s="59"/>
      <c r="C5" s="59"/>
      <c r="D5" s="59"/>
      <c r="E5" s="59"/>
      <c r="F5" s="59"/>
      <c r="G5" s="46">
        <f>G4*9%</f>
        <v>11006.1</v>
      </c>
    </row>
    <row r="6" spans="1:7">
      <c r="A6" s="59" t="s">
        <v>8</v>
      </c>
      <c r="B6" s="59"/>
      <c r="C6" s="59"/>
      <c r="D6" s="59"/>
      <c r="E6" s="59"/>
      <c r="F6" s="59"/>
      <c r="G6" s="46">
        <f>G4*9%</f>
        <v>11006.1</v>
      </c>
    </row>
    <row r="7" spans="1:7">
      <c r="A7" s="59" t="s">
        <v>9</v>
      </c>
      <c r="B7" s="59"/>
      <c r="C7" s="59"/>
      <c r="D7" s="59"/>
      <c r="E7" s="59"/>
      <c r="F7" s="59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21" sqref="M21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122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59" t="s">
        <v>6</v>
      </c>
      <c r="B3" s="59"/>
      <c r="C3" s="59"/>
      <c r="D3" s="59"/>
      <c r="E3" s="59"/>
      <c r="F3" s="59"/>
      <c r="G3" s="56">
        <f>SUM(G2)</f>
        <v>33684</v>
      </c>
    </row>
    <row r="4" spans="1:7">
      <c r="A4" s="59" t="s">
        <v>7</v>
      </c>
      <c r="B4" s="59"/>
      <c r="C4" s="59"/>
      <c r="D4" s="59"/>
      <c r="E4" s="59"/>
      <c r="F4" s="59"/>
      <c r="G4" s="56">
        <f>G3*9%</f>
        <v>3031.56</v>
      </c>
    </row>
    <row r="5" spans="1:7">
      <c r="A5" s="59" t="s">
        <v>8</v>
      </c>
      <c r="B5" s="59"/>
      <c r="C5" s="59"/>
      <c r="D5" s="59"/>
      <c r="E5" s="59"/>
      <c r="F5" s="59"/>
      <c r="G5" s="56">
        <f>G3*9%</f>
        <v>3031.56</v>
      </c>
    </row>
    <row r="6" spans="1:7">
      <c r="A6" s="59" t="s">
        <v>9</v>
      </c>
      <c r="B6" s="59"/>
      <c r="C6" s="59"/>
      <c r="D6" s="59"/>
      <c r="E6" s="59"/>
      <c r="F6" s="59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9" workbookViewId="0">
      <selection activeCell="I33" sqref="I33"/>
    </sheetView>
  </sheetViews>
  <sheetFormatPr defaultRowHeight="14.4"/>
  <cols>
    <col min="1" max="1" width="12" style="26" customWidth="1"/>
    <col min="2" max="2" width="81" style="26" customWidth="1"/>
    <col min="3" max="3" width="6.88671875" style="26" customWidth="1"/>
    <col min="4" max="4" width="8.88671875" style="26"/>
    <col min="5" max="5" width="10.44140625" style="26" bestFit="1" customWidth="1"/>
    <col min="6" max="16384" width="8.88671875" style="26"/>
  </cols>
  <sheetData>
    <row r="1" spans="1:5" ht="21">
      <c r="A1" s="68" t="s">
        <v>88</v>
      </c>
      <c r="B1" s="68"/>
      <c r="C1" s="68"/>
      <c r="D1" s="6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99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100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101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102</v>
      </c>
      <c r="C6" s="50">
        <v>1</v>
      </c>
      <c r="D6" s="51">
        <v>162400</v>
      </c>
      <c r="E6" s="51">
        <f t="shared" si="0"/>
        <v>162400</v>
      </c>
    </row>
    <row r="7" spans="1:5" ht="31.8" customHeight="1">
      <c r="A7" s="50">
        <v>5</v>
      </c>
      <c r="B7" s="50" t="s">
        <v>103</v>
      </c>
      <c r="C7" s="50">
        <v>1</v>
      </c>
      <c r="D7" s="51">
        <v>15000</v>
      </c>
      <c r="E7" s="51">
        <f t="shared" si="0"/>
        <v>15000</v>
      </c>
    </row>
    <row r="8" spans="1:5" ht="46.8" customHeight="1">
      <c r="A8" s="50">
        <v>6</v>
      </c>
      <c r="B8" s="50" t="s">
        <v>104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120</v>
      </c>
      <c r="C9" s="50">
        <v>2</v>
      </c>
      <c r="D9" s="51">
        <v>5990</v>
      </c>
      <c r="E9" s="51">
        <f t="shared" si="0"/>
        <v>11980</v>
      </c>
    </row>
    <row r="10" spans="1:5" ht="21" customHeight="1">
      <c r="A10" s="50">
        <v>8</v>
      </c>
      <c r="B10" s="50" t="s">
        <v>105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106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2" t="s">
        <v>91</v>
      </c>
      <c r="B13" s="63"/>
      <c r="C13" s="63"/>
      <c r="D13" s="6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5" t="s">
        <v>92</v>
      </c>
      <c r="B15" s="66"/>
      <c r="C15" s="66"/>
      <c r="D15" s="6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5" ht="15.6">
      <c r="A17" s="50">
        <v>1</v>
      </c>
      <c r="B17" s="50" t="s">
        <v>97</v>
      </c>
      <c r="C17" s="50">
        <v>4</v>
      </c>
      <c r="D17" s="51">
        <v>24990</v>
      </c>
      <c r="E17" s="51">
        <f t="shared" ref="E17:E30" si="1">C17*D17</f>
        <v>99960</v>
      </c>
    </row>
    <row r="18" spans="1:5" ht="19.8" customHeight="1">
      <c r="A18" s="50">
        <v>2</v>
      </c>
      <c r="B18" s="50" t="s">
        <v>98</v>
      </c>
      <c r="C18" s="50">
        <v>1</v>
      </c>
      <c r="D18" s="51">
        <v>7600</v>
      </c>
      <c r="E18" s="51">
        <f t="shared" si="1"/>
        <v>7600</v>
      </c>
    </row>
    <row r="19" spans="1:5" ht="12" customHeight="1">
      <c r="A19" s="50">
        <v>3</v>
      </c>
      <c r="B19" s="50" t="s">
        <v>107</v>
      </c>
      <c r="C19" s="50">
        <v>6</v>
      </c>
      <c r="D19" s="51">
        <v>2600</v>
      </c>
      <c r="E19" s="51">
        <f t="shared" si="1"/>
        <v>15600</v>
      </c>
    </row>
    <row r="20" spans="1:5" ht="15.6">
      <c r="A20" s="50">
        <v>4</v>
      </c>
      <c r="B20" s="50" t="s">
        <v>108</v>
      </c>
      <c r="C20" s="50">
        <v>36</v>
      </c>
      <c r="D20" s="51">
        <v>180</v>
      </c>
      <c r="E20" s="51">
        <f t="shared" si="1"/>
        <v>6480</v>
      </c>
    </row>
    <row r="21" spans="1:5" ht="15.6">
      <c r="A21" s="50">
        <v>5</v>
      </c>
      <c r="B21" s="48" t="s">
        <v>109</v>
      </c>
      <c r="C21" s="50">
        <v>60</v>
      </c>
      <c r="D21" s="51">
        <v>80</v>
      </c>
      <c r="E21" s="51">
        <f t="shared" si="1"/>
        <v>4800</v>
      </c>
    </row>
    <row r="22" spans="1:5" ht="15.6">
      <c r="A22" s="50">
        <v>6</v>
      </c>
      <c r="B22" s="50" t="s">
        <v>110</v>
      </c>
      <c r="C22" s="50">
        <v>1</v>
      </c>
      <c r="D22" s="51">
        <v>400</v>
      </c>
      <c r="E22" s="51">
        <f t="shared" si="1"/>
        <v>400</v>
      </c>
    </row>
    <row r="23" spans="1:5" ht="15.6">
      <c r="A23" s="50">
        <v>7</v>
      </c>
      <c r="B23" s="50" t="s">
        <v>111</v>
      </c>
      <c r="C23" s="50">
        <v>36</v>
      </c>
      <c r="D23" s="51">
        <v>180</v>
      </c>
      <c r="E23" s="51">
        <f t="shared" si="1"/>
        <v>6480</v>
      </c>
    </row>
    <row r="24" spans="1:5" ht="31.2">
      <c r="A24" s="50">
        <v>8</v>
      </c>
      <c r="B24" s="50" t="s">
        <v>112</v>
      </c>
      <c r="C24" s="50">
        <v>3189</v>
      </c>
      <c r="D24" s="51">
        <v>120</v>
      </c>
      <c r="E24" s="51">
        <f t="shared" si="1"/>
        <v>382680</v>
      </c>
    </row>
    <row r="25" spans="1:5" ht="15.6">
      <c r="A25" s="50">
        <v>9</v>
      </c>
      <c r="B25" s="50" t="s">
        <v>115</v>
      </c>
      <c r="C25" s="50">
        <v>4</v>
      </c>
      <c r="D25" s="51">
        <v>11160</v>
      </c>
      <c r="E25" s="51">
        <f t="shared" si="1"/>
        <v>44640</v>
      </c>
    </row>
    <row r="26" spans="1:5" ht="15.6">
      <c r="A26" s="50">
        <v>10</v>
      </c>
      <c r="B26" s="50" t="s">
        <v>116</v>
      </c>
      <c r="C26" s="50">
        <v>2</v>
      </c>
      <c r="D26" s="51">
        <v>5800</v>
      </c>
      <c r="E26" s="51">
        <f t="shared" si="1"/>
        <v>11600</v>
      </c>
    </row>
    <row r="27" spans="1:5" ht="15.6">
      <c r="A27" s="50">
        <v>11</v>
      </c>
      <c r="B27" s="50" t="s">
        <v>114</v>
      </c>
      <c r="C27" s="50">
        <v>60</v>
      </c>
      <c r="D27" s="51">
        <v>300</v>
      </c>
      <c r="E27" s="51">
        <f t="shared" si="1"/>
        <v>18000</v>
      </c>
    </row>
    <row r="28" spans="1:5" ht="19.2" customHeight="1">
      <c r="A28" s="50">
        <v>12</v>
      </c>
      <c r="B28" s="50" t="s">
        <v>113</v>
      </c>
      <c r="C28" s="50">
        <v>10</v>
      </c>
      <c r="D28" s="51">
        <v>1000</v>
      </c>
      <c r="E28" s="51">
        <f t="shared" si="1"/>
        <v>10000</v>
      </c>
    </row>
    <row r="29" spans="1:5" ht="19.2" customHeight="1">
      <c r="A29" s="50">
        <v>13</v>
      </c>
      <c r="B29" s="50" t="s">
        <v>117</v>
      </c>
      <c r="C29" s="50">
        <v>20</v>
      </c>
      <c r="D29" s="51">
        <v>950</v>
      </c>
      <c r="E29" s="51">
        <f t="shared" si="1"/>
        <v>19000</v>
      </c>
    </row>
    <row r="30" spans="1:5" ht="22.2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5" ht="15.6">
      <c r="A31" s="62" t="s">
        <v>94</v>
      </c>
      <c r="B31" s="63"/>
      <c r="C31" s="63"/>
      <c r="D31" s="64"/>
      <c r="E31" s="52">
        <f>SUM(E17:E30)</f>
        <v>777240</v>
      </c>
    </row>
    <row r="32" spans="1:5" ht="15.6">
      <c r="A32" s="62" t="s">
        <v>95</v>
      </c>
      <c r="B32" s="63"/>
      <c r="C32" s="63"/>
      <c r="D32" s="64"/>
      <c r="E32" s="52">
        <f>E13+E31</f>
        <v>1861170</v>
      </c>
    </row>
    <row r="33" spans="1:10" ht="15.6">
      <c r="A33" s="62" t="s">
        <v>7</v>
      </c>
      <c r="B33" s="63"/>
      <c r="C33" s="63"/>
      <c r="D33" s="64"/>
      <c r="E33" s="52">
        <f>E32*9%</f>
        <v>167505.29999999999</v>
      </c>
    </row>
    <row r="34" spans="1:10" ht="15.6">
      <c r="A34" s="62" t="s">
        <v>8</v>
      </c>
      <c r="B34" s="63"/>
      <c r="C34" s="63"/>
      <c r="D34" s="64"/>
      <c r="E34" s="52">
        <f>E32*9%</f>
        <v>167505.29999999999</v>
      </c>
    </row>
    <row r="35" spans="1:10" ht="15.6">
      <c r="A35" s="62" t="s">
        <v>96</v>
      </c>
      <c r="B35" s="63"/>
      <c r="C35" s="63"/>
      <c r="D35" s="64"/>
      <c r="E35" s="52">
        <f>SUM(E32:E34)</f>
        <v>2196180.6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121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831563.60000000009</v>
      </c>
    </row>
    <row r="41" spans="1:10" s="57" customFormat="1"/>
    <row r="50" spans="1:2" s="57" customFormat="1" ht="28.8">
      <c r="A50" s="48" t="s">
        <v>118</v>
      </c>
      <c r="B50" s="48">
        <v>1364617</v>
      </c>
    </row>
    <row r="51" spans="1:2" s="57" customFormat="1" ht="28.8">
      <c r="A51" s="48" t="s">
        <v>119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59" t="s">
        <v>6</v>
      </c>
      <c r="B9" s="59"/>
      <c r="C9" s="59"/>
      <c r="D9" s="59"/>
      <c r="E9" s="59"/>
      <c r="F9" s="59"/>
      <c r="G9" s="11">
        <f>SUM(G2:G8)</f>
        <v>249351</v>
      </c>
    </row>
    <row r="10" spans="1:7">
      <c r="A10" s="59" t="s">
        <v>7</v>
      </c>
      <c r="B10" s="59"/>
      <c r="C10" s="59"/>
      <c r="D10" s="59"/>
      <c r="E10" s="59"/>
      <c r="F10" s="59"/>
      <c r="G10" s="11">
        <f>G9*9%</f>
        <v>22441.59</v>
      </c>
    </row>
    <row r="11" spans="1:7">
      <c r="A11" s="59" t="s">
        <v>8</v>
      </c>
      <c r="B11" s="59"/>
      <c r="C11" s="59"/>
      <c r="D11" s="59"/>
      <c r="E11" s="59"/>
      <c r="F11" s="59"/>
      <c r="G11" s="11">
        <f>G9*9%</f>
        <v>22441.59</v>
      </c>
    </row>
    <row r="12" spans="1:7">
      <c r="A12" s="59" t="s">
        <v>9</v>
      </c>
      <c r="B12" s="59"/>
      <c r="C12" s="59"/>
      <c r="D12" s="59"/>
      <c r="E12" s="59"/>
      <c r="F12" s="5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59" t="s">
        <v>6</v>
      </c>
      <c r="B4" s="59"/>
      <c r="C4" s="59"/>
      <c r="D4" s="59"/>
      <c r="E4" s="59"/>
      <c r="F4" s="59"/>
      <c r="G4" s="12">
        <f>SUM(G2:G3)</f>
        <v>132820</v>
      </c>
    </row>
    <row r="5" spans="1:7">
      <c r="A5" s="59" t="s">
        <v>7</v>
      </c>
      <c r="B5" s="59"/>
      <c r="C5" s="59"/>
      <c r="D5" s="59"/>
      <c r="E5" s="59"/>
      <c r="F5" s="59"/>
      <c r="G5" s="12">
        <f>G4*9%</f>
        <v>11953.8</v>
      </c>
    </row>
    <row r="6" spans="1:7">
      <c r="A6" s="59" t="s">
        <v>8</v>
      </c>
      <c r="B6" s="59"/>
      <c r="C6" s="59"/>
      <c r="D6" s="59"/>
      <c r="E6" s="59"/>
      <c r="F6" s="59"/>
      <c r="G6" s="12">
        <f>G4*9%</f>
        <v>11953.8</v>
      </c>
    </row>
    <row r="7" spans="1:7">
      <c r="A7" s="59" t="s">
        <v>9</v>
      </c>
      <c r="B7" s="59"/>
      <c r="C7" s="59"/>
      <c r="D7" s="59"/>
      <c r="E7" s="59"/>
      <c r="F7" s="5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0" t="s">
        <v>6</v>
      </c>
      <c r="B3" s="61"/>
      <c r="C3" s="61"/>
      <c r="D3" s="61"/>
      <c r="E3" s="17">
        <f>SUM(E2)</f>
        <v>18560</v>
      </c>
    </row>
    <row r="4" spans="1:5">
      <c r="A4" s="60" t="s">
        <v>7</v>
      </c>
      <c r="B4" s="61"/>
      <c r="C4" s="61"/>
      <c r="D4" s="61"/>
      <c r="E4" s="17">
        <f>E3*9%</f>
        <v>1670.3999999999999</v>
      </c>
    </row>
    <row r="5" spans="1:5">
      <c r="A5" s="60" t="s">
        <v>8</v>
      </c>
      <c r="B5" s="61"/>
      <c r="C5" s="61"/>
      <c r="D5" s="61"/>
      <c r="E5" s="17">
        <f>E3*9%</f>
        <v>1670.3999999999999</v>
      </c>
    </row>
    <row r="6" spans="1:5">
      <c r="A6" s="60" t="s">
        <v>9</v>
      </c>
      <c r="B6" s="61"/>
      <c r="C6" s="61"/>
      <c r="D6" s="6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59" t="s">
        <v>6</v>
      </c>
      <c r="B4" s="59"/>
      <c r="C4" s="59"/>
      <c r="D4" s="59"/>
      <c r="E4" s="59"/>
      <c r="F4" s="59"/>
      <c r="G4" s="13">
        <f>SUM(G2:G3)</f>
        <v>128790</v>
      </c>
    </row>
    <row r="5" spans="1:7">
      <c r="A5" s="59" t="s">
        <v>7</v>
      </c>
      <c r="B5" s="59"/>
      <c r="C5" s="59"/>
      <c r="D5" s="59"/>
      <c r="E5" s="59"/>
      <c r="F5" s="59"/>
      <c r="G5" s="13">
        <f>G4*9%</f>
        <v>11591.1</v>
      </c>
    </row>
    <row r="6" spans="1:7">
      <c r="A6" s="59" t="s">
        <v>8</v>
      </c>
      <c r="B6" s="59"/>
      <c r="C6" s="59"/>
      <c r="D6" s="59"/>
      <c r="E6" s="59"/>
      <c r="F6" s="59"/>
      <c r="G6" s="13">
        <f>G4*9%</f>
        <v>11591.1</v>
      </c>
    </row>
    <row r="7" spans="1:7">
      <c r="A7" s="59" t="s">
        <v>9</v>
      </c>
      <c r="B7" s="59"/>
      <c r="C7" s="59"/>
      <c r="D7" s="59"/>
      <c r="E7" s="59"/>
      <c r="F7" s="5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59" t="s">
        <v>6</v>
      </c>
      <c r="B4" s="59"/>
      <c r="C4" s="59"/>
      <c r="D4" s="59"/>
      <c r="E4" s="59"/>
      <c r="F4" s="59"/>
      <c r="G4" s="18">
        <f>SUM(G2:G3)</f>
        <v>196927</v>
      </c>
    </row>
    <row r="5" spans="1:7">
      <c r="A5" s="59" t="s">
        <v>7</v>
      </c>
      <c r="B5" s="59"/>
      <c r="C5" s="59"/>
      <c r="D5" s="59"/>
      <c r="E5" s="59"/>
      <c r="F5" s="59"/>
      <c r="G5" s="18">
        <f>G4*9%</f>
        <v>17723.43</v>
      </c>
    </row>
    <row r="6" spans="1:7">
      <c r="A6" s="59" t="s">
        <v>8</v>
      </c>
      <c r="B6" s="59"/>
      <c r="C6" s="59"/>
      <c r="D6" s="59"/>
      <c r="E6" s="59"/>
      <c r="F6" s="59"/>
      <c r="G6" s="18">
        <f>G4*9%</f>
        <v>17723.43</v>
      </c>
    </row>
    <row r="7" spans="1:7">
      <c r="A7" s="59" t="s">
        <v>9</v>
      </c>
      <c r="B7" s="59"/>
      <c r="C7" s="59"/>
      <c r="D7" s="59"/>
      <c r="E7" s="59"/>
      <c r="F7" s="5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59" t="s">
        <v>6</v>
      </c>
      <c r="B5" s="59"/>
      <c r="C5" s="59"/>
      <c r="D5" s="59"/>
      <c r="E5" s="59"/>
      <c r="F5" s="59"/>
      <c r="G5" s="19">
        <f>SUM(G2:G4)</f>
        <v>189083</v>
      </c>
    </row>
    <row r="6" spans="1:7">
      <c r="A6" s="59" t="s">
        <v>7</v>
      </c>
      <c r="B6" s="59"/>
      <c r="C6" s="59"/>
      <c r="D6" s="59"/>
      <c r="E6" s="59"/>
      <c r="F6" s="59"/>
      <c r="G6" s="19">
        <f>G5*9%</f>
        <v>17017.47</v>
      </c>
    </row>
    <row r="7" spans="1:7">
      <c r="A7" s="59" t="s">
        <v>8</v>
      </c>
      <c r="B7" s="59"/>
      <c r="C7" s="59"/>
      <c r="D7" s="59"/>
      <c r="E7" s="59"/>
      <c r="F7" s="59"/>
      <c r="G7" s="19">
        <f>G5*9%</f>
        <v>17017.47</v>
      </c>
    </row>
    <row r="8" spans="1:7">
      <c r="A8" s="59" t="s">
        <v>9</v>
      </c>
      <c r="B8" s="59"/>
      <c r="C8" s="59"/>
      <c r="D8" s="59"/>
      <c r="E8" s="59"/>
      <c r="F8" s="59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Putz 209</vt:lpstr>
      <vt:lpstr>Nerul 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2023-09-29T06:36:40Z</dcterms:modified>
</cp:coreProperties>
</file>