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36" i="1" l="1"/>
  <c r="F30" i="1"/>
  <c r="F13" i="1"/>
  <c r="F22" i="1" l="1"/>
  <c r="F34" i="1" l="1"/>
  <c r="F32" i="1"/>
  <c r="F20" i="1" l="1"/>
  <c r="F28" i="1" l="1"/>
  <c r="F25" i="1" l="1"/>
  <c r="F6" i="1" l="1"/>
  <c r="F7" i="1" s="1"/>
  <c r="F8" i="1" s="1"/>
  <c r="F9" i="1" s="1"/>
  <c r="F10" i="1" s="1"/>
  <c r="F11" i="1" s="1"/>
  <c r="F12" i="1" s="1"/>
  <c r="F26" i="2" l="1"/>
  <c r="F20" i="2" l="1"/>
  <c r="F22" i="2" l="1"/>
  <c r="G31" i="2" l="1"/>
  <c r="F18" i="2" l="1"/>
  <c r="F16" i="2" l="1"/>
</calcChain>
</file>

<file path=xl/sharedStrings.xml><?xml version="1.0" encoding="utf-8"?>
<sst xmlns="http://schemas.openxmlformats.org/spreadsheetml/2006/main" count="109" uniqueCount="72">
  <si>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</si>
  <si>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</si>
  <si>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</si>
  <si>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</si>
  <si>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</si>
  <si>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</si>
  <si>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</si>
  <si>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</si>
  <si>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</si>
  <si>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</si>
  <si>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</si>
  <si>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</si>
  <si>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</si>
  <si>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</si>
  <si>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</si>
  <si>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</si>
  <si>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</si>
  <si>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</si>
  <si>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</si>
  <si>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</si>
  <si>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</si>
  <si>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</si>
  <si>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</si>
  <si>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</si>
  <si>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</si>
  <si>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</si>
  <si>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</si>
  <si>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</si>
  <si>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</si>
  <si>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</si>
  <si>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</si>
  <si>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</si>
  <si>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</si>
  <si>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</si>
  <si>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</si>
  <si>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</si>
  <si>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</si>
  <si>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</si>
  <si>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</si>
  <si>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</si>
  <si>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</si>
  <si>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</si>
  <si>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</si>
  <si>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</si>
  <si>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</si>
  <si>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</si>
  <si>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</si>
  <si>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</si>
  <si>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</si>
  <si>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</si>
  <si>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</si>
  <si>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</si>
  <si>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</si>
  <si>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</si>
  <si>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</si>
  <si>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</si>
  <si>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</si>
  <si>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</si>
  <si>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</si>
  <si>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</si>
  <si>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</si>
  <si>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</si>
  <si>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PNJ232401640</t>
  </si>
  <si>
    <t>Silicon Computers</t>
  </si>
  <si>
    <t>Chq no 089918 Dated 25-06-2023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</si>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</sst>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9" workbookViewId="0">
      <selection activeCell="G37" sqref="G37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65</v>
      </c>
      <c r="D13" s="23" t="s">
        <v>39</v>
      </c>
      <c r="E13" s="23">
        <v>97055</v>
      </c>
      <c r="F13" s="25">
        <f>F12+E13</f>
        <v>384881</v>
      </c>
    </row>
    <row r="15" spans="1:6" ht="14.4" x14ac:dyDescent="0.3">
      <c r="A15" s="9">
        <v>2</v>
      </c>
      <c r="B15" s="24">
        <v>45015</v>
      </c>
      <c r="C15" s="23" t="s">
        <v>28</v>
      </c>
      <c r="D15" s="23" t="s">
        <v>29</v>
      </c>
      <c r="E15" s="23">
        <v>38940</v>
      </c>
      <c r="F15" s="9"/>
    </row>
    <row r="16" spans="1:6" ht="14.4" x14ac:dyDescent="0.3">
      <c r="A16" s="9"/>
      <c r="B16" s="24">
        <v>45015</v>
      </c>
      <c r="C16" s="23" t="s">
        <v>30</v>
      </c>
      <c r="D16" s="23" t="s">
        <v>29</v>
      </c>
      <c r="E16" s="23">
        <v>65490</v>
      </c>
      <c r="F16" s="25"/>
    </row>
    <row r="17" spans="1:7" ht="14.4" x14ac:dyDescent="0.3">
      <c r="A17" s="9"/>
      <c r="B17" s="24">
        <v>45036</v>
      </c>
      <c r="C17" s="23" t="s">
        <v>37</v>
      </c>
      <c r="D17" s="23" t="s">
        <v>29</v>
      </c>
      <c r="E17" s="23">
        <v>38940</v>
      </c>
      <c r="F17" s="25"/>
    </row>
    <row r="18" spans="1:7" ht="14.4" x14ac:dyDescent="0.3">
      <c r="A18" s="9"/>
      <c r="B18" s="24">
        <v>45056</v>
      </c>
      <c r="C18" s="23" t="s">
        <v>43</v>
      </c>
      <c r="D18" s="23" t="s">
        <v>29</v>
      </c>
      <c r="E18" s="23">
        <v>68263</v>
      </c>
      <c r="F18" s="25"/>
    </row>
    <row r="19" spans="1:7" ht="14.4" x14ac:dyDescent="0.3">
      <c r="A19" s="9"/>
      <c r="B19" s="24">
        <v>45065</v>
      </c>
      <c r="C19" s="23" t="s">
        <v>50</v>
      </c>
      <c r="D19" s="23" t="s">
        <v>29</v>
      </c>
      <c r="E19" s="23">
        <v>36757</v>
      </c>
      <c r="F19" s="25"/>
    </row>
    <row r="20" spans="1:7" ht="14.4" x14ac:dyDescent="0.3">
      <c r="A20" s="9"/>
      <c r="B20" s="24">
        <v>45072</v>
      </c>
      <c r="C20" s="23" t="s">
        <v>55</v>
      </c>
      <c r="D20" s="23" t="s">
        <v>29</v>
      </c>
      <c r="E20" s="23">
        <v>64900</v>
      </c>
      <c r="F20" s="25">
        <f>E15+E16+E17+E18+E19+E20</f>
        <v>313290</v>
      </c>
    </row>
    <row r="22" spans="1:7" ht="14.4" x14ac:dyDescent="0.3">
      <c r="A22" s="9">
        <v>3</v>
      </c>
      <c r="B22" s="24">
        <v>45069</v>
      </c>
      <c r="C22" s="23" t="s">
        <v>51</v>
      </c>
      <c r="D22" s="23" t="s">
        <v>35</v>
      </c>
      <c r="E22" s="23">
        <v>96996</v>
      </c>
      <c r="F22" s="25">
        <f>E22</f>
        <v>96996</v>
      </c>
    </row>
    <row r="24" spans="1:7" ht="14.4" x14ac:dyDescent="0.3">
      <c r="A24" s="9">
        <v>4</v>
      </c>
      <c r="B24" s="24">
        <v>45057</v>
      </c>
      <c r="C24" s="23" t="s">
        <v>45</v>
      </c>
      <c r="D24" s="23" t="s">
        <v>46</v>
      </c>
      <c r="E24" s="23">
        <v>38527</v>
      </c>
      <c r="F24" s="9"/>
    </row>
    <row r="25" spans="1:7" ht="14.4" x14ac:dyDescent="0.3">
      <c r="A25" s="9"/>
      <c r="B25" s="24">
        <v>45057</v>
      </c>
      <c r="C25" s="23" t="s">
        <v>47</v>
      </c>
      <c r="D25" s="23" t="s">
        <v>46</v>
      </c>
      <c r="E25" s="23">
        <v>57791</v>
      </c>
      <c r="F25" s="25">
        <f>E24+E25</f>
        <v>96318</v>
      </c>
    </row>
    <row r="27" spans="1:7" x14ac:dyDescent="0.3">
      <c r="A27" s="9">
        <v>5</v>
      </c>
      <c r="B27" s="3">
        <v>45070</v>
      </c>
      <c r="C27" s="9" t="s">
        <v>52</v>
      </c>
      <c r="D27" s="9" t="s">
        <v>53</v>
      </c>
      <c r="E27" s="9">
        <v>123133</v>
      </c>
      <c r="F27" s="25"/>
    </row>
    <row r="28" spans="1:7" x14ac:dyDescent="0.3">
      <c r="A28" s="9"/>
      <c r="B28" s="3">
        <v>45071</v>
      </c>
      <c r="C28" s="9" t="s">
        <v>56</v>
      </c>
      <c r="D28" s="9" t="s">
        <v>53</v>
      </c>
      <c r="E28" s="9">
        <v>36816</v>
      </c>
      <c r="F28" s="25">
        <f>E27+E28</f>
        <v>159949</v>
      </c>
    </row>
    <row r="30" spans="1:7" ht="14.4" x14ac:dyDescent="0.3">
      <c r="A30" s="9">
        <v>6</v>
      </c>
      <c r="B30" s="24">
        <v>45072</v>
      </c>
      <c r="C30" s="23" t="s">
        <v>66</v>
      </c>
      <c r="D30" s="23" t="s">
        <v>67</v>
      </c>
      <c r="E30" s="23">
        <v>13250</v>
      </c>
      <c r="F30" s="25">
        <f>E30</f>
        <v>13250</v>
      </c>
    </row>
    <row r="32" spans="1:7" ht="14.4" x14ac:dyDescent="0.3">
      <c r="A32" s="9">
        <v>7</v>
      </c>
      <c r="B32" s="27">
        <v>45082</v>
      </c>
      <c r="C32" s="26">
        <v>276</v>
      </c>
      <c r="D32" s="26" t="s">
        <v>60</v>
      </c>
      <c r="E32" s="9">
        <v>11500</v>
      </c>
      <c r="F32" s="28">
        <f>E32</f>
        <v>11500</v>
      </c>
      <c r="G32" s="9" t="s">
        <v>61</v>
      </c>
    </row>
    <row r="34" spans="1:7" ht="14.4" x14ac:dyDescent="0.3">
      <c r="A34" s="9">
        <v>8</v>
      </c>
      <c r="B34" s="24">
        <v>45087</v>
      </c>
      <c r="C34" s="23" t="s">
        <v>62</v>
      </c>
      <c r="D34" s="23" t="s">
        <v>63</v>
      </c>
      <c r="E34" s="23">
        <v>11092</v>
      </c>
      <c r="F34" s="25">
        <f>E34</f>
        <v>11092</v>
      </c>
      <c r="G34" s="23" t="s">
        <v>64</v>
      </c>
    </row>
    <row r="36" spans="1:7" ht="14.4" x14ac:dyDescent="0.3">
      <c r="A36" s="9">
        <v>9</v>
      </c>
      <c r="B36" s="24">
        <v>45090</v>
      </c>
      <c r="C36" s="23" t="s">
        <v>68</v>
      </c>
      <c r="D36" s="23" t="s">
        <v>63</v>
      </c>
      <c r="E36" s="23">
        <v>5546</v>
      </c>
      <c r="F36" s="25">
        <f>E36</f>
        <v>5546</v>
      </c>
      <c r="G36" s="23" t="s">
        <v>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55" workbookViewId="0">
      <selection activeCell="D74" sqref="D74"/>
    </sheetView>
  </sheetViews>
  <sheetFormatPr defaultColWidth="9.109375" defaultRowHeight="13.8" x14ac:dyDescent="0.3"/>
  <cols>
    <col min="1" max="1" width="9" style="10" bestFit="1" customWidth="1"/>
    <col min="2" max="2" width="18" style="10" customWidth="1"/>
    <col min="3" max="3" width="22.441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70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71</v>
      </c>
      <c r="D14" s="22" t="s">
        <v>14</v>
      </c>
      <c r="E14" s="22">
        <v>380989</v>
      </c>
      <c r="F14" s="20">
        <f>E5+E6+E7+E8+E9+E10+E11+E12+E13+E14</f>
        <v>3174312.04</v>
      </c>
    </row>
    <row r="16" spans="1:6" x14ac:dyDescent="0.25">
      <c r="A16" s="6">
        <v>3</v>
      </c>
      <c r="B16" s="14">
        <v>44841</v>
      </c>
      <c r="C16" s="13" t="s">
        <v>15</v>
      </c>
      <c r="D16" s="13" t="s">
        <v>16</v>
      </c>
      <c r="E16" s="15">
        <v>64917.7</v>
      </c>
      <c r="F16" s="12">
        <f>E16-50000</f>
        <v>14917.699999999997</v>
      </c>
    </row>
    <row r="17" spans="1:10" x14ac:dyDescent="0.25">
      <c r="A17" s="11"/>
      <c r="B17" s="16"/>
      <c r="C17" s="17"/>
      <c r="D17" s="17"/>
      <c r="E17" s="18"/>
      <c r="F17" s="19"/>
    </row>
    <row r="18" spans="1:10" x14ac:dyDescent="0.25">
      <c r="A18" s="6">
        <v>4</v>
      </c>
      <c r="B18" s="14">
        <v>44861</v>
      </c>
      <c r="C18" s="13" t="s">
        <v>19</v>
      </c>
      <c r="D18" s="13" t="s">
        <v>20</v>
      </c>
      <c r="E18" s="15">
        <v>2689515</v>
      </c>
      <c r="F18" s="12">
        <f>E18-2512515</f>
        <v>177000</v>
      </c>
    </row>
    <row r="19" spans="1:10" x14ac:dyDescent="0.25">
      <c r="A19" s="11"/>
      <c r="B19" s="16"/>
      <c r="C19" s="17"/>
      <c r="D19" s="17"/>
      <c r="E19" s="18"/>
      <c r="F19" s="19"/>
      <c r="J19" s="10" t="s">
        <v>22</v>
      </c>
    </row>
    <row r="20" spans="1:10" x14ac:dyDescent="0.25">
      <c r="A20" s="6">
        <v>5</v>
      </c>
      <c r="B20" s="14">
        <v>44902</v>
      </c>
      <c r="C20" s="13" t="s">
        <v>17</v>
      </c>
      <c r="D20" s="13" t="s">
        <v>18</v>
      </c>
      <c r="E20" s="15">
        <v>2021558.3</v>
      </c>
      <c r="F20" s="12">
        <f>E20-175496-500000-800000</f>
        <v>546062.30000000005</v>
      </c>
    </row>
    <row r="21" spans="1:10" x14ac:dyDescent="0.25">
      <c r="A21" s="11"/>
      <c r="B21" s="16"/>
      <c r="C21" s="17"/>
      <c r="D21" s="17"/>
      <c r="E21" s="18"/>
      <c r="F21" s="19"/>
    </row>
    <row r="22" spans="1:10" x14ac:dyDescent="0.25">
      <c r="A22" s="6">
        <v>6</v>
      </c>
      <c r="B22" s="14">
        <v>44984</v>
      </c>
      <c r="C22" s="13" t="s">
        <v>24</v>
      </c>
      <c r="D22" s="13" t="s">
        <v>25</v>
      </c>
      <c r="E22" s="15">
        <v>414180</v>
      </c>
      <c r="F22" s="12">
        <f>E22</f>
        <v>414180</v>
      </c>
    </row>
    <row r="23" spans="1:10" x14ac:dyDescent="0.25">
      <c r="A23" s="11"/>
      <c r="B23" s="16"/>
      <c r="C23" s="17"/>
      <c r="D23" s="17"/>
      <c r="E23" s="18"/>
      <c r="F23" s="19"/>
    </row>
    <row r="24" spans="1:10" x14ac:dyDescent="0.25">
      <c r="A24" s="6">
        <v>7</v>
      </c>
      <c r="B24" s="14"/>
      <c r="C24" s="13"/>
      <c r="D24" s="13" t="s">
        <v>23</v>
      </c>
      <c r="E24" s="15">
        <v>2146998.2000000002</v>
      </c>
      <c r="F24" s="12"/>
    </row>
    <row r="25" spans="1:10" x14ac:dyDescent="0.25">
      <c r="A25" s="11"/>
      <c r="B25" s="16"/>
      <c r="C25" s="17"/>
      <c r="D25" s="17"/>
      <c r="E25" s="18"/>
      <c r="F25" s="19"/>
    </row>
    <row r="26" spans="1:10" x14ac:dyDescent="0.25">
      <c r="A26" s="6">
        <v>8</v>
      </c>
      <c r="B26" s="14">
        <v>45034</v>
      </c>
      <c r="C26" s="13" t="s">
        <v>33</v>
      </c>
      <c r="D26" s="13" t="s">
        <v>34</v>
      </c>
      <c r="E26" s="15">
        <v>21900.799999999999</v>
      </c>
      <c r="F26" s="12">
        <f>E26</f>
        <v>21900.799999999999</v>
      </c>
    </row>
    <row r="27" spans="1:10" x14ac:dyDescent="0.25">
      <c r="A27" s="11"/>
      <c r="B27" s="16"/>
      <c r="C27" s="17"/>
      <c r="D27" s="17"/>
      <c r="E27" s="18"/>
      <c r="F27" s="19"/>
    </row>
    <row r="28" spans="1:10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10" x14ac:dyDescent="0.3">
      <c r="A29" s="6">
        <v>8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10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10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2023-06-14T05:09:15Z</dcterms:modified>
</cp:coreProperties>
</file>