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12" i="1" l="1"/>
  <c r="F9" i="2" l="1"/>
  <c r="F14" i="1" l="1"/>
  <c r="F21" i="2" l="1"/>
  <c r="F15" i="2" l="1"/>
  <c r="F17" i="2" l="1"/>
  <c r="G26" i="2" l="1"/>
  <c r="F2" i="1" l="1"/>
  <c r="F13" i="2" l="1"/>
  <c r="F11" i="2" l="1"/>
</calcChain>
</file>

<file path=xl/sharedStrings.xml><?xml version="1.0" encoding="utf-8"?>
<sst xmlns="http://schemas.openxmlformats.org/spreadsheetml/2006/main" count="67" uniqueCount="46">
  <si>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</si>
  <si>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</si>
  <si>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</si>
  <si>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</si>
  <si>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</si>
  <si>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</si>
  <si>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</si>
  <si>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</si>
  <si>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</si>
  <si>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</si>
  <si>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</si>
  <si>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</si>
  <si>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</si>
  <si>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</si>
  <si>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</si>
  <si>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</si>
  <si>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</si>
  <si>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</si>
  <si>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</si>
  <si>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</si>
  <si>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</si>
  <si>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</si>
  <si>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</si>
  <si>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</si>
  <si>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VM/12546/22-23</t>
  </si>
  <si>
    <t>V M Traders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</si>
  <si>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</si>
  <si>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</si>
  <si>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</si>
  <si>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</si>
  <si>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</si>
  <si>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</si>
  <si>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</si>
  <si>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</si>
  <si>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</si>
  <si>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b23-24MQ107</t>
  </si>
  <si>
    <t>b23-24MQ106</t>
  </si>
  <si>
    <t>Marcfremiot</t>
  </si>
  <si>
    <t>Digi.2324/0090</t>
  </si>
  <si>
    <t>Digiserve</t>
  </si>
  <si>
    <t>06/23-24</t>
  </si>
  <si>
    <t>b23-24MQ108</t>
  </si>
  <si>
    <t>I-C-1-23-450387</t>
  </si>
  <si>
    <t>07/23-24</t>
  </si>
  <si>
    <t>Namrata Rubber Product Pvt Ltd</t>
  </si>
  <si>
    <t>08/23-24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</si>
</sst>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6" sqref="A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ht="14.4" x14ac:dyDescent="0.3">
      <c r="A2" s="9">
        <v>1</v>
      </c>
      <c r="B2" s="24">
        <v>44946</v>
      </c>
      <c r="C2" s="23" t="s">
        <v>24</v>
      </c>
      <c r="D2" s="23" t="s">
        <v>25</v>
      </c>
      <c r="E2" s="23">
        <v>23777</v>
      </c>
      <c r="F2" s="25">
        <f>E2</f>
        <v>23777</v>
      </c>
    </row>
    <row r="4" spans="1:6" x14ac:dyDescent="0.3">
      <c r="A4" s="9">
        <v>2</v>
      </c>
      <c r="B4" s="3">
        <v>45028</v>
      </c>
      <c r="C4" s="9" t="s">
        <v>33</v>
      </c>
      <c r="D4" s="9" t="s">
        <v>44</v>
      </c>
      <c r="E4" s="9">
        <v>94430</v>
      </c>
      <c r="F4" s="26"/>
    </row>
    <row r="5" spans="1:6" x14ac:dyDescent="0.3">
      <c r="A5" s="9"/>
      <c r="B5" s="3">
        <v>45030</v>
      </c>
      <c r="C5" s="9" t="s">
        <v>34</v>
      </c>
      <c r="D5" s="9" t="s">
        <v>44</v>
      </c>
      <c r="E5" s="9">
        <v>26491</v>
      </c>
      <c r="F5" s="26"/>
    </row>
    <row r="6" spans="1:6" x14ac:dyDescent="0.3">
      <c r="A6" s="9"/>
      <c r="B6" s="3">
        <v>45041</v>
      </c>
      <c r="C6" s="9" t="s">
        <v>40</v>
      </c>
      <c r="D6" s="9" t="s">
        <v>44</v>
      </c>
      <c r="E6" s="9">
        <v>113339</v>
      </c>
      <c r="F6" s="26"/>
    </row>
    <row r="7" spans="1:6" x14ac:dyDescent="0.3">
      <c r="A7" s="9"/>
      <c r="B7" s="3">
        <v>45044</v>
      </c>
      <c r="C7" s="9" t="s">
        <v>43</v>
      </c>
      <c r="D7" s="9" t="s">
        <v>44</v>
      </c>
      <c r="E7" s="9">
        <v>76971</v>
      </c>
      <c r="F7" s="26"/>
    </row>
    <row r="8" spans="1:6" ht="14.4" x14ac:dyDescent="0.3">
      <c r="A8" s="9"/>
      <c r="B8" s="24">
        <v>45048</v>
      </c>
      <c r="C8" s="23" t="s">
        <v>45</v>
      </c>
      <c r="D8" s="23" t="s">
        <v>44</v>
      </c>
      <c r="E8" s="23">
        <v>29140</v>
      </c>
      <c r="F8" s="26">
        <f>E4+E5+E6+E7+E8</f>
        <v>340371</v>
      </c>
    </row>
    <row r="10" spans="1:6" ht="14.4" x14ac:dyDescent="0.3">
      <c r="A10" s="9">
        <v>3</v>
      </c>
      <c r="B10" s="24">
        <v>45015</v>
      </c>
      <c r="C10" s="23" t="s">
        <v>30</v>
      </c>
      <c r="D10" s="23" t="s">
        <v>31</v>
      </c>
      <c r="E10" s="23">
        <v>38940</v>
      </c>
      <c r="F10" s="9"/>
    </row>
    <row r="11" spans="1:6" ht="14.4" x14ac:dyDescent="0.3">
      <c r="A11" s="9"/>
      <c r="B11" s="24">
        <v>45015</v>
      </c>
      <c r="C11" s="23" t="s">
        <v>32</v>
      </c>
      <c r="D11" s="23" t="s">
        <v>31</v>
      </c>
      <c r="E11" s="23">
        <v>65490</v>
      </c>
      <c r="F11" s="26"/>
    </row>
    <row r="12" spans="1:6" ht="14.4" x14ac:dyDescent="0.3">
      <c r="A12" s="9"/>
      <c r="B12" s="24">
        <v>45036</v>
      </c>
      <c r="C12" s="23" t="s">
        <v>42</v>
      </c>
      <c r="D12" s="23" t="s">
        <v>31</v>
      </c>
      <c r="E12" s="23">
        <v>38940</v>
      </c>
      <c r="F12" s="26">
        <f>E10+E11+E12</f>
        <v>143370</v>
      </c>
    </row>
    <row r="14" spans="1:6" ht="14.4" x14ac:dyDescent="0.3">
      <c r="A14" s="9">
        <v>4</v>
      </c>
      <c r="B14" s="24">
        <v>45036</v>
      </c>
      <c r="C14" s="23" t="s">
        <v>38</v>
      </c>
      <c r="D14" s="23" t="s">
        <v>39</v>
      </c>
      <c r="E14" s="23">
        <v>93220</v>
      </c>
      <c r="F14" s="26">
        <f>E14</f>
        <v>93220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2" sqref="I12"/>
    </sheetView>
  </sheetViews>
  <sheetFormatPr defaultColWidth="9.109375" defaultRowHeight="13.8" x14ac:dyDescent="0.3"/>
  <cols>
    <col min="1" max="1" width="9" style="10" bestFit="1" customWidth="1"/>
    <col min="2" max="2" width="11.5546875" style="10" bestFit="1" customWidth="1"/>
    <col min="3" max="3" width="15.44140625" style="10" bestFit="1" customWidth="1"/>
    <col min="4" max="4" width="45.88671875" style="10" customWidth="1"/>
    <col min="5" max="5" width="13.88671875" style="10" customWidth="1"/>
    <col min="6" max="6" width="18.77734375" style="10" customWidth="1"/>
    <col min="7" max="7" width="15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28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29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45038</v>
      </c>
      <c r="C8" s="22" t="s">
        <v>35</v>
      </c>
      <c r="D8" s="22" t="s">
        <v>14</v>
      </c>
      <c r="E8" s="22">
        <v>151972</v>
      </c>
      <c r="F8" s="20"/>
    </row>
    <row r="9" spans="1:10" x14ac:dyDescent="0.25">
      <c r="A9" s="6"/>
      <c r="B9" s="21">
        <v>45043</v>
      </c>
      <c r="C9" s="22" t="s">
        <v>41</v>
      </c>
      <c r="D9" s="22" t="s">
        <v>14</v>
      </c>
      <c r="E9" s="22">
        <v>232374</v>
      </c>
      <c r="F9" s="20">
        <f>E5+E6+E7+E8+E9</f>
        <v>463403.64</v>
      </c>
    </row>
    <row r="11" spans="1:10" x14ac:dyDescent="0.25">
      <c r="A11" s="6">
        <v>3</v>
      </c>
      <c r="B11" s="14">
        <v>44841</v>
      </c>
      <c r="C11" s="13" t="s">
        <v>15</v>
      </c>
      <c r="D11" s="13" t="s">
        <v>16</v>
      </c>
      <c r="E11" s="15">
        <v>64917.7</v>
      </c>
      <c r="F11" s="12">
        <f>E11-50000</f>
        <v>14917.699999999997</v>
      </c>
    </row>
    <row r="12" spans="1:10" x14ac:dyDescent="0.25">
      <c r="A12" s="11"/>
      <c r="B12" s="16"/>
      <c r="C12" s="17"/>
      <c r="D12" s="17"/>
      <c r="E12" s="18"/>
      <c r="F12" s="19"/>
    </row>
    <row r="13" spans="1:10" x14ac:dyDescent="0.25">
      <c r="A13" s="6">
        <v>4</v>
      </c>
      <c r="B13" s="14">
        <v>44861</v>
      </c>
      <c r="C13" s="13" t="s">
        <v>19</v>
      </c>
      <c r="D13" s="13" t="s">
        <v>20</v>
      </c>
      <c r="E13" s="15">
        <v>2689515</v>
      </c>
      <c r="F13" s="12">
        <f>E13-2512515</f>
        <v>177000</v>
      </c>
    </row>
    <row r="14" spans="1:10" x14ac:dyDescent="0.25">
      <c r="A14" s="11"/>
      <c r="B14" s="16"/>
      <c r="C14" s="17"/>
      <c r="D14" s="17"/>
      <c r="E14" s="18"/>
      <c r="F14" s="19"/>
      <c r="J14" s="10" t="s">
        <v>22</v>
      </c>
    </row>
    <row r="15" spans="1:10" x14ac:dyDescent="0.25">
      <c r="A15" s="6">
        <v>5</v>
      </c>
      <c r="B15" s="14">
        <v>44902</v>
      </c>
      <c r="C15" s="13" t="s">
        <v>17</v>
      </c>
      <c r="D15" s="13" t="s">
        <v>18</v>
      </c>
      <c r="E15" s="15">
        <v>2021558.3</v>
      </c>
      <c r="F15" s="12">
        <f>E15-175496-500000-800000</f>
        <v>546062.30000000005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>
        <v>44984</v>
      </c>
      <c r="C17" s="13" t="s">
        <v>26</v>
      </c>
      <c r="D17" s="13" t="s">
        <v>27</v>
      </c>
      <c r="E17" s="15">
        <v>414180</v>
      </c>
      <c r="F17" s="12">
        <f>E17</f>
        <v>414180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7</v>
      </c>
      <c r="B19" s="14"/>
      <c r="C19" s="13"/>
      <c r="D19" s="13" t="s">
        <v>23</v>
      </c>
      <c r="E19" s="15">
        <v>2146998.2000000002</v>
      </c>
      <c r="F19" s="12"/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8</v>
      </c>
      <c r="B21" s="14">
        <v>45034</v>
      </c>
      <c r="C21" s="13" t="s">
        <v>36</v>
      </c>
      <c r="D21" s="13" t="s">
        <v>37</v>
      </c>
      <c r="E21" s="15">
        <v>21900.799999999999</v>
      </c>
      <c r="F21" s="12">
        <f>E21</f>
        <v>21900.799999999999</v>
      </c>
    </row>
    <row r="22" spans="1:7" x14ac:dyDescent="0.25">
      <c r="A22" s="11"/>
      <c r="B22" s="16"/>
      <c r="C22" s="17"/>
      <c r="D22" s="17"/>
      <c r="E22" s="18"/>
      <c r="F22" s="19"/>
    </row>
    <row r="23" spans="1:7" ht="27.6" x14ac:dyDescent="0.3">
      <c r="A23" s="5" t="s">
        <v>0</v>
      </c>
      <c r="B23" s="5" t="s">
        <v>1</v>
      </c>
      <c r="C23" s="5" t="s">
        <v>2</v>
      </c>
      <c r="D23" s="5" t="s">
        <v>4</v>
      </c>
      <c r="E23" s="5" t="s">
        <v>10</v>
      </c>
      <c r="F23" s="5" t="s">
        <v>6</v>
      </c>
      <c r="G23" s="5" t="s">
        <v>5</v>
      </c>
    </row>
    <row r="24" spans="1:7" x14ac:dyDescent="0.3">
      <c r="A24" s="6">
        <v>8</v>
      </c>
      <c r="B24" s="7">
        <v>44573</v>
      </c>
      <c r="C24" s="8" t="s">
        <v>12</v>
      </c>
      <c r="D24" s="6" t="s">
        <v>9</v>
      </c>
      <c r="E24" s="6">
        <v>20000</v>
      </c>
      <c r="F24" s="6">
        <v>29641.599999999999</v>
      </c>
      <c r="G24" s="6"/>
    </row>
    <row r="25" spans="1:7" x14ac:dyDescent="0.3">
      <c r="A25" s="6"/>
      <c r="B25" s="7">
        <v>44573</v>
      </c>
      <c r="C25" s="8" t="s">
        <v>11</v>
      </c>
      <c r="D25" s="6" t="s">
        <v>9</v>
      </c>
      <c r="E25" s="6">
        <v>10000</v>
      </c>
      <c r="F25" s="6">
        <v>52362.5</v>
      </c>
      <c r="G25" s="6"/>
    </row>
    <row r="26" spans="1:7" x14ac:dyDescent="0.3">
      <c r="A26" s="6"/>
      <c r="B26" s="7">
        <v>44954</v>
      </c>
      <c r="C26" s="6"/>
      <c r="D26" s="6"/>
      <c r="E26" s="6">
        <v>20000</v>
      </c>
      <c r="F26" s="6"/>
      <c r="G26" s="6">
        <f>F25+F24-E24-E25-E26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2023-05-04T06:38:07Z</dcterms:modified>
</cp:coreProperties>
</file>