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9" i="2" l="1"/>
  <c r="F18" i="2" l="1"/>
  <c r="F17" i="2" l="1"/>
  <c r="F34" i="1" l="1"/>
  <c r="F3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15" i="2" l="1"/>
  <c r="G23" i="2" l="1"/>
  <c r="F13" i="2" l="1"/>
  <c r="F11" i="2" l="1"/>
</calcChain>
</file>

<file path=xl/sharedStrings.xml><?xml version="1.0" encoding="utf-8"?>
<sst xmlns="http://schemas.openxmlformats.org/spreadsheetml/2006/main" count="96" uniqueCount="57">
  <si>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</si>
  <si>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</si>
  <si>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</si>
  <si>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</si>
  <si>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</si>
  <si>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</si>
  <si>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</si>
  <si>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</si>
  <si>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</si>
  <si>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</si>
  <si>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</si>
  <si>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</si>
  <si>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</si>
  <si>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</si>
  <si>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</si>
  <si>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</si>
  <si>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</si>
  <si>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</si>
  <si>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</si>
  <si>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</si>
  <si>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</si>
  <si>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</si>
  <si>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</si>
  <si>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</si>
  <si>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</si>
  <si>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</si>
  <si>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</si>
  <si>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</si>
  <si>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</si>
  <si>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</si>
  <si>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</si>
  <si>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</si>
  <si>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</si>
  <si>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</si>
  <si>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</si>
  <si>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</si>
  <si>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</si>
  <si>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</si>
  <si>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</si>
  <si>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</si>
  <si>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</si>
  <si>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</si>
  <si>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</si>
  <si>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</si>
  <si>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</si>
  <si>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</si>
  <si>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</si>
  <si>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</si>
  <si>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50/23-24</t>
  </si>
  <si>
    <t>51/23-24</t>
  </si>
  <si>
    <t>SLH/1993</t>
  </si>
  <si>
    <t>Shree Laxmi Lighting Hub</t>
  </si>
  <si>
    <t>54/23-24</t>
  </si>
  <si>
    <t>b23-24MQ208</t>
  </si>
  <si>
    <t>b23-24MQ210</t>
  </si>
  <si>
    <t>INV/23-24/1065</t>
  </si>
  <si>
    <t>Cassun 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</si>
</sst>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4" workbookViewId="0">
      <selection activeCell="C42" sqref="C4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31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31</v>
      </c>
      <c r="E3" s="9">
        <v>26491</v>
      </c>
      <c r="F3" s="25"/>
    </row>
    <row r="4" spans="1:6" x14ac:dyDescent="0.3">
      <c r="A4" s="9"/>
      <c r="B4" s="3">
        <v>45041</v>
      </c>
      <c r="C4" s="9" t="s">
        <v>29</v>
      </c>
      <c r="D4" s="9" t="s">
        <v>31</v>
      </c>
      <c r="E4" s="9">
        <v>113339</v>
      </c>
      <c r="F4" s="25"/>
    </row>
    <row r="5" spans="1:6" x14ac:dyDescent="0.3">
      <c r="A5" s="9"/>
      <c r="B5" s="3">
        <v>45044</v>
      </c>
      <c r="C5" s="9" t="s">
        <v>30</v>
      </c>
      <c r="D5" s="9" t="s">
        <v>31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32</v>
      </c>
      <c r="D6" s="23" t="s">
        <v>31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33</v>
      </c>
      <c r="D7" s="23" t="s">
        <v>31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34</v>
      </c>
      <c r="D8" s="23" t="s">
        <v>31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35</v>
      </c>
      <c r="D10" s="23" t="s">
        <v>31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36</v>
      </c>
      <c r="D11" s="23" t="s">
        <v>31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37</v>
      </c>
      <c r="D13" s="23" t="s">
        <v>31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38</v>
      </c>
      <c r="D14" s="23" t="s">
        <v>31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39</v>
      </c>
      <c r="D15" s="23" t="s">
        <v>31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31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40</v>
      </c>
      <c r="D17" s="28" t="s">
        <v>31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47</v>
      </c>
      <c r="D18" s="23" t="s">
        <v>31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41</v>
      </c>
      <c r="D19" s="23" t="s">
        <v>31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31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42</v>
      </c>
      <c r="D21" s="23" t="s">
        <v>31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45</v>
      </c>
      <c r="D23" s="23" t="s">
        <v>31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46</v>
      </c>
      <c r="D24" s="28" t="s">
        <v>31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48</v>
      </c>
      <c r="D26" s="23" t="s">
        <v>31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49</v>
      </c>
      <c r="D27" s="23" t="s">
        <v>31</v>
      </c>
      <c r="E27" s="23">
        <v>26491</v>
      </c>
      <c r="F27" s="9">
        <f>F26+E27</f>
        <v>147309</v>
      </c>
    </row>
    <row r="28" spans="1:6" ht="14.4" x14ac:dyDescent="0.3">
      <c r="A28" s="9"/>
      <c r="B28" s="24">
        <v>45195</v>
      </c>
      <c r="C28" s="23"/>
      <c r="D28" s="23" t="s">
        <v>31</v>
      </c>
      <c r="E28" s="23"/>
      <c r="F28" s="9">
        <f>F27-87778</f>
        <v>59531</v>
      </c>
    </row>
    <row r="29" spans="1:6" ht="14.4" x14ac:dyDescent="0.3">
      <c r="A29" s="9"/>
      <c r="B29" s="24">
        <v>45197</v>
      </c>
      <c r="C29" s="23" t="s">
        <v>52</v>
      </c>
      <c r="D29" s="23" t="s">
        <v>31</v>
      </c>
      <c r="E29" s="23">
        <v>26491</v>
      </c>
      <c r="F29" s="25">
        <f>F28+E29</f>
        <v>86022</v>
      </c>
    </row>
    <row r="31" spans="1:6" ht="14.4" x14ac:dyDescent="0.3">
      <c r="A31" s="9">
        <v>2</v>
      </c>
      <c r="B31" s="24">
        <v>45138</v>
      </c>
      <c r="C31" s="23" t="s">
        <v>43</v>
      </c>
      <c r="D31" s="23" t="s">
        <v>26</v>
      </c>
      <c r="E31" s="23">
        <v>99474</v>
      </c>
      <c r="F31" s="25"/>
    </row>
    <row r="32" spans="1:6" ht="14.4" x14ac:dyDescent="0.3">
      <c r="A32" s="9"/>
      <c r="B32" s="24">
        <v>45141</v>
      </c>
      <c r="C32" s="23" t="s">
        <v>44</v>
      </c>
      <c r="D32" s="23" t="s">
        <v>26</v>
      </c>
      <c r="E32" s="23">
        <v>5251</v>
      </c>
      <c r="F32" s="25">
        <f>E31+E32</f>
        <v>104725</v>
      </c>
    </row>
    <row r="34" spans="1:6" x14ac:dyDescent="0.3">
      <c r="A34" s="9">
        <v>3</v>
      </c>
      <c r="B34" s="3">
        <v>45187</v>
      </c>
      <c r="C34" s="9" t="s">
        <v>50</v>
      </c>
      <c r="D34" s="9" t="s">
        <v>51</v>
      </c>
      <c r="E34" s="9">
        <v>1432</v>
      </c>
      <c r="F34" s="25">
        <f>E34</f>
        <v>1432</v>
      </c>
    </row>
    <row r="36" spans="1:6" ht="14.4" x14ac:dyDescent="0.3">
      <c r="A36" s="9">
        <v>4</v>
      </c>
      <c r="B36" s="24">
        <v>45199</v>
      </c>
      <c r="C36" s="23" t="s">
        <v>55</v>
      </c>
      <c r="D36" s="23" t="s">
        <v>56</v>
      </c>
      <c r="E36" s="23">
        <v>6080</v>
      </c>
      <c r="F36" s="25">
        <f>E36</f>
        <v>6080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2" workbookViewId="0">
      <selection activeCell="D28" sqref="D2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45190</v>
      </c>
      <c r="C8" s="22" t="s">
        <v>53</v>
      </c>
      <c r="D8" s="22" t="s">
        <v>14</v>
      </c>
      <c r="E8" s="22">
        <v>144302.20000000001</v>
      </c>
      <c r="F8" s="20"/>
    </row>
    <row r="9" spans="1:10" x14ac:dyDescent="0.25">
      <c r="A9" s="6"/>
      <c r="B9" s="21">
        <v>45199</v>
      </c>
      <c r="C9" s="22" t="s">
        <v>54</v>
      </c>
      <c r="D9" s="22" t="s">
        <v>14</v>
      </c>
      <c r="E9" s="22">
        <v>39747</v>
      </c>
      <c r="F9" s="20">
        <f>E5+E6+E7+E8+E9</f>
        <v>263106.84000000003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9">
        <f>E17-1364617</f>
        <v>782381.20000000019</v>
      </c>
    </row>
    <row r="18" spans="1:7" x14ac:dyDescent="0.25">
      <c r="A18" s="11"/>
      <c r="B18" s="16"/>
      <c r="C18" s="17"/>
      <c r="D18" s="17"/>
      <c r="E18" s="15">
        <v>2202021.6</v>
      </c>
      <c r="F18" s="12">
        <f>E18-1364617</f>
        <v>837404.60000000009</v>
      </c>
    </row>
    <row r="19" spans="1:7" x14ac:dyDescent="0.25">
      <c r="A19" s="11"/>
      <c r="B19" s="16"/>
      <c r="C19" s="17"/>
      <c r="D19" s="17"/>
      <c r="E19" s="15"/>
      <c r="F19" s="12"/>
    </row>
    <row r="20" spans="1:7" x14ac:dyDescent="0.3">
      <c r="A20" s="5" t="s">
        <v>0</v>
      </c>
      <c r="B20" s="5" t="s">
        <v>1</v>
      </c>
      <c r="C20" s="5" t="s">
        <v>2</v>
      </c>
      <c r="D20" s="5" t="s">
        <v>4</v>
      </c>
      <c r="E20" s="5" t="s">
        <v>10</v>
      </c>
      <c r="F20" s="5" t="s">
        <v>6</v>
      </c>
      <c r="G20" s="5" t="s">
        <v>5</v>
      </c>
    </row>
    <row r="21" spans="1:7" x14ac:dyDescent="0.3">
      <c r="A21" s="6">
        <v>1</v>
      </c>
      <c r="B21" s="7">
        <v>44573</v>
      </c>
      <c r="C21" s="8" t="s">
        <v>12</v>
      </c>
      <c r="D21" s="6" t="s">
        <v>9</v>
      </c>
      <c r="E21" s="6">
        <v>20000</v>
      </c>
      <c r="F21" s="6">
        <v>29641.599999999999</v>
      </c>
      <c r="G21" s="6"/>
    </row>
    <row r="22" spans="1:7" x14ac:dyDescent="0.3">
      <c r="A22" s="6"/>
      <c r="B22" s="7">
        <v>44573</v>
      </c>
      <c r="C22" s="8" t="s">
        <v>11</v>
      </c>
      <c r="D22" s="6" t="s">
        <v>9</v>
      </c>
      <c r="E22" s="6">
        <v>10000</v>
      </c>
      <c r="F22" s="6">
        <v>52362.5</v>
      </c>
      <c r="G22" s="6"/>
    </row>
    <row r="23" spans="1:7" x14ac:dyDescent="0.3">
      <c r="A23" s="6"/>
      <c r="B23" s="7">
        <v>44954</v>
      </c>
      <c r="C23" s="6"/>
      <c r="D23" s="6"/>
      <c r="E23" s="6">
        <v>20000</v>
      </c>
      <c r="F23" s="6"/>
      <c r="G23" s="6">
        <f>F22+F21-E21-E22-E23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2023-10-14T06:58:19Z</dcterms:modified>
</cp:coreProperties>
</file>