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F37" i="1" l="1"/>
  <c r="F31" i="1"/>
  <c r="F23" i="1" l="1"/>
  <c r="F35" i="1" l="1"/>
  <c r="F33" i="1"/>
  <c r="F21" i="1" l="1"/>
  <c r="F29" i="1" l="1"/>
  <c r="F26" i="1" l="1"/>
  <c r="F6" i="1" l="1"/>
  <c r="F7" i="1" s="1"/>
  <c r="F8" i="1" s="1"/>
  <c r="F9" i="1" s="1"/>
  <c r="F10" i="1" s="1"/>
  <c r="F11" i="1" s="1"/>
  <c r="F12" i="1" s="1"/>
  <c r="F13" i="1" s="1"/>
  <c r="F14" i="1" s="1"/>
  <c r="F28" i="2" l="1"/>
  <c r="F22" i="2" l="1"/>
  <c r="F24" i="2" l="1"/>
  <c r="G33" i="2" l="1"/>
  <c r="F20" i="2" l="1"/>
  <c r="F18" i="2" l="1"/>
</calcChain>
</file>

<file path=xl/sharedStrings.xml><?xml version="1.0" encoding="utf-8"?>
<sst xmlns="http://schemas.openxmlformats.org/spreadsheetml/2006/main" count="115" uniqueCount="75">
  <si>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</si>
  <si>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</si>
  <si>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</si>
  <si>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</si>
  <si>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</si>
  <si>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</si>
  <si>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</si>
  <si>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</si>
  <si>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</si>
  <si>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</si>
  <si>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</si>
  <si>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</si>
  <si>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</si>
  <si>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</si>
  <si>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</si>
  <si>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</si>
  <si>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</si>
  <si>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</si>
  <si>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</si>
  <si>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</si>
  <si>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</si>
  <si>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</si>
  <si>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</si>
  <si>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</si>
  <si>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</si>
  <si>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</si>
  <si>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</si>
  <si>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</si>
  <si>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</si>
  <si>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</si>
  <si>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</si>
  <si>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</si>
  <si>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</si>
  <si>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</si>
  <si>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</si>
  <si>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Digiserve</t>
  </si>
  <si>
    <t>06/23-24</t>
  </si>
  <si>
    <t>I-C-1-23-450387</t>
  </si>
  <si>
    <t>07/23-24</t>
  </si>
  <si>
    <t>Namrata Rubber Product Pvt Ltd</t>
  </si>
  <si>
    <t>08/23-24</t>
  </si>
  <si>
    <t>b23-24MQ109</t>
  </si>
  <si>
    <t>11/23-24</t>
  </si>
  <si>
    <t>I-C-1-23-450796</t>
  </si>
  <si>
    <t>b23-24MQ114</t>
  </si>
  <si>
    <t>INV-012553</t>
  </si>
  <si>
    <t>Pilz India Pvt Ltd</t>
  </si>
  <si>
    <t>INV-012554</t>
  </si>
  <si>
    <t>13/23-24</t>
  </si>
  <si>
    <t>b23-24MQ116</t>
  </si>
  <si>
    <t>I-C-1-23-450927</t>
  </si>
  <si>
    <t>Digi.2324/0245</t>
  </si>
  <si>
    <t>VM/2548/23-24</t>
  </si>
  <si>
    <t>V M Traders</t>
  </si>
  <si>
    <t>17/23-24</t>
  </si>
  <si>
    <t>I-C-1-23-451040</t>
  </si>
  <si>
    <t>VM/2575/23-24</t>
  </si>
  <si>
    <t>b23-24MQ118</t>
  </si>
  <si>
    <t>b23-24AQ119</t>
  </si>
  <si>
    <t>20/23-24</t>
  </si>
  <si>
    <t>Sanyo &amp; Sanyo</t>
  </si>
  <si>
    <t>Chq no 089916 Dated 02-07-2023</t>
  </si>
  <si>
    <t>PNJ232401640</t>
  </si>
  <si>
    <t>Silicon Computers</t>
  </si>
  <si>
    <t>Chq no 089918 Dated 25-06-2023</t>
  </si>
  <si>
    <t>21/23-24</t>
  </si>
  <si>
    <t>B&amp;B/23-24/038</t>
  </si>
  <si>
    <t>Bits &amp; Bytes Technologies</t>
  </si>
  <si>
    <t>PNJ232401692</t>
  </si>
  <si>
    <t>Chq no 089919 Dated 28-06-2023</t>
  </si>
  <si>
    <t>b23-24MQ120</t>
  </si>
  <si>
    <t>b23-24AQ121</t>
  </si>
  <si>
    <t>b23-24AQ122</t>
  </si>
  <si>
    <t>b23-24MQ123</t>
  </si>
  <si>
    <t>23/23-24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</si>
</sst>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0" workbookViewId="0">
      <selection activeCell="I22" sqref="I2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39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39</v>
      </c>
      <c r="E3" s="9">
        <v>26491</v>
      </c>
      <c r="F3" s="25"/>
    </row>
    <row r="4" spans="1:6" x14ac:dyDescent="0.3">
      <c r="A4" s="9"/>
      <c r="B4" s="3">
        <v>45041</v>
      </c>
      <c r="C4" s="9" t="s">
        <v>36</v>
      </c>
      <c r="D4" s="9" t="s">
        <v>39</v>
      </c>
      <c r="E4" s="9">
        <v>113339</v>
      </c>
      <c r="F4" s="25"/>
    </row>
    <row r="5" spans="1:6" x14ac:dyDescent="0.3">
      <c r="A5" s="9"/>
      <c r="B5" s="3">
        <v>45044</v>
      </c>
      <c r="C5" s="9" t="s">
        <v>38</v>
      </c>
      <c r="D5" s="9" t="s">
        <v>39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40</v>
      </c>
      <c r="D6" s="23" t="s">
        <v>39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42</v>
      </c>
      <c r="D7" s="23" t="s">
        <v>39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48</v>
      </c>
      <c r="D8" s="23" t="s">
        <v>39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54</v>
      </c>
      <c r="D10" s="23" t="s">
        <v>39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59</v>
      </c>
      <c r="D11" s="23" t="s">
        <v>39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65</v>
      </c>
      <c r="D13" s="23" t="s">
        <v>39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74</v>
      </c>
      <c r="D14" s="23" t="s">
        <v>39</v>
      </c>
      <c r="E14" s="23">
        <v>87556.5</v>
      </c>
      <c r="F14" s="25">
        <f>F13+E14</f>
        <v>472437.5</v>
      </c>
    </row>
    <row r="16" spans="1:6" ht="14.4" x14ac:dyDescent="0.3">
      <c r="A16" s="9">
        <v>2</v>
      </c>
      <c r="B16" s="24">
        <v>45015</v>
      </c>
      <c r="C16" s="23" t="s">
        <v>28</v>
      </c>
      <c r="D16" s="23" t="s">
        <v>29</v>
      </c>
      <c r="E16" s="23">
        <v>38940</v>
      </c>
      <c r="F16" s="9"/>
    </row>
    <row r="17" spans="1:6" ht="14.4" x14ac:dyDescent="0.3">
      <c r="A17" s="9"/>
      <c r="B17" s="24">
        <v>45015</v>
      </c>
      <c r="C17" s="23" t="s">
        <v>30</v>
      </c>
      <c r="D17" s="23" t="s">
        <v>29</v>
      </c>
      <c r="E17" s="23">
        <v>65490</v>
      </c>
      <c r="F17" s="25"/>
    </row>
    <row r="18" spans="1:6" ht="14.4" x14ac:dyDescent="0.3">
      <c r="A18" s="9"/>
      <c r="B18" s="24">
        <v>45036</v>
      </c>
      <c r="C18" s="23" t="s">
        <v>37</v>
      </c>
      <c r="D18" s="23" t="s">
        <v>29</v>
      </c>
      <c r="E18" s="23">
        <v>38940</v>
      </c>
      <c r="F18" s="25"/>
    </row>
    <row r="19" spans="1:6" ht="14.4" x14ac:dyDescent="0.3">
      <c r="A19" s="9"/>
      <c r="B19" s="24">
        <v>45056</v>
      </c>
      <c r="C19" s="23" t="s">
        <v>43</v>
      </c>
      <c r="D19" s="23" t="s">
        <v>29</v>
      </c>
      <c r="E19" s="23">
        <v>68263</v>
      </c>
      <c r="F19" s="25"/>
    </row>
    <row r="20" spans="1:6" ht="14.4" x14ac:dyDescent="0.3">
      <c r="A20" s="9"/>
      <c r="B20" s="24">
        <v>45065</v>
      </c>
      <c r="C20" s="23" t="s">
        <v>50</v>
      </c>
      <c r="D20" s="23" t="s">
        <v>29</v>
      </c>
      <c r="E20" s="23">
        <v>36757</v>
      </c>
      <c r="F20" s="25"/>
    </row>
    <row r="21" spans="1:6" ht="14.4" x14ac:dyDescent="0.3">
      <c r="A21" s="9"/>
      <c r="B21" s="24">
        <v>45072</v>
      </c>
      <c r="C21" s="23" t="s">
        <v>55</v>
      </c>
      <c r="D21" s="23" t="s">
        <v>29</v>
      </c>
      <c r="E21" s="23">
        <v>64900</v>
      </c>
      <c r="F21" s="25">
        <f>E16+E17+E18+E19+E20+E21</f>
        <v>313290</v>
      </c>
    </row>
    <row r="23" spans="1:6" ht="14.4" x14ac:dyDescent="0.3">
      <c r="A23" s="9">
        <v>3</v>
      </c>
      <c r="B23" s="24">
        <v>45069</v>
      </c>
      <c r="C23" s="23" t="s">
        <v>51</v>
      </c>
      <c r="D23" s="23" t="s">
        <v>35</v>
      </c>
      <c r="E23" s="23">
        <v>96996</v>
      </c>
      <c r="F23" s="25">
        <f>E23</f>
        <v>96996</v>
      </c>
    </row>
    <row r="25" spans="1:6" ht="14.4" x14ac:dyDescent="0.3">
      <c r="A25" s="9">
        <v>4</v>
      </c>
      <c r="B25" s="24">
        <v>45057</v>
      </c>
      <c r="C25" s="23" t="s">
        <v>45</v>
      </c>
      <c r="D25" s="23" t="s">
        <v>46</v>
      </c>
      <c r="E25" s="23">
        <v>38527</v>
      </c>
      <c r="F25" s="9"/>
    </row>
    <row r="26" spans="1:6" ht="14.4" x14ac:dyDescent="0.3">
      <c r="A26" s="9"/>
      <c r="B26" s="24">
        <v>45057</v>
      </c>
      <c r="C26" s="23" t="s">
        <v>47</v>
      </c>
      <c r="D26" s="23" t="s">
        <v>46</v>
      </c>
      <c r="E26" s="23">
        <v>57791</v>
      </c>
      <c r="F26" s="25">
        <f>E25+E26</f>
        <v>96318</v>
      </c>
    </row>
    <row r="28" spans="1:6" x14ac:dyDescent="0.3">
      <c r="A28" s="9">
        <v>5</v>
      </c>
      <c r="B28" s="3">
        <v>45070</v>
      </c>
      <c r="C28" s="9" t="s">
        <v>52</v>
      </c>
      <c r="D28" s="9" t="s">
        <v>53</v>
      </c>
      <c r="E28" s="9">
        <v>123133</v>
      </c>
      <c r="F28" s="25"/>
    </row>
    <row r="29" spans="1:6" x14ac:dyDescent="0.3">
      <c r="A29" s="9"/>
      <c r="B29" s="3">
        <v>45071</v>
      </c>
      <c r="C29" s="9" t="s">
        <v>56</v>
      </c>
      <c r="D29" s="9" t="s">
        <v>53</v>
      </c>
      <c r="E29" s="9">
        <v>36816</v>
      </c>
      <c r="F29" s="25">
        <f>E28+E29</f>
        <v>159949</v>
      </c>
    </row>
    <row r="31" spans="1:6" ht="14.4" x14ac:dyDescent="0.3">
      <c r="A31" s="9">
        <v>6</v>
      </c>
      <c r="B31" s="24">
        <v>45072</v>
      </c>
      <c r="C31" s="23" t="s">
        <v>66</v>
      </c>
      <c r="D31" s="23" t="s">
        <v>67</v>
      </c>
      <c r="E31" s="23">
        <v>13250</v>
      </c>
      <c r="F31" s="25">
        <f>E31</f>
        <v>13250</v>
      </c>
    </row>
    <row r="33" spans="1:7" ht="14.4" x14ac:dyDescent="0.3">
      <c r="A33" s="9">
        <v>7</v>
      </c>
      <c r="B33" s="27">
        <v>45082</v>
      </c>
      <c r="C33" s="26">
        <v>276</v>
      </c>
      <c r="D33" s="26" t="s">
        <v>60</v>
      </c>
      <c r="E33" s="9">
        <v>11500</v>
      </c>
      <c r="F33" s="28">
        <f>E33</f>
        <v>11500</v>
      </c>
      <c r="G33" s="9" t="s">
        <v>61</v>
      </c>
    </row>
    <row r="35" spans="1:7" ht="14.4" x14ac:dyDescent="0.3">
      <c r="A35" s="9">
        <v>8</v>
      </c>
      <c r="B35" s="24">
        <v>45087</v>
      </c>
      <c r="C35" s="23" t="s">
        <v>62</v>
      </c>
      <c r="D35" s="23" t="s">
        <v>63</v>
      </c>
      <c r="E35" s="23">
        <v>11092</v>
      </c>
      <c r="F35" s="25">
        <f>E35</f>
        <v>11092</v>
      </c>
      <c r="G35" s="23" t="s">
        <v>64</v>
      </c>
    </row>
    <row r="37" spans="1:7" ht="14.4" x14ac:dyDescent="0.3">
      <c r="A37" s="9">
        <v>9</v>
      </c>
      <c r="B37" s="24">
        <v>45090</v>
      </c>
      <c r="C37" s="23" t="s">
        <v>68</v>
      </c>
      <c r="D37" s="23" t="s">
        <v>63</v>
      </c>
      <c r="E37" s="23">
        <v>5546</v>
      </c>
      <c r="F37" s="25">
        <f>E37</f>
        <v>5546</v>
      </c>
      <c r="G37" s="23" t="s">
        <v>69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17" sqref="F17"/>
    </sheetView>
  </sheetViews>
  <sheetFormatPr defaultColWidth="9.109375" defaultRowHeight="13.8" x14ac:dyDescent="0.3"/>
  <cols>
    <col min="1" max="1" width="9" style="10" bestFit="1" customWidth="1"/>
    <col min="2" max="2" width="18" style="10" customWidth="1"/>
    <col min="3" max="3" width="39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45051</v>
      </c>
      <c r="C8" s="22" t="s">
        <v>41</v>
      </c>
      <c r="D8" s="22" t="s">
        <v>14</v>
      </c>
      <c r="E8" s="22">
        <v>223118</v>
      </c>
      <c r="F8" s="20"/>
    </row>
    <row r="9" spans="1:6" x14ac:dyDescent="0.25">
      <c r="A9" s="6"/>
      <c r="B9" s="21">
        <v>45063</v>
      </c>
      <c r="C9" s="22" t="s">
        <v>44</v>
      </c>
      <c r="D9" s="22" t="s">
        <v>14</v>
      </c>
      <c r="E9" s="22">
        <v>369945</v>
      </c>
      <c r="F9" s="20"/>
    </row>
    <row r="10" spans="1:6" x14ac:dyDescent="0.25">
      <c r="A10" s="6"/>
      <c r="B10" s="21">
        <v>45070</v>
      </c>
      <c r="C10" s="22" t="s">
        <v>49</v>
      </c>
      <c r="D10" s="22" t="s">
        <v>14</v>
      </c>
      <c r="E10" s="22">
        <v>861388.2</v>
      </c>
      <c r="F10" s="20"/>
    </row>
    <row r="11" spans="1:6" x14ac:dyDescent="0.25">
      <c r="A11" s="6"/>
      <c r="B11" s="21">
        <v>45080</v>
      </c>
      <c r="C11" s="22" t="s">
        <v>57</v>
      </c>
      <c r="D11" s="22" t="s">
        <v>14</v>
      </c>
      <c r="E11" s="22">
        <v>866704</v>
      </c>
      <c r="F11" s="20"/>
    </row>
    <row r="12" spans="1:6" x14ac:dyDescent="0.25">
      <c r="A12" s="6"/>
      <c r="B12" s="21">
        <v>45080</v>
      </c>
      <c r="C12" s="22" t="s">
        <v>58</v>
      </c>
      <c r="D12" s="22" t="s">
        <v>14</v>
      </c>
      <c r="E12" s="22">
        <v>83667</v>
      </c>
      <c r="F12" s="20"/>
    </row>
    <row r="13" spans="1:6" x14ac:dyDescent="0.25">
      <c r="A13" s="6"/>
      <c r="B13" s="21">
        <v>45090</v>
      </c>
      <c r="C13" s="22" t="s">
        <v>70</v>
      </c>
      <c r="D13" s="22" t="s">
        <v>14</v>
      </c>
      <c r="E13" s="22">
        <v>309443.20000000001</v>
      </c>
      <c r="F13" s="20"/>
    </row>
    <row r="14" spans="1:6" x14ac:dyDescent="0.25">
      <c r="A14" s="6"/>
      <c r="B14" s="21">
        <v>45090</v>
      </c>
      <c r="C14" s="22" t="s">
        <v>71</v>
      </c>
      <c r="D14" s="22" t="s">
        <v>14</v>
      </c>
      <c r="E14" s="22">
        <v>380989</v>
      </c>
      <c r="F14" s="20"/>
    </row>
    <row r="15" spans="1:6" x14ac:dyDescent="0.25">
      <c r="A15" s="6"/>
      <c r="B15" s="21">
        <v>45097</v>
      </c>
      <c r="C15" s="22" t="s">
        <v>72</v>
      </c>
      <c r="D15" s="22" t="s">
        <v>14</v>
      </c>
      <c r="E15" s="22">
        <v>190867</v>
      </c>
      <c r="F15" s="20"/>
    </row>
    <row r="16" spans="1:6" x14ac:dyDescent="0.25">
      <c r="A16" s="6"/>
      <c r="B16" s="21">
        <v>45097</v>
      </c>
      <c r="C16" s="22" t="s">
        <v>73</v>
      </c>
      <c r="D16" s="22" t="s">
        <v>14</v>
      </c>
      <c r="E16" s="22">
        <v>22373</v>
      </c>
      <c r="F16" s="20">
        <f>E5+E6+E7+E8+E9+E10+E11+E12+E13+E14+E15+E16</f>
        <v>3387552.04</v>
      </c>
    </row>
    <row r="18" spans="1:10" x14ac:dyDescent="0.25">
      <c r="A18" s="6">
        <v>3</v>
      </c>
      <c r="B18" s="14">
        <v>44841</v>
      </c>
      <c r="C18" s="13" t="s">
        <v>15</v>
      </c>
      <c r="D18" s="13" t="s">
        <v>16</v>
      </c>
      <c r="E18" s="15">
        <v>64917.7</v>
      </c>
      <c r="F18" s="12">
        <f>E18-50000</f>
        <v>14917.699999999997</v>
      </c>
    </row>
    <row r="19" spans="1:10" x14ac:dyDescent="0.25">
      <c r="A19" s="11"/>
      <c r="B19" s="16"/>
      <c r="C19" s="17"/>
      <c r="D19" s="17"/>
      <c r="E19" s="18"/>
      <c r="F19" s="19"/>
    </row>
    <row r="20" spans="1:10" x14ac:dyDescent="0.25">
      <c r="A20" s="6">
        <v>4</v>
      </c>
      <c r="B20" s="14">
        <v>44861</v>
      </c>
      <c r="C20" s="13" t="s">
        <v>19</v>
      </c>
      <c r="D20" s="13" t="s">
        <v>20</v>
      </c>
      <c r="E20" s="15">
        <v>2689515</v>
      </c>
      <c r="F20" s="12">
        <f>E20-2512515</f>
        <v>177000</v>
      </c>
    </row>
    <row r="21" spans="1:10" x14ac:dyDescent="0.25">
      <c r="A21" s="11"/>
      <c r="B21" s="16"/>
      <c r="C21" s="17"/>
      <c r="D21" s="17"/>
      <c r="E21" s="18"/>
      <c r="F21" s="19"/>
      <c r="J21" s="10" t="s">
        <v>22</v>
      </c>
    </row>
    <row r="22" spans="1:10" x14ac:dyDescent="0.25">
      <c r="A22" s="6">
        <v>5</v>
      </c>
      <c r="B22" s="14">
        <v>44902</v>
      </c>
      <c r="C22" s="13" t="s">
        <v>17</v>
      </c>
      <c r="D22" s="13" t="s">
        <v>18</v>
      </c>
      <c r="E22" s="15">
        <v>2021558.3</v>
      </c>
      <c r="F22" s="12">
        <f>E22-175496-500000-800000</f>
        <v>546062.30000000005</v>
      </c>
    </row>
    <row r="23" spans="1:10" x14ac:dyDescent="0.25">
      <c r="A23" s="11"/>
      <c r="B23" s="16"/>
      <c r="C23" s="17"/>
      <c r="D23" s="17"/>
      <c r="E23" s="18"/>
      <c r="F23" s="19"/>
    </row>
    <row r="24" spans="1:10" x14ac:dyDescent="0.25">
      <c r="A24" s="6">
        <v>6</v>
      </c>
      <c r="B24" s="14">
        <v>44984</v>
      </c>
      <c r="C24" s="13" t="s">
        <v>24</v>
      </c>
      <c r="D24" s="13" t="s">
        <v>25</v>
      </c>
      <c r="E24" s="15">
        <v>414180</v>
      </c>
      <c r="F24" s="12">
        <f>E24</f>
        <v>414180</v>
      </c>
    </row>
    <row r="25" spans="1:10" x14ac:dyDescent="0.25">
      <c r="A25" s="11"/>
      <c r="B25" s="16"/>
      <c r="C25" s="17"/>
      <c r="D25" s="17"/>
      <c r="E25" s="18"/>
      <c r="F25" s="19"/>
    </row>
    <row r="26" spans="1:10" x14ac:dyDescent="0.25">
      <c r="A26" s="6">
        <v>7</v>
      </c>
      <c r="B26" s="14"/>
      <c r="C26" s="13"/>
      <c r="D26" s="13" t="s">
        <v>23</v>
      </c>
      <c r="E26" s="15">
        <v>2146998.2000000002</v>
      </c>
      <c r="F26" s="12"/>
    </row>
    <row r="27" spans="1:10" x14ac:dyDescent="0.25">
      <c r="A27" s="11"/>
      <c r="B27" s="16"/>
      <c r="C27" s="17"/>
      <c r="D27" s="17"/>
      <c r="E27" s="18"/>
      <c r="F27" s="19"/>
    </row>
    <row r="28" spans="1:10" x14ac:dyDescent="0.25">
      <c r="A28" s="6">
        <v>8</v>
      </c>
      <c r="B28" s="14">
        <v>45034</v>
      </c>
      <c r="C28" s="13" t="s">
        <v>33</v>
      </c>
      <c r="D28" s="13" t="s">
        <v>34</v>
      </c>
      <c r="E28" s="15">
        <v>21900.799999999999</v>
      </c>
      <c r="F28" s="12">
        <f>E28</f>
        <v>21900.799999999999</v>
      </c>
    </row>
    <row r="29" spans="1:10" x14ac:dyDescent="0.25">
      <c r="A29" s="11"/>
      <c r="B29" s="16"/>
      <c r="C29" s="17"/>
      <c r="D29" s="17"/>
      <c r="E29" s="18"/>
      <c r="F29" s="19"/>
    </row>
    <row r="30" spans="1:10" x14ac:dyDescent="0.3">
      <c r="A30" s="5" t="s">
        <v>0</v>
      </c>
      <c r="B30" s="5" t="s">
        <v>1</v>
      </c>
      <c r="C30" s="5" t="s">
        <v>2</v>
      </c>
      <c r="D30" s="5" t="s">
        <v>4</v>
      </c>
      <c r="E30" s="5" t="s">
        <v>10</v>
      </c>
      <c r="F30" s="5" t="s">
        <v>6</v>
      </c>
      <c r="G30" s="5" t="s">
        <v>5</v>
      </c>
    </row>
    <row r="31" spans="1:10" x14ac:dyDescent="0.3">
      <c r="A31" s="6">
        <v>8</v>
      </c>
      <c r="B31" s="7">
        <v>44573</v>
      </c>
      <c r="C31" s="8" t="s">
        <v>12</v>
      </c>
      <c r="D31" s="6" t="s">
        <v>9</v>
      </c>
      <c r="E31" s="6">
        <v>20000</v>
      </c>
      <c r="F31" s="6">
        <v>29641.599999999999</v>
      </c>
      <c r="G31" s="6"/>
    </row>
    <row r="32" spans="1:10" x14ac:dyDescent="0.3">
      <c r="A32" s="6"/>
      <c r="B32" s="7">
        <v>44573</v>
      </c>
      <c r="C32" s="8" t="s">
        <v>11</v>
      </c>
      <c r="D32" s="6" t="s">
        <v>9</v>
      </c>
      <c r="E32" s="6">
        <v>10000</v>
      </c>
      <c r="F32" s="6">
        <v>52362.5</v>
      </c>
      <c r="G32" s="6"/>
    </row>
    <row r="33" spans="1:7" x14ac:dyDescent="0.3">
      <c r="A33" s="6"/>
      <c r="B33" s="7">
        <v>44954</v>
      </c>
      <c r="C33" s="6"/>
      <c r="D33" s="6"/>
      <c r="E33" s="6">
        <v>20000</v>
      </c>
      <c r="F33" s="6"/>
      <c r="G33" s="6">
        <f>F32+F31-E31-E32-E33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2023-06-20T10:46:44Z</dcterms:modified>
</cp:coreProperties>
</file>