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2" i="1" l="1"/>
  <c r="G122" i="1"/>
  <c r="F122" i="1"/>
  <c r="E122" i="1"/>
  <c r="D122" i="1"/>
  <c r="H121" i="1"/>
  <c r="F123" i="1" l="1"/>
  <c r="G123" i="1" s="1"/>
  <c r="E123" i="1"/>
  <c r="H120" i="1"/>
  <c r="G100" i="1" l="1"/>
  <c r="F100" i="1"/>
  <c r="E100" i="1"/>
  <c r="D100" i="1"/>
  <c r="H99" i="1"/>
  <c r="H119" i="1" l="1"/>
  <c r="H111" i="1" l="1"/>
  <c r="H107" i="1"/>
  <c r="H106" i="1"/>
  <c r="H115" i="1"/>
  <c r="H113" i="1"/>
  <c r="E88" i="1" l="1"/>
  <c r="H103" i="1" l="1"/>
  <c r="H104" i="1"/>
  <c r="H105" i="1"/>
  <c r="H108" i="1"/>
  <c r="H109" i="1"/>
  <c r="H110" i="1"/>
  <c r="H112" i="1"/>
  <c r="H114" i="1"/>
  <c r="H116" i="1"/>
  <c r="H117" i="1"/>
  <c r="H118" i="1"/>
  <c r="G88" i="1" l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0" i="1"/>
  <c r="H127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5" i="1" l="1"/>
  <c r="H126" i="1"/>
  <c r="H28" i="1"/>
  <c r="H9" i="1" l="1"/>
  <c r="H5" i="1"/>
  <c r="H27" i="1" l="1"/>
  <c r="H17" i="1" l="1"/>
  <c r="H128" i="1" l="1"/>
  <c r="H129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</calcChain>
</file>

<file path=xl/sharedStrings.xml><?xml version="1.0" encoding="utf-8"?>
<sst xmlns="http://schemas.openxmlformats.org/spreadsheetml/2006/main" count="552" uniqueCount="193">
  <si>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</si>
  <si>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</si>
  <si>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</si>
  <si>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</si>
  <si>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</si>
  <si>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</si>
  <si>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</si>
  <si>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</si>
  <si>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</si>
  <si>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</si>
  <si>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</si>
  <si>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</si>
  <si>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</si>
  <si>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</si>
  <si>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</si>
  <si>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</si>
  <si>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</si>
  <si>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</si>
  <si>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</si>
  <si>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</si>
  <si>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</si>
  <si>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</si>
  <si>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</si>
  <si>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</si>
  <si>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</si>
  <si>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</si>
  <si>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</si>
  <si>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</si>
  <si>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</si>
  <si>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</si>
  <si>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</si>
  <si>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</si>
  <si>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</si>
  <si>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</si>
  <si>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</si>
  <si>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</si>
  <si>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</si>
  <si>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</si>
  <si>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</si>
  <si>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</si>
  <si>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</si>
  <si>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</si>
  <si>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</si>
  <si>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</si>
  <si>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</si>
  <si>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</si>
  <si>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</si>
  <si>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</si>
  <si>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</si>
  <si>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</si>
  <si>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</si>
  <si>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</si>
  <si>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</si>
  <si>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</si>
  <si>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</si>
  <si>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</si>
  <si>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</si>
  <si>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</si>
  <si>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</si>
  <si>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</si>
  <si>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</si>
  <si>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</si>
  <si>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</si>
  <si>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</si>
  <si>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</si>
  <si>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</si>
  <si>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</si>
  <si>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</si>
  <si>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</si>
  <si>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</si>
  <si>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</si>
  <si>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</si>
  <si>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</si>
  <si>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</si>
  <si>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</si>
  <si>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</si>
  <si>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</si>
  <si>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</si>
  <si>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</si>
  <si>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</si>
  <si>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</si>
  <si>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</si>
  <si>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</si>
  <si>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</si>
  <si>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</si>
  <si>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</si>
  <si>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</si>
  <si>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</si>
  <si>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</si>
  <si>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</si>
  <si>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</si>
  <si>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</si>
  <si>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</si>
  <si>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</si>
  <si>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</si>
  <si>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</si>
  <si>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</si>
  <si>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</si>
  <si>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</si>
  <si>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</si>
  <si>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</si>
  <si>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</si>
  <si>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</si>
  <si>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</si>
  <si>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</si>
  <si>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</si>
  <si>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</si>
  <si>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</si>
  <si>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</si>
  <si>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</si>
  <si>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</si>
  <si>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</si>
  <si>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</si>
  <si>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</si>
  <si>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</si>
  <si>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</si>
  <si>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</si>
  <si>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</si>
  <si>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</si>
  <si>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</si>
  <si>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</si>
  <si>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</si>
  <si>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</si>
  <si>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</si>
  <si>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</si>
  <si>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</si>
  <si>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</si>
  <si>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</si>
  <si>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</si>
  <si>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</si>
  <si>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</si>
  <si>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</si>
  <si>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</si>
  <si>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</si>
  <si>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</si>
  <si>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</si>
  <si>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</si>
  <si>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</si>
  <si>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</si>
  <si>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</si>
  <si>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</si>
  <si>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</si>
  <si>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</si>
  <si>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</si>
  <si>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</si>
  <si>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</si>
  <si>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</si>
  <si>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</si>
  <si>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</si>
  <si>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</si>
  <si>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</si>
  <si>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</si>
  <si>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</si>
  <si>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</si>
  <si>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</si>
  <si>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</si>
  <si>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</si>
  <si>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</si>
  <si>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</si>
  <si>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</si>
  <si>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</si>
  <si>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</si>
  <si>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</si>
  <si>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</si>
  <si>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</si>
  <si>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</si>
  <si>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</si>
  <si>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</si>
  <si>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</si>
  <si>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</si>
  <si>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</si>
  <si>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</si>
  <si>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</si>
  <si>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</si>
  <si>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</si>
  <si>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</si>
  <si>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</si>
  <si>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</si>
  <si>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</si>
  <si>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</si>
  <si>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</si>
  <si>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</si>
  <si>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</si>
  <si>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</si>
  <si>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</si>
  <si>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</si>
  <si>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</si>
  <si>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</si>
  <si>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</si>
  <si>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</si>
  <si>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</si>
  <si>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26AAACC2498P3Z3</t>
  </si>
  <si>
    <t>ACBOI18687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</si>
</sst>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0"/>
  <sheetViews>
    <sheetView tabSelected="1" topLeftCell="A97" workbookViewId="0">
      <selection activeCell="H123" sqref="H12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0" ht="21">
      <c r="A3" s="95" t="s">
        <v>1</v>
      </c>
      <c r="B3" s="96"/>
      <c r="C3" s="96"/>
      <c r="D3" s="96"/>
      <c r="E3" s="96"/>
      <c r="F3" s="96"/>
      <c r="G3" s="96"/>
      <c r="H3" s="9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1" t="s">
        <v>10</v>
      </c>
      <c r="B12" s="101"/>
      <c r="C12" s="101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95" t="s">
        <v>11</v>
      </c>
      <c r="B13" s="96"/>
      <c r="C13" s="96"/>
      <c r="D13" s="96"/>
      <c r="E13" s="96"/>
      <c r="F13" s="96"/>
      <c r="G13" s="96"/>
      <c r="H13" s="96"/>
      <c r="I13" s="96"/>
      <c r="J13" s="97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02" t="s">
        <v>10</v>
      </c>
      <c r="B42" s="103"/>
      <c r="C42" s="104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98" t="s">
        <v>16</v>
      </c>
      <c r="B44" s="99"/>
      <c r="C44" s="99"/>
      <c r="D44" s="99"/>
      <c r="E44" s="99"/>
      <c r="F44" s="99"/>
      <c r="G44" s="99"/>
      <c r="H44" s="99"/>
      <c r="I44" s="99"/>
      <c r="J44" s="100"/>
    </row>
    <row r="45" spans="1:10" ht="21">
      <c r="A45" s="95" t="s">
        <v>1</v>
      </c>
      <c r="B45" s="96"/>
      <c r="C45" s="96"/>
      <c r="D45" s="96"/>
      <c r="E45" s="96"/>
      <c r="F45" s="96"/>
      <c r="G45" s="96"/>
      <c r="H45" s="97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94" t="s">
        <v>10</v>
      </c>
      <c r="B56" s="94"/>
      <c r="C56" s="94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95" t="s">
        <v>11</v>
      </c>
      <c r="B57" s="96"/>
      <c r="C57" s="96"/>
      <c r="D57" s="96"/>
      <c r="E57" s="96"/>
      <c r="F57" s="96"/>
      <c r="G57" s="96"/>
      <c r="H57" s="96"/>
      <c r="I57" s="96"/>
      <c r="J57" s="97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91" t="s">
        <v>10</v>
      </c>
      <c r="B88" s="92"/>
      <c r="C88" s="93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98" t="s">
        <v>17</v>
      </c>
      <c r="B90" s="99"/>
      <c r="C90" s="99"/>
      <c r="D90" s="99"/>
      <c r="E90" s="99"/>
      <c r="F90" s="99"/>
      <c r="G90" s="99"/>
      <c r="H90" s="99"/>
      <c r="I90" s="99"/>
      <c r="J90" s="100"/>
    </row>
    <row r="91" spans="1:10" ht="21">
      <c r="A91" s="95" t="s">
        <v>1</v>
      </c>
      <c r="B91" s="96"/>
      <c r="C91" s="96"/>
      <c r="D91" s="96"/>
      <c r="E91" s="96"/>
      <c r="F91" s="96"/>
      <c r="G91" s="96"/>
      <c r="H91" s="97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94" t="s">
        <v>10</v>
      </c>
      <c r="B100" s="94"/>
      <c r="C100" s="94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95" t="s">
        <v>11</v>
      </c>
      <c r="B101" s="96"/>
      <c r="C101" s="96"/>
      <c r="D101" s="96"/>
      <c r="E101" s="96"/>
      <c r="F101" s="96"/>
      <c r="G101" s="96"/>
      <c r="H101" s="96"/>
      <c r="I101" s="96"/>
      <c r="J101" s="97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1" si="5">D103+E103+F103+G103</f>
        <v>11500</v>
      </c>
      <c r="I103" s="85"/>
      <c r="J103" s="85" t="s">
        <v>161</v>
      </c>
    </row>
    <row r="104" spans="1:10" s="6" customFormat="1" ht="15">
      <c r="A104" s="84">
        <v>45080</v>
      </c>
      <c r="B104" s="85" t="s">
        <v>115</v>
      </c>
      <c r="C104" s="85" t="s">
        <v>163</v>
      </c>
      <c r="D104" s="85">
        <v>1232.2</v>
      </c>
      <c r="E104" s="85"/>
      <c r="F104" s="85">
        <v>110.9</v>
      </c>
      <c r="G104" s="85">
        <v>110.9</v>
      </c>
      <c r="H104" s="85">
        <f t="shared" si="5"/>
        <v>1454.0000000000002</v>
      </c>
      <c r="I104" s="85"/>
      <c r="J104" s="85" t="s">
        <v>37</v>
      </c>
    </row>
    <row r="105" spans="1:10" s="6" customFormat="1" ht="15">
      <c r="A105" s="84">
        <v>45080</v>
      </c>
      <c r="B105" s="85" t="s">
        <v>115</v>
      </c>
      <c r="C105" s="85" t="s">
        <v>164</v>
      </c>
      <c r="D105" s="85">
        <v>296.61</v>
      </c>
      <c r="E105" s="85"/>
      <c r="F105" s="85">
        <v>26.69</v>
      </c>
      <c r="G105" s="85">
        <v>26.69</v>
      </c>
      <c r="H105" s="85">
        <f t="shared" si="5"/>
        <v>349.99</v>
      </c>
      <c r="I105" s="85"/>
      <c r="J105" s="85" t="s">
        <v>37</v>
      </c>
    </row>
    <row r="106" spans="1:10" s="6" customFormat="1" ht="15">
      <c r="A106" s="84">
        <v>45080</v>
      </c>
      <c r="B106" s="86" t="s">
        <v>181</v>
      </c>
      <c r="C106" s="86" t="s">
        <v>183</v>
      </c>
      <c r="D106" s="85">
        <v>1100.8499999999999</v>
      </c>
      <c r="E106" s="85">
        <v>198.15</v>
      </c>
      <c r="F106" s="85"/>
      <c r="G106" s="85"/>
      <c r="H106" s="85">
        <f t="shared" si="5"/>
        <v>1299</v>
      </c>
      <c r="I106" s="85"/>
      <c r="J106" s="86" t="s">
        <v>182</v>
      </c>
    </row>
    <row r="107" spans="1:10" s="6" customFormat="1" ht="15">
      <c r="A107" s="84">
        <v>45080</v>
      </c>
      <c r="B107" s="86" t="s">
        <v>71</v>
      </c>
      <c r="C107" s="87" t="s">
        <v>184</v>
      </c>
      <c r="D107" s="85">
        <v>2812.5</v>
      </c>
      <c r="E107" s="85"/>
      <c r="F107" s="85">
        <v>393.75</v>
      </c>
      <c r="G107" s="85">
        <v>393.75</v>
      </c>
      <c r="H107" s="85">
        <f t="shared" si="5"/>
        <v>3600</v>
      </c>
      <c r="I107" s="85"/>
      <c r="J107" s="87" t="s">
        <v>72</v>
      </c>
    </row>
    <row r="108" spans="1:10" s="6" customFormat="1" ht="15">
      <c r="A108" s="84">
        <v>45082</v>
      </c>
      <c r="B108" s="85" t="s">
        <v>86</v>
      </c>
      <c r="C108" s="85" t="s">
        <v>165</v>
      </c>
      <c r="D108" s="85">
        <v>11232</v>
      </c>
      <c r="E108" s="85">
        <v>2021.76</v>
      </c>
      <c r="F108" s="85"/>
      <c r="G108" s="85"/>
      <c r="H108" s="85">
        <f t="shared" si="5"/>
        <v>13253.76</v>
      </c>
      <c r="I108" s="85"/>
      <c r="J108" s="85" t="s">
        <v>87</v>
      </c>
    </row>
    <row r="109" spans="1:10" s="6" customFormat="1" ht="15">
      <c r="A109" s="84">
        <v>45083</v>
      </c>
      <c r="B109" s="85" t="s">
        <v>166</v>
      </c>
      <c r="C109" s="85" t="s">
        <v>167</v>
      </c>
      <c r="D109" s="85">
        <v>275</v>
      </c>
      <c r="E109" s="85"/>
      <c r="F109" s="85">
        <v>24.75</v>
      </c>
      <c r="G109" s="85">
        <v>24.75</v>
      </c>
      <c r="H109" s="85">
        <f t="shared" si="5"/>
        <v>324.5</v>
      </c>
      <c r="I109" s="85"/>
      <c r="J109" s="85" t="s">
        <v>168</v>
      </c>
    </row>
    <row r="110" spans="1:10" s="6" customFormat="1" ht="15">
      <c r="A110" s="84">
        <v>45083</v>
      </c>
      <c r="B110" s="85" t="s">
        <v>105</v>
      </c>
      <c r="C110" s="85" t="s">
        <v>169</v>
      </c>
      <c r="D110" s="85">
        <v>142775</v>
      </c>
      <c r="E110" s="85">
        <v>25699.5</v>
      </c>
      <c r="F110" s="85"/>
      <c r="G110" s="85"/>
      <c r="H110" s="85">
        <f t="shared" si="5"/>
        <v>168474.5</v>
      </c>
      <c r="I110" s="85"/>
      <c r="J110" s="85" t="s">
        <v>61</v>
      </c>
    </row>
    <row r="111" spans="1:10" s="6" customFormat="1" ht="15">
      <c r="A111" s="84">
        <v>45083</v>
      </c>
      <c r="B111" s="86" t="s">
        <v>71</v>
      </c>
      <c r="C111" s="86" t="s">
        <v>185</v>
      </c>
      <c r="D111" s="85">
        <v>1875</v>
      </c>
      <c r="E111" s="85"/>
      <c r="F111" s="85">
        <v>262.5</v>
      </c>
      <c r="G111" s="85">
        <v>262.5</v>
      </c>
      <c r="H111" s="85">
        <f t="shared" si="5"/>
        <v>2400</v>
      </c>
      <c r="I111" s="85"/>
      <c r="J111" s="87" t="s">
        <v>72</v>
      </c>
    </row>
    <row r="112" spans="1:10" s="6" customFormat="1" ht="15">
      <c r="A112" s="84">
        <v>45086</v>
      </c>
      <c r="B112" s="85" t="s">
        <v>115</v>
      </c>
      <c r="C112" s="85" t="s">
        <v>170</v>
      </c>
      <c r="D112" s="85">
        <v>677.96</v>
      </c>
      <c r="E112" s="85"/>
      <c r="F112" s="85">
        <v>61.02</v>
      </c>
      <c r="G112" s="85">
        <v>61.02</v>
      </c>
      <c r="H112" s="85">
        <f t="shared" si="5"/>
        <v>800</v>
      </c>
      <c r="I112" s="85"/>
      <c r="J112" s="85" t="s">
        <v>37</v>
      </c>
    </row>
    <row r="113" spans="1:10" s="6" customFormat="1" ht="15">
      <c r="A113" s="84">
        <v>45086</v>
      </c>
      <c r="B113" s="85" t="s">
        <v>174</v>
      </c>
      <c r="C113" s="85" t="s">
        <v>175</v>
      </c>
      <c r="D113" s="85">
        <v>1175</v>
      </c>
      <c r="E113" s="85"/>
      <c r="F113" s="85">
        <v>105.75</v>
      </c>
      <c r="G113" s="85">
        <v>105.75</v>
      </c>
      <c r="H113" s="85">
        <f t="shared" si="5"/>
        <v>1386.5</v>
      </c>
      <c r="I113" s="85"/>
      <c r="J113" s="85" t="s">
        <v>176</v>
      </c>
    </row>
    <row r="114" spans="1:10" s="6" customFormat="1" ht="15">
      <c r="A114" s="84">
        <v>45087</v>
      </c>
      <c r="B114" s="85" t="s">
        <v>171</v>
      </c>
      <c r="C114" s="85" t="s">
        <v>172</v>
      </c>
      <c r="D114" s="85">
        <v>9400</v>
      </c>
      <c r="E114" s="85"/>
      <c r="F114" s="85">
        <v>846</v>
      </c>
      <c r="G114" s="85">
        <v>846</v>
      </c>
      <c r="H114" s="85">
        <f t="shared" si="5"/>
        <v>11092</v>
      </c>
      <c r="I114" s="85"/>
      <c r="J114" s="85" t="s">
        <v>173</v>
      </c>
    </row>
    <row r="115" spans="1:10" s="6" customFormat="1" ht="15">
      <c r="A115" s="84">
        <v>45087</v>
      </c>
      <c r="B115" s="85" t="s">
        <v>105</v>
      </c>
      <c r="C115" s="85" t="s">
        <v>178</v>
      </c>
      <c r="D115" s="85">
        <v>82250</v>
      </c>
      <c r="E115" s="85">
        <v>14805</v>
      </c>
      <c r="F115" s="85"/>
      <c r="G115" s="85"/>
      <c r="H115" s="85">
        <f t="shared" si="5"/>
        <v>97055</v>
      </c>
      <c r="I115" s="85"/>
      <c r="J115" s="85" t="s">
        <v>61</v>
      </c>
    </row>
    <row r="116" spans="1:10" s="6" customFormat="1" ht="15">
      <c r="A116" s="84">
        <v>45089</v>
      </c>
      <c r="B116" s="85" t="s">
        <v>174</v>
      </c>
      <c r="C116" s="85" t="s">
        <v>177</v>
      </c>
      <c r="D116" s="85">
        <v>300</v>
      </c>
      <c r="E116" s="85"/>
      <c r="F116" s="85">
        <v>27</v>
      </c>
      <c r="G116" s="85">
        <v>27</v>
      </c>
      <c r="H116" s="85">
        <f t="shared" si="5"/>
        <v>354</v>
      </c>
      <c r="I116" s="85"/>
      <c r="J116" s="85" t="s">
        <v>176</v>
      </c>
    </row>
    <row r="117" spans="1:10" s="6" customFormat="1" ht="15">
      <c r="A117" s="84">
        <v>45090</v>
      </c>
      <c r="B117" s="85" t="s">
        <v>171</v>
      </c>
      <c r="C117" s="85" t="s">
        <v>179</v>
      </c>
      <c r="D117" s="85">
        <v>4700</v>
      </c>
      <c r="E117" s="85"/>
      <c r="F117" s="85">
        <v>423</v>
      </c>
      <c r="G117" s="85">
        <v>423</v>
      </c>
      <c r="H117" s="85">
        <f t="shared" si="5"/>
        <v>5546</v>
      </c>
      <c r="I117" s="85"/>
      <c r="J117" s="85" t="s">
        <v>173</v>
      </c>
    </row>
    <row r="118" spans="1:10" s="6" customFormat="1" ht="15">
      <c r="A118" s="84">
        <v>45093</v>
      </c>
      <c r="B118" s="85" t="s">
        <v>105</v>
      </c>
      <c r="C118" s="85" t="s">
        <v>180</v>
      </c>
      <c r="D118" s="85">
        <v>74200</v>
      </c>
      <c r="E118" s="85">
        <v>13356</v>
      </c>
      <c r="F118" s="85"/>
      <c r="G118" s="85"/>
      <c r="H118" s="85">
        <f t="shared" si="5"/>
        <v>87556</v>
      </c>
      <c r="I118" s="85"/>
      <c r="J118" s="85" t="s">
        <v>61</v>
      </c>
    </row>
    <row r="119" spans="1:10" s="6" customFormat="1" ht="15">
      <c r="A119" s="84">
        <v>45099</v>
      </c>
      <c r="B119" s="85" t="s">
        <v>105</v>
      </c>
      <c r="C119" s="85" t="s">
        <v>186</v>
      </c>
      <c r="D119" s="85">
        <v>34050</v>
      </c>
      <c r="E119" s="85">
        <v>6129</v>
      </c>
      <c r="F119" s="85"/>
      <c r="G119" s="85"/>
      <c r="H119" s="85">
        <f t="shared" si="5"/>
        <v>40179</v>
      </c>
      <c r="I119" s="85"/>
      <c r="J119" s="85" t="s">
        <v>61</v>
      </c>
    </row>
    <row r="120" spans="1:10" s="6" customFormat="1" ht="15">
      <c r="A120" s="110">
        <v>45105</v>
      </c>
      <c r="B120" s="111" t="s">
        <v>188</v>
      </c>
      <c r="C120" s="111" t="s">
        <v>190</v>
      </c>
      <c r="D120" s="112">
        <v>592.37</v>
      </c>
      <c r="E120" s="112">
        <v>106.62</v>
      </c>
      <c r="F120" s="112"/>
      <c r="G120" s="112"/>
      <c r="H120" s="112">
        <f t="shared" si="5"/>
        <v>698.99</v>
      </c>
      <c r="I120" s="112"/>
      <c r="J120" s="111" t="s">
        <v>189</v>
      </c>
    </row>
    <row r="121" spans="1:10" s="6" customFormat="1" ht="15">
      <c r="A121" s="113">
        <v>45107</v>
      </c>
      <c r="B121" s="83" t="s">
        <v>92</v>
      </c>
      <c r="C121" s="80" t="s">
        <v>192</v>
      </c>
      <c r="D121" s="81">
        <v>100</v>
      </c>
      <c r="E121" s="81">
        <v>18</v>
      </c>
      <c r="F121" s="81"/>
      <c r="G121" s="81"/>
      <c r="H121" s="81">
        <f t="shared" si="5"/>
        <v>118</v>
      </c>
      <c r="I121" s="81"/>
      <c r="J121" s="80" t="s">
        <v>191</v>
      </c>
    </row>
    <row r="122" spans="1:10" s="6" customFormat="1" ht="21">
      <c r="A122" s="102" t="s">
        <v>10</v>
      </c>
      <c r="B122" s="103"/>
      <c r="C122" s="104"/>
      <c r="D122" s="29">
        <f>SUM(D103:D121)</f>
        <v>378029.49</v>
      </c>
      <c r="E122" s="29">
        <f>SUM(E103:E121)</f>
        <v>62334.030000000006</v>
      </c>
      <c r="F122" s="29">
        <f>SUM(F103:F121)</f>
        <v>3538.86</v>
      </c>
      <c r="G122" s="29">
        <f>SUM(G103:G121)</f>
        <v>3538.86</v>
      </c>
      <c r="H122" s="29">
        <f>SUM(H103:H121)</f>
        <v>447441.24</v>
      </c>
      <c r="I122" s="29"/>
      <c r="J122" s="29"/>
    </row>
    <row r="123" spans="1:10" s="78" customFormat="1" ht="16.8" customHeight="1">
      <c r="A123" s="88"/>
      <c r="B123" s="88"/>
      <c r="C123" s="88"/>
      <c r="D123" s="89"/>
      <c r="E123" s="90">
        <f>F100+G100</f>
        <v>298312.2</v>
      </c>
      <c r="F123" s="90">
        <f>E122+F122+G122</f>
        <v>69411.75</v>
      </c>
      <c r="G123" s="90">
        <f>E123-F123</f>
        <v>228900.45</v>
      </c>
      <c r="H123" s="89"/>
      <c r="I123" s="89"/>
      <c r="J123" s="89"/>
    </row>
    <row r="125" spans="1:10" s="10" customFormat="1" ht="17.399999999999999" customHeight="1">
      <c r="A125" s="21">
        <v>44840</v>
      </c>
      <c r="B125" s="23" t="s">
        <v>25</v>
      </c>
      <c r="C125" s="23" t="s">
        <v>26</v>
      </c>
      <c r="D125" s="23">
        <v>1850</v>
      </c>
      <c r="E125" s="8"/>
      <c r="F125" s="8">
        <v>166.5</v>
      </c>
      <c r="G125" s="8">
        <v>166.5</v>
      </c>
      <c r="H125" s="8">
        <f t="shared" ref="H125:H130" si="6">D125+E125+F125+G125</f>
        <v>2183</v>
      </c>
      <c r="I125" s="9" t="s">
        <v>44</v>
      </c>
      <c r="J125" s="9"/>
    </row>
    <row r="126" spans="1:10" s="10" customFormat="1" ht="15.6">
      <c r="A126" s="21">
        <v>44841</v>
      </c>
      <c r="B126" s="23" t="s">
        <v>21</v>
      </c>
      <c r="C126" s="23" t="s">
        <v>22</v>
      </c>
      <c r="D126" s="23">
        <v>55015</v>
      </c>
      <c r="E126" s="8"/>
      <c r="F126" s="8">
        <v>4951.3500000000004</v>
      </c>
      <c r="G126" s="8">
        <v>4951.3500000000004</v>
      </c>
      <c r="H126" s="8">
        <f t="shared" si="6"/>
        <v>64917.7</v>
      </c>
      <c r="I126" s="9"/>
      <c r="J126" s="9"/>
    </row>
    <row r="127" spans="1:10" s="10" customFormat="1" ht="15.6">
      <c r="A127" s="21">
        <v>44875</v>
      </c>
      <c r="B127" s="23" t="s">
        <v>80</v>
      </c>
      <c r="C127" s="23" t="s">
        <v>81</v>
      </c>
      <c r="D127" s="23">
        <v>2279250</v>
      </c>
      <c r="E127" s="8"/>
      <c r="F127" s="8">
        <v>205132.5</v>
      </c>
      <c r="G127" s="8">
        <v>205132.5</v>
      </c>
      <c r="H127" s="8">
        <f t="shared" si="6"/>
        <v>2689515</v>
      </c>
      <c r="I127" s="9"/>
      <c r="J127" s="9"/>
    </row>
    <row r="128" spans="1:10" s="10" customFormat="1" ht="15.6">
      <c r="A128" s="21">
        <v>44932</v>
      </c>
      <c r="B128" s="23" t="s">
        <v>23</v>
      </c>
      <c r="C128" s="23" t="s">
        <v>24</v>
      </c>
      <c r="D128" s="23">
        <v>900</v>
      </c>
      <c r="E128" s="8"/>
      <c r="F128" s="8">
        <v>81</v>
      </c>
      <c r="G128" s="8">
        <v>81</v>
      </c>
      <c r="H128" s="8">
        <f t="shared" si="6"/>
        <v>1062</v>
      </c>
      <c r="I128" s="9"/>
      <c r="J128" s="9"/>
    </row>
    <row r="129" spans="1:10" s="10" customFormat="1" ht="17.399999999999999" customHeight="1">
      <c r="A129" s="21">
        <v>44965</v>
      </c>
      <c r="B129" s="23" t="s">
        <v>27</v>
      </c>
      <c r="C129" s="23" t="s">
        <v>28</v>
      </c>
      <c r="D129" s="23">
        <v>7200</v>
      </c>
      <c r="E129" s="8"/>
      <c r="F129" s="8">
        <v>648</v>
      </c>
      <c r="G129" s="8">
        <v>648</v>
      </c>
      <c r="H129" s="8">
        <f t="shared" si="6"/>
        <v>8496</v>
      </c>
      <c r="I129" s="9" t="s">
        <v>45</v>
      </c>
      <c r="J129" s="9"/>
    </row>
    <row r="130" spans="1:10" s="10" customFormat="1" ht="15.6">
      <c r="A130" s="21">
        <v>44977</v>
      </c>
      <c r="B130" s="23" t="s">
        <v>82</v>
      </c>
      <c r="C130" s="23" t="s">
        <v>83</v>
      </c>
      <c r="D130" s="23">
        <v>1819490</v>
      </c>
      <c r="E130" s="8"/>
      <c r="F130" s="8">
        <v>163754.1</v>
      </c>
      <c r="G130" s="8">
        <v>163754.1</v>
      </c>
      <c r="H130" s="8">
        <f t="shared" si="6"/>
        <v>2146998.2000000002</v>
      </c>
      <c r="I130" s="9"/>
      <c r="J130" s="9"/>
    </row>
  </sheetData>
  <mergeCells count="15">
    <mergeCell ref="A122:C122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8" t="s">
        <v>18</v>
      </c>
      <c r="B2" s="99"/>
      <c r="C2" s="99"/>
      <c r="D2" s="99"/>
      <c r="E2" s="99"/>
      <c r="F2" s="99"/>
      <c r="G2" s="99"/>
      <c r="H2" s="99"/>
      <c r="I2" s="99"/>
      <c r="J2" s="100"/>
    </row>
    <row r="3" spans="1:10" ht="21">
      <c r="A3" s="95" t="s">
        <v>1</v>
      </c>
      <c r="B3" s="96"/>
      <c r="C3" s="96"/>
      <c r="D3" s="96"/>
      <c r="E3" s="96"/>
      <c r="F3" s="96"/>
      <c r="G3" s="96"/>
      <c r="H3" s="9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5" t="s">
        <v>10</v>
      </c>
      <c r="B14" s="105"/>
      <c r="C14" s="105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5" t="s">
        <v>11</v>
      </c>
      <c r="B15" s="96"/>
      <c r="C15" s="96"/>
      <c r="D15" s="96"/>
      <c r="E15" s="96"/>
      <c r="F15" s="96"/>
      <c r="G15" s="96"/>
      <c r="H15" s="96"/>
      <c r="I15" s="96"/>
      <c r="J15" s="97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6" t="s">
        <v>10</v>
      </c>
      <c r="B29" s="106"/>
      <c r="C29" s="106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8" t="s">
        <v>19</v>
      </c>
      <c r="B31" s="99"/>
      <c r="C31" s="99"/>
      <c r="D31" s="99"/>
      <c r="E31" s="99"/>
      <c r="F31" s="99"/>
      <c r="G31" s="99"/>
      <c r="H31" s="99"/>
      <c r="I31" s="99"/>
      <c r="J31" s="100"/>
    </row>
    <row r="32" spans="1:10" ht="21">
      <c r="A32" s="95" t="s">
        <v>1</v>
      </c>
      <c r="B32" s="96"/>
      <c r="C32" s="96"/>
      <c r="D32" s="96"/>
      <c r="E32" s="96"/>
      <c r="F32" s="96"/>
      <c r="G32" s="96"/>
      <c r="H32" s="97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5" t="s">
        <v>10</v>
      </c>
      <c r="B39" s="105"/>
      <c r="C39" s="105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5" t="s">
        <v>11</v>
      </c>
      <c r="B40" s="96"/>
      <c r="C40" s="96"/>
      <c r="D40" s="96"/>
      <c r="E40" s="96"/>
      <c r="F40" s="96"/>
      <c r="G40" s="96"/>
      <c r="H40" s="96"/>
      <c r="I40" s="96"/>
      <c r="J40" s="97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8" t="s">
        <v>10</v>
      </c>
      <c r="B65" s="108"/>
      <c r="C65" s="108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8" t="s">
        <v>20</v>
      </c>
      <c r="B67" s="99"/>
      <c r="C67" s="99"/>
      <c r="D67" s="99"/>
      <c r="E67" s="99"/>
      <c r="F67" s="99"/>
      <c r="G67" s="99"/>
      <c r="H67" s="99"/>
      <c r="I67" s="99"/>
      <c r="J67" s="100"/>
    </row>
    <row r="68" spans="1:10" ht="21">
      <c r="A68" s="95" t="s">
        <v>1</v>
      </c>
      <c r="B68" s="96"/>
      <c r="C68" s="96"/>
      <c r="D68" s="96"/>
      <c r="E68" s="96"/>
      <c r="F68" s="96"/>
      <c r="G68" s="96"/>
      <c r="H68" s="97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5" t="s">
        <v>10</v>
      </c>
      <c r="B73" s="105"/>
      <c r="C73" s="105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5" t="s">
        <v>11</v>
      </c>
      <c r="B74" s="96"/>
      <c r="C74" s="96"/>
      <c r="D74" s="96"/>
      <c r="E74" s="96"/>
      <c r="F74" s="96"/>
      <c r="G74" s="96"/>
      <c r="H74" s="96"/>
      <c r="I74" s="96"/>
      <c r="J74" s="97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7" t="s">
        <v>10</v>
      </c>
      <c r="B94" s="107"/>
      <c r="C94" s="107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0" ht="21">
      <c r="A3" s="95" t="s">
        <v>1</v>
      </c>
      <c r="B3" s="96"/>
      <c r="C3" s="96"/>
      <c r="D3" s="96"/>
      <c r="E3" s="96"/>
      <c r="F3" s="96"/>
      <c r="G3" s="96"/>
      <c r="H3" s="9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1" t="s">
        <v>10</v>
      </c>
      <c r="B12" s="101"/>
      <c r="C12" s="101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95" t="s">
        <v>11</v>
      </c>
      <c r="B13" s="96"/>
      <c r="C13" s="96"/>
      <c r="D13" s="96"/>
      <c r="E13" s="96"/>
      <c r="F13" s="96"/>
      <c r="G13" s="96"/>
      <c r="H13" s="96"/>
      <c r="I13" s="96"/>
      <c r="J13" s="97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02" t="s">
        <v>10</v>
      </c>
      <c r="B22" s="103"/>
      <c r="C22" s="104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98" t="s">
        <v>16</v>
      </c>
      <c r="B24" s="99"/>
      <c r="C24" s="99"/>
      <c r="D24" s="99"/>
      <c r="E24" s="99"/>
      <c r="F24" s="99"/>
      <c r="G24" s="99"/>
      <c r="H24" s="99"/>
      <c r="I24" s="99"/>
      <c r="J24" s="100"/>
    </row>
    <row r="25" spans="1:10" ht="21">
      <c r="A25" s="95" t="s">
        <v>1</v>
      </c>
      <c r="B25" s="96"/>
      <c r="C25" s="96"/>
      <c r="D25" s="96"/>
      <c r="E25" s="96"/>
      <c r="F25" s="96"/>
      <c r="G25" s="96"/>
      <c r="H25" s="97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94" t="s">
        <v>10</v>
      </c>
      <c r="B33" s="94"/>
      <c r="C33" s="94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95" t="s">
        <v>11</v>
      </c>
      <c r="B34" s="96"/>
      <c r="C34" s="96"/>
      <c r="D34" s="96"/>
      <c r="E34" s="96"/>
      <c r="F34" s="96"/>
      <c r="G34" s="96"/>
      <c r="H34" s="96"/>
      <c r="I34" s="96"/>
      <c r="J34" s="97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91" t="s">
        <v>10</v>
      </c>
      <c r="B59" s="92"/>
      <c r="C59" s="93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98" t="s">
        <v>17</v>
      </c>
      <c r="B61" s="99"/>
      <c r="C61" s="99"/>
      <c r="D61" s="99"/>
      <c r="E61" s="99"/>
      <c r="F61" s="99"/>
      <c r="G61" s="99"/>
      <c r="H61" s="99"/>
      <c r="I61" s="99"/>
      <c r="J61" s="100"/>
    </row>
    <row r="62" spans="1:10" ht="21">
      <c r="A62" s="95" t="s">
        <v>1</v>
      </c>
      <c r="B62" s="96"/>
      <c r="C62" s="96"/>
      <c r="D62" s="96"/>
      <c r="E62" s="96"/>
      <c r="F62" s="96"/>
      <c r="G62" s="96"/>
      <c r="H62" s="97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94" t="s">
        <v>10</v>
      </c>
      <c r="B72" s="94"/>
      <c r="C72" s="94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95" t="s">
        <v>11</v>
      </c>
      <c r="B73" s="96"/>
      <c r="C73" s="96"/>
      <c r="D73" s="96"/>
      <c r="E73" s="96"/>
      <c r="F73" s="96"/>
      <c r="G73" s="96"/>
      <c r="H73" s="96"/>
      <c r="I73" s="96"/>
      <c r="J73" s="97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91" t="s">
        <v>10</v>
      </c>
      <c r="B98" s="92"/>
      <c r="C98" s="93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09"/>
      <c r="B100" s="109"/>
      <c r="C100" s="109"/>
      <c r="D100" s="109"/>
      <c r="E100" s="109"/>
    </row>
    <row r="108" spans="1:10">
      <c r="A108" s="109"/>
      <c r="B108" s="109"/>
      <c r="C108" s="109"/>
      <c r="D108" s="109"/>
      <c r="E108" s="109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8" t="s">
        <v>18</v>
      </c>
      <c r="B2" s="99"/>
      <c r="C2" s="99"/>
      <c r="D2" s="99"/>
      <c r="E2" s="99"/>
      <c r="F2" s="99"/>
      <c r="G2" s="99"/>
      <c r="H2" s="99"/>
      <c r="I2" s="99"/>
      <c r="J2" s="100"/>
    </row>
    <row r="3" spans="1:10" ht="21">
      <c r="A3" s="95" t="s">
        <v>1</v>
      </c>
      <c r="B3" s="96"/>
      <c r="C3" s="96"/>
      <c r="D3" s="96"/>
      <c r="E3" s="96"/>
      <c r="F3" s="96"/>
      <c r="G3" s="96"/>
      <c r="H3" s="9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5" t="s">
        <v>10</v>
      </c>
      <c r="B14" s="105"/>
      <c r="C14" s="105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5" t="s">
        <v>11</v>
      </c>
      <c r="B15" s="96"/>
      <c r="C15" s="96"/>
      <c r="D15" s="96"/>
      <c r="E15" s="96"/>
      <c r="F15" s="96"/>
      <c r="G15" s="96"/>
      <c r="H15" s="96"/>
      <c r="I15" s="96"/>
      <c r="J15" s="97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6" t="s">
        <v>10</v>
      </c>
      <c r="B29" s="106"/>
      <c r="C29" s="106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8" t="s">
        <v>19</v>
      </c>
      <c r="B31" s="99"/>
      <c r="C31" s="99"/>
      <c r="D31" s="99"/>
      <c r="E31" s="99"/>
      <c r="F31" s="99"/>
      <c r="G31" s="99"/>
      <c r="H31" s="99"/>
      <c r="I31" s="99"/>
      <c r="J31" s="100"/>
    </row>
    <row r="32" spans="1:10" ht="21">
      <c r="A32" s="95" t="s">
        <v>1</v>
      </c>
      <c r="B32" s="96"/>
      <c r="C32" s="96"/>
      <c r="D32" s="96"/>
      <c r="E32" s="96"/>
      <c r="F32" s="96"/>
      <c r="G32" s="96"/>
      <c r="H32" s="97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5" t="s">
        <v>10</v>
      </c>
      <c r="B39" s="105"/>
      <c r="C39" s="105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5" t="s">
        <v>11</v>
      </c>
      <c r="B40" s="96"/>
      <c r="C40" s="96"/>
      <c r="D40" s="96"/>
      <c r="E40" s="96"/>
      <c r="F40" s="96"/>
      <c r="G40" s="96"/>
      <c r="H40" s="96"/>
      <c r="I40" s="96"/>
      <c r="J40" s="97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8" t="s">
        <v>10</v>
      </c>
      <c r="B65" s="108"/>
      <c r="C65" s="108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8" t="s">
        <v>20</v>
      </c>
      <c r="B67" s="99"/>
      <c r="C67" s="99"/>
      <c r="D67" s="99"/>
      <c r="E67" s="99"/>
      <c r="F67" s="99"/>
      <c r="G67" s="99"/>
      <c r="H67" s="99"/>
      <c r="I67" s="99"/>
      <c r="J67" s="100"/>
    </row>
    <row r="68" spans="1:10" ht="21">
      <c r="A68" s="95" t="s">
        <v>1</v>
      </c>
      <c r="B68" s="96"/>
      <c r="C68" s="96"/>
      <c r="D68" s="96"/>
      <c r="E68" s="96"/>
      <c r="F68" s="96"/>
      <c r="G68" s="96"/>
      <c r="H68" s="97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5" t="s">
        <v>10</v>
      </c>
      <c r="B73" s="105"/>
      <c r="C73" s="105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5" t="s">
        <v>11</v>
      </c>
      <c r="B74" s="96"/>
      <c r="C74" s="96"/>
      <c r="D74" s="96"/>
      <c r="E74" s="96"/>
      <c r="F74" s="96"/>
      <c r="G74" s="96"/>
      <c r="H74" s="96"/>
      <c r="I74" s="96"/>
      <c r="J74" s="97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7" t="s">
        <v>10</v>
      </c>
      <c r="B94" s="107"/>
      <c r="C94" s="107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2023-07-05T06:35:27Z</dcterms:modified>
</cp:coreProperties>
</file>