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F8" i="2" l="1"/>
  <c r="F25" i="1" l="1"/>
  <c r="F23" i="1" l="1"/>
  <c r="F31" i="1" l="1"/>
  <c r="F28" i="1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20" i="2" l="1"/>
  <c r="F14" i="2" l="1"/>
  <c r="F16" i="2" l="1"/>
  <c r="G25" i="2" l="1"/>
  <c r="F12" i="2" l="1"/>
  <c r="F10" i="2" l="1"/>
</calcChain>
</file>

<file path=xl/sharedStrings.xml><?xml version="1.0" encoding="utf-8"?>
<sst xmlns="http://schemas.openxmlformats.org/spreadsheetml/2006/main" count="92" uniqueCount="59">
  <si>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</si>
  <si>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</si>
  <si>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</si>
  <si>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</si>
  <si>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</si>
  <si>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</si>
  <si>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</si>
  <si>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</si>
  <si>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</si>
  <si>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</si>
  <si>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</si>
  <si>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</si>
  <si>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</si>
  <si>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</si>
  <si>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</si>
  <si>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</si>
  <si>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</si>
  <si>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</si>
  <si>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</si>
  <si>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</si>
  <si>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</si>
  <si>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</si>
  <si>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</si>
  <si>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</si>
  <si>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b22-23MQ422</t>
  </si>
  <si>
    <t>Nerul Village Panchayat</t>
  </si>
  <si>
    <t>b22-23MQ425</t>
  </si>
  <si>
    <t>b22-23MQ428</t>
  </si>
  <si>
    <t>I-C-1-23-445419</t>
  </si>
  <si>
    <t>Collective Trade Links Pvt Ltd</t>
  </si>
  <si>
    <t>I-C-1-23-445420</t>
  </si>
  <si>
    <t>02/23-24</t>
  </si>
  <si>
    <t>03/23-24</t>
  </si>
  <si>
    <t>b23-24MQ106</t>
  </si>
  <si>
    <t>Marcfremiot</t>
  </si>
  <si>
    <t>Digiserve</t>
  </si>
  <si>
    <t>06/23-24</t>
  </si>
  <si>
    <t>I-C-1-23-450387</t>
  </si>
  <si>
    <t>07/23-24</t>
  </si>
  <si>
    <t>Namrata Rubber Product Pvt Ltd</t>
  </si>
  <si>
    <t>08/23-24</t>
  </si>
  <si>
    <t>11/23-24</t>
  </si>
  <si>
    <t>I-C-1-23-450796</t>
  </si>
  <si>
    <t>b23-24MQ114</t>
  </si>
  <si>
    <t>INV-012553</t>
  </si>
  <si>
    <t>Pilz India Pvt Ltd</t>
  </si>
  <si>
    <t>INV-012554</t>
  </si>
  <si>
    <t>13/23-24</t>
  </si>
  <si>
    <t>I-C-1-23-450927</t>
  </si>
  <si>
    <t>Digi.2324/0245</t>
  </si>
  <si>
    <t>VM/2548/23-24</t>
  </si>
  <si>
    <t>V M Traders</t>
  </si>
  <si>
    <t>17/23-24</t>
  </si>
  <si>
    <t>I-C-1-23-451040</t>
  </si>
  <si>
    <t>VM/2575/23-24</t>
  </si>
  <si>
    <t>20/23-24</t>
  </si>
  <si>
    <t>21/23-24</t>
  </si>
  <si>
    <t>23/23-24</t>
  </si>
  <si>
    <t>25/23-24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</si>
</sst>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E16" sqref="E16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31</v>
      </c>
      <c r="D2" s="9" t="s">
        <v>39</v>
      </c>
      <c r="E2" s="9">
        <v>94430</v>
      </c>
      <c r="F2" s="25"/>
    </row>
    <row r="3" spans="1:6" x14ac:dyDescent="0.3">
      <c r="A3" s="9"/>
      <c r="B3" s="3">
        <v>45030</v>
      </c>
      <c r="C3" s="9" t="s">
        <v>32</v>
      </c>
      <c r="D3" s="9" t="s">
        <v>39</v>
      </c>
      <c r="E3" s="9">
        <v>26491</v>
      </c>
      <c r="F3" s="25"/>
    </row>
    <row r="4" spans="1:6" x14ac:dyDescent="0.3">
      <c r="A4" s="9"/>
      <c r="B4" s="3">
        <v>45041</v>
      </c>
      <c r="C4" s="9" t="s">
        <v>36</v>
      </c>
      <c r="D4" s="9" t="s">
        <v>39</v>
      </c>
      <c r="E4" s="9">
        <v>113339</v>
      </c>
      <c r="F4" s="25"/>
    </row>
    <row r="5" spans="1:6" x14ac:dyDescent="0.3">
      <c r="A5" s="9"/>
      <c r="B5" s="3">
        <v>45044</v>
      </c>
      <c r="C5" s="9" t="s">
        <v>38</v>
      </c>
      <c r="D5" s="9" t="s">
        <v>39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40</v>
      </c>
      <c r="D6" s="23" t="s">
        <v>39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41</v>
      </c>
      <c r="D7" s="23" t="s">
        <v>39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47</v>
      </c>
      <c r="D8" s="23" t="s">
        <v>39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52</v>
      </c>
      <c r="D10" s="23" t="s">
        <v>39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55</v>
      </c>
      <c r="D11" s="23" t="s">
        <v>39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56</v>
      </c>
      <c r="D13" s="23" t="s">
        <v>39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57</v>
      </c>
      <c r="D14" s="23" t="s">
        <v>39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58</v>
      </c>
      <c r="D15" s="23" t="s">
        <v>39</v>
      </c>
      <c r="E15" s="23">
        <v>40179</v>
      </c>
      <c r="F15" s="9">
        <f>F14+E15</f>
        <v>512616</v>
      </c>
    </row>
    <row r="16" spans="1:6" ht="14.4" x14ac:dyDescent="0.3">
      <c r="A16" s="9"/>
      <c r="B16" s="24">
        <v>45111</v>
      </c>
      <c r="C16" s="23"/>
      <c r="D16" s="23" t="s">
        <v>39</v>
      </c>
      <c r="E16" s="23"/>
      <c r="F16" s="25">
        <f>F15-400000</f>
        <v>112616</v>
      </c>
    </row>
    <row r="18" spans="1:6" ht="14.4" x14ac:dyDescent="0.3">
      <c r="A18" s="9">
        <v>2</v>
      </c>
      <c r="B18" s="24">
        <v>45015</v>
      </c>
      <c r="C18" s="23" t="s">
        <v>28</v>
      </c>
      <c r="D18" s="23" t="s">
        <v>29</v>
      </c>
      <c r="E18" s="23">
        <v>38940</v>
      </c>
      <c r="F18" s="9"/>
    </row>
    <row r="19" spans="1:6" ht="14.4" x14ac:dyDescent="0.3">
      <c r="A19" s="9"/>
      <c r="B19" s="24">
        <v>45015</v>
      </c>
      <c r="C19" s="23" t="s">
        <v>30</v>
      </c>
      <c r="D19" s="23" t="s">
        <v>29</v>
      </c>
      <c r="E19" s="23">
        <v>65490</v>
      </c>
      <c r="F19" s="25"/>
    </row>
    <row r="20" spans="1:6" ht="14.4" x14ac:dyDescent="0.3">
      <c r="A20" s="9"/>
      <c r="B20" s="24">
        <v>45036</v>
      </c>
      <c r="C20" s="23" t="s">
        <v>37</v>
      </c>
      <c r="D20" s="23" t="s">
        <v>29</v>
      </c>
      <c r="E20" s="23">
        <v>38940</v>
      </c>
      <c r="F20" s="25"/>
    </row>
    <row r="21" spans="1:6" ht="14.4" x14ac:dyDescent="0.3">
      <c r="A21" s="9"/>
      <c r="B21" s="24">
        <v>45056</v>
      </c>
      <c r="C21" s="23" t="s">
        <v>42</v>
      </c>
      <c r="D21" s="23" t="s">
        <v>29</v>
      </c>
      <c r="E21" s="23">
        <v>68263</v>
      </c>
      <c r="F21" s="25"/>
    </row>
    <row r="22" spans="1:6" ht="14.4" x14ac:dyDescent="0.3">
      <c r="A22" s="9"/>
      <c r="B22" s="24">
        <v>45065</v>
      </c>
      <c r="C22" s="23" t="s">
        <v>48</v>
      </c>
      <c r="D22" s="23" t="s">
        <v>29</v>
      </c>
      <c r="E22" s="23">
        <v>36757</v>
      </c>
      <c r="F22" s="25"/>
    </row>
    <row r="23" spans="1:6" ht="14.4" x14ac:dyDescent="0.3">
      <c r="A23" s="9"/>
      <c r="B23" s="24">
        <v>45072</v>
      </c>
      <c r="C23" s="23" t="s">
        <v>53</v>
      </c>
      <c r="D23" s="23" t="s">
        <v>29</v>
      </c>
      <c r="E23" s="23">
        <v>64900</v>
      </c>
      <c r="F23" s="25">
        <f>E18+E19+E20+E21+E22+E23</f>
        <v>313290</v>
      </c>
    </row>
    <row r="25" spans="1:6" ht="14.4" x14ac:dyDescent="0.3">
      <c r="A25" s="9">
        <v>3</v>
      </c>
      <c r="B25" s="24">
        <v>45069</v>
      </c>
      <c r="C25" s="23" t="s">
        <v>49</v>
      </c>
      <c r="D25" s="23" t="s">
        <v>35</v>
      </c>
      <c r="E25" s="23">
        <v>96996</v>
      </c>
      <c r="F25" s="25">
        <f>E25</f>
        <v>96996</v>
      </c>
    </row>
    <row r="27" spans="1:6" ht="14.4" x14ac:dyDescent="0.3">
      <c r="A27" s="9">
        <v>4</v>
      </c>
      <c r="B27" s="24">
        <v>45057</v>
      </c>
      <c r="C27" s="23" t="s">
        <v>44</v>
      </c>
      <c r="D27" s="23" t="s">
        <v>45</v>
      </c>
      <c r="E27" s="23">
        <v>38527</v>
      </c>
      <c r="F27" s="9"/>
    </row>
    <row r="28" spans="1:6" ht="14.4" x14ac:dyDescent="0.3">
      <c r="A28" s="9"/>
      <c r="B28" s="24">
        <v>45057</v>
      </c>
      <c r="C28" s="23" t="s">
        <v>46</v>
      </c>
      <c r="D28" s="23" t="s">
        <v>45</v>
      </c>
      <c r="E28" s="23">
        <v>57791</v>
      </c>
      <c r="F28" s="25">
        <f>E27+E28</f>
        <v>96318</v>
      </c>
    </row>
    <row r="30" spans="1:6" x14ac:dyDescent="0.3">
      <c r="A30" s="9">
        <v>5</v>
      </c>
      <c r="B30" s="3">
        <v>45070</v>
      </c>
      <c r="C30" s="9" t="s">
        <v>50</v>
      </c>
      <c r="D30" s="9" t="s">
        <v>51</v>
      </c>
      <c r="E30" s="9">
        <v>123133</v>
      </c>
      <c r="F30" s="25"/>
    </row>
    <row r="31" spans="1:6" x14ac:dyDescent="0.3">
      <c r="A31" s="9"/>
      <c r="B31" s="3">
        <v>45071</v>
      </c>
      <c r="C31" s="9" t="s">
        <v>54</v>
      </c>
      <c r="D31" s="9" t="s">
        <v>51</v>
      </c>
      <c r="E31" s="9">
        <v>36816</v>
      </c>
      <c r="F31" s="25">
        <f>E30+E31</f>
        <v>159949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24" sqref="A24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26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27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45063</v>
      </c>
      <c r="C8" s="22" t="s">
        <v>43</v>
      </c>
      <c r="D8" s="22" t="s">
        <v>14</v>
      </c>
      <c r="E8" s="22">
        <v>369945</v>
      </c>
      <c r="F8" s="20">
        <f>E5+E6+E7+E8</f>
        <v>449002.64</v>
      </c>
    </row>
    <row r="10" spans="1:10" x14ac:dyDescent="0.25">
      <c r="A10" s="6">
        <v>3</v>
      </c>
      <c r="B10" s="14">
        <v>44841</v>
      </c>
      <c r="C10" s="13" t="s">
        <v>15</v>
      </c>
      <c r="D10" s="13" t="s">
        <v>16</v>
      </c>
      <c r="E10" s="15">
        <v>64917.7</v>
      </c>
      <c r="F10" s="12">
        <f>E10-50000</f>
        <v>14917.699999999997</v>
      </c>
    </row>
    <row r="11" spans="1:10" x14ac:dyDescent="0.25">
      <c r="A11" s="11"/>
      <c r="B11" s="16"/>
      <c r="C11" s="17"/>
      <c r="D11" s="17"/>
      <c r="E11" s="18"/>
      <c r="F11" s="19"/>
    </row>
    <row r="12" spans="1:10" x14ac:dyDescent="0.25">
      <c r="A12" s="6">
        <v>4</v>
      </c>
      <c r="B12" s="14">
        <v>44861</v>
      </c>
      <c r="C12" s="13" t="s">
        <v>19</v>
      </c>
      <c r="D12" s="13" t="s">
        <v>20</v>
      </c>
      <c r="E12" s="15">
        <v>2689515</v>
      </c>
      <c r="F12" s="12">
        <f>E12-2512515</f>
        <v>177000</v>
      </c>
    </row>
    <row r="13" spans="1:10" x14ac:dyDescent="0.25">
      <c r="A13" s="11"/>
      <c r="B13" s="16"/>
      <c r="C13" s="17"/>
      <c r="D13" s="17"/>
      <c r="E13" s="18"/>
      <c r="F13" s="19"/>
      <c r="J13" s="10" t="s">
        <v>22</v>
      </c>
    </row>
    <row r="14" spans="1:10" x14ac:dyDescent="0.25">
      <c r="A14" s="6">
        <v>5</v>
      </c>
      <c r="B14" s="14">
        <v>44902</v>
      </c>
      <c r="C14" s="13" t="s">
        <v>17</v>
      </c>
      <c r="D14" s="13" t="s">
        <v>18</v>
      </c>
      <c r="E14" s="15">
        <v>2021558.3</v>
      </c>
      <c r="F14" s="12">
        <f>E14-175496-500000-800000</f>
        <v>546062.30000000005</v>
      </c>
    </row>
    <row r="15" spans="1:10" x14ac:dyDescent="0.25">
      <c r="A15" s="11"/>
      <c r="B15" s="16"/>
      <c r="C15" s="17"/>
      <c r="D15" s="17"/>
      <c r="E15" s="18"/>
      <c r="F15" s="19"/>
    </row>
    <row r="16" spans="1:10" x14ac:dyDescent="0.25">
      <c r="A16" s="6">
        <v>6</v>
      </c>
      <c r="B16" s="14">
        <v>44984</v>
      </c>
      <c r="C16" s="13" t="s">
        <v>24</v>
      </c>
      <c r="D16" s="13" t="s">
        <v>25</v>
      </c>
      <c r="E16" s="15">
        <v>414180</v>
      </c>
      <c r="F16" s="12">
        <f>E16</f>
        <v>414180</v>
      </c>
    </row>
    <row r="17" spans="1:7" x14ac:dyDescent="0.25">
      <c r="A17" s="11"/>
      <c r="B17" s="16"/>
      <c r="C17" s="17"/>
      <c r="D17" s="17"/>
      <c r="E17" s="18"/>
      <c r="F17" s="19"/>
    </row>
    <row r="18" spans="1:7" x14ac:dyDescent="0.25">
      <c r="A18" s="6">
        <v>7</v>
      </c>
      <c r="B18" s="14"/>
      <c r="C18" s="13"/>
      <c r="D18" s="13" t="s">
        <v>23</v>
      </c>
      <c r="E18" s="15">
        <v>2146998.2000000002</v>
      </c>
      <c r="F18" s="12"/>
    </row>
    <row r="19" spans="1:7" x14ac:dyDescent="0.25">
      <c r="A19" s="11"/>
      <c r="B19" s="16"/>
      <c r="C19" s="17"/>
      <c r="D19" s="17"/>
      <c r="E19" s="18"/>
      <c r="F19" s="19"/>
    </row>
    <row r="20" spans="1:7" x14ac:dyDescent="0.25">
      <c r="A20" s="6">
        <v>8</v>
      </c>
      <c r="B20" s="14">
        <v>45034</v>
      </c>
      <c r="C20" s="13" t="s">
        <v>33</v>
      </c>
      <c r="D20" s="13" t="s">
        <v>34</v>
      </c>
      <c r="E20" s="15">
        <v>21900.799999999999</v>
      </c>
      <c r="F20" s="12">
        <f>E20</f>
        <v>21900.799999999999</v>
      </c>
    </row>
    <row r="21" spans="1:7" x14ac:dyDescent="0.25">
      <c r="A21" s="11"/>
      <c r="B21" s="16"/>
      <c r="C21" s="17"/>
      <c r="D21" s="17"/>
      <c r="E21" s="18"/>
      <c r="F21" s="19"/>
    </row>
    <row r="22" spans="1:7" x14ac:dyDescent="0.3">
      <c r="A22" s="5" t="s">
        <v>0</v>
      </c>
      <c r="B22" s="5" t="s">
        <v>1</v>
      </c>
      <c r="C22" s="5" t="s">
        <v>2</v>
      </c>
      <c r="D22" s="5" t="s">
        <v>4</v>
      </c>
      <c r="E22" s="5" t="s">
        <v>10</v>
      </c>
      <c r="F22" s="5" t="s">
        <v>6</v>
      </c>
      <c r="G22" s="5" t="s">
        <v>5</v>
      </c>
    </row>
    <row r="23" spans="1:7" x14ac:dyDescent="0.3">
      <c r="A23" s="6">
        <v>9</v>
      </c>
      <c r="B23" s="7">
        <v>44573</v>
      </c>
      <c r="C23" s="8" t="s">
        <v>12</v>
      </c>
      <c r="D23" s="6" t="s">
        <v>9</v>
      </c>
      <c r="E23" s="6">
        <v>20000</v>
      </c>
      <c r="F23" s="6">
        <v>29641.599999999999</v>
      </c>
      <c r="G23" s="6"/>
    </row>
    <row r="24" spans="1:7" x14ac:dyDescent="0.3">
      <c r="A24" s="6"/>
      <c r="B24" s="7">
        <v>44573</v>
      </c>
      <c r="C24" s="8" t="s">
        <v>11</v>
      </c>
      <c r="D24" s="6" t="s">
        <v>9</v>
      </c>
      <c r="E24" s="6">
        <v>10000</v>
      </c>
      <c r="F24" s="6">
        <v>52362.5</v>
      </c>
      <c r="G24" s="6"/>
    </row>
    <row r="25" spans="1:7" x14ac:dyDescent="0.3">
      <c r="A25" s="6"/>
      <c r="B25" s="7">
        <v>44954</v>
      </c>
      <c r="C25" s="6"/>
      <c r="D25" s="6"/>
      <c r="E25" s="6">
        <v>20000</v>
      </c>
      <c r="F25" s="6"/>
      <c r="G25" s="6">
        <f>F24+F23-E23-E24-E25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2023-07-04T10:23:00Z</dcterms:modified>
</cp:coreProperties>
</file>