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F28" i="1" l="1"/>
  <c r="F10" i="2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0" i="2" l="1"/>
  <c r="F16" i="2" l="1"/>
  <c r="G25" i="2" l="1"/>
  <c r="F14" i="2" l="1"/>
  <c r="F12" i="2" l="1"/>
</calcChain>
</file>

<file path=xl/sharedStrings.xml><?xml version="1.0" encoding="utf-8"?>
<sst xmlns="http://schemas.openxmlformats.org/spreadsheetml/2006/main" count="91" uniqueCount="55">
  <si>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</si>
  <si>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</si>
  <si>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</si>
  <si>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</si>
  <si>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</si>
  <si>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</si>
  <si>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</si>
  <si>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</si>
  <si>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</si>
  <si>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</si>
  <si>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</si>
  <si>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</si>
  <si>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</si>
  <si>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</si>
  <si>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</si>
  <si>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</si>
  <si>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</si>
  <si>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</si>
  <si>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</si>
  <si>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</si>
  <si>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</si>
  <si>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</si>
  <si>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</si>
  <si>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</si>
  <si>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</si>
  <si>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</si>
  <si>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</si>
  <si>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</si>
  <si>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</si>
  <si>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</si>
  <si>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</si>
  <si>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</si>
  <si>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</si>
  <si>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</si>
  <si>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</si>
  <si>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</si>
  <si>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</si>
  <si>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</si>
  <si>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17/23-24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</si>
  <si>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</si>
  <si>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</si>
  <si>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</si>
  <si>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</si>
  <si>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</si>
  <si>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</si>
  <si>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</si>
  <si>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</si>
  <si>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</si>
  <si>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</si>
  <si>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b23-24MQ205</t>
  </si>
  <si>
    <t>40/23-24</t>
  </si>
  <si>
    <t>32/23-24</t>
  </si>
  <si>
    <t>b23-24MQ207</t>
  </si>
  <si>
    <t>PAN7404/23-24</t>
  </si>
  <si>
    <t>Microciti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</si>
</sst>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5" workbookViewId="0">
      <selection activeCell="A31" sqref="A31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33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33</v>
      </c>
      <c r="E3" s="9">
        <v>26491</v>
      </c>
      <c r="F3" s="25"/>
    </row>
    <row r="4" spans="1:6" x14ac:dyDescent="0.3">
      <c r="A4" s="9"/>
      <c r="B4" s="3">
        <v>45041</v>
      </c>
      <c r="C4" s="9" t="s">
        <v>31</v>
      </c>
      <c r="D4" s="9" t="s">
        <v>33</v>
      </c>
      <c r="E4" s="9">
        <v>113339</v>
      </c>
      <c r="F4" s="25"/>
    </row>
    <row r="5" spans="1:6" x14ac:dyDescent="0.3">
      <c r="A5" s="9"/>
      <c r="B5" s="3">
        <v>45044</v>
      </c>
      <c r="C5" s="9" t="s">
        <v>32</v>
      </c>
      <c r="D5" s="9" t="s">
        <v>33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34</v>
      </c>
      <c r="D6" s="23" t="s">
        <v>33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35</v>
      </c>
      <c r="D7" s="23" t="s">
        <v>33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37</v>
      </c>
      <c r="D8" s="23" t="s">
        <v>33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38</v>
      </c>
      <c r="D10" s="23" t="s">
        <v>33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39</v>
      </c>
      <c r="D11" s="23" t="s">
        <v>33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40</v>
      </c>
      <c r="D13" s="23" t="s">
        <v>33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41</v>
      </c>
      <c r="D14" s="23" t="s">
        <v>33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42</v>
      </c>
      <c r="D15" s="23" t="s">
        <v>33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33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43</v>
      </c>
      <c r="D17" s="28" t="s">
        <v>33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45121</v>
      </c>
      <c r="C18" s="23" t="s">
        <v>51</v>
      </c>
      <c r="D18" s="23" t="s">
        <v>33</v>
      </c>
      <c r="E18" s="23">
        <v>16072</v>
      </c>
      <c r="F18" s="9">
        <f>F17+E18</f>
        <v>160595</v>
      </c>
    </row>
    <row r="19" spans="1:6" ht="14.4" x14ac:dyDescent="0.3">
      <c r="A19" s="9"/>
      <c r="B19" s="24">
        <v>45131</v>
      </c>
      <c r="C19" s="23" t="s">
        <v>44</v>
      </c>
      <c r="D19" s="23" t="s">
        <v>33</v>
      </c>
      <c r="E19" s="23">
        <v>23842</v>
      </c>
      <c r="F19" s="9">
        <f>F18+E19</f>
        <v>184437</v>
      </c>
    </row>
    <row r="20" spans="1:6" ht="14.4" x14ac:dyDescent="0.3">
      <c r="A20" s="9"/>
      <c r="B20" s="24">
        <v>45138</v>
      </c>
      <c r="C20" s="23"/>
      <c r="D20" s="23" t="s">
        <v>33</v>
      </c>
      <c r="E20" s="23">
        <v>50000</v>
      </c>
      <c r="F20" s="9">
        <f>F19-E20</f>
        <v>134437</v>
      </c>
    </row>
    <row r="21" spans="1:6" ht="14.4" x14ac:dyDescent="0.3">
      <c r="A21" s="9"/>
      <c r="B21" s="24">
        <v>45138</v>
      </c>
      <c r="C21" s="23" t="s">
        <v>45</v>
      </c>
      <c r="D21" s="23" t="s">
        <v>33</v>
      </c>
      <c r="E21" s="23">
        <v>78175</v>
      </c>
      <c r="F21" s="9">
        <f>F20+E21</f>
        <v>212612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112612</v>
      </c>
    </row>
    <row r="23" spans="1:6" ht="14.4" x14ac:dyDescent="0.3">
      <c r="A23" s="9"/>
      <c r="B23" s="24">
        <v>45152</v>
      </c>
      <c r="C23" s="23" t="s">
        <v>48</v>
      </c>
      <c r="D23" s="23" t="s">
        <v>33</v>
      </c>
      <c r="E23" s="23">
        <v>52982</v>
      </c>
      <c r="F23" s="9">
        <f>F22+E23</f>
        <v>165594</v>
      </c>
    </row>
    <row r="24" spans="1:6" ht="14.4" x14ac:dyDescent="0.3">
      <c r="A24" s="9"/>
      <c r="B24" s="24">
        <v>45159</v>
      </c>
      <c r="C24" s="23" t="s">
        <v>50</v>
      </c>
      <c r="D24" s="23" t="s">
        <v>33</v>
      </c>
      <c r="E24" s="23">
        <v>22184</v>
      </c>
      <c r="F24" s="9">
        <f>F23+E24</f>
        <v>187778</v>
      </c>
    </row>
    <row r="25" spans="1:6" ht="14.4" x14ac:dyDescent="0.3">
      <c r="A25" s="9"/>
      <c r="B25" s="24">
        <v>45166</v>
      </c>
      <c r="C25" s="23"/>
      <c r="D25" s="23"/>
      <c r="E25" s="23"/>
      <c r="F25" s="25">
        <f>F24-100000</f>
        <v>87778</v>
      </c>
    </row>
    <row r="27" spans="1:6" ht="14.4" x14ac:dyDescent="0.3">
      <c r="A27" s="9">
        <v>2</v>
      </c>
      <c r="B27" s="24">
        <v>45138</v>
      </c>
      <c r="C27" s="23" t="s">
        <v>46</v>
      </c>
      <c r="D27" s="23" t="s">
        <v>26</v>
      </c>
      <c r="E27" s="23">
        <v>99474</v>
      </c>
      <c r="F27" s="25"/>
    </row>
    <row r="28" spans="1:6" ht="14.4" x14ac:dyDescent="0.3">
      <c r="A28" s="9"/>
      <c r="B28" s="24">
        <v>45141</v>
      </c>
      <c r="C28" s="23" t="s">
        <v>47</v>
      </c>
      <c r="D28" s="23" t="s">
        <v>26</v>
      </c>
      <c r="E28" s="23">
        <v>5251</v>
      </c>
      <c r="F28" s="25">
        <f>E27+E28</f>
        <v>104725</v>
      </c>
    </row>
    <row r="30" spans="1:6" x14ac:dyDescent="0.3">
      <c r="A30" s="9">
        <v>3</v>
      </c>
      <c r="B30" s="3">
        <v>45173</v>
      </c>
      <c r="C30" s="9" t="s">
        <v>53</v>
      </c>
      <c r="D30" s="9" t="s">
        <v>54</v>
      </c>
      <c r="E30" s="9">
        <v>7198</v>
      </c>
      <c r="F30" s="25">
        <f>E30</f>
        <v>7198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8" sqref="A28:G41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36</v>
      </c>
      <c r="D8" s="22" t="s">
        <v>14</v>
      </c>
      <c r="E8" s="22">
        <v>369945</v>
      </c>
      <c r="F8" s="20"/>
    </row>
    <row r="9" spans="1:10" x14ac:dyDescent="0.25">
      <c r="A9" s="6"/>
      <c r="B9" s="21">
        <v>45156</v>
      </c>
      <c r="C9" s="22" t="s">
        <v>49</v>
      </c>
      <c r="D9" s="22" t="s">
        <v>14</v>
      </c>
      <c r="E9" s="22">
        <v>112560.2</v>
      </c>
      <c r="F9" s="20"/>
    </row>
    <row r="10" spans="1:10" x14ac:dyDescent="0.25">
      <c r="A10" s="6"/>
      <c r="B10" s="21">
        <v>45173</v>
      </c>
      <c r="C10" s="22" t="s">
        <v>52</v>
      </c>
      <c r="D10" s="22" t="s">
        <v>14</v>
      </c>
      <c r="E10" s="22">
        <v>57006</v>
      </c>
      <c r="F10" s="20">
        <f>E5+E6+E7+E8+E9+E10</f>
        <v>618568.84</v>
      </c>
    </row>
    <row r="12" spans="1:10" x14ac:dyDescent="0.25">
      <c r="A12" s="6">
        <v>3</v>
      </c>
      <c r="B12" s="14">
        <v>44841</v>
      </c>
      <c r="C12" s="13" t="s">
        <v>15</v>
      </c>
      <c r="D12" s="13" t="s">
        <v>16</v>
      </c>
      <c r="E12" s="15">
        <v>64917.7</v>
      </c>
      <c r="F12" s="12">
        <f>E12-50000</f>
        <v>14917.699999999997</v>
      </c>
    </row>
    <row r="13" spans="1:10" x14ac:dyDescent="0.25">
      <c r="A13" s="11"/>
      <c r="B13" s="16"/>
      <c r="C13" s="17"/>
      <c r="D13" s="17"/>
      <c r="E13" s="18"/>
      <c r="F13" s="19"/>
    </row>
    <row r="14" spans="1:10" x14ac:dyDescent="0.25">
      <c r="A14" s="6">
        <v>4</v>
      </c>
      <c r="B14" s="14">
        <v>44861</v>
      </c>
      <c r="C14" s="13" t="s">
        <v>19</v>
      </c>
      <c r="D14" s="13" t="s">
        <v>20</v>
      </c>
      <c r="E14" s="15">
        <v>2689515</v>
      </c>
      <c r="F14" s="12">
        <f>E14-2512515</f>
        <v>177000</v>
      </c>
    </row>
    <row r="15" spans="1:10" x14ac:dyDescent="0.25">
      <c r="A15" s="11"/>
      <c r="B15" s="16"/>
      <c r="C15" s="17"/>
      <c r="D15" s="17"/>
      <c r="E15" s="18"/>
      <c r="F15" s="19"/>
      <c r="J15" s="10" t="s">
        <v>22</v>
      </c>
    </row>
    <row r="16" spans="1:10" x14ac:dyDescent="0.25">
      <c r="A16" s="6">
        <v>5</v>
      </c>
      <c r="B16" s="14">
        <v>44902</v>
      </c>
      <c r="C16" s="13" t="s">
        <v>17</v>
      </c>
      <c r="D16" s="13" t="s">
        <v>18</v>
      </c>
      <c r="E16" s="15">
        <v>2021558.3</v>
      </c>
      <c r="F16" s="12">
        <f>E16-175496-500000-800000</f>
        <v>546062.30000000005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/>
      <c r="C18" s="13"/>
      <c r="D18" s="13" t="s">
        <v>23</v>
      </c>
      <c r="E18" s="15">
        <v>2146998.2000000002</v>
      </c>
      <c r="F18" s="12"/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7</v>
      </c>
      <c r="B20" s="14">
        <v>45034</v>
      </c>
      <c r="C20" s="13" t="s">
        <v>29</v>
      </c>
      <c r="D20" s="13" t="s">
        <v>30</v>
      </c>
      <c r="E20" s="15">
        <v>21900.799999999999</v>
      </c>
      <c r="F20" s="12">
        <f>E20</f>
        <v>21900.799999999999</v>
      </c>
    </row>
    <row r="21" spans="1:7" x14ac:dyDescent="0.25">
      <c r="A21" s="11"/>
      <c r="B21" s="16"/>
      <c r="C21" s="17"/>
      <c r="D21" s="17"/>
      <c r="E21" s="18"/>
      <c r="F21" s="19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8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2023-09-07T10:38:53Z</dcterms:modified>
</cp:coreProperties>
</file>