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4" l="1"/>
  <c r="G36" i="4"/>
  <c r="F36" i="4"/>
  <c r="E36" i="4"/>
  <c r="D36" i="4"/>
  <c r="H34" i="4" l="1"/>
  <c r="H31" i="4"/>
  <c r="H49" i="4" l="1"/>
  <c r="H30" i="4" l="1"/>
  <c r="H23" i="4" l="1"/>
  <c r="H43" i="4" l="1"/>
  <c r="H9" i="4" l="1"/>
  <c r="G9" i="4"/>
  <c r="F9" i="4"/>
  <c r="E9" i="4"/>
  <c r="D9" i="4"/>
  <c r="H14" i="4" l="1"/>
  <c r="H24" i="4"/>
  <c r="H122" i="3" l="1"/>
  <c r="G122" i="3"/>
  <c r="F122" i="3"/>
  <c r="E122" i="3"/>
  <c r="D122" i="3"/>
  <c r="H93" i="3" l="1"/>
  <c r="H45" i="4" l="1"/>
  <c r="H7" i="4" l="1"/>
  <c r="H6" i="4"/>
  <c r="H101" i="3" l="1"/>
  <c r="H114" i="3"/>
  <c r="H121" i="3"/>
  <c r="H105" i="3"/>
  <c r="H15" i="4" l="1"/>
  <c r="H16" i="4"/>
  <c r="H119" i="3" l="1"/>
  <c r="H116" i="3"/>
  <c r="G90" i="3" l="1"/>
  <c r="F90" i="3"/>
  <c r="E90" i="3"/>
  <c r="D90" i="3"/>
  <c r="H44" i="4" l="1"/>
  <c r="H18" i="4" l="1"/>
  <c r="H19" i="4"/>
  <c r="H20" i="4"/>
  <c r="H21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101" i="4"/>
  <c r="G101" i="4"/>
  <c r="F101" i="4"/>
  <c r="E101" i="4"/>
  <c r="D101" i="4"/>
  <c r="H80" i="4"/>
  <c r="G80" i="4"/>
  <c r="F80" i="4"/>
  <c r="E80" i="4"/>
  <c r="D80" i="4"/>
  <c r="H72" i="4"/>
  <c r="G72" i="4"/>
  <c r="F72" i="4"/>
  <c r="E72" i="4"/>
  <c r="D72" i="4"/>
  <c r="H46" i="4"/>
  <c r="G46" i="4"/>
  <c r="F46" i="4"/>
  <c r="E46" i="4"/>
  <c r="D46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<sst xmlns="http://schemas.openxmlformats.org/spreadsheetml/2006/main" count="1160" uniqueCount="534">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</sst>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80" t="s">
        <v>0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83" t="s">
        <v>10</v>
      </c>
      <c r="B12" s="183"/>
      <c r="C12" s="183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77" t="s">
        <v>11</v>
      </c>
      <c r="B13" s="178"/>
      <c r="C13" s="178"/>
      <c r="D13" s="178"/>
      <c r="E13" s="178"/>
      <c r="F13" s="178"/>
      <c r="G13" s="178"/>
      <c r="H13" s="178"/>
      <c r="I13" s="178"/>
      <c r="J13" s="17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0">
        <v>45017</v>
      </c>
      <c r="B15" s="71" t="s">
        <v>71</v>
      </c>
      <c r="C15" s="71" t="s">
        <v>95</v>
      </c>
      <c r="D15" s="71">
        <v>1525.41</v>
      </c>
      <c r="E15" s="71"/>
      <c r="F15" s="71">
        <v>137.29</v>
      </c>
      <c r="G15" s="71">
        <v>137.29</v>
      </c>
      <c r="H15" s="72">
        <v>1800</v>
      </c>
      <c r="I15" s="72"/>
      <c r="J15" s="71" t="s">
        <v>72</v>
      </c>
    </row>
    <row r="16" spans="1:10" s="6" customFormat="1" ht="15">
      <c r="A16" s="70">
        <v>45017</v>
      </c>
      <c r="B16" s="71" t="s">
        <v>97</v>
      </c>
      <c r="C16" s="71" t="s">
        <v>99</v>
      </c>
      <c r="D16" s="71">
        <v>627.12</v>
      </c>
      <c r="E16" s="71"/>
      <c r="F16" s="71">
        <v>56.44</v>
      </c>
      <c r="G16" s="71">
        <v>56.44</v>
      </c>
      <c r="H16" s="72">
        <f>D16+E16+F16+G16</f>
        <v>740</v>
      </c>
      <c r="I16" s="72"/>
      <c r="J16" s="71" t="s">
        <v>98</v>
      </c>
    </row>
    <row r="17" spans="1:10" s="69" customFormat="1" ht="15">
      <c r="A17" s="70">
        <v>45019</v>
      </c>
      <c r="B17" s="71" t="s">
        <v>48</v>
      </c>
      <c r="C17" s="71" t="s">
        <v>49</v>
      </c>
      <c r="D17" s="71">
        <v>105</v>
      </c>
      <c r="E17" s="71"/>
      <c r="F17" s="71">
        <v>9.4499999999999993</v>
      </c>
      <c r="G17" s="71">
        <v>9.4499999999999993</v>
      </c>
      <c r="H17" s="72">
        <f>D17+E17+F17+G17</f>
        <v>123.9</v>
      </c>
      <c r="I17" s="72"/>
      <c r="J17" s="72" t="s">
        <v>50</v>
      </c>
    </row>
    <row r="18" spans="1:10" s="5" customFormat="1" ht="15.6">
      <c r="A18" s="70">
        <v>45020</v>
      </c>
      <c r="B18" s="71" t="s">
        <v>29</v>
      </c>
      <c r="C18" s="71" t="s">
        <v>30</v>
      </c>
      <c r="D18" s="71">
        <v>2245</v>
      </c>
      <c r="E18" s="71">
        <v>404.1</v>
      </c>
      <c r="F18" s="71"/>
      <c r="G18" s="71"/>
      <c r="H18" s="72">
        <f>D18+E18+F18+G18</f>
        <v>2649.1</v>
      </c>
      <c r="I18" s="72"/>
      <c r="J18" s="72" t="s">
        <v>31</v>
      </c>
    </row>
    <row r="19" spans="1:10" s="5" customFormat="1" ht="15.6">
      <c r="A19" s="70">
        <v>45022</v>
      </c>
      <c r="B19" s="71" t="s">
        <v>32</v>
      </c>
      <c r="C19" s="73" t="s">
        <v>33</v>
      </c>
      <c r="D19" s="71">
        <v>5677.14</v>
      </c>
      <c r="E19" s="71"/>
      <c r="F19" s="71">
        <v>510.94</v>
      </c>
      <c r="G19" s="71">
        <v>510.94</v>
      </c>
      <c r="H19" s="72">
        <f t="shared" ref="H19:H41" si="1">D19+E19+F19+G19</f>
        <v>6699.0199999999995</v>
      </c>
      <c r="I19" s="72"/>
      <c r="J19" s="72" t="s">
        <v>34</v>
      </c>
    </row>
    <row r="20" spans="1:10" s="5" customFormat="1" ht="15.6">
      <c r="A20" s="70">
        <v>45022</v>
      </c>
      <c r="B20" s="71" t="s">
        <v>86</v>
      </c>
      <c r="C20" s="71" t="s">
        <v>88</v>
      </c>
      <c r="D20" s="71">
        <v>8424</v>
      </c>
      <c r="E20" s="71">
        <v>1516.32</v>
      </c>
      <c r="F20" s="71"/>
      <c r="G20" s="71"/>
      <c r="H20" s="72">
        <f t="shared" si="1"/>
        <v>9940.32</v>
      </c>
      <c r="I20" s="72"/>
      <c r="J20" s="71" t="s">
        <v>87</v>
      </c>
    </row>
    <row r="21" spans="1:10" s="5" customFormat="1" ht="15.6">
      <c r="A21" s="70">
        <v>45022</v>
      </c>
      <c r="B21" s="71" t="s">
        <v>71</v>
      </c>
      <c r="C21" s="74" t="s">
        <v>96</v>
      </c>
      <c r="D21" s="71">
        <v>1562.5</v>
      </c>
      <c r="E21" s="71"/>
      <c r="F21" s="71">
        <v>218.75</v>
      </c>
      <c r="G21" s="71">
        <v>218.75</v>
      </c>
      <c r="H21" s="72">
        <f t="shared" si="1"/>
        <v>2000</v>
      </c>
      <c r="I21" s="72"/>
      <c r="J21" s="71" t="s">
        <v>72</v>
      </c>
    </row>
    <row r="22" spans="1:10" s="5" customFormat="1" ht="15.6">
      <c r="A22" s="70">
        <v>45024</v>
      </c>
      <c r="B22" s="71" t="s">
        <v>35</v>
      </c>
      <c r="C22" s="71" t="s">
        <v>36</v>
      </c>
      <c r="D22" s="71">
        <v>1712.01</v>
      </c>
      <c r="E22" s="71"/>
      <c r="F22" s="71">
        <v>154.08000000000001</v>
      </c>
      <c r="G22" s="71">
        <v>154.08000000000001</v>
      </c>
      <c r="H22" s="72">
        <f t="shared" si="1"/>
        <v>2020.1699999999998</v>
      </c>
      <c r="I22" s="72"/>
      <c r="J22" s="72" t="s">
        <v>37</v>
      </c>
    </row>
    <row r="23" spans="1:10" s="6" customFormat="1" ht="15">
      <c r="A23" s="70">
        <v>45024</v>
      </c>
      <c r="B23" s="71" t="s">
        <v>38</v>
      </c>
      <c r="C23" s="71" t="s">
        <v>39</v>
      </c>
      <c r="D23" s="71">
        <v>2013</v>
      </c>
      <c r="E23" s="71">
        <v>242</v>
      </c>
      <c r="F23" s="71"/>
      <c r="G23" s="71"/>
      <c r="H23" s="72">
        <f t="shared" si="1"/>
        <v>2255</v>
      </c>
      <c r="I23" s="71"/>
      <c r="J23" s="71" t="s">
        <v>40</v>
      </c>
    </row>
    <row r="24" spans="1:10" s="6" customFormat="1" ht="15">
      <c r="A24" s="70">
        <v>45024</v>
      </c>
      <c r="B24" s="71" t="s">
        <v>89</v>
      </c>
      <c r="C24" s="71" t="s">
        <v>91</v>
      </c>
      <c r="D24" s="71">
        <v>280</v>
      </c>
      <c r="E24" s="71">
        <v>14</v>
      </c>
      <c r="F24" s="71"/>
      <c r="G24" s="71"/>
      <c r="H24" s="72">
        <f t="shared" si="1"/>
        <v>294</v>
      </c>
      <c r="I24" s="71"/>
      <c r="J24" s="74" t="s">
        <v>90</v>
      </c>
    </row>
    <row r="25" spans="1:10" s="6" customFormat="1" ht="15">
      <c r="A25" s="70">
        <v>45027</v>
      </c>
      <c r="B25" s="71" t="s">
        <v>41</v>
      </c>
      <c r="C25" s="71" t="s">
        <v>42</v>
      </c>
      <c r="D25" s="71">
        <v>3368.7</v>
      </c>
      <c r="E25" s="71"/>
      <c r="F25" s="71">
        <v>303.18</v>
      </c>
      <c r="G25" s="71">
        <v>303.18</v>
      </c>
      <c r="H25" s="72">
        <f t="shared" si="1"/>
        <v>3975.0599999999995</v>
      </c>
      <c r="I25" s="71"/>
      <c r="J25" s="71" t="s">
        <v>43</v>
      </c>
    </row>
    <row r="26" spans="1:10" s="6" customFormat="1" ht="15.6">
      <c r="A26" s="70">
        <v>45028</v>
      </c>
      <c r="B26" s="19" t="s">
        <v>105</v>
      </c>
      <c r="C26" s="71" t="s">
        <v>60</v>
      </c>
      <c r="D26" s="71">
        <v>80025</v>
      </c>
      <c r="E26" s="71">
        <v>14404.5</v>
      </c>
      <c r="F26" s="71"/>
      <c r="G26" s="71"/>
      <c r="H26" s="72">
        <v>94430</v>
      </c>
      <c r="I26" s="71"/>
      <c r="J26" s="71" t="s">
        <v>61</v>
      </c>
    </row>
    <row r="27" spans="1:10" s="6" customFormat="1" ht="15">
      <c r="A27" s="70">
        <v>45029</v>
      </c>
      <c r="B27" s="71" t="s">
        <v>48</v>
      </c>
      <c r="C27" s="71" t="s">
        <v>51</v>
      </c>
      <c r="D27" s="71">
        <v>1305</v>
      </c>
      <c r="E27" s="71"/>
      <c r="F27" s="71">
        <v>117.45</v>
      </c>
      <c r="G27" s="71">
        <v>117.45</v>
      </c>
      <c r="H27" s="72">
        <f t="shared" si="1"/>
        <v>1539.9</v>
      </c>
      <c r="I27" s="71"/>
      <c r="J27" s="71" t="s">
        <v>50</v>
      </c>
    </row>
    <row r="28" spans="1:10" s="6" customFormat="1" ht="15.6">
      <c r="A28" s="70">
        <v>45030</v>
      </c>
      <c r="B28" s="19" t="s">
        <v>105</v>
      </c>
      <c r="C28" s="71" t="s">
        <v>55</v>
      </c>
      <c r="D28" s="71">
        <v>22450</v>
      </c>
      <c r="E28" s="71">
        <v>4041</v>
      </c>
      <c r="F28" s="71"/>
      <c r="G28" s="71"/>
      <c r="H28" s="72">
        <f t="shared" si="1"/>
        <v>26491</v>
      </c>
      <c r="I28" s="71"/>
      <c r="J28" s="71" t="s">
        <v>61</v>
      </c>
    </row>
    <row r="29" spans="1:10" s="6" customFormat="1" ht="15">
      <c r="A29" s="70">
        <v>45030</v>
      </c>
      <c r="B29" s="71" t="s">
        <v>71</v>
      </c>
      <c r="C29" s="71" t="s">
        <v>73</v>
      </c>
      <c r="D29" s="71">
        <v>2812.5</v>
      </c>
      <c r="E29" s="71"/>
      <c r="F29" s="71">
        <v>393.75</v>
      </c>
      <c r="G29" s="71">
        <v>393.75</v>
      </c>
      <c r="H29" s="72">
        <f t="shared" si="1"/>
        <v>3600</v>
      </c>
      <c r="I29" s="71"/>
      <c r="J29" s="71" t="s">
        <v>72</v>
      </c>
    </row>
    <row r="30" spans="1:10" s="6" customFormat="1" ht="30">
      <c r="A30" s="70">
        <v>45033</v>
      </c>
      <c r="B30" s="71" t="s">
        <v>84</v>
      </c>
      <c r="C30" s="71">
        <v>2881075833</v>
      </c>
      <c r="D30" s="71">
        <v>1250</v>
      </c>
      <c r="E30" s="71">
        <v>62.5</v>
      </c>
      <c r="F30" s="71"/>
      <c r="G30" s="71"/>
      <c r="H30" s="72">
        <f t="shared" si="1"/>
        <v>1312.5</v>
      </c>
      <c r="I30" s="71"/>
      <c r="J30" s="71" t="s">
        <v>85</v>
      </c>
    </row>
    <row r="31" spans="1:10" s="6" customFormat="1" ht="15">
      <c r="A31" s="70">
        <v>45036</v>
      </c>
      <c r="B31" s="71" t="s">
        <v>56</v>
      </c>
      <c r="C31" s="71" t="s">
        <v>57</v>
      </c>
      <c r="D31" s="71">
        <v>79000</v>
      </c>
      <c r="E31" s="71"/>
      <c r="F31" s="71">
        <v>7110</v>
      </c>
      <c r="G31" s="71">
        <v>7110</v>
      </c>
      <c r="H31" s="72">
        <f t="shared" si="1"/>
        <v>93220</v>
      </c>
      <c r="I31" s="71"/>
      <c r="J31" s="71" t="s">
        <v>58</v>
      </c>
    </row>
    <row r="32" spans="1:10" s="6" customFormat="1" ht="15">
      <c r="A32" s="70">
        <v>45036</v>
      </c>
      <c r="B32" s="71" t="s">
        <v>64</v>
      </c>
      <c r="C32" s="71" t="s">
        <v>65</v>
      </c>
      <c r="D32" s="71">
        <v>33000</v>
      </c>
      <c r="E32" s="71">
        <v>5940</v>
      </c>
      <c r="F32" s="71"/>
      <c r="G32" s="71"/>
      <c r="H32" s="72">
        <f t="shared" si="1"/>
        <v>38940</v>
      </c>
      <c r="I32" s="71"/>
      <c r="J32" s="71" t="s">
        <v>66</v>
      </c>
    </row>
    <row r="33" spans="1:10" s="6" customFormat="1" ht="15">
      <c r="A33" s="70">
        <v>45040</v>
      </c>
      <c r="B33" s="71" t="s">
        <v>77</v>
      </c>
      <c r="C33" s="71" t="s">
        <v>79</v>
      </c>
      <c r="D33" s="71">
        <v>6355.08</v>
      </c>
      <c r="E33" s="71">
        <v>1141.9100000000001</v>
      </c>
      <c r="F33" s="71"/>
      <c r="G33" s="71"/>
      <c r="H33" s="72">
        <f t="shared" si="1"/>
        <v>7496.99</v>
      </c>
      <c r="I33" s="71"/>
      <c r="J33" s="74" t="s">
        <v>78</v>
      </c>
    </row>
    <row r="34" spans="1:10" s="6" customFormat="1" ht="15.6">
      <c r="A34" s="70">
        <v>45041</v>
      </c>
      <c r="B34" s="19" t="s">
        <v>105</v>
      </c>
      <c r="C34" s="71" t="s">
        <v>59</v>
      </c>
      <c r="D34" s="71">
        <v>96050</v>
      </c>
      <c r="E34" s="71">
        <v>17289</v>
      </c>
      <c r="F34" s="71"/>
      <c r="G34" s="71"/>
      <c r="H34" s="72">
        <f t="shared" si="1"/>
        <v>113339</v>
      </c>
      <c r="I34" s="71"/>
      <c r="J34" s="71" t="s">
        <v>61</v>
      </c>
    </row>
    <row r="35" spans="1:10" s="6" customFormat="1" ht="15">
      <c r="A35" s="70">
        <v>45043</v>
      </c>
      <c r="B35" s="71" t="s">
        <v>67</v>
      </c>
      <c r="C35" s="71">
        <v>620024</v>
      </c>
      <c r="D35" s="71">
        <v>53344</v>
      </c>
      <c r="E35" s="71">
        <v>9601.92</v>
      </c>
      <c r="F35" s="71"/>
      <c r="G35" s="71"/>
      <c r="H35" s="72">
        <f t="shared" si="1"/>
        <v>62945.919999999998</v>
      </c>
      <c r="I35" s="71"/>
      <c r="J35" s="71" t="s">
        <v>68</v>
      </c>
    </row>
    <row r="36" spans="1:10" s="6" customFormat="1" ht="15">
      <c r="A36" s="70">
        <v>45043</v>
      </c>
      <c r="B36" s="71" t="s">
        <v>69</v>
      </c>
      <c r="C36" s="71">
        <v>453</v>
      </c>
      <c r="D36" s="71">
        <v>2533.9</v>
      </c>
      <c r="E36" s="71"/>
      <c r="F36" s="71">
        <v>228.05</v>
      </c>
      <c r="G36" s="71">
        <v>228.05</v>
      </c>
      <c r="H36" s="72">
        <f t="shared" si="1"/>
        <v>2990.0000000000005</v>
      </c>
      <c r="I36" s="71"/>
      <c r="J36" s="71" t="s">
        <v>70</v>
      </c>
    </row>
    <row r="37" spans="1:10" s="6" customFormat="1" ht="15.6">
      <c r="A37" s="70">
        <v>45044</v>
      </c>
      <c r="B37" s="19" t="s">
        <v>105</v>
      </c>
      <c r="C37" s="71" t="s">
        <v>30</v>
      </c>
      <c r="D37" s="71">
        <v>65230</v>
      </c>
      <c r="E37" s="71">
        <v>11741</v>
      </c>
      <c r="F37" s="71"/>
      <c r="G37" s="71"/>
      <c r="H37" s="72">
        <f t="shared" si="1"/>
        <v>76971</v>
      </c>
      <c r="I37" s="71"/>
      <c r="J37" s="71" t="s">
        <v>61</v>
      </c>
    </row>
    <row r="38" spans="1:10" s="6" customFormat="1" ht="15">
      <c r="A38" s="70">
        <v>45044</v>
      </c>
      <c r="B38" s="74" t="s">
        <v>74</v>
      </c>
      <c r="C38" s="71" t="s">
        <v>76</v>
      </c>
      <c r="D38" s="71">
        <v>9275.0400000000009</v>
      </c>
      <c r="E38" s="71">
        <v>1669.51</v>
      </c>
      <c r="F38" s="71"/>
      <c r="G38" s="71"/>
      <c r="H38" s="72">
        <v>10945</v>
      </c>
      <c r="I38" s="71"/>
      <c r="J38" s="71" t="s">
        <v>75</v>
      </c>
    </row>
    <row r="39" spans="1:10" s="6" customFormat="1" ht="30">
      <c r="A39" s="70">
        <v>45044</v>
      </c>
      <c r="B39" s="71" t="s">
        <v>84</v>
      </c>
      <c r="C39" s="71">
        <v>2881076398</v>
      </c>
      <c r="D39" s="71">
        <v>750</v>
      </c>
      <c r="E39" s="71">
        <v>37.5</v>
      </c>
      <c r="F39" s="71"/>
      <c r="G39" s="71"/>
      <c r="H39" s="72">
        <f>D39+E39+F39+G39</f>
        <v>787.5</v>
      </c>
      <c r="I39" s="71"/>
      <c r="J39" s="71" t="s">
        <v>85</v>
      </c>
    </row>
    <row r="40" spans="1:10" s="6" customFormat="1" ht="15">
      <c r="A40" s="70">
        <v>45045</v>
      </c>
      <c r="B40" s="71" t="s">
        <v>69</v>
      </c>
      <c r="C40" s="71">
        <v>481</v>
      </c>
      <c r="D40" s="71">
        <v>4800.8999999999996</v>
      </c>
      <c r="E40" s="71"/>
      <c r="F40" s="71">
        <v>432.08</v>
      </c>
      <c r="G40" s="71">
        <v>432.08</v>
      </c>
      <c r="H40" s="72">
        <f t="shared" si="1"/>
        <v>5665.0599999999995</v>
      </c>
      <c r="I40" s="71"/>
      <c r="J40" s="71" t="s">
        <v>70</v>
      </c>
    </row>
    <row r="41" spans="1:10" s="6" customFormat="1" ht="18" customHeight="1">
      <c r="A41" s="70">
        <v>45046</v>
      </c>
      <c r="B41" s="74" t="s">
        <v>92</v>
      </c>
      <c r="C41" s="71" t="s">
        <v>94</v>
      </c>
      <c r="D41" s="71">
        <v>1000</v>
      </c>
      <c r="E41" s="71"/>
      <c r="F41" s="71">
        <v>90</v>
      </c>
      <c r="G41" s="71">
        <v>90</v>
      </c>
      <c r="H41" s="72">
        <f t="shared" si="1"/>
        <v>1180</v>
      </c>
      <c r="I41" s="71"/>
      <c r="J41" s="71" t="s">
        <v>93</v>
      </c>
    </row>
    <row r="42" spans="1:10" s="6" customFormat="1" ht="21">
      <c r="A42" s="173" t="s">
        <v>10</v>
      </c>
      <c r="B42" s="174"/>
      <c r="C42" s="175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80" t="s">
        <v>16</v>
      </c>
      <c r="B44" s="181"/>
      <c r="C44" s="181"/>
      <c r="D44" s="181"/>
      <c r="E44" s="181"/>
      <c r="F44" s="181"/>
      <c r="G44" s="181"/>
      <c r="H44" s="181"/>
      <c r="I44" s="181"/>
      <c r="J44" s="182"/>
    </row>
    <row r="45" spans="1:10" ht="21">
      <c r="A45" s="177" t="s">
        <v>1</v>
      </c>
      <c r="B45" s="178"/>
      <c r="C45" s="178"/>
      <c r="D45" s="178"/>
      <c r="E45" s="178"/>
      <c r="F45" s="178"/>
      <c r="G45" s="178"/>
      <c r="H45" s="179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76" t="s">
        <v>10</v>
      </c>
      <c r="B56" s="176"/>
      <c r="C56" s="176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77" t="s">
        <v>11</v>
      </c>
      <c r="B57" s="178"/>
      <c r="C57" s="178"/>
      <c r="D57" s="178"/>
      <c r="E57" s="178"/>
      <c r="F57" s="178"/>
      <c r="G57" s="178"/>
      <c r="H57" s="178"/>
      <c r="I57" s="178"/>
      <c r="J57" s="179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75">
        <v>45048</v>
      </c>
      <c r="B59" s="77" t="s">
        <v>105</v>
      </c>
      <c r="C59" s="76" t="s">
        <v>106</v>
      </c>
      <c r="D59" s="76">
        <v>24695</v>
      </c>
      <c r="E59" s="76">
        <v>4445.1000000000004</v>
      </c>
      <c r="F59" s="76"/>
      <c r="G59" s="76"/>
      <c r="H59" s="76">
        <f>D59+E59+F59+G59</f>
        <v>29140.1</v>
      </c>
      <c r="I59" s="76"/>
      <c r="J59" s="76" t="s">
        <v>61</v>
      </c>
    </row>
    <row r="60" spans="1:10" s="6" customFormat="1" ht="15">
      <c r="A60" s="75">
        <v>45050</v>
      </c>
      <c r="B60" s="76" t="s">
        <v>107</v>
      </c>
      <c r="C60" s="76" t="s">
        <v>108</v>
      </c>
      <c r="D60" s="76">
        <v>146900</v>
      </c>
      <c r="E60" s="76">
        <v>26442</v>
      </c>
      <c r="F60" s="76"/>
      <c r="G60" s="76"/>
      <c r="H60" s="76">
        <f t="shared" ref="H60:H87" si="3">D60+E60+F60+G60</f>
        <v>173342</v>
      </c>
      <c r="I60" s="76"/>
      <c r="J60" s="76" t="s">
        <v>109</v>
      </c>
    </row>
    <row r="61" spans="1:10" s="6" customFormat="1" ht="15">
      <c r="A61" s="75">
        <v>45050</v>
      </c>
      <c r="B61" s="76" t="s">
        <v>110</v>
      </c>
      <c r="C61" s="76" t="s">
        <v>111</v>
      </c>
      <c r="D61" s="76">
        <v>19800</v>
      </c>
      <c r="E61" s="76">
        <v>3564</v>
      </c>
      <c r="F61" s="76"/>
      <c r="G61" s="76"/>
      <c r="H61" s="76">
        <f t="shared" si="3"/>
        <v>23364</v>
      </c>
      <c r="I61" s="76"/>
      <c r="J61" s="76" t="s">
        <v>112</v>
      </c>
    </row>
    <row r="62" spans="1:10" s="6" customFormat="1" ht="15">
      <c r="A62" s="75">
        <v>45051</v>
      </c>
      <c r="B62" s="76" t="s">
        <v>107</v>
      </c>
      <c r="C62" s="76" t="s">
        <v>147</v>
      </c>
      <c r="D62" s="76">
        <v>8000</v>
      </c>
      <c r="E62" s="76">
        <v>1440</v>
      </c>
      <c r="F62" s="76"/>
      <c r="G62" s="76"/>
      <c r="H62" s="76">
        <f t="shared" si="3"/>
        <v>9440</v>
      </c>
      <c r="I62" s="76"/>
      <c r="J62" s="76" t="s">
        <v>109</v>
      </c>
    </row>
    <row r="63" spans="1:10" s="6" customFormat="1" ht="15">
      <c r="A63" s="75">
        <v>45051</v>
      </c>
      <c r="B63" s="77" t="s">
        <v>156</v>
      </c>
      <c r="C63" s="78" t="s">
        <v>158</v>
      </c>
      <c r="D63" s="76">
        <v>1300</v>
      </c>
      <c r="E63" s="76"/>
      <c r="F63" s="76">
        <v>117</v>
      </c>
      <c r="G63" s="76">
        <v>117</v>
      </c>
      <c r="H63" s="76">
        <f t="shared" si="3"/>
        <v>1534</v>
      </c>
      <c r="I63" s="76"/>
      <c r="J63" s="77" t="s">
        <v>157</v>
      </c>
    </row>
    <row r="64" spans="1:10" s="6" customFormat="1" ht="15">
      <c r="A64" s="75">
        <v>45052</v>
      </c>
      <c r="B64" s="77" t="s">
        <v>107</v>
      </c>
      <c r="C64" s="77" t="s">
        <v>113</v>
      </c>
      <c r="D64" s="76">
        <v>16000</v>
      </c>
      <c r="E64" s="76">
        <v>2880</v>
      </c>
      <c r="F64" s="76"/>
      <c r="G64" s="76"/>
      <c r="H64" s="76">
        <f t="shared" si="3"/>
        <v>18880</v>
      </c>
      <c r="I64" s="76"/>
      <c r="J64" s="78" t="s">
        <v>109</v>
      </c>
    </row>
    <row r="65" spans="1:10" s="6" customFormat="1" ht="15">
      <c r="A65" s="75">
        <v>45052</v>
      </c>
      <c r="B65" s="77" t="s">
        <v>86</v>
      </c>
      <c r="C65" s="77" t="s">
        <v>114</v>
      </c>
      <c r="D65" s="76">
        <v>8424</v>
      </c>
      <c r="E65" s="76">
        <v>1516.32</v>
      </c>
      <c r="F65" s="76"/>
      <c r="G65" s="76"/>
      <c r="H65" s="76">
        <f t="shared" si="3"/>
        <v>9940.32</v>
      </c>
      <c r="I65" s="76"/>
      <c r="J65" s="77" t="s">
        <v>87</v>
      </c>
    </row>
    <row r="66" spans="1:10" s="6" customFormat="1" ht="15">
      <c r="A66" s="75">
        <v>45054</v>
      </c>
      <c r="B66" s="76" t="s">
        <v>115</v>
      </c>
      <c r="C66" s="76" t="s">
        <v>116</v>
      </c>
      <c r="D66" s="76">
        <v>1026.27</v>
      </c>
      <c r="E66" s="76"/>
      <c r="F66" s="76">
        <v>92.37</v>
      </c>
      <c r="G66" s="76">
        <v>92.37</v>
      </c>
      <c r="H66" s="76">
        <f t="shared" si="3"/>
        <v>1211.0099999999998</v>
      </c>
      <c r="I66" s="76"/>
      <c r="J66" s="76" t="s">
        <v>37</v>
      </c>
    </row>
    <row r="67" spans="1:10" s="6" customFormat="1" ht="15">
      <c r="A67" s="75">
        <v>45054</v>
      </c>
      <c r="B67" s="77" t="s">
        <v>115</v>
      </c>
      <c r="C67" s="76" t="s">
        <v>117</v>
      </c>
      <c r="D67" s="76">
        <v>2987.34</v>
      </c>
      <c r="E67" s="76"/>
      <c r="F67" s="76">
        <v>268.86</v>
      </c>
      <c r="G67" s="76">
        <v>268.86</v>
      </c>
      <c r="H67" s="76">
        <f t="shared" si="3"/>
        <v>3525.0600000000004</v>
      </c>
      <c r="I67" s="76"/>
      <c r="J67" s="76" t="s">
        <v>37</v>
      </c>
    </row>
    <row r="68" spans="1:10" s="6" customFormat="1" ht="15">
      <c r="A68" s="75">
        <v>45054</v>
      </c>
      <c r="B68" s="77" t="s">
        <v>115</v>
      </c>
      <c r="C68" s="77" t="s">
        <v>155</v>
      </c>
      <c r="D68" s="76">
        <v>338.98</v>
      </c>
      <c r="E68" s="76"/>
      <c r="F68" s="76">
        <v>30.51</v>
      </c>
      <c r="G68" s="76">
        <v>30.51</v>
      </c>
      <c r="H68" s="76">
        <f t="shared" si="3"/>
        <v>400</v>
      </c>
      <c r="I68" s="76"/>
      <c r="J68" s="76" t="s">
        <v>37</v>
      </c>
    </row>
    <row r="69" spans="1:10" s="6" customFormat="1" ht="15">
      <c r="A69" s="75">
        <v>45057</v>
      </c>
      <c r="B69" s="76" t="s">
        <v>118</v>
      </c>
      <c r="C69" s="76" t="s">
        <v>119</v>
      </c>
      <c r="D69" s="76">
        <v>23760</v>
      </c>
      <c r="E69" s="76"/>
      <c r="F69" s="76">
        <v>2138.4</v>
      </c>
      <c r="G69" s="76">
        <v>2138.4</v>
      </c>
      <c r="H69" s="76">
        <f t="shared" si="3"/>
        <v>28036.800000000003</v>
      </c>
      <c r="I69" s="76"/>
      <c r="J69" s="76" t="s">
        <v>120</v>
      </c>
    </row>
    <row r="70" spans="1:10" s="6" customFormat="1" ht="15">
      <c r="A70" s="75">
        <v>45057</v>
      </c>
      <c r="B70" s="76" t="s">
        <v>121</v>
      </c>
      <c r="C70" s="76" t="s">
        <v>122</v>
      </c>
      <c r="D70" s="76">
        <v>32650</v>
      </c>
      <c r="E70" s="76">
        <v>5877</v>
      </c>
      <c r="F70" s="76"/>
      <c r="G70" s="76"/>
      <c r="H70" s="76">
        <f t="shared" si="3"/>
        <v>38527</v>
      </c>
      <c r="I70" s="76"/>
      <c r="J70" s="76" t="s">
        <v>123</v>
      </c>
    </row>
    <row r="71" spans="1:10" s="6" customFormat="1" ht="15">
      <c r="A71" s="75">
        <v>45057</v>
      </c>
      <c r="B71" s="76" t="s">
        <v>121</v>
      </c>
      <c r="C71" s="76" t="s">
        <v>124</v>
      </c>
      <c r="D71" s="76">
        <v>48975</v>
      </c>
      <c r="E71" s="76">
        <v>8815.5</v>
      </c>
      <c r="F71" s="76"/>
      <c r="G71" s="76"/>
      <c r="H71" s="76">
        <f t="shared" si="3"/>
        <v>57790.5</v>
      </c>
      <c r="I71" s="76"/>
      <c r="J71" s="76" t="s">
        <v>123</v>
      </c>
    </row>
    <row r="72" spans="1:10" s="6" customFormat="1" ht="20.25" customHeight="1">
      <c r="A72" s="75">
        <v>45058</v>
      </c>
      <c r="B72" s="77" t="s">
        <v>125</v>
      </c>
      <c r="C72" s="77" t="s">
        <v>126</v>
      </c>
      <c r="D72" s="76">
        <v>3375</v>
      </c>
      <c r="E72" s="76"/>
      <c r="F72" s="76">
        <v>303.75</v>
      </c>
      <c r="G72" s="76">
        <v>303.75</v>
      </c>
      <c r="H72" s="76">
        <f t="shared" si="3"/>
        <v>3982.5</v>
      </c>
      <c r="I72" s="76"/>
      <c r="J72" s="77" t="s">
        <v>127</v>
      </c>
    </row>
    <row r="73" spans="1:10" s="6" customFormat="1" ht="15">
      <c r="A73" s="75">
        <v>45059</v>
      </c>
      <c r="B73" s="76" t="s">
        <v>105</v>
      </c>
      <c r="C73" s="76" t="s">
        <v>128</v>
      </c>
      <c r="D73" s="76">
        <v>32405</v>
      </c>
      <c r="E73" s="76">
        <v>5832.9</v>
      </c>
      <c r="F73" s="76"/>
      <c r="G73" s="76"/>
      <c r="H73" s="76">
        <f t="shared" si="3"/>
        <v>38237.9</v>
      </c>
      <c r="I73" s="76"/>
      <c r="J73" s="76" t="s">
        <v>61</v>
      </c>
    </row>
    <row r="74" spans="1:10" s="6" customFormat="1" ht="30">
      <c r="A74" s="75">
        <v>45062</v>
      </c>
      <c r="B74" s="77" t="s">
        <v>131</v>
      </c>
      <c r="C74" s="77" t="s">
        <v>133</v>
      </c>
      <c r="D74" s="76">
        <v>2300</v>
      </c>
      <c r="E74" s="76"/>
      <c r="F74" s="76">
        <v>207</v>
      </c>
      <c r="G74" s="76">
        <v>207</v>
      </c>
      <c r="H74" s="76">
        <f t="shared" si="3"/>
        <v>2714</v>
      </c>
      <c r="I74" s="76"/>
      <c r="J74" s="77" t="s">
        <v>132</v>
      </c>
    </row>
    <row r="75" spans="1:10" s="6" customFormat="1" ht="30">
      <c r="A75" s="75">
        <v>45063</v>
      </c>
      <c r="B75" s="77" t="s">
        <v>84</v>
      </c>
      <c r="C75" s="77">
        <v>2881077278</v>
      </c>
      <c r="D75" s="76">
        <v>520</v>
      </c>
      <c r="E75" s="76">
        <v>26</v>
      </c>
      <c r="F75" s="76"/>
      <c r="G75" s="76"/>
      <c r="H75" s="76">
        <f t="shared" si="3"/>
        <v>546</v>
      </c>
      <c r="I75" s="76"/>
      <c r="J75" s="77" t="s">
        <v>85</v>
      </c>
    </row>
    <row r="76" spans="1:10" s="6" customFormat="1" ht="15">
      <c r="A76" s="75">
        <v>45064</v>
      </c>
      <c r="B76" s="77" t="s">
        <v>105</v>
      </c>
      <c r="C76" s="77" t="s">
        <v>136</v>
      </c>
      <c r="D76" s="76">
        <v>57520</v>
      </c>
      <c r="E76" s="76">
        <v>10353.6</v>
      </c>
      <c r="F76" s="76"/>
      <c r="G76" s="76"/>
      <c r="H76" s="76">
        <f t="shared" si="3"/>
        <v>67873.600000000006</v>
      </c>
      <c r="I76" s="76"/>
      <c r="J76" s="77" t="s">
        <v>61</v>
      </c>
    </row>
    <row r="77" spans="1:10" s="6" customFormat="1" ht="15">
      <c r="A77" s="75">
        <v>45065</v>
      </c>
      <c r="B77" s="77" t="s">
        <v>137</v>
      </c>
      <c r="C77" s="77">
        <v>2110731981</v>
      </c>
      <c r="D77" s="76">
        <v>640591.62</v>
      </c>
      <c r="E77" s="76">
        <v>115306.51</v>
      </c>
      <c r="F77" s="76"/>
      <c r="G77" s="76"/>
      <c r="H77" s="76">
        <f t="shared" si="3"/>
        <v>755898.13</v>
      </c>
      <c r="I77" s="76"/>
      <c r="J77" s="77" t="s">
        <v>138</v>
      </c>
    </row>
    <row r="78" spans="1:10" s="6" customFormat="1" ht="15">
      <c r="A78" s="75">
        <v>45065</v>
      </c>
      <c r="B78" s="77" t="s">
        <v>64</v>
      </c>
      <c r="C78" s="77" t="s">
        <v>139</v>
      </c>
      <c r="D78" s="76">
        <v>31150</v>
      </c>
      <c r="E78" s="76">
        <v>5607</v>
      </c>
      <c r="F78" s="76"/>
      <c r="G78" s="76"/>
      <c r="H78" s="76">
        <f t="shared" si="3"/>
        <v>36757</v>
      </c>
      <c r="I78" s="76"/>
      <c r="J78" s="77" t="s">
        <v>66</v>
      </c>
    </row>
    <row r="79" spans="1:10" s="6" customFormat="1" ht="15">
      <c r="A79" s="75">
        <v>45065</v>
      </c>
      <c r="B79" s="78" t="s">
        <v>71</v>
      </c>
      <c r="C79" s="77" t="s">
        <v>145</v>
      </c>
      <c r="D79" s="76">
        <v>2425.85</v>
      </c>
      <c r="E79" s="76"/>
      <c r="F79" s="76">
        <v>312.08</v>
      </c>
      <c r="G79" s="76">
        <v>312.08</v>
      </c>
      <c r="H79" s="76">
        <f t="shared" si="3"/>
        <v>3050.0099999999998</v>
      </c>
      <c r="I79" s="76"/>
      <c r="J79" s="77" t="s">
        <v>72</v>
      </c>
    </row>
    <row r="80" spans="1:10" s="6" customFormat="1" ht="15">
      <c r="A80" s="75">
        <v>45067</v>
      </c>
      <c r="B80" s="78" t="s">
        <v>71</v>
      </c>
      <c r="C80" s="77" t="s">
        <v>146</v>
      </c>
      <c r="D80" s="76">
        <v>2425.85</v>
      </c>
      <c r="E80" s="76"/>
      <c r="F80" s="76">
        <v>312.08</v>
      </c>
      <c r="G80" s="76">
        <v>312.08</v>
      </c>
      <c r="H80" s="76">
        <f t="shared" si="3"/>
        <v>3050.0099999999998</v>
      </c>
      <c r="I80" s="76"/>
      <c r="J80" s="77" t="s">
        <v>72</v>
      </c>
    </row>
    <row r="81" spans="1:10" s="6" customFormat="1" ht="15">
      <c r="A81" s="75">
        <v>45069</v>
      </c>
      <c r="B81" s="77" t="s">
        <v>56</v>
      </c>
      <c r="C81" s="77" t="s">
        <v>140</v>
      </c>
      <c r="D81" s="76">
        <v>82200</v>
      </c>
      <c r="E81" s="76"/>
      <c r="F81" s="76">
        <v>7398</v>
      </c>
      <c r="G81" s="76">
        <v>7398</v>
      </c>
      <c r="H81" s="76">
        <f t="shared" si="3"/>
        <v>96996</v>
      </c>
      <c r="I81" s="76"/>
      <c r="J81" s="77" t="s">
        <v>58</v>
      </c>
    </row>
    <row r="82" spans="1:10" s="6" customFormat="1" ht="15">
      <c r="A82" s="75">
        <v>45070</v>
      </c>
      <c r="B82" s="77" t="s">
        <v>141</v>
      </c>
      <c r="C82" s="77" t="s">
        <v>142</v>
      </c>
      <c r="D82" s="76">
        <v>104350</v>
      </c>
      <c r="E82" s="76">
        <v>18783</v>
      </c>
      <c r="F82" s="76"/>
      <c r="G82" s="76"/>
      <c r="H82" s="76">
        <f t="shared" si="3"/>
        <v>123133</v>
      </c>
      <c r="I82" s="76"/>
      <c r="J82" s="77" t="s">
        <v>143</v>
      </c>
    </row>
    <row r="83" spans="1:10" s="6" customFormat="1" ht="15">
      <c r="A83" s="75">
        <v>45071</v>
      </c>
      <c r="B83" s="77" t="s">
        <v>141</v>
      </c>
      <c r="C83" s="77" t="s">
        <v>144</v>
      </c>
      <c r="D83" s="76">
        <v>31200</v>
      </c>
      <c r="E83" s="76">
        <v>5616</v>
      </c>
      <c r="F83" s="76"/>
      <c r="G83" s="76"/>
      <c r="H83" s="76">
        <f t="shared" si="3"/>
        <v>36816</v>
      </c>
      <c r="I83" s="76"/>
      <c r="J83" s="77" t="s">
        <v>143</v>
      </c>
    </row>
    <row r="84" spans="1:10" s="6" customFormat="1" ht="30">
      <c r="A84" s="75">
        <v>45071</v>
      </c>
      <c r="B84" s="77" t="s">
        <v>84</v>
      </c>
      <c r="C84" s="77">
        <v>2881077629</v>
      </c>
      <c r="D84" s="76">
        <v>470</v>
      </c>
      <c r="E84" s="76">
        <v>23.5</v>
      </c>
      <c r="F84" s="76"/>
      <c r="G84" s="76"/>
      <c r="H84" s="76">
        <f t="shared" si="3"/>
        <v>493.5</v>
      </c>
      <c r="I84" s="76"/>
      <c r="J84" s="77" t="s">
        <v>85</v>
      </c>
    </row>
    <row r="85" spans="1:10" s="6" customFormat="1" ht="15">
      <c r="A85" s="75">
        <v>45072</v>
      </c>
      <c r="B85" s="77" t="s">
        <v>64</v>
      </c>
      <c r="C85" s="77" t="s">
        <v>149</v>
      </c>
      <c r="D85" s="76">
        <v>55000</v>
      </c>
      <c r="E85" s="76">
        <v>9900</v>
      </c>
      <c r="F85" s="76"/>
      <c r="G85" s="76"/>
      <c r="H85" s="76">
        <f t="shared" si="3"/>
        <v>64900</v>
      </c>
      <c r="I85" s="76"/>
      <c r="J85" s="77" t="s">
        <v>66</v>
      </c>
    </row>
    <row r="86" spans="1:10" s="6" customFormat="1" ht="15">
      <c r="A86" s="75">
        <v>45074</v>
      </c>
      <c r="B86" s="77" t="s">
        <v>77</v>
      </c>
      <c r="C86" s="77" t="s">
        <v>154</v>
      </c>
      <c r="D86" s="76">
        <v>7041.5</v>
      </c>
      <c r="E86" s="76">
        <v>1267.47</v>
      </c>
      <c r="F86" s="76"/>
      <c r="G86" s="76"/>
      <c r="H86" s="76">
        <f t="shared" si="3"/>
        <v>8308.9699999999993</v>
      </c>
      <c r="I86" s="76"/>
      <c r="J86" s="77" t="s">
        <v>78</v>
      </c>
    </row>
    <row r="87" spans="1:10" s="6" customFormat="1" ht="15">
      <c r="A87" s="75">
        <v>45075</v>
      </c>
      <c r="B87" s="77" t="s">
        <v>105</v>
      </c>
      <c r="C87" s="77" t="s">
        <v>148</v>
      </c>
      <c r="D87" s="76">
        <v>104125</v>
      </c>
      <c r="E87" s="76">
        <v>18742.5</v>
      </c>
      <c r="F87" s="76"/>
      <c r="G87" s="76"/>
      <c r="H87" s="76">
        <f t="shared" si="3"/>
        <v>122867.5</v>
      </c>
      <c r="I87" s="76"/>
      <c r="J87" s="77" t="s">
        <v>61</v>
      </c>
    </row>
    <row r="88" spans="1:10" s="6" customFormat="1" ht="21">
      <c r="A88" s="184" t="s">
        <v>10</v>
      </c>
      <c r="B88" s="185"/>
      <c r="C88" s="186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80" t="s">
        <v>17</v>
      </c>
      <c r="B90" s="181"/>
      <c r="C90" s="181"/>
      <c r="D90" s="181"/>
      <c r="E90" s="181"/>
      <c r="F90" s="181"/>
      <c r="G90" s="181"/>
      <c r="H90" s="181"/>
      <c r="I90" s="181"/>
      <c r="J90" s="182"/>
    </row>
    <row r="91" spans="1:10" ht="21">
      <c r="A91" s="177" t="s">
        <v>1</v>
      </c>
      <c r="B91" s="178"/>
      <c r="C91" s="178"/>
      <c r="D91" s="178"/>
      <c r="E91" s="178"/>
      <c r="F91" s="178"/>
      <c r="G91" s="178"/>
      <c r="H91" s="179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76" t="s">
        <v>10</v>
      </c>
      <c r="B100" s="176"/>
      <c r="C100" s="176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77" t="s">
        <v>11</v>
      </c>
      <c r="B101" s="178"/>
      <c r="C101" s="178"/>
      <c r="D101" s="178"/>
      <c r="E101" s="178"/>
      <c r="F101" s="178"/>
      <c r="G101" s="178"/>
      <c r="H101" s="178"/>
      <c r="I101" s="178"/>
      <c r="J101" s="179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75">
        <v>45079</v>
      </c>
      <c r="B103" s="76" t="s">
        <v>162</v>
      </c>
      <c r="C103" s="76">
        <v>276</v>
      </c>
      <c r="D103" s="76">
        <v>8985</v>
      </c>
      <c r="E103" s="76"/>
      <c r="F103" s="76">
        <v>1257.5</v>
      </c>
      <c r="G103" s="76">
        <v>1257.5</v>
      </c>
      <c r="H103" s="76">
        <f t="shared" ref="H103:H124" si="5">D103+E103+F103+G103</f>
        <v>11500</v>
      </c>
      <c r="I103" s="76"/>
      <c r="J103" s="76" t="s">
        <v>161</v>
      </c>
    </row>
    <row r="104" spans="1:10" s="6" customFormat="1" ht="30">
      <c r="A104" s="85">
        <v>45079</v>
      </c>
      <c r="B104" s="48" t="s">
        <v>84</v>
      </c>
      <c r="C104" s="86">
        <v>2881078018</v>
      </c>
      <c r="D104" s="49">
        <v>960</v>
      </c>
      <c r="E104" s="49">
        <v>48</v>
      </c>
      <c r="F104" s="49"/>
      <c r="G104" s="49"/>
      <c r="H104" s="49">
        <f t="shared" si="5"/>
        <v>1008</v>
      </c>
      <c r="I104" s="49"/>
      <c r="J104" s="86" t="s">
        <v>85</v>
      </c>
    </row>
    <row r="105" spans="1:10" s="6" customFormat="1" ht="15">
      <c r="A105" s="75">
        <v>45080</v>
      </c>
      <c r="B105" s="76" t="s">
        <v>115</v>
      </c>
      <c r="C105" s="76" t="s">
        <v>163</v>
      </c>
      <c r="D105" s="76">
        <v>1232.2</v>
      </c>
      <c r="E105" s="76"/>
      <c r="F105" s="76">
        <v>110.9</v>
      </c>
      <c r="G105" s="76">
        <v>110.9</v>
      </c>
      <c r="H105" s="76">
        <f t="shared" si="5"/>
        <v>1454.0000000000002</v>
      </c>
      <c r="I105" s="76"/>
      <c r="J105" s="76" t="s">
        <v>37</v>
      </c>
    </row>
    <row r="106" spans="1:10" s="6" customFormat="1" ht="15">
      <c r="A106" s="75">
        <v>45080</v>
      </c>
      <c r="B106" s="76" t="s">
        <v>115</v>
      </c>
      <c r="C106" s="76" t="s">
        <v>164</v>
      </c>
      <c r="D106" s="76">
        <v>296.61</v>
      </c>
      <c r="E106" s="76"/>
      <c r="F106" s="76">
        <v>26.69</v>
      </c>
      <c r="G106" s="76">
        <v>26.69</v>
      </c>
      <c r="H106" s="76">
        <f t="shared" si="5"/>
        <v>349.99</v>
      </c>
      <c r="I106" s="76"/>
      <c r="J106" s="76" t="s">
        <v>37</v>
      </c>
    </row>
    <row r="107" spans="1:10" s="6" customFormat="1" ht="15">
      <c r="A107" s="75">
        <v>45080</v>
      </c>
      <c r="B107" s="77" t="s">
        <v>181</v>
      </c>
      <c r="C107" s="77" t="s">
        <v>183</v>
      </c>
      <c r="D107" s="76">
        <v>1100.8499999999999</v>
      </c>
      <c r="E107" s="76">
        <v>198.15</v>
      </c>
      <c r="F107" s="76"/>
      <c r="G107" s="76"/>
      <c r="H107" s="76">
        <f t="shared" si="5"/>
        <v>1299</v>
      </c>
      <c r="I107" s="76"/>
      <c r="J107" s="77" t="s">
        <v>182</v>
      </c>
    </row>
    <row r="108" spans="1:10" s="6" customFormat="1" ht="15">
      <c r="A108" s="75">
        <v>45080</v>
      </c>
      <c r="B108" s="77" t="s">
        <v>71</v>
      </c>
      <c r="C108" s="78" t="s">
        <v>184</v>
      </c>
      <c r="D108" s="76">
        <v>2812.5</v>
      </c>
      <c r="E108" s="76"/>
      <c r="F108" s="76">
        <v>393.75</v>
      </c>
      <c r="G108" s="76">
        <v>393.75</v>
      </c>
      <c r="H108" s="76">
        <f t="shared" si="5"/>
        <v>3600</v>
      </c>
      <c r="I108" s="76"/>
      <c r="J108" s="78" t="s">
        <v>72</v>
      </c>
    </row>
    <row r="109" spans="1:10" s="6" customFormat="1" ht="15">
      <c r="A109" s="75">
        <v>45082</v>
      </c>
      <c r="B109" s="76" t="s">
        <v>86</v>
      </c>
      <c r="C109" s="76" t="s">
        <v>165</v>
      </c>
      <c r="D109" s="76">
        <v>11232</v>
      </c>
      <c r="E109" s="76">
        <v>2021.76</v>
      </c>
      <c r="F109" s="76"/>
      <c r="G109" s="76"/>
      <c r="H109" s="76">
        <f t="shared" si="5"/>
        <v>13253.76</v>
      </c>
      <c r="I109" s="76"/>
      <c r="J109" s="76" t="s">
        <v>87</v>
      </c>
    </row>
    <row r="110" spans="1:10" s="6" customFormat="1" ht="15">
      <c r="A110" s="75">
        <v>45083</v>
      </c>
      <c r="B110" s="76" t="s">
        <v>166</v>
      </c>
      <c r="C110" s="76" t="s">
        <v>167</v>
      </c>
      <c r="D110" s="76">
        <v>275</v>
      </c>
      <c r="E110" s="76"/>
      <c r="F110" s="76">
        <v>24.75</v>
      </c>
      <c r="G110" s="76">
        <v>24.75</v>
      </c>
      <c r="H110" s="76">
        <f t="shared" si="5"/>
        <v>324.5</v>
      </c>
      <c r="I110" s="76"/>
      <c r="J110" s="76" t="s">
        <v>168</v>
      </c>
    </row>
    <row r="111" spans="1:10" s="6" customFormat="1" ht="15">
      <c r="A111" s="75">
        <v>45083</v>
      </c>
      <c r="B111" s="76" t="s">
        <v>105</v>
      </c>
      <c r="C111" s="76" t="s">
        <v>169</v>
      </c>
      <c r="D111" s="76">
        <v>142775</v>
      </c>
      <c r="E111" s="76">
        <v>25699.5</v>
      </c>
      <c r="F111" s="76"/>
      <c r="G111" s="76"/>
      <c r="H111" s="76">
        <f t="shared" si="5"/>
        <v>168474.5</v>
      </c>
      <c r="I111" s="76"/>
      <c r="J111" s="76" t="s">
        <v>61</v>
      </c>
    </row>
    <row r="112" spans="1:10" s="6" customFormat="1" ht="15">
      <c r="A112" s="75">
        <v>45083</v>
      </c>
      <c r="B112" s="77" t="s">
        <v>71</v>
      </c>
      <c r="C112" s="77" t="s">
        <v>185</v>
      </c>
      <c r="D112" s="76">
        <v>1875</v>
      </c>
      <c r="E112" s="76"/>
      <c r="F112" s="76">
        <v>262.5</v>
      </c>
      <c r="G112" s="76">
        <v>262.5</v>
      </c>
      <c r="H112" s="76">
        <f t="shared" si="5"/>
        <v>2400</v>
      </c>
      <c r="I112" s="76"/>
      <c r="J112" s="78" t="s">
        <v>72</v>
      </c>
    </row>
    <row r="113" spans="1:10" s="6" customFormat="1" ht="15">
      <c r="A113" s="75">
        <v>45086</v>
      </c>
      <c r="B113" s="76" t="s">
        <v>115</v>
      </c>
      <c r="C113" s="76" t="s">
        <v>170</v>
      </c>
      <c r="D113" s="76">
        <v>677.96</v>
      </c>
      <c r="E113" s="76"/>
      <c r="F113" s="76">
        <v>61.02</v>
      </c>
      <c r="G113" s="76">
        <v>61.02</v>
      </c>
      <c r="H113" s="76">
        <f t="shared" si="5"/>
        <v>800</v>
      </c>
      <c r="I113" s="76"/>
      <c r="J113" s="76" t="s">
        <v>37</v>
      </c>
    </row>
    <row r="114" spans="1:10" s="6" customFormat="1" ht="15">
      <c r="A114" s="75">
        <v>45086</v>
      </c>
      <c r="B114" s="76" t="s">
        <v>174</v>
      </c>
      <c r="C114" s="76" t="s">
        <v>175</v>
      </c>
      <c r="D114" s="76">
        <v>1175</v>
      </c>
      <c r="E114" s="76"/>
      <c r="F114" s="76">
        <v>105.75</v>
      </c>
      <c r="G114" s="76">
        <v>105.75</v>
      </c>
      <c r="H114" s="76">
        <f t="shared" si="5"/>
        <v>1386.5</v>
      </c>
      <c r="I114" s="76"/>
      <c r="J114" s="76" t="s">
        <v>176</v>
      </c>
    </row>
    <row r="115" spans="1:10" s="6" customFormat="1" ht="15">
      <c r="A115" s="75">
        <v>45087</v>
      </c>
      <c r="B115" s="76" t="s">
        <v>171</v>
      </c>
      <c r="C115" s="76" t="s">
        <v>172</v>
      </c>
      <c r="D115" s="76">
        <v>9400</v>
      </c>
      <c r="E115" s="76"/>
      <c r="F115" s="76">
        <v>846</v>
      </c>
      <c r="G115" s="76">
        <v>846</v>
      </c>
      <c r="H115" s="76">
        <f t="shared" si="5"/>
        <v>11092</v>
      </c>
      <c r="I115" s="76"/>
      <c r="J115" s="76" t="s">
        <v>173</v>
      </c>
    </row>
    <row r="116" spans="1:10" s="6" customFormat="1" ht="15">
      <c r="A116" s="75">
        <v>45087</v>
      </c>
      <c r="B116" s="76" t="s">
        <v>105</v>
      </c>
      <c r="C116" s="76" t="s">
        <v>178</v>
      </c>
      <c r="D116" s="76">
        <v>82250</v>
      </c>
      <c r="E116" s="76">
        <v>14805</v>
      </c>
      <c r="F116" s="76"/>
      <c r="G116" s="76"/>
      <c r="H116" s="76">
        <f t="shared" si="5"/>
        <v>97055</v>
      </c>
      <c r="I116" s="76"/>
      <c r="J116" s="76" t="s">
        <v>61</v>
      </c>
    </row>
    <row r="117" spans="1:10" s="6" customFormat="1" ht="15">
      <c r="A117" s="75">
        <v>45089</v>
      </c>
      <c r="B117" s="76" t="s">
        <v>174</v>
      </c>
      <c r="C117" s="76" t="s">
        <v>177</v>
      </c>
      <c r="D117" s="76">
        <v>300</v>
      </c>
      <c r="E117" s="76"/>
      <c r="F117" s="76">
        <v>27</v>
      </c>
      <c r="G117" s="76">
        <v>27</v>
      </c>
      <c r="H117" s="76">
        <f t="shared" si="5"/>
        <v>354</v>
      </c>
      <c r="I117" s="76"/>
      <c r="J117" s="76" t="s">
        <v>176</v>
      </c>
    </row>
    <row r="118" spans="1:10" s="6" customFormat="1" ht="15">
      <c r="A118" s="75">
        <v>45090</v>
      </c>
      <c r="B118" s="76" t="s">
        <v>171</v>
      </c>
      <c r="C118" s="76" t="s">
        <v>179</v>
      </c>
      <c r="D118" s="76">
        <v>4700</v>
      </c>
      <c r="E118" s="76"/>
      <c r="F118" s="76">
        <v>423</v>
      </c>
      <c r="G118" s="76">
        <v>423</v>
      </c>
      <c r="H118" s="76">
        <f t="shared" si="5"/>
        <v>5546</v>
      </c>
      <c r="I118" s="76"/>
      <c r="J118" s="76" t="s">
        <v>173</v>
      </c>
    </row>
    <row r="119" spans="1:10" s="6" customFormat="1" ht="15.6" thickBot="1">
      <c r="A119" s="75">
        <v>45093</v>
      </c>
      <c r="B119" s="76" t="s">
        <v>105</v>
      </c>
      <c r="C119" s="76" t="s">
        <v>180</v>
      </c>
      <c r="D119" s="76">
        <v>74200</v>
      </c>
      <c r="E119" s="76">
        <v>13356</v>
      </c>
      <c r="F119" s="76"/>
      <c r="G119" s="76"/>
      <c r="H119" s="76">
        <f t="shared" si="5"/>
        <v>87556</v>
      </c>
      <c r="I119" s="76"/>
      <c r="J119" s="76" t="s">
        <v>61</v>
      </c>
    </row>
    <row r="120" spans="1:10" s="6" customFormat="1" ht="15.6" thickBot="1">
      <c r="A120" s="85">
        <v>45093</v>
      </c>
      <c r="B120" s="86" t="s">
        <v>191</v>
      </c>
      <c r="C120" s="87" t="s">
        <v>193</v>
      </c>
      <c r="D120" s="49">
        <v>170.48</v>
      </c>
      <c r="E120" s="49">
        <v>8.52</v>
      </c>
      <c r="F120" s="49"/>
      <c r="G120" s="49"/>
      <c r="H120" s="49">
        <f t="shared" si="5"/>
        <v>179</v>
      </c>
      <c r="I120" s="49"/>
      <c r="J120" s="86" t="s">
        <v>192</v>
      </c>
    </row>
    <row r="121" spans="1:10" s="6" customFormat="1" ht="15">
      <c r="A121" s="75">
        <v>45099</v>
      </c>
      <c r="B121" s="76" t="s">
        <v>105</v>
      </c>
      <c r="C121" s="76" t="s">
        <v>186</v>
      </c>
      <c r="D121" s="76">
        <v>34050</v>
      </c>
      <c r="E121" s="76">
        <v>6129</v>
      </c>
      <c r="F121" s="76"/>
      <c r="G121" s="76"/>
      <c r="H121" s="76">
        <f t="shared" si="5"/>
        <v>40179</v>
      </c>
      <c r="I121" s="76"/>
      <c r="J121" s="76" t="s">
        <v>61</v>
      </c>
    </row>
    <row r="122" spans="1:10" s="6" customFormat="1" ht="15">
      <c r="A122" s="82">
        <v>45105</v>
      </c>
      <c r="B122" s="83" t="s">
        <v>188</v>
      </c>
      <c r="C122" s="83" t="s">
        <v>190</v>
      </c>
      <c r="D122" s="84">
        <v>592.37</v>
      </c>
      <c r="E122" s="84">
        <v>106.62</v>
      </c>
      <c r="F122" s="84"/>
      <c r="G122" s="84"/>
      <c r="H122" s="84">
        <f t="shared" si="5"/>
        <v>698.99</v>
      </c>
      <c r="I122" s="84"/>
      <c r="J122" s="83" t="s">
        <v>189</v>
      </c>
    </row>
    <row r="123" spans="1:10" s="6" customFormat="1" ht="15">
      <c r="A123" s="85">
        <v>45107</v>
      </c>
      <c r="B123" s="88" t="s">
        <v>92</v>
      </c>
      <c r="C123" s="48" t="s">
        <v>194</v>
      </c>
      <c r="D123" s="49">
        <v>300</v>
      </c>
      <c r="E123" s="49"/>
      <c r="F123" s="49">
        <v>27</v>
      </c>
      <c r="G123" s="49">
        <v>27</v>
      </c>
      <c r="H123" s="49">
        <f t="shared" si="5"/>
        <v>354</v>
      </c>
      <c r="I123" s="49"/>
      <c r="J123" s="48" t="s">
        <v>93</v>
      </c>
    </row>
    <row r="124" spans="1:10" s="6" customFormat="1" ht="15">
      <c r="A124" s="85">
        <v>45107</v>
      </c>
      <c r="B124" s="88" t="s">
        <v>92</v>
      </c>
      <c r="C124" s="88" t="s">
        <v>195</v>
      </c>
      <c r="D124" s="88">
        <v>1767</v>
      </c>
      <c r="E124" s="49"/>
      <c r="F124" s="49">
        <v>159.03</v>
      </c>
      <c r="G124" s="49">
        <v>159.03</v>
      </c>
      <c r="H124" s="49">
        <f t="shared" si="5"/>
        <v>2085.06</v>
      </c>
      <c r="I124" s="49"/>
      <c r="J124" s="48" t="s">
        <v>93</v>
      </c>
    </row>
    <row r="125" spans="1:10" s="6" customFormat="1" ht="21">
      <c r="A125" s="173" t="s">
        <v>10</v>
      </c>
      <c r="B125" s="174"/>
      <c r="C125" s="175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9" customFormat="1" ht="16.8" customHeight="1">
      <c r="A290" s="79"/>
      <c r="B290" s="79"/>
      <c r="C290" s="79"/>
      <c r="D290" s="80"/>
      <c r="E290" s="81">
        <f>F100+G100</f>
        <v>298312.2</v>
      </c>
      <c r="F290" s="81">
        <f>E125+F125+G125</f>
        <v>69822.33</v>
      </c>
      <c r="G290" s="81">
        <f>E290-F290</f>
        <v>228489.87</v>
      </c>
      <c r="H290" s="80"/>
      <c r="I290" s="80"/>
      <c r="J290" s="80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80" t="s">
        <v>18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87" t="s">
        <v>10</v>
      </c>
      <c r="B7" s="187"/>
      <c r="C7" s="187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77" t="s">
        <v>11</v>
      </c>
      <c r="B8" s="178"/>
      <c r="C8" s="178"/>
      <c r="D8" s="178"/>
      <c r="E8" s="178"/>
      <c r="F8" s="178"/>
      <c r="G8" s="178"/>
      <c r="H8" s="178"/>
      <c r="I8" s="178"/>
      <c r="J8" s="179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7" customFormat="1" ht="16.2" customHeight="1">
      <c r="A11" s="102">
        <v>45112</v>
      </c>
      <c r="B11" s="109" t="s">
        <v>71</v>
      </c>
      <c r="C11" s="109" t="s">
        <v>256</v>
      </c>
      <c r="D11" s="104">
        <v>428.55</v>
      </c>
      <c r="E11" s="104"/>
      <c r="F11" s="104">
        <v>10.71</v>
      </c>
      <c r="G11" s="104">
        <v>10.71</v>
      </c>
      <c r="H11" s="104">
        <v>450</v>
      </c>
      <c r="I11" s="104"/>
      <c r="J11" s="103" t="s">
        <v>72</v>
      </c>
    </row>
    <row r="12" spans="1:10" ht="18.600000000000001" customHeight="1">
      <c r="A12" s="28">
        <v>45113</v>
      </c>
      <c r="B12" s="110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90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9" customFormat="1" ht="16.5" customHeight="1">
      <c r="A15" s="95">
        <v>45118</v>
      </c>
      <c r="B15" s="74" t="s">
        <v>71</v>
      </c>
      <c r="C15" s="71" t="s">
        <v>210</v>
      </c>
      <c r="D15" s="72">
        <v>3750</v>
      </c>
      <c r="E15" s="72"/>
      <c r="F15" s="72">
        <v>525</v>
      </c>
      <c r="G15" s="72">
        <v>525</v>
      </c>
      <c r="H15" s="72">
        <f t="shared" si="1"/>
        <v>4800</v>
      </c>
      <c r="I15" s="72"/>
      <c r="J15" s="106" t="s">
        <v>72</v>
      </c>
    </row>
    <row r="16" spans="1:10" ht="16.5" customHeight="1">
      <c r="A16" s="91">
        <v>45119</v>
      </c>
      <c r="B16" s="92" t="s">
        <v>202</v>
      </c>
      <c r="C16" s="93">
        <v>436</v>
      </c>
      <c r="D16" s="94">
        <v>9200.01</v>
      </c>
      <c r="E16" s="94"/>
      <c r="F16" s="94">
        <v>200</v>
      </c>
      <c r="G16" s="94">
        <v>200</v>
      </c>
      <c r="H16" s="31">
        <f t="shared" si="1"/>
        <v>9600.01</v>
      </c>
      <c r="I16" s="94"/>
      <c r="J16" s="93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6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7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9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0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8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1" customFormat="1" ht="16.5" customHeight="1">
      <c r="A25" s="111">
        <v>45136</v>
      </c>
      <c r="B25" s="112" t="s">
        <v>223</v>
      </c>
      <c r="C25" s="112" t="s">
        <v>225</v>
      </c>
      <c r="D25" s="113">
        <v>152</v>
      </c>
      <c r="E25" s="113"/>
      <c r="F25" s="113">
        <v>3.8</v>
      </c>
      <c r="G25" s="113">
        <v>3.8</v>
      </c>
      <c r="H25" s="113">
        <f t="shared" si="1"/>
        <v>159.60000000000002</v>
      </c>
      <c r="I25" s="113"/>
      <c r="J25" s="112" t="s">
        <v>224</v>
      </c>
    </row>
    <row r="26" spans="1:10" s="107" customFormat="1" ht="16.5" customHeight="1">
      <c r="A26" s="102">
        <v>45136</v>
      </c>
      <c r="B26" s="103" t="s">
        <v>258</v>
      </c>
      <c r="C26" s="109" t="s">
        <v>259</v>
      </c>
      <c r="D26" s="104">
        <v>661.02</v>
      </c>
      <c r="E26" s="104"/>
      <c r="F26" s="104">
        <v>59.49</v>
      </c>
      <c r="G26" s="104">
        <v>59.49</v>
      </c>
      <c r="H26" s="104">
        <f t="shared" si="1"/>
        <v>780</v>
      </c>
      <c r="I26" s="104"/>
      <c r="J26" s="103" t="s">
        <v>37</v>
      </c>
    </row>
    <row r="27" spans="1:10" s="107" customFormat="1" ht="16.5" customHeight="1">
      <c r="A27" s="114">
        <v>45137</v>
      </c>
      <c r="B27" s="115" t="s">
        <v>71</v>
      </c>
      <c r="C27" s="115" t="s">
        <v>257</v>
      </c>
      <c r="D27" s="116">
        <v>1875</v>
      </c>
      <c r="E27" s="116"/>
      <c r="F27" s="116">
        <v>262.5</v>
      </c>
      <c r="G27" s="116">
        <v>262.5</v>
      </c>
      <c r="H27" s="116">
        <f t="shared" si="1"/>
        <v>2400</v>
      </c>
      <c r="I27" s="116"/>
      <c r="J27" s="115" t="s">
        <v>72</v>
      </c>
    </row>
    <row r="28" spans="1:10" s="100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05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7" customFormat="1" ht="16.5" customHeight="1">
      <c r="A30" s="102">
        <v>45138</v>
      </c>
      <c r="B30" s="103" t="s">
        <v>92</v>
      </c>
      <c r="C30" s="103" t="s">
        <v>254</v>
      </c>
      <c r="D30" s="104">
        <v>49</v>
      </c>
      <c r="E30" s="104"/>
      <c r="F30" s="104">
        <v>4.42</v>
      </c>
      <c r="G30" s="104">
        <v>4.42</v>
      </c>
      <c r="H30" s="104">
        <f t="shared" si="1"/>
        <v>57.84</v>
      </c>
      <c r="I30" s="104"/>
      <c r="J30" s="109" t="s">
        <v>93</v>
      </c>
    </row>
    <row r="31" spans="1:10" s="107" customFormat="1" ht="16.5" customHeight="1">
      <c r="A31" s="102">
        <v>45138</v>
      </c>
      <c r="B31" s="103" t="s">
        <v>92</v>
      </c>
      <c r="C31" s="103" t="s">
        <v>255</v>
      </c>
      <c r="D31" s="104">
        <v>1000</v>
      </c>
      <c r="E31" s="104"/>
      <c r="F31" s="104">
        <v>90</v>
      </c>
      <c r="G31" s="104">
        <v>90</v>
      </c>
      <c r="H31" s="104">
        <f t="shared" si="1"/>
        <v>1180</v>
      </c>
      <c r="I31" s="104"/>
      <c r="J31" s="109" t="s">
        <v>93</v>
      </c>
    </row>
    <row r="32" spans="1:10" ht="21">
      <c r="A32" s="190" t="s">
        <v>10</v>
      </c>
      <c r="B32" s="190"/>
      <c r="C32" s="190"/>
      <c r="D32" s="51">
        <f>SUM(D10:D31)</f>
        <v>309451.44999999995</v>
      </c>
      <c r="E32" s="51">
        <f>SUM(E10:E31)</f>
        <v>48752.34</v>
      </c>
      <c r="F32" s="51">
        <f>SUM(F10:F31)</f>
        <v>2766.1000000000004</v>
      </c>
      <c r="G32" s="51">
        <f>SUM(G10:G31)</f>
        <v>2766.1000000000004</v>
      </c>
      <c r="H32" s="108">
        <f>SUM(H10:H31)</f>
        <v>363736.02000000008</v>
      </c>
      <c r="I32" s="51"/>
      <c r="J32" s="51"/>
    </row>
    <row r="33" spans="1:10">
      <c r="A33" s="44"/>
      <c r="B33" s="44"/>
      <c r="C33" s="44"/>
    </row>
    <row r="34" spans="1:10" ht="21">
      <c r="A34" s="180" t="s">
        <v>19</v>
      </c>
      <c r="B34" s="181"/>
      <c r="C34" s="181"/>
      <c r="D34" s="181"/>
      <c r="E34" s="181"/>
      <c r="F34" s="181"/>
      <c r="G34" s="181"/>
      <c r="H34" s="181"/>
      <c r="I34" s="181"/>
      <c r="J34" s="182"/>
    </row>
    <row r="35" spans="1:10" ht="21">
      <c r="A35" s="177" t="s">
        <v>1</v>
      </c>
      <c r="B35" s="178"/>
      <c r="C35" s="178"/>
      <c r="D35" s="178"/>
      <c r="E35" s="178"/>
      <c r="F35" s="178"/>
      <c r="G35" s="178"/>
      <c r="H35" s="179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5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5"/>
      <c r="J38" s="2"/>
    </row>
    <row r="39" spans="1:10" s="105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5"/>
      <c r="J39" s="2"/>
    </row>
    <row r="40" spans="1:10" s="105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5"/>
      <c r="J40" s="2"/>
    </row>
    <row r="41" spans="1:10" ht="21">
      <c r="A41" s="187" t="s">
        <v>10</v>
      </c>
      <c r="B41" s="187"/>
      <c r="C41" s="187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77" t="s">
        <v>11</v>
      </c>
      <c r="B42" s="178"/>
      <c r="C42" s="178"/>
      <c r="D42" s="178"/>
      <c r="E42" s="178"/>
      <c r="F42" s="178"/>
      <c r="G42" s="178"/>
      <c r="H42" s="178"/>
      <c r="I42" s="178"/>
      <c r="J42" s="179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22">
        <v>45139</v>
      </c>
      <c r="B44" s="123" t="s">
        <v>86</v>
      </c>
      <c r="C44" s="123" t="s">
        <v>238</v>
      </c>
      <c r="D44" s="123">
        <v>11232</v>
      </c>
      <c r="E44" s="123">
        <v>2021.76</v>
      </c>
      <c r="F44" s="123"/>
      <c r="G44" s="123"/>
      <c r="H44" s="124">
        <f t="shared" ref="H44:H54" si="3">D44+E44+F44+G44</f>
        <v>13253.76</v>
      </c>
      <c r="I44" s="123"/>
      <c r="J44" s="123" t="s">
        <v>87</v>
      </c>
    </row>
    <row r="45" spans="1:10" ht="15">
      <c r="A45" s="122">
        <v>45139</v>
      </c>
      <c r="B45" s="125" t="s">
        <v>236</v>
      </c>
      <c r="C45" s="126">
        <v>1376</v>
      </c>
      <c r="D45" s="125">
        <v>1936.43</v>
      </c>
      <c r="E45" s="125"/>
      <c r="F45" s="125">
        <v>174.27</v>
      </c>
      <c r="G45" s="125">
        <v>174.27</v>
      </c>
      <c r="H45" s="124">
        <f>D45+E45+F45+G45</f>
        <v>2284.9700000000003</v>
      </c>
      <c r="I45" s="123"/>
      <c r="J45" s="125" t="s">
        <v>237</v>
      </c>
    </row>
    <row r="46" spans="1:10" ht="15">
      <c r="A46" s="127">
        <v>45140</v>
      </c>
      <c r="B46" s="123" t="s">
        <v>239</v>
      </c>
      <c r="C46" s="123" t="s">
        <v>240</v>
      </c>
      <c r="D46" s="123">
        <v>18465</v>
      </c>
      <c r="E46" s="123"/>
      <c r="F46" s="123">
        <v>1662</v>
      </c>
      <c r="G46" s="123">
        <v>1662</v>
      </c>
      <c r="H46" s="124">
        <f t="shared" si="3"/>
        <v>21789</v>
      </c>
      <c r="I46" s="123"/>
      <c r="J46" s="123" t="s">
        <v>241</v>
      </c>
    </row>
    <row r="47" spans="1:10" ht="15">
      <c r="A47" s="127">
        <v>45140</v>
      </c>
      <c r="B47" s="123" t="s">
        <v>242</v>
      </c>
      <c r="C47" s="123" t="s">
        <v>243</v>
      </c>
      <c r="D47" s="123">
        <v>105932.2</v>
      </c>
      <c r="E47" s="123"/>
      <c r="F47" s="123">
        <v>9533.9</v>
      </c>
      <c r="G47" s="123">
        <v>9533.9</v>
      </c>
      <c r="H47" s="124">
        <f t="shared" si="3"/>
        <v>124999.99999999999</v>
      </c>
      <c r="I47" s="123"/>
      <c r="J47" s="123" t="s">
        <v>244</v>
      </c>
    </row>
    <row r="48" spans="1:10" s="117" customFormat="1" ht="15">
      <c r="A48" s="127">
        <v>45140</v>
      </c>
      <c r="B48" s="125" t="s">
        <v>71</v>
      </c>
      <c r="C48" s="128" t="s">
        <v>280</v>
      </c>
      <c r="D48" s="123">
        <v>1875</v>
      </c>
      <c r="E48" s="123"/>
      <c r="F48" s="123">
        <v>262.5</v>
      </c>
      <c r="G48" s="123">
        <v>262.5</v>
      </c>
      <c r="H48" s="124">
        <f t="shared" si="3"/>
        <v>2400</v>
      </c>
      <c r="I48" s="123"/>
      <c r="J48" s="125" t="s">
        <v>72</v>
      </c>
    </row>
    <row r="49" spans="1:10" ht="15">
      <c r="A49" s="127">
        <v>45141</v>
      </c>
      <c r="B49" s="123" t="s">
        <v>64</v>
      </c>
      <c r="C49" s="123" t="s">
        <v>245</v>
      </c>
      <c r="D49" s="123">
        <v>4450</v>
      </c>
      <c r="E49" s="123">
        <v>801</v>
      </c>
      <c r="F49" s="123"/>
      <c r="G49" s="123"/>
      <c r="H49" s="124">
        <f t="shared" si="3"/>
        <v>5251</v>
      </c>
      <c r="I49" s="123"/>
      <c r="J49" s="123" t="s">
        <v>66</v>
      </c>
    </row>
    <row r="50" spans="1:10" s="121" customFormat="1" ht="15">
      <c r="A50" s="127">
        <v>45141</v>
      </c>
      <c r="B50" s="125" t="s">
        <v>306</v>
      </c>
      <c r="C50" s="125" t="s">
        <v>307</v>
      </c>
      <c r="D50" s="123">
        <v>18465</v>
      </c>
      <c r="E50" s="123"/>
      <c r="F50" s="123">
        <v>1662</v>
      </c>
      <c r="G50" s="123">
        <v>1662</v>
      </c>
      <c r="H50" s="124">
        <f t="shared" si="3"/>
        <v>21789</v>
      </c>
      <c r="I50" s="123"/>
      <c r="J50" s="128" t="s">
        <v>241</v>
      </c>
    </row>
    <row r="51" spans="1:10" ht="15">
      <c r="A51" s="127">
        <v>45143</v>
      </c>
      <c r="B51" s="123" t="s">
        <v>246</v>
      </c>
      <c r="C51" s="123">
        <v>3544</v>
      </c>
      <c r="D51" s="123">
        <v>2097</v>
      </c>
      <c r="E51" s="123"/>
      <c r="F51" s="123">
        <v>188.73</v>
      </c>
      <c r="G51" s="123">
        <v>188.73</v>
      </c>
      <c r="H51" s="124">
        <f t="shared" si="3"/>
        <v>2474.46</v>
      </c>
      <c r="I51" s="123"/>
      <c r="J51" s="123" t="s">
        <v>247</v>
      </c>
    </row>
    <row r="52" spans="1:10" s="121" customFormat="1" ht="30">
      <c r="A52" s="127">
        <v>45143</v>
      </c>
      <c r="B52" s="129" t="s">
        <v>305</v>
      </c>
      <c r="C52" s="125">
        <v>2881081030</v>
      </c>
      <c r="D52" s="123">
        <v>2210</v>
      </c>
      <c r="E52" s="123">
        <v>110.5</v>
      </c>
      <c r="F52" s="123"/>
      <c r="G52" s="123"/>
      <c r="H52" s="124">
        <f t="shared" si="3"/>
        <v>2320.5</v>
      </c>
      <c r="I52" s="123"/>
      <c r="J52" s="128" t="s">
        <v>85</v>
      </c>
    </row>
    <row r="53" spans="1:10" s="121" customFormat="1" ht="30">
      <c r="A53" s="127">
        <v>45145</v>
      </c>
      <c r="B53" s="129" t="s">
        <v>305</v>
      </c>
      <c r="C53" s="125">
        <v>2881081078</v>
      </c>
      <c r="D53" s="123">
        <v>750</v>
      </c>
      <c r="E53" s="123">
        <v>37.5</v>
      </c>
      <c r="F53" s="123"/>
      <c r="G53" s="123"/>
      <c r="H53" s="124">
        <f t="shared" si="3"/>
        <v>787.5</v>
      </c>
      <c r="I53" s="123"/>
      <c r="J53" s="128" t="s">
        <v>85</v>
      </c>
    </row>
    <row r="54" spans="1:10" ht="15">
      <c r="A54" s="127">
        <v>45146</v>
      </c>
      <c r="B54" s="123" t="s">
        <v>162</v>
      </c>
      <c r="C54" s="123">
        <v>688</v>
      </c>
      <c r="D54" s="123">
        <v>3751</v>
      </c>
      <c r="E54" s="123"/>
      <c r="F54" s="123">
        <v>525</v>
      </c>
      <c r="G54" s="123">
        <v>525</v>
      </c>
      <c r="H54" s="124">
        <f t="shared" si="3"/>
        <v>4801</v>
      </c>
      <c r="I54" s="123"/>
      <c r="J54" s="123" t="s">
        <v>161</v>
      </c>
    </row>
    <row r="55" spans="1:10" ht="15">
      <c r="A55" s="127">
        <v>45146</v>
      </c>
      <c r="B55" s="128" t="s">
        <v>248</v>
      </c>
      <c r="C55" s="125" t="s">
        <v>249</v>
      </c>
      <c r="D55" s="123">
        <v>24195</v>
      </c>
      <c r="E55" s="123"/>
      <c r="F55" s="123">
        <v>2177.6</v>
      </c>
      <c r="G55" s="123">
        <v>2177.6</v>
      </c>
      <c r="H55" s="124">
        <v>28551</v>
      </c>
      <c r="I55" s="123"/>
      <c r="J55" s="125" t="s">
        <v>250</v>
      </c>
    </row>
    <row r="56" spans="1:10" ht="15">
      <c r="A56" s="127">
        <v>45146</v>
      </c>
      <c r="B56" s="128" t="s">
        <v>251</v>
      </c>
      <c r="C56" s="125" t="s">
        <v>252</v>
      </c>
      <c r="D56" s="123">
        <v>32099</v>
      </c>
      <c r="E56" s="123"/>
      <c r="F56" s="123">
        <v>2888.91</v>
      </c>
      <c r="G56" s="123">
        <v>2888.91</v>
      </c>
      <c r="H56" s="124">
        <v>37876.82</v>
      </c>
      <c r="I56" s="123"/>
      <c r="J56" s="125" t="s">
        <v>253</v>
      </c>
    </row>
    <row r="57" spans="1:10" s="105" customFormat="1" ht="15">
      <c r="A57" s="127">
        <v>45147</v>
      </c>
      <c r="B57" s="125" t="s">
        <v>262</v>
      </c>
      <c r="C57" s="125" t="s">
        <v>264</v>
      </c>
      <c r="D57" s="123">
        <v>846.61</v>
      </c>
      <c r="E57" s="123">
        <v>152.38</v>
      </c>
      <c r="F57" s="123"/>
      <c r="G57" s="123"/>
      <c r="H57" s="124">
        <v>998.99</v>
      </c>
      <c r="I57" s="123"/>
      <c r="J57" s="125" t="s">
        <v>263</v>
      </c>
    </row>
    <row r="58" spans="1:10" s="117" customFormat="1" ht="15">
      <c r="A58" s="127">
        <v>45148</v>
      </c>
      <c r="B58" s="125" t="s">
        <v>86</v>
      </c>
      <c r="C58" s="125" t="s">
        <v>283</v>
      </c>
      <c r="D58" s="123">
        <v>9828</v>
      </c>
      <c r="E58" s="123">
        <v>1769.04</v>
      </c>
      <c r="F58" s="123"/>
      <c r="G58" s="123"/>
      <c r="H58" s="124">
        <f>D58+E58+F58+G58</f>
        <v>11597.04</v>
      </c>
      <c r="I58" s="123"/>
      <c r="J58" s="125" t="s">
        <v>87</v>
      </c>
    </row>
    <row r="59" spans="1:10" s="105" customFormat="1" ht="21.6" customHeight="1">
      <c r="A59" s="122">
        <v>45148</v>
      </c>
      <c r="B59" s="125" t="s">
        <v>265</v>
      </c>
      <c r="C59" s="125" t="s">
        <v>267</v>
      </c>
      <c r="D59" s="123">
        <v>422.88</v>
      </c>
      <c r="E59" s="123">
        <v>76.11</v>
      </c>
      <c r="F59" s="123"/>
      <c r="G59" s="123"/>
      <c r="H59" s="124">
        <v>498.99</v>
      </c>
      <c r="I59" s="123"/>
      <c r="J59" s="125" t="s">
        <v>266</v>
      </c>
    </row>
    <row r="60" spans="1:10" s="117" customFormat="1" ht="15">
      <c r="A60" s="122">
        <v>45148</v>
      </c>
      <c r="B60" s="125" t="s">
        <v>271</v>
      </c>
      <c r="C60" s="128" t="s">
        <v>273</v>
      </c>
      <c r="D60" s="123">
        <v>711.02</v>
      </c>
      <c r="E60" s="123">
        <v>127.98</v>
      </c>
      <c r="F60" s="123"/>
      <c r="G60" s="123"/>
      <c r="H60" s="124">
        <f>D60+E60+F60+G60</f>
        <v>839</v>
      </c>
      <c r="I60" s="123"/>
      <c r="J60" s="125" t="s">
        <v>272</v>
      </c>
    </row>
    <row r="61" spans="1:10" s="117" customFormat="1" ht="15">
      <c r="A61" s="122">
        <v>45148</v>
      </c>
      <c r="B61" s="125" t="s">
        <v>277</v>
      </c>
      <c r="C61" s="125" t="s">
        <v>279</v>
      </c>
      <c r="D61" s="123">
        <v>461.86</v>
      </c>
      <c r="E61" s="123">
        <v>83.13</v>
      </c>
      <c r="F61" s="123"/>
      <c r="G61" s="123"/>
      <c r="H61" s="124">
        <v>544.99</v>
      </c>
      <c r="I61" s="123"/>
      <c r="J61" s="125" t="s">
        <v>278</v>
      </c>
    </row>
    <row r="62" spans="1:10" s="121" customFormat="1" ht="30">
      <c r="A62" s="122">
        <v>45148</v>
      </c>
      <c r="B62" s="125" t="s">
        <v>305</v>
      </c>
      <c r="C62" s="125">
        <v>2881081277</v>
      </c>
      <c r="D62" s="123">
        <v>390</v>
      </c>
      <c r="E62" s="123">
        <v>19.5</v>
      </c>
      <c r="F62" s="123"/>
      <c r="G62" s="123"/>
      <c r="H62" s="124">
        <f>D62+E62+F62+G62</f>
        <v>409.5</v>
      </c>
      <c r="I62" s="123"/>
      <c r="J62" s="128" t="s">
        <v>85</v>
      </c>
    </row>
    <row r="63" spans="1:10" s="117" customFormat="1" ht="15">
      <c r="A63" s="122">
        <v>45151</v>
      </c>
      <c r="B63" s="125" t="s">
        <v>271</v>
      </c>
      <c r="C63" s="125" t="s">
        <v>282</v>
      </c>
      <c r="D63" s="123">
        <v>845.76</v>
      </c>
      <c r="E63" s="123">
        <v>152.22999999999999</v>
      </c>
      <c r="F63" s="123"/>
      <c r="G63" s="123"/>
      <c r="H63" s="124">
        <v>997.99</v>
      </c>
      <c r="I63" s="123"/>
      <c r="J63" s="125" t="s">
        <v>281</v>
      </c>
    </row>
    <row r="64" spans="1:10" s="117" customFormat="1" ht="15">
      <c r="A64" s="122">
        <v>45152</v>
      </c>
      <c r="B64" s="125" t="s">
        <v>105</v>
      </c>
      <c r="C64" s="125" t="s">
        <v>284</v>
      </c>
      <c r="D64" s="123">
        <v>44900</v>
      </c>
      <c r="E64" s="123">
        <v>8082</v>
      </c>
      <c r="F64" s="123"/>
      <c r="G64" s="123"/>
      <c r="H64" s="124">
        <f>D64+E64+F64+G64</f>
        <v>52982</v>
      </c>
      <c r="I64" s="123"/>
      <c r="J64" s="125" t="s">
        <v>61</v>
      </c>
    </row>
    <row r="65" spans="1:10" s="117" customFormat="1" ht="15">
      <c r="A65" s="122">
        <v>45152</v>
      </c>
      <c r="B65" s="125" t="s">
        <v>271</v>
      </c>
      <c r="C65" s="125" t="s">
        <v>274</v>
      </c>
      <c r="D65" s="123">
        <v>711.02</v>
      </c>
      <c r="E65" s="123">
        <v>127.98</v>
      </c>
      <c r="F65" s="123"/>
      <c r="G65" s="123"/>
      <c r="H65" s="124">
        <f>D65+E65+F65+G65</f>
        <v>839</v>
      </c>
      <c r="I65" s="123"/>
      <c r="J65" s="125" t="s">
        <v>272</v>
      </c>
    </row>
    <row r="66" spans="1:10" s="117" customFormat="1" ht="15">
      <c r="A66" s="122">
        <v>45152</v>
      </c>
      <c r="B66" s="125" t="s">
        <v>181</v>
      </c>
      <c r="C66" s="125" t="s">
        <v>275</v>
      </c>
      <c r="D66" s="123">
        <v>846.61</v>
      </c>
      <c r="E66" s="123">
        <v>152.38</v>
      </c>
      <c r="F66" s="123"/>
      <c r="G66" s="123"/>
      <c r="H66" s="124">
        <v>998.99</v>
      </c>
      <c r="I66" s="123"/>
      <c r="J66" s="125" t="s">
        <v>182</v>
      </c>
    </row>
    <row r="67" spans="1:10" s="117" customFormat="1" ht="15">
      <c r="A67" s="122">
        <v>45153</v>
      </c>
      <c r="B67" s="125" t="s">
        <v>181</v>
      </c>
      <c r="C67" s="125" t="s">
        <v>276</v>
      </c>
      <c r="D67" s="123">
        <v>846.61</v>
      </c>
      <c r="E67" s="123">
        <v>152.38</v>
      </c>
      <c r="F67" s="123"/>
      <c r="G67" s="123"/>
      <c r="H67" s="124">
        <v>998.99</v>
      </c>
      <c r="I67" s="123"/>
      <c r="J67" s="125" t="s">
        <v>182</v>
      </c>
    </row>
    <row r="68" spans="1:10" s="121" customFormat="1" ht="15">
      <c r="A68" s="122">
        <v>45153</v>
      </c>
      <c r="B68" s="125" t="s">
        <v>300</v>
      </c>
      <c r="C68" s="125" t="s">
        <v>302</v>
      </c>
      <c r="D68" s="123">
        <v>109.32</v>
      </c>
      <c r="E68" s="123">
        <v>19.68</v>
      </c>
      <c r="F68" s="123"/>
      <c r="G68" s="123"/>
      <c r="H68" s="124">
        <f>D68+E68+F68+G68</f>
        <v>129</v>
      </c>
      <c r="I68" s="123"/>
      <c r="J68" s="125" t="s">
        <v>301</v>
      </c>
    </row>
    <row r="69" spans="1:10" s="121" customFormat="1" ht="19.2" customHeight="1">
      <c r="A69" s="122">
        <v>45155</v>
      </c>
      <c r="B69" s="125" t="s">
        <v>131</v>
      </c>
      <c r="C69" s="125" t="s">
        <v>311</v>
      </c>
      <c r="D69" s="123">
        <v>1738</v>
      </c>
      <c r="E69" s="123"/>
      <c r="F69" s="123">
        <v>156.41999999999999</v>
      </c>
      <c r="G69" s="123">
        <v>156.41999999999999</v>
      </c>
      <c r="H69" s="124">
        <f>D69+E69+F69+G69</f>
        <v>2050.84</v>
      </c>
      <c r="I69" s="123"/>
      <c r="J69" s="125" t="s">
        <v>132</v>
      </c>
    </row>
    <row r="70" spans="1:10" s="117" customFormat="1" ht="30">
      <c r="A70" s="122">
        <v>45156</v>
      </c>
      <c r="B70" s="125" t="s">
        <v>268</v>
      </c>
      <c r="C70" s="125" t="s">
        <v>270</v>
      </c>
      <c r="D70" s="123">
        <v>23974.58</v>
      </c>
      <c r="E70" s="123">
        <v>4315.42</v>
      </c>
      <c r="F70" s="123"/>
      <c r="G70" s="123"/>
      <c r="H70" s="124">
        <f t="shared" ref="H70:H76" si="4">D70+E70+F70+G70</f>
        <v>28290</v>
      </c>
      <c r="I70" s="123"/>
      <c r="J70" s="125" t="s">
        <v>269</v>
      </c>
    </row>
    <row r="71" spans="1:10" s="121" customFormat="1" ht="15">
      <c r="A71" s="122">
        <v>45157</v>
      </c>
      <c r="B71" s="125" t="s">
        <v>71</v>
      </c>
      <c r="C71" s="128" t="s">
        <v>308</v>
      </c>
      <c r="D71" s="123">
        <v>312.5</v>
      </c>
      <c r="E71" s="123"/>
      <c r="F71" s="123">
        <v>43.75</v>
      </c>
      <c r="G71" s="123">
        <v>43.75</v>
      </c>
      <c r="H71" s="124">
        <f t="shared" si="4"/>
        <v>400</v>
      </c>
      <c r="I71" s="123"/>
      <c r="J71" s="125" t="s">
        <v>72</v>
      </c>
    </row>
    <row r="72" spans="1:10" s="117" customFormat="1" ht="15">
      <c r="A72" s="122">
        <v>45159</v>
      </c>
      <c r="B72" s="128" t="s">
        <v>105</v>
      </c>
      <c r="C72" s="125" t="s">
        <v>285</v>
      </c>
      <c r="D72" s="123">
        <v>18800</v>
      </c>
      <c r="E72" s="123">
        <v>3384</v>
      </c>
      <c r="F72" s="123"/>
      <c r="G72" s="123"/>
      <c r="H72" s="124">
        <f t="shared" si="4"/>
        <v>22184</v>
      </c>
      <c r="I72" s="123"/>
      <c r="J72" s="125" t="s">
        <v>61</v>
      </c>
    </row>
    <row r="73" spans="1:10" s="121" customFormat="1" ht="15">
      <c r="A73" s="122">
        <v>45161</v>
      </c>
      <c r="B73" s="125" t="s">
        <v>303</v>
      </c>
      <c r="C73" s="125">
        <v>1362</v>
      </c>
      <c r="D73" s="123">
        <v>51966</v>
      </c>
      <c r="E73" s="123">
        <v>9354</v>
      </c>
      <c r="F73" s="123"/>
      <c r="G73" s="123"/>
      <c r="H73" s="124">
        <f t="shared" si="4"/>
        <v>61320</v>
      </c>
      <c r="I73" s="123"/>
      <c r="J73" s="125" t="s">
        <v>304</v>
      </c>
    </row>
    <row r="74" spans="1:10" s="117" customFormat="1" ht="15">
      <c r="A74" s="122">
        <v>45167</v>
      </c>
      <c r="B74" s="128" t="s">
        <v>286</v>
      </c>
      <c r="C74" s="125" t="s">
        <v>287</v>
      </c>
      <c r="D74" s="123">
        <v>152</v>
      </c>
      <c r="E74" s="123"/>
      <c r="F74" s="123">
        <v>3.8</v>
      </c>
      <c r="G74" s="123">
        <v>3.8</v>
      </c>
      <c r="H74" s="124">
        <f t="shared" si="4"/>
        <v>159.60000000000002</v>
      </c>
      <c r="I74" s="123"/>
      <c r="J74" s="125" t="s">
        <v>216</v>
      </c>
    </row>
    <row r="75" spans="1:10" s="121" customFormat="1" ht="15">
      <c r="A75" s="122">
        <v>45169</v>
      </c>
      <c r="B75" s="125" t="s">
        <v>92</v>
      </c>
      <c r="C75" s="125" t="s">
        <v>309</v>
      </c>
      <c r="D75" s="123">
        <v>200</v>
      </c>
      <c r="E75" s="123"/>
      <c r="F75" s="123">
        <v>18</v>
      </c>
      <c r="G75" s="123">
        <v>18</v>
      </c>
      <c r="H75" s="124">
        <f t="shared" si="4"/>
        <v>236</v>
      </c>
      <c r="I75" s="123"/>
      <c r="J75" s="125" t="s">
        <v>216</v>
      </c>
    </row>
    <row r="76" spans="1:10" s="121" customFormat="1" ht="15">
      <c r="A76" s="122">
        <v>45169</v>
      </c>
      <c r="B76" s="125" t="s">
        <v>92</v>
      </c>
      <c r="C76" s="125" t="s">
        <v>310</v>
      </c>
      <c r="D76" s="123">
        <v>250</v>
      </c>
      <c r="E76" s="123"/>
      <c r="F76" s="123">
        <v>22.5</v>
      </c>
      <c r="G76" s="123">
        <v>22.5</v>
      </c>
      <c r="H76" s="124">
        <f t="shared" si="4"/>
        <v>295</v>
      </c>
      <c r="I76" s="123"/>
      <c r="J76" s="125" t="s">
        <v>216</v>
      </c>
    </row>
    <row r="77" spans="1:10" ht="21">
      <c r="A77" s="189" t="s">
        <v>10</v>
      </c>
      <c r="B77" s="189"/>
      <c r="C77" s="189"/>
      <c r="D77" s="42">
        <f>SUM(D44:D76)</f>
        <v>385770.4</v>
      </c>
      <c r="E77" s="42">
        <f>SUM(E44:E76)</f>
        <v>30938.969999999998</v>
      </c>
      <c r="F77" s="42">
        <f>SUM(F44:F76)</f>
        <v>19319.379999999997</v>
      </c>
      <c r="G77" s="42">
        <f>SUM(G44:G76)</f>
        <v>19319.379999999997</v>
      </c>
      <c r="H77" s="118">
        <f>SUM(H44:H76)</f>
        <v>455348.92999999988</v>
      </c>
      <c r="I77" s="42"/>
      <c r="J77" s="42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80" t="s">
        <v>20</v>
      </c>
      <c r="B79" s="181"/>
      <c r="C79" s="181"/>
      <c r="D79" s="181"/>
      <c r="E79" s="181"/>
      <c r="F79" s="181"/>
      <c r="G79" s="181"/>
      <c r="H79" s="181"/>
      <c r="I79" s="181"/>
      <c r="J79" s="182"/>
    </row>
    <row r="80" spans="1:10" ht="21">
      <c r="A80" s="177" t="s">
        <v>1</v>
      </c>
      <c r="B80" s="178"/>
      <c r="C80" s="178"/>
      <c r="D80" s="178"/>
      <c r="E80" s="178"/>
      <c r="F80" s="178"/>
      <c r="G80" s="178"/>
      <c r="H80" s="179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0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2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87" t="s">
        <v>10</v>
      </c>
      <c r="B85" s="187"/>
      <c r="C85" s="187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77" t="s">
        <v>11</v>
      </c>
      <c r="B86" s="178"/>
      <c r="C86" s="178"/>
      <c r="D86" s="178"/>
      <c r="E86" s="178"/>
      <c r="F86" s="178"/>
      <c r="G86" s="178"/>
      <c r="H86" s="178"/>
      <c r="I86" s="178"/>
      <c r="J86" s="179"/>
    </row>
    <row r="87" spans="1:10">
      <c r="A87" s="53" t="s">
        <v>2</v>
      </c>
      <c r="B87" s="53" t="s">
        <v>3</v>
      </c>
      <c r="C87" s="53" t="s">
        <v>12</v>
      </c>
      <c r="D87" s="53" t="s">
        <v>5</v>
      </c>
      <c r="E87" s="53" t="s">
        <v>13</v>
      </c>
      <c r="F87" s="53" t="s">
        <v>7</v>
      </c>
      <c r="G87" s="53" t="s">
        <v>8</v>
      </c>
      <c r="H87" s="54" t="s">
        <v>9</v>
      </c>
      <c r="I87" s="54" t="s">
        <v>14</v>
      </c>
      <c r="J87" s="54" t="s">
        <v>15</v>
      </c>
    </row>
    <row r="88" spans="1:10" ht="15.6">
      <c r="A88" s="55">
        <v>45173</v>
      </c>
      <c r="B88" s="8" t="s">
        <v>166</v>
      </c>
      <c r="C88" s="56" t="s">
        <v>288</v>
      </c>
      <c r="D88" s="56">
        <v>6100</v>
      </c>
      <c r="E88" s="56"/>
      <c r="F88" s="56">
        <v>549</v>
      </c>
      <c r="G88" s="56">
        <v>549</v>
      </c>
      <c r="H88" s="56">
        <f>D88+E88+F88+G88</f>
        <v>7198</v>
      </c>
      <c r="I88" s="56"/>
      <c r="J88" s="56" t="s">
        <v>168</v>
      </c>
    </row>
    <row r="89" spans="1:10" ht="15">
      <c r="A89" s="102">
        <v>45174</v>
      </c>
      <c r="B89" s="104" t="s">
        <v>125</v>
      </c>
      <c r="C89" s="104" t="s">
        <v>289</v>
      </c>
      <c r="D89" s="104">
        <v>3769.49</v>
      </c>
      <c r="E89" s="104"/>
      <c r="F89" s="104">
        <v>339.25</v>
      </c>
      <c r="G89" s="104">
        <v>339.25</v>
      </c>
      <c r="H89" s="104">
        <v>4448</v>
      </c>
      <c r="I89" s="104"/>
      <c r="J89" s="104" t="s">
        <v>127</v>
      </c>
    </row>
    <row r="90" spans="1:10" s="136" customFormat="1" ht="15">
      <c r="A90" s="102">
        <v>45175</v>
      </c>
      <c r="B90" s="109" t="s">
        <v>338</v>
      </c>
      <c r="C90" s="103" t="s">
        <v>340</v>
      </c>
      <c r="D90" s="104">
        <v>15000</v>
      </c>
      <c r="E90" s="104"/>
      <c r="F90" s="104">
        <v>1350</v>
      </c>
      <c r="G90" s="104">
        <v>1350</v>
      </c>
      <c r="H90" s="104">
        <f>D90+E90+F90+G90</f>
        <v>17700</v>
      </c>
      <c r="I90" s="104"/>
      <c r="J90" s="103" t="s">
        <v>339</v>
      </c>
    </row>
    <row r="91" spans="1:10" s="119" customFormat="1" ht="15.6">
      <c r="A91" s="60">
        <v>45177</v>
      </c>
      <c r="B91" s="31" t="s">
        <v>291</v>
      </c>
      <c r="C91" s="61" t="s">
        <v>292</v>
      </c>
      <c r="D91" s="61">
        <v>4911</v>
      </c>
      <c r="E91" s="61"/>
      <c r="F91" s="61">
        <v>441.99</v>
      </c>
      <c r="G91" s="61">
        <v>441.99</v>
      </c>
      <c r="H91" s="61">
        <v>5795</v>
      </c>
      <c r="I91" s="61"/>
      <c r="J91" s="61" t="s">
        <v>293</v>
      </c>
    </row>
    <row r="92" spans="1:10" s="120" customFormat="1" ht="15.6">
      <c r="A92" s="60">
        <v>45177</v>
      </c>
      <c r="B92" s="31" t="s">
        <v>291</v>
      </c>
      <c r="C92" s="61" t="s">
        <v>294</v>
      </c>
      <c r="D92" s="61">
        <v>4160.5</v>
      </c>
      <c r="E92" s="61"/>
      <c r="F92" s="61">
        <v>374.47</v>
      </c>
      <c r="G92" s="61">
        <v>374.47</v>
      </c>
      <c r="H92" s="61">
        <v>4909</v>
      </c>
      <c r="I92" s="61"/>
      <c r="J92" s="56" t="s">
        <v>293</v>
      </c>
    </row>
    <row r="93" spans="1:10" s="119" customFormat="1" ht="15.6">
      <c r="A93" s="60">
        <v>45180</v>
      </c>
      <c r="B93" s="31" t="s">
        <v>248</v>
      </c>
      <c r="C93" s="61" t="s">
        <v>290</v>
      </c>
      <c r="D93" s="61">
        <v>59550.2</v>
      </c>
      <c r="E93" s="61"/>
      <c r="F93" s="61">
        <v>5314.52</v>
      </c>
      <c r="G93" s="61">
        <v>5314.52</v>
      </c>
      <c r="H93" s="61">
        <v>70180</v>
      </c>
      <c r="I93" s="61"/>
      <c r="J93" s="77" t="s">
        <v>250</v>
      </c>
    </row>
    <row r="94" spans="1:10" s="119" customFormat="1" ht="15.6">
      <c r="A94" s="60">
        <v>45180</v>
      </c>
      <c r="B94" s="31" t="s">
        <v>105</v>
      </c>
      <c r="C94" s="61" t="s">
        <v>295</v>
      </c>
      <c r="D94" s="61">
        <v>28000</v>
      </c>
      <c r="E94" s="61">
        <v>5040</v>
      </c>
      <c r="F94" s="61"/>
      <c r="G94" s="61"/>
      <c r="H94" s="61">
        <f>D94+E94+F94+G94</f>
        <v>33040</v>
      </c>
      <c r="I94" s="61"/>
      <c r="J94" s="61" t="s">
        <v>61</v>
      </c>
    </row>
    <row r="95" spans="1:10" s="120" customFormat="1" ht="15.6">
      <c r="A95" s="60">
        <v>45181</v>
      </c>
      <c r="B95" s="31" t="s">
        <v>297</v>
      </c>
      <c r="C95" s="61" t="s">
        <v>298</v>
      </c>
      <c r="D95" s="61">
        <v>48000</v>
      </c>
      <c r="E95" s="61">
        <v>8640</v>
      </c>
      <c r="F95" s="61"/>
      <c r="G95" s="61"/>
      <c r="H95" s="61">
        <f>D95+E95+F95+G95</f>
        <v>56640</v>
      </c>
      <c r="I95" s="61"/>
      <c r="J95" s="61" t="s">
        <v>299</v>
      </c>
    </row>
    <row r="96" spans="1:10" s="119" customFormat="1" ht="15.6">
      <c r="A96" s="60">
        <v>45182</v>
      </c>
      <c r="B96" s="31" t="s">
        <v>296</v>
      </c>
      <c r="C96" s="61">
        <v>270</v>
      </c>
      <c r="D96" s="61">
        <v>37102.93</v>
      </c>
      <c r="E96" s="61"/>
      <c r="F96" s="61">
        <v>3098.77</v>
      </c>
      <c r="G96" s="61">
        <v>3098.77</v>
      </c>
      <c r="H96" s="61">
        <v>43300</v>
      </c>
      <c r="I96" s="61"/>
      <c r="J96" s="61" t="s">
        <v>313</v>
      </c>
    </row>
    <row r="97" spans="1:10" s="130" customFormat="1" ht="15.6">
      <c r="A97" s="60">
        <v>45183</v>
      </c>
      <c r="B97" s="31" t="s">
        <v>105</v>
      </c>
      <c r="C97" s="61" t="s">
        <v>312</v>
      </c>
      <c r="D97" s="61">
        <v>22450</v>
      </c>
      <c r="E97" s="61">
        <v>4041</v>
      </c>
      <c r="F97" s="61"/>
      <c r="G97" s="61"/>
      <c r="H97" s="61">
        <f>D97+E97+F97+G97</f>
        <v>26491</v>
      </c>
      <c r="I97" s="61"/>
      <c r="J97" s="61" t="s">
        <v>61</v>
      </c>
    </row>
    <row r="98" spans="1:10" s="135" customFormat="1" ht="15">
      <c r="A98" s="102">
        <v>45184</v>
      </c>
      <c r="B98" s="103" t="s">
        <v>77</v>
      </c>
      <c r="C98" s="103" t="s">
        <v>337</v>
      </c>
      <c r="D98" s="104">
        <v>1821.19</v>
      </c>
      <c r="E98" s="104">
        <v>327.81</v>
      </c>
      <c r="F98" s="104"/>
      <c r="G98" s="104"/>
      <c r="H98" s="104">
        <f>D98+E98+F98+G98</f>
        <v>2149</v>
      </c>
      <c r="I98" s="104"/>
      <c r="J98" s="103" t="s">
        <v>78</v>
      </c>
    </row>
    <row r="99" spans="1:10" s="141" customFormat="1" ht="15">
      <c r="A99" s="75">
        <v>45184</v>
      </c>
      <c r="B99" s="77" t="s">
        <v>344</v>
      </c>
      <c r="C99" s="77" t="s">
        <v>345</v>
      </c>
      <c r="D99" s="76">
        <v>847</v>
      </c>
      <c r="E99" s="76"/>
      <c r="F99" s="76">
        <v>76.23</v>
      </c>
      <c r="G99" s="76">
        <v>76.23</v>
      </c>
      <c r="H99" s="76">
        <v>999</v>
      </c>
      <c r="I99" s="76"/>
      <c r="J99" s="77" t="s">
        <v>293</v>
      </c>
    </row>
    <row r="100" spans="1:10" s="130" customFormat="1" ht="15.6">
      <c r="A100" s="55">
        <v>45185</v>
      </c>
      <c r="B100" s="12" t="s">
        <v>297</v>
      </c>
      <c r="C100" s="56" t="s">
        <v>314</v>
      </c>
      <c r="D100" s="56">
        <v>8135.59</v>
      </c>
      <c r="E100" s="56">
        <v>1464.41</v>
      </c>
      <c r="F100" s="56"/>
      <c r="G100" s="56"/>
      <c r="H100" s="56">
        <f>D100+E100+F100+G100</f>
        <v>9600</v>
      </c>
      <c r="I100" s="56"/>
      <c r="J100" s="56" t="s">
        <v>299</v>
      </c>
    </row>
    <row r="101" spans="1:10" s="130" customFormat="1" ht="15.6">
      <c r="A101" s="137">
        <v>45187</v>
      </c>
      <c r="B101" s="138" t="s">
        <v>48</v>
      </c>
      <c r="C101" s="139" t="s">
        <v>315</v>
      </c>
      <c r="D101" s="139">
        <v>1213</v>
      </c>
      <c r="E101" s="139"/>
      <c r="F101" s="139">
        <v>109.22</v>
      </c>
      <c r="G101" s="139">
        <v>109.22</v>
      </c>
      <c r="H101" s="139">
        <v>1432</v>
      </c>
      <c r="I101" s="139"/>
      <c r="J101" s="139" t="s">
        <v>50</v>
      </c>
    </row>
    <row r="102" spans="1:10" s="141" customFormat="1" ht="15">
      <c r="A102" s="102">
        <v>45187</v>
      </c>
      <c r="B102" s="104" t="s">
        <v>48</v>
      </c>
      <c r="C102" s="109" t="s">
        <v>346</v>
      </c>
      <c r="D102" s="104">
        <v>169.49</v>
      </c>
      <c r="E102" s="104"/>
      <c r="F102" s="104">
        <v>15.25</v>
      </c>
      <c r="G102" s="104">
        <v>15.25</v>
      </c>
      <c r="H102" s="104">
        <v>200</v>
      </c>
      <c r="I102" s="104"/>
      <c r="J102" s="104" t="s">
        <v>50</v>
      </c>
    </row>
    <row r="103" spans="1:10" s="141" customFormat="1" ht="15">
      <c r="A103" s="102">
        <v>45187</v>
      </c>
      <c r="B103" s="103" t="s">
        <v>71</v>
      </c>
      <c r="C103" s="143" t="s">
        <v>347</v>
      </c>
      <c r="D103" s="104">
        <v>1562</v>
      </c>
      <c r="E103" s="104"/>
      <c r="F103" s="104">
        <v>218.75</v>
      </c>
      <c r="G103" s="104">
        <v>218.75</v>
      </c>
      <c r="H103" s="104">
        <v>2000</v>
      </c>
      <c r="I103" s="104"/>
      <c r="J103" s="103" t="s">
        <v>72</v>
      </c>
    </row>
    <row r="104" spans="1:10" s="130" customFormat="1" ht="15.6">
      <c r="A104" s="60">
        <v>45189</v>
      </c>
      <c r="B104" s="31" t="s">
        <v>316</v>
      </c>
      <c r="C104" s="61">
        <v>1941</v>
      </c>
      <c r="D104" s="61">
        <v>900</v>
      </c>
      <c r="E104" s="61"/>
      <c r="F104" s="61">
        <v>22.5</v>
      </c>
      <c r="G104" s="61">
        <v>22.5</v>
      </c>
      <c r="H104" s="61">
        <f t="shared" ref="H104" si="5">D104+E104+F104+G104</f>
        <v>945</v>
      </c>
      <c r="I104" s="61"/>
      <c r="J104" s="61" t="s">
        <v>317</v>
      </c>
    </row>
    <row r="105" spans="1:10" s="130" customFormat="1" ht="15.6">
      <c r="A105" s="60">
        <v>45194</v>
      </c>
      <c r="B105" s="31" t="s">
        <v>162</v>
      </c>
      <c r="C105" s="61">
        <v>915</v>
      </c>
      <c r="D105" s="61">
        <v>4376</v>
      </c>
      <c r="E105" s="61"/>
      <c r="F105" s="61">
        <v>612</v>
      </c>
      <c r="G105" s="61">
        <v>612</v>
      </c>
      <c r="H105" s="61">
        <f>D105+E105+F105+G105</f>
        <v>5600</v>
      </c>
      <c r="I105" s="61"/>
      <c r="J105" s="61" t="s">
        <v>161</v>
      </c>
    </row>
    <row r="106" spans="1:10" s="135" customFormat="1" ht="30">
      <c r="A106" s="102">
        <v>45196</v>
      </c>
      <c r="B106" s="103" t="s">
        <v>332</v>
      </c>
      <c r="C106" s="103" t="s">
        <v>334</v>
      </c>
      <c r="D106" s="104">
        <v>155400</v>
      </c>
      <c r="E106" s="104">
        <v>27972</v>
      </c>
      <c r="F106" s="104"/>
      <c r="G106" s="104"/>
      <c r="H106" s="104">
        <f>D106+E106+F106+G106</f>
        <v>183372</v>
      </c>
      <c r="I106" s="104"/>
      <c r="J106" s="103" t="s">
        <v>333</v>
      </c>
    </row>
    <row r="107" spans="1:10" s="131" customFormat="1" ht="15.6">
      <c r="A107" s="60">
        <v>45197</v>
      </c>
      <c r="B107" s="31" t="s">
        <v>320</v>
      </c>
      <c r="C107" s="61" t="s">
        <v>321</v>
      </c>
      <c r="D107" s="61">
        <v>730</v>
      </c>
      <c r="E107" s="61"/>
      <c r="F107" s="61">
        <v>65.7</v>
      </c>
      <c r="G107" s="61">
        <v>65.7</v>
      </c>
      <c r="H107" s="61">
        <v>861</v>
      </c>
      <c r="I107" s="61"/>
      <c r="J107" s="61" t="s">
        <v>322</v>
      </c>
    </row>
    <row r="108" spans="1:10" s="132" customFormat="1" ht="15.6">
      <c r="A108" s="60">
        <v>45197</v>
      </c>
      <c r="B108" s="31" t="s">
        <v>105</v>
      </c>
      <c r="C108" s="61" t="s">
        <v>324</v>
      </c>
      <c r="D108" s="61">
        <v>22450</v>
      </c>
      <c r="E108" s="61">
        <v>4041</v>
      </c>
      <c r="F108" s="61"/>
      <c r="G108" s="61"/>
      <c r="H108" s="61">
        <f>D108+E108+F108+G108</f>
        <v>26491</v>
      </c>
      <c r="I108" s="61"/>
      <c r="J108" s="61" t="s">
        <v>61</v>
      </c>
    </row>
    <row r="109" spans="1:10" s="132" customFormat="1" ht="15.6">
      <c r="A109" s="60">
        <v>45198</v>
      </c>
      <c r="B109" s="31" t="s">
        <v>297</v>
      </c>
      <c r="C109" s="61" t="s">
        <v>323</v>
      </c>
      <c r="D109" s="61">
        <v>2491.54</v>
      </c>
      <c r="E109" s="61">
        <v>448.48</v>
      </c>
      <c r="F109" s="61"/>
      <c r="G109" s="61"/>
      <c r="H109" s="61">
        <v>2940</v>
      </c>
      <c r="I109" s="61"/>
      <c r="J109" s="61" t="s">
        <v>299</v>
      </c>
    </row>
    <row r="110" spans="1:10" s="133" customFormat="1" ht="15.6">
      <c r="A110" s="60">
        <v>45198</v>
      </c>
      <c r="B110" s="31" t="s">
        <v>326</v>
      </c>
      <c r="C110" s="61" t="s">
        <v>327</v>
      </c>
      <c r="D110" s="61">
        <v>3600</v>
      </c>
      <c r="E110" s="61">
        <v>648</v>
      </c>
      <c r="F110" s="61"/>
      <c r="G110" s="61"/>
      <c r="H110" s="61">
        <f>D110+E110+F110+G110</f>
        <v>4248</v>
      </c>
      <c r="I110" s="61"/>
      <c r="J110" s="61" t="s">
        <v>328</v>
      </c>
    </row>
    <row r="111" spans="1:10" s="134" customFormat="1" ht="15.6">
      <c r="A111" s="137">
        <v>45199</v>
      </c>
      <c r="B111" s="138" t="s">
        <v>248</v>
      </c>
      <c r="C111" s="139" t="s">
        <v>329</v>
      </c>
      <c r="D111" s="139">
        <v>5151.8</v>
      </c>
      <c r="E111" s="139"/>
      <c r="F111" s="139">
        <v>463.66</v>
      </c>
      <c r="G111" s="139">
        <v>463.66</v>
      </c>
      <c r="H111" s="139">
        <v>6080</v>
      </c>
      <c r="I111" s="139"/>
      <c r="J111" s="139" t="s">
        <v>250</v>
      </c>
    </row>
    <row r="112" spans="1:10" s="135" customFormat="1" ht="15">
      <c r="A112" s="111">
        <v>45199</v>
      </c>
      <c r="B112" s="112" t="s">
        <v>92</v>
      </c>
      <c r="C112" s="142" t="s">
        <v>336</v>
      </c>
      <c r="D112" s="113">
        <v>100</v>
      </c>
      <c r="E112" s="113">
        <v>18</v>
      </c>
      <c r="F112" s="113"/>
      <c r="G112" s="113"/>
      <c r="H112" s="113">
        <f>D112+E112+F112+G112</f>
        <v>118</v>
      </c>
      <c r="I112" s="113"/>
      <c r="J112" s="112" t="s">
        <v>335</v>
      </c>
    </row>
    <row r="113" spans="1:10" s="140" customFormat="1" ht="30">
      <c r="A113" s="102">
        <v>45199</v>
      </c>
      <c r="B113" s="103" t="s">
        <v>341</v>
      </c>
      <c r="C113" s="109" t="s">
        <v>343</v>
      </c>
      <c r="D113" s="104">
        <v>300</v>
      </c>
      <c r="E113" s="104">
        <v>54</v>
      </c>
      <c r="F113" s="104"/>
      <c r="G113" s="104"/>
      <c r="H113" s="104">
        <f>D113+E113+F113+G113</f>
        <v>354</v>
      </c>
      <c r="I113" s="104"/>
      <c r="J113" s="103" t="s">
        <v>342</v>
      </c>
    </row>
    <row r="114" spans="1:10" ht="21">
      <c r="A114" s="188" t="s">
        <v>10</v>
      </c>
      <c r="B114" s="188"/>
      <c r="C114" s="188"/>
      <c r="D114" s="68">
        <f>SUM(D88:D113)</f>
        <v>438291.73</v>
      </c>
      <c r="E114" s="68">
        <f>SUM(E88:E113)</f>
        <v>52694.700000000004</v>
      </c>
      <c r="F114" s="68">
        <f>SUM(F88:F113)</f>
        <v>13051.31</v>
      </c>
      <c r="G114" s="68">
        <f>SUM(G88:G113)</f>
        <v>13051.31</v>
      </c>
      <c r="H114" s="68">
        <f>SUM(H88:H113)</f>
        <v>517090</v>
      </c>
      <c r="I114" s="68"/>
      <c r="J114" s="68"/>
    </row>
  </sheetData>
  <autoFilter ref="B2:B114"/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80" t="s">
        <v>230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1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83" t="s">
        <v>10</v>
      </c>
      <c r="B6" s="183"/>
      <c r="C6" s="183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77" t="s">
        <v>11</v>
      </c>
      <c r="B7" s="178"/>
      <c r="C7" s="178"/>
      <c r="D7" s="178"/>
      <c r="E7" s="178"/>
      <c r="F7" s="178"/>
      <c r="G7" s="178"/>
      <c r="H7" s="178"/>
      <c r="I7" s="178"/>
      <c r="J7" s="179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4">
        <v>45203</v>
      </c>
      <c r="B9" s="103" t="s">
        <v>115</v>
      </c>
      <c r="C9" s="103" t="s">
        <v>330</v>
      </c>
      <c r="D9" s="103">
        <v>616.95000000000005</v>
      </c>
      <c r="E9" s="103"/>
      <c r="F9" s="103">
        <v>55.53</v>
      </c>
      <c r="G9" s="103">
        <v>55.53</v>
      </c>
      <c r="H9" s="104">
        <v>728</v>
      </c>
      <c r="I9" s="104"/>
      <c r="J9" s="104" t="s">
        <v>37</v>
      </c>
    </row>
    <row r="10" spans="1:11" s="5" customFormat="1" ht="15.6">
      <c r="A10" s="144">
        <v>45203</v>
      </c>
      <c r="B10" s="103" t="s">
        <v>320</v>
      </c>
      <c r="C10" s="145" t="s">
        <v>331</v>
      </c>
      <c r="D10" s="103">
        <v>500</v>
      </c>
      <c r="E10" s="103"/>
      <c r="F10" s="103">
        <v>45</v>
      </c>
      <c r="G10" s="103">
        <v>45</v>
      </c>
      <c r="H10" s="104">
        <f>D10+E10+F10+G10</f>
        <v>590</v>
      </c>
      <c r="I10" s="104"/>
      <c r="J10" s="104" t="s">
        <v>322</v>
      </c>
    </row>
    <row r="11" spans="1:11" s="5" customFormat="1" ht="16.2" customHeight="1">
      <c r="A11" s="144">
        <v>45205</v>
      </c>
      <c r="B11" s="103" t="s">
        <v>348</v>
      </c>
      <c r="C11" s="103" t="s">
        <v>349</v>
      </c>
      <c r="D11" s="103">
        <v>15000</v>
      </c>
      <c r="E11" s="103"/>
      <c r="F11" s="103">
        <v>1350</v>
      </c>
      <c r="G11" s="103">
        <v>1350</v>
      </c>
      <c r="H11" s="104">
        <f>D11+E11+F11+G11</f>
        <v>17700</v>
      </c>
      <c r="I11" s="104"/>
      <c r="J11" s="104" t="s">
        <v>339</v>
      </c>
    </row>
    <row r="12" spans="1:11" s="6" customFormat="1" ht="16.2" customHeight="1">
      <c r="A12" s="144">
        <v>45213</v>
      </c>
      <c r="B12" s="109" t="s">
        <v>286</v>
      </c>
      <c r="C12" s="103" t="s">
        <v>350</v>
      </c>
      <c r="D12" s="103">
        <v>152</v>
      </c>
      <c r="E12" s="103"/>
      <c r="F12" s="103">
        <v>3.8</v>
      </c>
      <c r="G12" s="103">
        <v>3.8</v>
      </c>
      <c r="H12" s="104">
        <v>160</v>
      </c>
      <c r="I12" s="103"/>
      <c r="J12" s="103" t="s">
        <v>216</v>
      </c>
      <c r="K12" s="69"/>
    </row>
    <row r="13" spans="1:11" s="6" customFormat="1" ht="15">
      <c r="A13" s="144">
        <v>45213</v>
      </c>
      <c r="B13" s="103" t="s">
        <v>351</v>
      </c>
      <c r="C13" s="103">
        <v>1830</v>
      </c>
      <c r="D13" s="103">
        <v>7631.04</v>
      </c>
      <c r="E13" s="103"/>
      <c r="F13" s="103">
        <v>686.79</v>
      </c>
      <c r="G13" s="103">
        <v>686.79</v>
      </c>
      <c r="H13" s="104">
        <v>9005</v>
      </c>
      <c r="I13" s="103"/>
      <c r="J13" s="103" t="s">
        <v>352</v>
      </c>
      <c r="K13" s="69"/>
    </row>
    <row r="14" spans="1:11" s="6" customFormat="1" ht="15">
      <c r="A14" s="144">
        <v>45213</v>
      </c>
      <c r="B14" s="103" t="s">
        <v>355</v>
      </c>
      <c r="C14" s="103" t="s">
        <v>357</v>
      </c>
      <c r="D14" s="103">
        <v>1258.0899999999999</v>
      </c>
      <c r="E14" s="103">
        <v>62.89</v>
      </c>
      <c r="F14" s="103"/>
      <c r="G14" s="103"/>
      <c r="H14" s="104">
        <f>D14+E14+F14+G14</f>
        <v>1320.98</v>
      </c>
      <c r="I14" s="103"/>
      <c r="J14" s="103" t="s">
        <v>356</v>
      </c>
      <c r="K14" s="69"/>
    </row>
    <row r="15" spans="1:11" s="6" customFormat="1" ht="15">
      <c r="A15" s="147">
        <v>45213</v>
      </c>
      <c r="B15" s="112" t="s">
        <v>355</v>
      </c>
      <c r="C15" s="142" t="s">
        <v>362</v>
      </c>
      <c r="D15" s="112">
        <v>1388.15</v>
      </c>
      <c r="E15" s="112">
        <v>69.349999999999994</v>
      </c>
      <c r="F15" s="112"/>
      <c r="G15" s="112"/>
      <c r="H15" s="113">
        <f>D15+E15+F15+G15</f>
        <v>1457.5</v>
      </c>
      <c r="I15" s="112"/>
      <c r="J15" s="112" t="s">
        <v>361</v>
      </c>
      <c r="K15" s="69"/>
    </row>
    <row r="16" spans="1:11" s="6" customFormat="1" ht="15">
      <c r="A16" s="149">
        <v>45213</v>
      </c>
      <c r="B16" s="150" t="s">
        <v>223</v>
      </c>
      <c r="C16" s="152" t="s">
        <v>381</v>
      </c>
      <c r="D16" s="150">
        <v>152</v>
      </c>
      <c r="E16" s="150"/>
      <c r="F16" s="150">
        <v>3.8</v>
      </c>
      <c r="G16" s="150">
        <v>3.8</v>
      </c>
      <c r="H16" s="151">
        <v>160</v>
      </c>
      <c r="I16" s="150"/>
      <c r="J16" s="150" t="s">
        <v>224</v>
      </c>
      <c r="K16" s="69"/>
    </row>
    <row r="17" spans="1:11" s="6" customFormat="1" ht="15">
      <c r="A17" s="148">
        <v>45214</v>
      </c>
      <c r="B17" s="115" t="s">
        <v>355</v>
      </c>
      <c r="C17" s="115" t="s">
        <v>364</v>
      </c>
      <c r="D17" s="115">
        <v>799.05</v>
      </c>
      <c r="E17" s="115">
        <v>39.950000000000003</v>
      </c>
      <c r="F17" s="115"/>
      <c r="G17" s="115"/>
      <c r="H17" s="116">
        <f>D17+E17+F17+G17</f>
        <v>839</v>
      </c>
      <c r="I17" s="115"/>
      <c r="J17" s="115" t="s">
        <v>363</v>
      </c>
      <c r="K17" s="69"/>
    </row>
    <row r="18" spans="1:11" s="6" customFormat="1" ht="15">
      <c r="A18" s="144">
        <v>45214</v>
      </c>
      <c r="B18" s="103" t="s">
        <v>358</v>
      </c>
      <c r="C18" s="103" t="s">
        <v>360</v>
      </c>
      <c r="D18" s="103">
        <v>7117.8</v>
      </c>
      <c r="E18" s="103">
        <v>1281.2</v>
      </c>
      <c r="F18" s="103"/>
      <c r="G18" s="103"/>
      <c r="H18" s="104">
        <f>D18+E18+F18+G18</f>
        <v>8399</v>
      </c>
      <c r="I18" s="103"/>
      <c r="J18" s="103" t="s">
        <v>359</v>
      </c>
      <c r="K18" s="69"/>
    </row>
    <row r="19" spans="1:11" s="6" customFormat="1" ht="15">
      <c r="A19" s="144">
        <v>45216</v>
      </c>
      <c r="B19" s="103" t="s">
        <v>166</v>
      </c>
      <c r="C19" s="103" t="s">
        <v>353</v>
      </c>
      <c r="D19" s="103">
        <v>970</v>
      </c>
      <c r="E19" s="103"/>
      <c r="F19" s="103">
        <v>87.3</v>
      </c>
      <c r="G19" s="103">
        <v>87.3</v>
      </c>
      <c r="H19" s="104">
        <v>1145</v>
      </c>
      <c r="I19" s="103"/>
      <c r="J19" s="103" t="s">
        <v>168</v>
      </c>
      <c r="K19" s="69"/>
    </row>
    <row r="20" spans="1:11" s="6" customFormat="1" ht="15">
      <c r="A20" s="144">
        <v>45218</v>
      </c>
      <c r="B20" s="103" t="s">
        <v>125</v>
      </c>
      <c r="C20" s="109" t="s">
        <v>354</v>
      </c>
      <c r="D20" s="103">
        <v>350</v>
      </c>
      <c r="E20" s="103"/>
      <c r="F20" s="103">
        <v>31.5</v>
      </c>
      <c r="G20" s="103">
        <v>31.5</v>
      </c>
      <c r="H20" s="104">
        <f>D20+E20+F20+G20</f>
        <v>413</v>
      </c>
      <c r="I20" s="103"/>
      <c r="J20" s="109" t="s">
        <v>127</v>
      </c>
      <c r="K20" s="69"/>
    </row>
    <row r="21" spans="1:11" s="6" customFormat="1" ht="16.8" customHeight="1">
      <c r="A21" s="146">
        <v>45219</v>
      </c>
      <c r="B21" s="77" t="s">
        <v>382</v>
      </c>
      <c r="C21" s="77" t="s">
        <v>384</v>
      </c>
      <c r="D21" s="77">
        <v>101.69</v>
      </c>
      <c r="E21" s="77"/>
      <c r="F21" s="77">
        <v>9.15</v>
      </c>
      <c r="G21" s="77">
        <v>9.15</v>
      </c>
      <c r="H21" s="76">
        <v>120</v>
      </c>
      <c r="I21" s="77"/>
      <c r="J21" s="77" t="s">
        <v>383</v>
      </c>
      <c r="K21" s="69"/>
    </row>
    <row r="22" spans="1:11" s="6" customFormat="1" ht="15">
      <c r="A22" s="144">
        <v>45220</v>
      </c>
      <c r="B22" s="103" t="s">
        <v>366</v>
      </c>
      <c r="C22" s="109">
        <v>2110761990</v>
      </c>
      <c r="D22" s="103">
        <v>73778.48</v>
      </c>
      <c r="E22" s="103">
        <v>13280.12</v>
      </c>
      <c r="F22" s="103"/>
      <c r="G22" s="103"/>
      <c r="H22" s="104">
        <f>D22+E22+F22+G22</f>
        <v>87058.599999999991</v>
      </c>
      <c r="I22" s="103"/>
      <c r="J22" s="109" t="s">
        <v>138</v>
      </c>
      <c r="K22" s="69"/>
    </row>
    <row r="23" spans="1:11" s="6" customFormat="1" ht="15">
      <c r="A23" s="144">
        <v>45224</v>
      </c>
      <c r="B23" s="103" t="s">
        <v>64</v>
      </c>
      <c r="C23" s="109" t="s">
        <v>367</v>
      </c>
      <c r="D23" s="103">
        <v>44500</v>
      </c>
      <c r="E23" s="103">
        <v>8010</v>
      </c>
      <c r="F23" s="103"/>
      <c r="G23" s="103"/>
      <c r="H23" s="104">
        <f>D23+E23+F23+G23</f>
        <v>52510</v>
      </c>
      <c r="I23" s="103"/>
      <c r="J23" s="109" t="s">
        <v>66</v>
      </c>
      <c r="K23" s="69"/>
    </row>
    <row r="24" spans="1:11" s="6" customFormat="1" ht="15">
      <c r="A24" s="144">
        <v>45226</v>
      </c>
      <c r="B24" s="103" t="s">
        <v>64</v>
      </c>
      <c r="C24" s="109" t="s">
        <v>368</v>
      </c>
      <c r="D24" s="103">
        <v>22000</v>
      </c>
      <c r="E24" s="103">
        <v>3960</v>
      </c>
      <c r="F24" s="103"/>
      <c r="G24" s="103"/>
      <c r="H24" s="104">
        <f>D24+E24+F24+G24</f>
        <v>25960</v>
      </c>
      <c r="I24" s="103"/>
      <c r="J24" s="109" t="s">
        <v>66</v>
      </c>
      <c r="K24" s="69"/>
    </row>
    <row r="25" spans="1:11" s="6" customFormat="1" ht="15">
      <c r="A25" s="147">
        <v>45230</v>
      </c>
      <c r="B25" s="112" t="s">
        <v>105</v>
      </c>
      <c r="C25" s="142" t="s">
        <v>369</v>
      </c>
      <c r="D25" s="112">
        <v>70125</v>
      </c>
      <c r="E25" s="112">
        <v>12622.5</v>
      </c>
      <c r="F25" s="112"/>
      <c r="G25" s="112"/>
      <c r="H25" s="113">
        <v>82748</v>
      </c>
      <c r="I25" s="112"/>
      <c r="J25" s="142" t="s">
        <v>61</v>
      </c>
      <c r="K25" s="69"/>
    </row>
    <row r="26" spans="1:11" s="6" customFormat="1" ht="15">
      <c r="A26" s="146">
        <v>45230</v>
      </c>
      <c r="B26" s="78" t="s">
        <v>92</v>
      </c>
      <c r="C26" s="77" t="s">
        <v>378</v>
      </c>
      <c r="D26" s="77">
        <v>10000</v>
      </c>
      <c r="E26" s="77"/>
      <c r="F26" s="77">
        <v>900</v>
      </c>
      <c r="G26" s="77">
        <v>900</v>
      </c>
      <c r="H26" s="76">
        <f>D26+E26+F26+G26</f>
        <v>11800</v>
      </c>
      <c r="I26" s="77"/>
      <c r="J26" s="77" t="s">
        <v>93</v>
      </c>
      <c r="K26" s="69"/>
    </row>
    <row r="27" spans="1:11" s="6" customFormat="1" ht="15">
      <c r="A27" s="146">
        <v>45230</v>
      </c>
      <c r="B27" s="78" t="s">
        <v>92</v>
      </c>
      <c r="C27" s="77" t="s">
        <v>379</v>
      </c>
      <c r="D27" s="77">
        <v>50</v>
      </c>
      <c r="E27" s="77"/>
      <c r="F27" s="77">
        <v>4.5</v>
      </c>
      <c r="G27" s="77">
        <v>4.5</v>
      </c>
      <c r="H27" s="76">
        <f>D27+E27+F27+G27</f>
        <v>59</v>
      </c>
      <c r="I27" s="77"/>
      <c r="J27" s="77" t="s">
        <v>93</v>
      </c>
      <c r="K27" s="69"/>
    </row>
    <row r="28" spans="1:11" s="6" customFormat="1" ht="15">
      <c r="A28" s="146">
        <v>45230</v>
      </c>
      <c r="B28" s="78" t="s">
        <v>92</v>
      </c>
      <c r="C28" s="77" t="s">
        <v>380</v>
      </c>
      <c r="D28" s="77">
        <v>350</v>
      </c>
      <c r="E28" s="77"/>
      <c r="F28" s="77">
        <v>31.5</v>
      </c>
      <c r="G28" s="77">
        <v>31.5</v>
      </c>
      <c r="H28" s="76">
        <f>D28+E28+F28+G28</f>
        <v>413</v>
      </c>
      <c r="I28" s="77"/>
      <c r="J28" s="77" t="s">
        <v>93</v>
      </c>
      <c r="K28" s="69"/>
    </row>
    <row r="29" spans="1:11" s="6" customFormat="1" ht="21">
      <c r="A29" s="193" t="s">
        <v>10</v>
      </c>
      <c r="B29" s="193"/>
      <c r="C29" s="193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9"/>
    </row>
    <row r="31" spans="1:11" ht="21">
      <c r="A31" s="180" t="s">
        <v>231</v>
      </c>
      <c r="B31" s="181"/>
      <c r="C31" s="181"/>
      <c r="D31" s="181"/>
      <c r="E31" s="181"/>
      <c r="F31" s="181"/>
      <c r="G31" s="181"/>
      <c r="H31" s="181"/>
      <c r="I31" s="181"/>
      <c r="J31" s="182"/>
    </row>
    <row r="32" spans="1:11" ht="21">
      <c r="A32" s="177" t="s">
        <v>1</v>
      </c>
      <c r="B32" s="178"/>
      <c r="C32" s="178"/>
      <c r="D32" s="178"/>
      <c r="E32" s="178"/>
      <c r="F32" s="178"/>
      <c r="G32" s="178"/>
      <c r="H32" s="179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76" t="s">
        <v>10</v>
      </c>
      <c r="B42" s="176"/>
      <c r="C42" s="176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77" t="s">
        <v>11</v>
      </c>
      <c r="B43" s="178"/>
      <c r="C43" s="178"/>
      <c r="D43" s="178"/>
      <c r="E43" s="178"/>
      <c r="F43" s="178"/>
      <c r="G43" s="178"/>
      <c r="H43" s="178"/>
      <c r="I43" s="178"/>
      <c r="J43" s="179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9" customFormat="1" ht="15">
      <c r="A45" s="146">
        <v>45231</v>
      </c>
      <c r="B45" s="77" t="s">
        <v>440</v>
      </c>
      <c r="C45" s="77">
        <v>2881085515</v>
      </c>
      <c r="D45" s="77">
        <v>500</v>
      </c>
      <c r="E45" s="77">
        <v>25</v>
      </c>
      <c r="F45" s="77"/>
      <c r="G45" s="77"/>
      <c r="H45" s="76">
        <f>D45+E45+F45+G45</f>
        <v>525</v>
      </c>
      <c r="I45" s="76"/>
      <c r="J45" s="77" t="s">
        <v>85</v>
      </c>
    </row>
    <row r="46" spans="1:10" s="6" customFormat="1" ht="15">
      <c r="A46" s="75">
        <v>45232</v>
      </c>
      <c r="B46" s="76" t="s">
        <v>105</v>
      </c>
      <c r="C46" s="76" t="s">
        <v>372</v>
      </c>
      <c r="D46" s="76">
        <v>43150</v>
      </c>
      <c r="E46" s="76">
        <v>7767</v>
      </c>
      <c r="F46" s="76"/>
      <c r="G46" s="76"/>
      <c r="H46" s="76">
        <f>D46+E46+F46+G46</f>
        <v>50917</v>
      </c>
      <c r="I46" s="76"/>
      <c r="J46" s="76" t="s">
        <v>61</v>
      </c>
    </row>
    <row r="47" spans="1:10" s="6" customFormat="1" ht="15">
      <c r="A47" s="75">
        <v>45233</v>
      </c>
      <c r="B47" s="76" t="s">
        <v>373</v>
      </c>
      <c r="C47" s="76" t="s">
        <v>374</v>
      </c>
      <c r="D47" s="76">
        <v>3500</v>
      </c>
      <c r="E47" s="76"/>
      <c r="F47" s="76">
        <v>315</v>
      </c>
      <c r="G47" s="76">
        <v>315</v>
      </c>
      <c r="H47" s="76">
        <f>D47+E47+F47+G47</f>
        <v>4130</v>
      </c>
      <c r="I47" s="76"/>
      <c r="J47" s="76" t="s">
        <v>375</v>
      </c>
    </row>
    <row r="48" spans="1:10" s="6" customFormat="1" ht="15">
      <c r="A48" s="75">
        <v>45233</v>
      </c>
      <c r="B48" s="76" t="s">
        <v>440</v>
      </c>
      <c r="C48" s="77">
        <v>2881085574</v>
      </c>
      <c r="D48" s="76">
        <v>530</v>
      </c>
      <c r="E48" s="76">
        <v>26.5</v>
      </c>
      <c r="F48" s="76"/>
      <c r="G48" s="76"/>
      <c r="H48" s="76">
        <f>D48+E48+F48+G48</f>
        <v>556.5</v>
      </c>
      <c r="I48" s="76"/>
      <c r="J48" s="77" t="s">
        <v>85</v>
      </c>
    </row>
    <row r="49" spans="1:10" s="6" customFormat="1" ht="15">
      <c r="A49" s="75">
        <v>45234</v>
      </c>
      <c r="B49" s="78" t="s">
        <v>395</v>
      </c>
      <c r="C49" s="78" t="s">
        <v>396</v>
      </c>
      <c r="D49" s="76">
        <v>12129.18</v>
      </c>
      <c r="E49" s="76"/>
      <c r="F49" s="76">
        <v>1091.6300000000001</v>
      </c>
      <c r="G49" s="76">
        <v>1091.6300000000001</v>
      </c>
      <c r="H49" s="76">
        <v>14313</v>
      </c>
      <c r="I49" s="76"/>
      <c r="J49" s="77" t="s">
        <v>250</v>
      </c>
    </row>
    <row r="50" spans="1:10" s="6" customFormat="1" ht="15">
      <c r="A50" s="75">
        <v>45237</v>
      </c>
      <c r="B50" s="78" t="s">
        <v>105</v>
      </c>
      <c r="C50" s="77" t="s">
        <v>441</v>
      </c>
      <c r="D50" s="76">
        <v>108770</v>
      </c>
      <c r="E50" s="76">
        <v>19578.599999999999</v>
      </c>
      <c r="F50" s="76"/>
      <c r="G50" s="76"/>
      <c r="H50" s="76">
        <v>128349</v>
      </c>
      <c r="I50" s="76"/>
      <c r="J50" s="76" t="s">
        <v>61</v>
      </c>
    </row>
    <row r="51" spans="1:10" s="6" customFormat="1" ht="15">
      <c r="A51" s="75">
        <v>45238</v>
      </c>
      <c r="B51" s="77" t="s">
        <v>385</v>
      </c>
      <c r="C51" s="77" t="s">
        <v>387</v>
      </c>
      <c r="D51" s="76">
        <v>665.71</v>
      </c>
      <c r="E51" s="76">
        <v>33.28</v>
      </c>
      <c r="F51" s="76"/>
      <c r="G51" s="76"/>
      <c r="H51" s="76">
        <f>D51+E51+F51+G51</f>
        <v>698.99</v>
      </c>
      <c r="I51" s="76"/>
      <c r="J51" s="78" t="s">
        <v>386</v>
      </c>
    </row>
    <row r="52" spans="1:10" s="6" customFormat="1" ht="15">
      <c r="A52" s="75">
        <v>45238</v>
      </c>
      <c r="B52" s="77" t="s">
        <v>355</v>
      </c>
      <c r="C52" s="77" t="s">
        <v>389</v>
      </c>
      <c r="D52" s="76">
        <v>475.24</v>
      </c>
      <c r="E52" s="76">
        <v>23.76</v>
      </c>
      <c r="F52" s="76"/>
      <c r="G52" s="76"/>
      <c r="H52" s="76">
        <f>D52+E52+F52+G52</f>
        <v>499</v>
      </c>
      <c r="I52" s="76"/>
      <c r="J52" s="77" t="s">
        <v>388</v>
      </c>
    </row>
    <row r="53" spans="1:10" s="6" customFormat="1" ht="15">
      <c r="A53" s="75">
        <v>45238</v>
      </c>
      <c r="B53" s="77" t="s">
        <v>355</v>
      </c>
      <c r="C53" s="77" t="s">
        <v>390</v>
      </c>
      <c r="D53" s="76">
        <v>475.24</v>
      </c>
      <c r="E53" s="76">
        <v>23.76</v>
      </c>
      <c r="F53" s="76"/>
      <c r="G53" s="76"/>
      <c r="H53" s="76">
        <f>D53+E53+F53+G53</f>
        <v>499</v>
      </c>
      <c r="I53" s="76"/>
      <c r="J53" s="77" t="s">
        <v>388</v>
      </c>
    </row>
    <row r="54" spans="1:10" s="6" customFormat="1" ht="15">
      <c r="A54" s="75">
        <v>45238</v>
      </c>
      <c r="B54" s="77" t="s">
        <v>355</v>
      </c>
      <c r="C54" s="77" t="s">
        <v>392</v>
      </c>
      <c r="D54" s="76">
        <v>824.76</v>
      </c>
      <c r="E54" s="76">
        <v>41.23</v>
      </c>
      <c r="F54" s="76"/>
      <c r="G54" s="76"/>
      <c r="H54" s="76">
        <f>D54+E54+F54+G54</f>
        <v>865.99</v>
      </c>
      <c r="I54" s="76"/>
      <c r="J54" s="77" t="s">
        <v>356</v>
      </c>
    </row>
    <row r="55" spans="1:10" s="6" customFormat="1" ht="15">
      <c r="A55" s="75">
        <v>45239</v>
      </c>
      <c r="B55" s="77" t="s">
        <v>355</v>
      </c>
      <c r="C55" s="77" t="s">
        <v>393</v>
      </c>
      <c r="D55" s="76">
        <v>760.95</v>
      </c>
      <c r="E55" s="76">
        <v>38.04</v>
      </c>
      <c r="F55" s="76"/>
      <c r="G55" s="76"/>
      <c r="H55" s="76">
        <f>D55+E55+F55+G55</f>
        <v>798.99</v>
      </c>
      <c r="I55" s="76"/>
      <c r="J55" s="77" t="s">
        <v>356</v>
      </c>
    </row>
    <row r="56" spans="1:10" s="6" customFormat="1" ht="15">
      <c r="A56" s="75">
        <v>45239</v>
      </c>
      <c r="B56" s="77" t="s">
        <v>397</v>
      </c>
      <c r="C56" s="77" t="s">
        <v>399</v>
      </c>
      <c r="D56" s="76">
        <v>18122</v>
      </c>
      <c r="E56" s="76"/>
      <c r="F56" s="76">
        <v>1630.98</v>
      </c>
      <c r="G56" s="76">
        <v>1630.98</v>
      </c>
      <c r="H56" s="76">
        <v>21384</v>
      </c>
      <c r="I56" s="76"/>
      <c r="J56" s="77" t="s">
        <v>398</v>
      </c>
    </row>
    <row r="57" spans="1:10" s="6" customFormat="1" ht="15">
      <c r="A57" s="75">
        <v>45240</v>
      </c>
      <c r="B57" s="76" t="s">
        <v>141</v>
      </c>
      <c r="C57" s="76" t="s">
        <v>391</v>
      </c>
      <c r="D57" s="76">
        <v>33000</v>
      </c>
      <c r="E57" s="76">
        <v>6412</v>
      </c>
      <c r="F57" s="76"/>
      <c r="G57" s="76"/>
      <c r="H57" s="76">
        <f>D57+E57+F57+G57</f>
        <v>39412</v>
      </c>
      <c r="I57" s="76"/>
      <c r="J57" s="76" t="s">
        <v>143</v>
      </c>
    </row>
    <row r="58" spans="1:10" s="6" customFormat="1" ht="15">
      <c r="A58" s="75">
        <v>45240</v>
      </c>
      <c r="B58" s="77" t="s">
        <v>77</v>
      </c>
      <c r="C58" s="77" t="s">
        <v>394</v>
      </c>
      <c r="D58" s="76">
        <v>7808.47</v>
      </c>
      <c r="E58" s="76">
        <v>1405.52</v>
      </c>
      <c r="F58" s="76"/>
      <c r="G58" s="76"/>
      <c r="H58" s="76">
        <f>D58+E58+F58+G58</f>
        <v>9213.99</v>
      </c>
      <c r="I58" s="76"/>
      <c r="J58" s="77" t="s">
        <v>78</v>
      </c>
    </row>
    <row r="59" spans="1:10" s="6" customFormat="1" ht="16.8" customHeight="1">
      <c r="A59" s="75">
        <v>45241</v>
      </c>
      <c r="B59" s="77" t="s">
        <v>400</v>
      </c>
      <c r="C59" s="77" t="s">
        <v>402</v>
      </c>
      <c r="D59" s="76">
        <v>624.11</v>
      </c>
      <c r="E59" s="76">
        <v>74.89</v>
      </c>
      <c r="F59" s="76"/>
      <c r="G59" s="76"/>
      <c r="H59" s="76">
        <f>D59+E59+F59+G59</f>
        <v>699</v>
      </c>
      <c r="I59" s="76"/>
      <c r="J59" s="77" t="s">
        <v>401</v>
      </c>
    </row>
    <row r="60" spans="1:10" s="6" customFormat="1" ht="15">
      <c r="A60" s="75">
        <v>45244</v>
      </c>
      <c r="B60" s="77" t="s">
        <v>69</v>
      </c>
      <c r="C60" s="77">
        <v>3054</v>
      </c>
      <c r="D60" s="76">
        <v>21711.88</v>
      </c>
      <c r="E60" s="76"/>
      <c r="F60" s="76">
        <v>1954</v>
      </c>
      <c r="G60" s="76">
        <v>1954</v>
      </c>
      <c r="H60" s="76">
        <v>25620</v>
      </c>
      <c r="I60" s="76"/>
      <c r="J60" s="77" t="s">
        <v>70</v>
      </c>
    </row>
    <row r="61" spans="1:10" s="6" customFormat="1" ht="15">
      <c r="A61" s="75">
        <v>45244</v>
      </c>
      <c r="B61" s="77" t="s">
        <v>417</v>
      </c>
      <c r="C61" s="77">
        <v>378</v>
      </c>
      <c r="D61" s="76">
        <v>10898.32</v>
      </c>
      <c r="E61" s="76"/>
      <c r="F61" s="76">
        <v>980.84</v>
      </c>
      <c r="G61" s="76">
        <v>980.84</v>
      </c>
      <c r="H61" s="76">
        <f>D61+E61+F61+G61</f>
        <v>12860</v>
      </c>
      <c r="I61" s="76"/>
      <c r="J61" s="77" t="s">
        <v>313</v>
      </c>
    </row>
    <row r="62" spans="1:10" s="6" customFormat="1" ht="15">
      <c r="A62" s="75">
        <v>45244</v>
      </c>
      <c r="B62" s="77" t="s">
        <v>443</v>
      </c>
      <c r="C62" s="77">
        <v>1164</v>
      </c>
      <c r="D62" s="76">
        <v>48177</v>
      </c>
      <c r="E62" s="76"/>
      <c r="F62" s="76">
        <v>6132.93</v>
      </c>
      <c r="G62" s="76">
        <v>6132.93</v>
      </c>
      <c r="H62" s="76">
        <v>60443</v>
      </c>
      <c r="I62" s="76"/>
      <c r="J62" s="77" t="s">
        <v>161</v>
      </c>
    </row>
    <row r="63" spans="1:10" s="6" customFormat="1" ht="15">
      <c r="A63" s="75">
        <v>45244</v>
      </c>
      <c r="B63" s="77" t="s">
        <v>444</v>
      </c>
      <c r="C63" s="77">
        <v>2002</v>
      </c>
      <c r="D63" s="76">
        <v>857.13</v>
      </c>
      <c r="E63" s="76"/>
      <c r="F63" s="76">
        <v>21.43</v>
      </c>
      <c r="G63" s="76">
        <v>21.43</v>
      </c>
      <c r="H63" s="76">
        <f>D63+E63+F63+G63</f>
        <v>899.9899999999999</v>
      </c>
      <c r="I63" s="76"/>
      <c r="J63" s="78" t="s">
        <v>317</v>
      </c>
    </row>
    <row r="64" spans="1:10" s="6" customFormat="1" ht="15">
      <c r="A64" s="75">
        <v>45245</v>
      </c>
      <c r="B64" s="77" t="s">
        <v>418</v>
      </c>
      <c r="C64" s="77" t="s">
        <v>419</v>
      </c>
      <c r="D64" s="76">
        <v>360.17</v>
      </c>
      <c r="E64" s="76"/>
      <c r="F64" s="76">
        <v>32.42</v>
      </c>
      <c r="G64" s="76">
        <v>32.42</v>
      </c>
      <c r="H64" s="76">
        <v>425</v>
      </c>
      <c r="I64" s="76"/>
      <c r="J64" s="77" t="s">
        <v>98</v>
      </c>
    </row>
    <row r="65" spans="1:10" s="6" customFormat="1" ht="15">
      <c r="A65" s="75">
        <v>45247</v>
      </c>
      <c r="B65" s="78" t="s">
        <v>131</v>
      </c>
      <c r="C65" s="77" t="s">
        <v>406</v>
      </c>
      <c r="D65" s="76">
        <v>3474.58</v>
      </c>
      <c r="E65" s="76"/>
      <c r="F65" s="76">
        <v>312.70999999999998</v>
      </c>
      <c r="G65" s="76">
        <v>312.70999999999998</v>
      </c>
      <c r="H65" s="76">
        <f>D65+E65+F65+G65</f>
        <v>4100</v>
      </c>
      <c r="I65" s="76"/>
      <c r="J65" s="77" t="s">
        <v>132</v>
      </c>
    </row>
    <row r="66" spans="1:10" s="6" customFormat="1" ht="15">
      <c r="A66" s="75">
        <v>45251</v>
      </c>
      <c r="B66" s="78" t="s">
        <v>105</v>
      </c>
      <c r="C66" s="77" t="s">
        <v>420</v>
      </c>
      <c r="D66" s="76">
        <v>22450</v>
      </c>
      <c r="E66" s="76">
        <v>4041</v>
      </c>
      <c r="F66" s="76"/>
      <c r="G66" s="76"/>
      <c r="H66" s="76">
        <f>D66+E66+F66+G66</f>
        <v>26491</v>
      </c>
      <c r="I66" s="76"/>
      <c r="J66" s="77" t="s">
        <v>61</v>
      </c>
    </row>
    <row r="67" spans="1:10" s="6" customFormat="1" ht="15">
      <c r="A67" s="75">
        <v>45251</v>
      </c>
      <c r="B67" s="78" t="s">
        <v>220</v>
      </c>
      <c r="C67" s="77" t="s">
        <v>421</v>
      </c>
      <c r="D67" s="76">
        <v>5680</v>
      </c>
      <c r="E67" s="76">
        <v>1022.4</v>
      </c>
      <c r="F67" s="76"/>
      <c r="G67" s="76"/>
      <c r="H67" s="76">
        <v>6702</v>
      </c>
      <c r="I67" s="76"/>
      <c r="J67" s="77" t="s">
        <v>222</v>
      </c>
    </row>
    <row r="68" spans="1:10" s="6" customFormat="1" ht="15">
      <c r="A68" s="75">
        <v>45252</v>
      </c>
      <c r="B68" s="78" t="s">
        <v>162</v>
      </c>
      <c r="C68" s="77">
        <v>1200</v>
      </c>
      <c r="D68" s="76">
        <v>8985</v>
      </c>
      <c r="E68" s="76"/>
      <c r="F68" s="76">
        <v>1257.9000000000001</v>
      </c>
      <c r="G68" s="76">
        <v>1257.9000000000001</v>
      </c>
      <c r="H68" s="76">
        <f>D68+E68+F68+G68</f>
        <v>11500.8</v>
      </c>
      <c r="I68" s="76"/>
      <c r="J68" s="77" t="s">
        <v>161</v>
      </c>
    </row>
    <row r="69" spans="1:10" s="6" customFormat="1" ht="15">
      <c r="A69" s="75">
        <v>45252</v>
      </c>
      <c r="B69" s="78" t="s">
        <v>422</v>
      </c>
      <c r="C69" s="77" t="s">
        <v>423</v>
      </c>
      <c r="D69" s="76">
        <v>320.31</v>
      </c>
      <c r="E69" s="76"/>
      <c r="F69" s="76">
        <v>44.84</v>
      </c>
      <c r="G69" s="76">
        <v>44.84</v>
      </c>
      <c r="H69" s="76">
        <v>410</v>
      </c>
      <c r="I69" s="76"/>
      <c r="J69" s="77" t="s">
        <v>72</v>
      </c>
    </row>
    <row r="70" spans="1:10" s="6" customFormat="1" ht="15">
      <c r="A70" s="75">
        <v>45252</v>
      </c>
      <c r="B70" s="78" t="s">
        <v>115</v>
      </c>
      <c r="C70" s="77" t="s">
        <v>424</v>
      </c>
      <c r="D70" s="76">
        <v>966</v>
      </c>
      <c r="E70" s="76"/>
      <c r="F70" s="76">
        <v>86.95</v>
      </c>
      <c r="G70" s="76">
        <v>86.95</v>
      </c>
      <c r="H70" s="76">
        <v>1140</v>
      </c>
      <c r="I70" s="76"/>
      <c r="J70" s="77" t="s">
        <v>37</v>
      </c>
    </row>
    <row r="71" spans="1:10" s="6" customFormat="1" ht="15">
      <c r="A71" s="75">
        <v>45252</v>
      </c>
      <c r="B71" s="77" t="s">
        <v>443</v>
      </c>
      <c r="C71" s="77">
        <v>1200</v>
      </c>
      <c r="D71" s="76">
        <v>8985</v>
      </c>
      <c r="E71" s="76"/>
      <c r="F71" s="76">
        <v>1257.9000000000001</v>
      </c>
      <c r="G71" s="76">
        <v>1257.9000000000001</v>
      </c>
      <c r="H71" s="76">
        <v>11501</v>
      </c>
      <c r="I71" s="76"/>
      <c r="J71" s="77" t="s">
        <v>161</v>
      </c>
    </row>
    <row r="72" spans="1:10" s="6" customFormat="1" ht="15">
      <c r="A72" s="75">
        <v>45254</v>
      </c>
      <c r="B72" s="78" t="s">
        <v>166</v>
      </c>
      <c r="C72" s="77" t="s">
        <v>425</v>
      </c>
      <c r="D72" s="76">
        <v>290</v>
      </c>
      <c r="E72" s="76"/>
      <c r="F72" s="76">
        <v>26.1</v>
      </c>
      <c r="G72" s="76">
        <v>26.1</v>
      </c>
      <c r="H72" s="76">
        <v>342</v>
      </c>
      <c r="I72" s="76"/>
      <c r="J72" s="77" t="s">
        <v>168</v>
      </c>
    </row>
    <row r="73" spans="1:10" s="6" customFormat="1" ht="15">
      <c r="A73" s="75">
        <v>45254</v>
      </c>
      <c r="B73" s="78" t="s">
        <v>426</v>
      </c>
      <c r="C73" s="77">
        <v>2067</v>
      </c>
      <c r="D73" s="76">
        <v>2170</v>
      </c>
      <c r="E73" s="76">
        <v>391</v>
      </c>
      <c r="F73" s="76"/>
      <c r="G73" s="76"/>
      <c r="H73" s="76">
        <f>D73+E73+F73+G73</f>
        <v>2561</v>
      </c>
      <c r="I73" s="76"/>
      <c r="J73" s="77" t="s">
        <v>427</v>
      </c>
    </row>
    <row r="74" spans="1:10" s="6" customFormat="1" ht="15">
      <c r="A74" s="75">
        <v>45255</v>
      </c>
      <c r="B74" s="78" t="s">
        <v>428</v>
      </c>
      <c r="C74" s="77">
        <v>2141</v>
      </c>
      <c r="D74" s="76">
        <v>381</v>
      </c>
      <c r="E74" s="76"/>
      <c r="F74" s="76">
        <v>49.49</v>
      </c>
      <c r="G74" s="76">
        <v>49.49</v>
      </c>
      <c r="H74" s="76">
        <v>480</v>
      </c>
      <c r="I74" s="76"/>
      <c r="J74" s="77" t="s">
        <v>429</v>
      </c>
    </row>
    <row r="75" spans="1:10" s="6" customFormat="1" ht="15">
      <c r="A75" s="75">
        <v>45257</v>
      </c>
      <c r="B75" s="78" t="s">
        <v>430</v>
      </c>
      <c r="C75" s="77" t="s">
        <v>431</v>
      </c>
      <c r="D75" s="76">
        <v>23205</v>
      </c>
      <c r="E75" s="76">
        <v>4176.8999999999996</v>
      </c>
      <c r="F75" s="76"/>
      <c r="G75" s="76"/>
      <c r="H75" s="76">
        <v>27382</v>
      </c>
      <c r="I75" s="76"/>
      <c r="J75" s="77" t="s">
        <v>434</v>
      </c>
    </row>
    <row r="76" spans="1:10" s="6" customFormat="1" ht="15">
      <c r="A76" s="75">
        <v>45258</v>
      </c>
      <c r="B76" s="78" t="s">
        <v>440</v>
      </c>
      <c r="C76" s="77">
        <v>2881086820</v>
      </c>
      <c r="D76" s="76">
        <v>940</v>
      </c>
      <c r="E76" s="76">
        <v>47</v>
      </c>
      <c r="F76" s="76"/>
      <c r="G76" s="76"/>
      <c r="H76" s="76">
        <f>D76+E76+F76+G76</f>
        <v>987</v>
      </c>
      <c r="I76" s="76"/>
      <c r="J76" s="77" t="s">
        <v>85</v>
      </c>
    </row>
    <row r="77" spans="1:10" s="6" customFormat="1" ht="15">
      <c r="A77" s="75">
        <v>45259</v>
      </c>
      <c r="B77" s="78" t="s">
        <v>432</v>
      </c>
      <c r="C77" s="77" t="s">
        <v>433</v>
      </c>
      <c r="D77" s="76">
        <v>97200</v>
      </c>
      <c r="E77" s="76"/>
      <c r="F77" s="76">
        <v>10568</v>
      </c>
      <c r="G77" s="76">
        <v>10568</v>
      </c>
      <c r="H77" s="76">
        <f>D77+E77+F77+G77</f>
        <v>118336</v>
      </c>
      <c r="I77" s="76"/>
      <c r="J77" s="77" t="s">
        <v>383</v>
      </c>
    </row>
    <row r="78" spans="1:10" s="6" customFormat="1" ht="15">
      <c r="A78" s="75">
        <v>45259</v>
      </c>
      <c r="B78" s="78" t="s">
        <v>438</v>
      </c>
      <c r="C78" s="77">
        <v>379</v>
      </c>
      <c r="D78" s="76">
        <v>14150</v>
      </c>
      <c r="E78" s="76">
        <v>2547</v>
      </c>
      <c r="F78" s="76"/>
      <c r="G78" s="76"/>
      <c r="H78" s="76">
        <f>D78+E78+F78+G78</f>
        <v>16697</v>
      </c>
      <c r="I78" s="76"/>
      <c r="J78" s="77" t="s">
        <v>439</v>
      </c>
    </row>
    <row r="79" spans="1:10" s="6" customFormat="1" ht="18.600000000000001" customHeight="1">
      <c r="A79" s="75">
        <v>45259</v>
      </c>
      <c r="B79" s="77" t="s">
        <v>382</v>
      </c>
      <c r="C79" s="77" t="s">
        <v>433</v>
      </c>
      <c r="D79" s="76">
        <v>97200</v>
      </c>
      <c r="E79" s="76"/>
      <c r="F79" s="76">
        <v>10568</v>
      </c>
      <c r="G79" s="76">
        <v>10568</v>
      </c>
      <c r="H79" s="76">
        <f>D79+E79+F79+G79</f>
        <v>118336</v>
      </c>
      <c r="I79" s="76"/>
      <c r="J79" s="77" t="s">
        <v>383</v>
      </c>
    </row>
    <row r="80" spans="1:10" s="6" customFormat="1" ht="15">
      <c r="A80" s="75">
        <v>45260</v>
      </c>
      <c r="B80" s="77" t="s">
        <v>92</v>
      </c>
      <c r="C80" s="77" t="s">
        <v>442</v>
      </c>
      <c r="D80" s="76">
        <v>50</v>
      </c>
      <c r="E80" s="76"/>
      <c r="F80" s="76">
        <v>4.5</v>
      </c>
      <c r="G80" s="76">
        <v>4.5</v>
      </c>
      <c r="H80" s="76">
        <f>D80+E80+F80+G80</f>
        <v>59</v>
      </c>
      <c r="I80" s="76"/>
      <c r="J80" s="77" t="s">
        <v>93</v>
      </c>
    </row>
    <row r="81" spans="1:10" s="6" customFormat="1" ht="21">
      <c r="A81" s="176" t="s">
        <v>10</v>
      </c>
      <c r="B81" s="176"/>
      <c r="C81" s="176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80" t="s">
        <v>232</v>
      </c>
      <c r="B83" s="181"/>
      <c r="C83" s="181"/>
      <c r="D83" s="181"/>
      <c r="E83" s="181"/>
      <c r="F83" s="181"/>
      <c r="G83" s="181"/>
      <c r="H83" s="181"/>
      <c r="I83" s="181"/>
      <c r="J83" s="182"/>
    </row>
    <row r="84" spans="1:10" ht="21">
      <c r="A84" s="177" t="s">
        <v>1</v>
      </c>
      <c r="B84" s="178"/>
      <c r="C84" s="178"/>
      <c r="D84" s="178"/>
      <c r="E84" s="178"/>
      <c r="F84" s="178"/>
      <c r="G84" s="178"/>
      <c r="H84" s="179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54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53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76" t="s">
        <v>10</v>
      </c>
      <c r="B90" s="176"/>
      <c r="C90" s="176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77" t="s">
        <v>11</v>
      </c>
      <c r="B91" s="178"/>
      <c r="C91" s="178"/>
      <c r="D91" s="178"/>
      <c r="E91" s="178"/>
      <c r="F91" s="178"/>
      <c r="G91" s="178"/>
      <c r="H91" s="178"/>
      <c r="I91" s="178"/>
      <c r="J91" s="179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9" customFormat="1" ht="15">
      <c r="A93" s="165">
        <v>45233</v>
      </c>
      <c r="B93" s="48" t="s">
        <v>35</v>
      </c>
      <c r="C93" s="48" t="s">
        <v>515</v>
      </c>
      <c r="D93" s="48">
        <v>33.9</v>
      </c>
      <c r="E93" s="48"/>
      <c r="F93" s="48">
        <v>3.05</v>
      </c>
      <c r="G93" s="48">
        <v>3.05</v>
      </c>
      <c r="H93" s="49">
        <f>D93+E93+F93+G93</f>
        <v>39.999999999999993</v>
      </c>
      <c r="I93" s="49"/>
      <c r="J93" s="49" t="s">
        <v>37</v>
      </c>
    </row>
    <row r="94" spans="1:10" s="69" customFormat="1" ht="15">
      <c r="A94" s="165">
        <v>45233</v>
      </c>
      <c r="B94" s="48" t="s">
        <v>35</v>
      </c>
      <c r="C94" s="48" t="s">
        <v>516</v>
      </c>
      <c r="D94" s="48">
        <v>296.5</v>
      </c>
      <c r="E94" s="48"/>
      <c r="F94" s="48">
        <v>26.69</v>
      </c>
      <c r="G94" s="48">
        <v>26.69</v>
      </c>
      <c r="H94" s="49">
        <v>350</v>
      </c>
      <c r="I94" s="49"/>
      <c r="J94" s="49" t="s">
        <v>37</v>
      </c>
    </row>
    <row r="95" spans="1:10" s="69" customFormat="1" ht="15">
      <c r="A95" s="165">
        <v>45244</v>
      </c>
      <c r="B95" s="48" t="s">
        <v>35</v>
      </c>
      <c r="C95" s="48" t="s">
        <v>517</v>
      </c>
      <c r="D95" s="48">
        <v>51</v>
      </c>
      <c r="E95" s="48"/>
      <c r="F95" s="48">
        <v>4.59</v>
      </c>
      <c r="G95" s="48">
        <v>4.59</v>
      </c>
      <c r="H95" s="49">
        <v>60</v>
      </c>
      <c r="I95" s="49"/>
      <c r="J95" s="49" t="s">
        <v>37</v>
      </c>
    </row>
    <row r="96" spans="1:10" s="6" customFormat="1" ht="15">
      <c r="A96" s="127">
        <v>45261</v>
      </c>
      <c r="B96" s="128" t="s">
        <v>435</v>
      </c>
      <c r="C96" s="125" t="s">
        <v>436</v>
      </c>
      <c r="D96" s="123">
        <v>20340</v>
      </c>
      <c r="E96" s="123">
        <v>3661</v>
      </c>
      <c r="F96" s="123"/>
      <c r="G96" s="123"/>
      <c r="H96" s="123">
        <f>D96+E96+F96+G96</f>
        <v>24001</v>
      </c>
      <c r="I96" s="123"/>
      <c r="J96" s="125" t="s">
        <v>437</v>
      </c>
    </row>
    <row r="97" spans="1:10" s="6" customFormat="1" ht="15">
      <c r="A97" s="127">
        <v>45261</v>
      </c>
      <c r="B97" s="128" t="s">
        <v>477</v>
      </c>
      <c r="C97" s="125" t="s">
        <v>478</v>
      </c>
      <c r="D97" s="123">
        <v>6200</v>
      </c>
      <c r="E97" s="123">
        <v>1116</v>
      </c>
      <c r="F97" s="123"/>
      <c r="G97" s="123"/>
      <c r="H97" s="123">
        <f>D97+E97+F97+G97</f>
        <v>7316</v>
      </c>
      <c r="I97" s="123"/>
      <c r="J97" s="125" t="s">
        <v>479</v>
      </c>
    </row>
    <row r="98" spans="1:10" s="6" customFormat="1" ht="15">
      <c r="A98" s="127">
        <v>45262</v>
      </c>
      <c r="B98" s="125" t="s">
        <v>426</v>
      </c>
      <c r="C98" s="125">
        <v>2074</v>
      </c>
      <c r="D98" s="123">
        <v>420</v>
      </c>
      <c r="E98" s="123">
        <v>76</v>
      </c>
      <c r="F98" s="123"/>
      <c r="G98" s="123"/>
      <c r="H98" s="123">
        <f t="shared" ref="H98:H102" si="0">D98+E98+F98+G98</f>
        <v>496</v>
      </c>
      <c r="I98" s="123"/>
      <c r="J98" s="128" t="s">
        <v>427</v>
      </c>
    </row>
    <row r="99" spans="1:10" s="6" customFormat="1" ht="15">
      <c r="A99" s="127">
        <v>45262</v>
      </c>
      <c r="B99" s="123" t="s">
        <v>449</v>
      </c>
      <c r="C99" s="123">
        <v>3073</v>
      </c>
      <c r="D99" s="123">
        <v>4514.1400000000003</v>
      </c>
      <c r="E99" s="123"/>
      <c r="F99" s="123">
        <v>406.27</v>
      </c>
      <c r="G99" s="123">
        <v>406.27</v>
      </c>
      <c r="H99" s="123">
        <v>5327</v>
      </c>
      <c r="I99" s="123"/>
      <c r="J99" s="123" t="s">
        <v>450</v>
      </c>
    </row>
    <row r="100" spans="1:10" s="6" customFormat="1" ht="15">
      <c r="A100" s="157">
        <v>45265</v>
      </c>
      <c r="B100" s="158" t="s">
        <v>246</v>
      </c>
      <c r="C100" s="158">
        <v>4279</v>
      </c>
      <c r="D100" s="158">
        <v>4516</v>
      </c>
      <c r="E100" s="158"/>
      <c r="F100" s="158">
        <v>406</v>
      </c>
      <c r="G100" s="158">
        <v>406</v>
      </c>
      <c r="H100" s="158">
        <f t="shared" si="0"/>
        <v>5328</v>
      </c>
      <c r="I100" s="158"/>
      <c r="J100" s="158" t="s">
        <v>247</v>
      </c>
    </row>
    <row r="101" spans="1:10" s="6" customFormat="1" ht="15">
      <c r="A101" s="157">
        <v>45265</v>
      </c>
      <c r="B101" s="161" t="s">
        <v>498</v>
      </c>
      <c r="C101" s="162">
        <v>2881087170</v>
      </c>
      <c r="D101" s="158">
        <v>320</v>
      </c>
      <c r="E101" s="158">
        <v>16</v>
      </c>
      <c r="F101" s="158"/>
      <c r="G101" s="158"/>
      <c r="H101" s="158">
        <f t="shared" si="0"/>
        <v>336</v>
      </c>
      <c r="I101" s="158"/>
      <c r="J101" s="161" t="s">
        <v>499</v>
      </c>
    </row>
    <row r="102" spans="1:10" s="6" customFormat="1" ht="15">
      <c r="A102" s="157">
        <v>45267</v>
      </c>
      <c r="B102" s="161" t="s">
        <v>459</v>
      </c>
      <c r="C102" s="161" t="s">
        <v>461</v>
      </c>
      <c r="D102" s="158">
        <v>591.53</v>
      </c>
      <c r="E102" s="158">
        <v>106.47</v>
      </c>
      <c r="F102" s="158"/>
      <c r="G102" s="158"/>
      <c r="H102" s="158">
        <f t="shared" si="0"/>
        <v>698</v>
      </c>
      <c r="I102" s="158"/>
      <c r="J102" s="161" t="s">
        <v>460</v>
      </c>
    </row>
    <row r="103" spans="1:10" s="6" customFormat="1" ht="15">
      <c r="A103" s="157">
        <v>45268</v>
      </c>
      <c r="B103" s="158" t="s">
        <v>451</v>
      </c>
      <c r="C103" s="158">
        <v>5524</v>
      </c>
      <c r="D103" s="158">
        <v>270</v>
      </c>
      <c r="E103" s="158"/>
      <c r="F103" s="158">
        <v>24.3</v>
      </c>
      <c r="G103" s="158">
        <v>24.3</v>
      </c>
      <c r="H103" s="158">
        <v>319</v>
      </c>
      <c r="I103" s="158"/>
      <c r="J103" s="158" t="s">
        <v>452</v>
      </c>
    </row>
    <row r="104" spans="1:10" s="6" customFormat="1" ht="15">
      <c r="A104" s="157">
        <v>45269</v>
      </c>
      <c r="B104" s="161" t="s">
        <v>466</v>
      </c>
      <c r="C104" s="161" t="s">
        <v>467</v>
      </c>
      <c r="D104" s="158">
        <v>142.16999999999999</v>
      </c>
      <c r="E104" s="158"/>
      <c r="F104" s="159">
        <v>12.8</v>
      </c>
      <c r="G104" s="158">
        <v>12.8</v>
      </c>
      <c r="H104" s="158">
        <v>168</v>
      </c>
      <c r="I104" s="158"/>
      <c r="J104" s="162" t="s">
        <v>34</v>
      </c>
    </row>
    <row r="105" spans="1:10" s="6" customFormat="1" ht="15">
      <c r="A105" s="157">
        <v>45269</v>
      </c>
      <c r="B105" s="161" t="s">
        <v>495</v>
      </c>
      <c r="C105" s="161" t="s">
        <v>497</v>
      </c>
      <c r="D105" s="158">
        <v>1352</v>
      </c>
      <c r="E105" s="158">
        <v>162</v>
      </c>
      <c r="F105" s="159"/>
      <c r="G105" s="158"/>
      <c r="H105" s="160">
        <f>D105+E105+F105+G105</f>
        <v>1514</v>
      </c>
      <c r="I105" s="158"/>
      <c r="J105" s="161" t="s">
        <v>496</v>
      </c>
    </row>
    <row r="106" spans="1:10" s="6" customFormat="1" ht="15">
      <c r="A106" s="127">
        <v>45271</v>
      </c>
      <c r="B106" s="123" t="s">
        <v>125</v>
      </c>
      <c r="C106" s="123" t="s">
        <v>453</v>
      </c>
      <c r="D106" s="123">
        <v>3974.58</v>
      </c>
      <c r="E106" s="123"/>
      <c r="F106" s="123">
        <v>357.71</v>
      </c>
      <c r="G106" s="123">
        <v>357.71</v>
      </c>
      <c r="H106" s="123">
        <v>4690</v>
      </c>
      <c r="I106" s="123"/>
      <c r="J106" s="123" t="s">
        <v>127</v>
      </c>
    </row>
    <row r="107" spans="1:10" s="6" customFormat="1" ht="15">
      <c r="A107" s="127">
        <v>45269</v>
      </c>
      <c r="B107" s="125" t="s">
        <v>462</v>
      </c>
      <c r="C107" s="125" t="s">
        <v>464</v>
      </c>
      <c r="D107" s="123">
        <v>24.58</v>
      </c>
      <c r="E107" s="123">
        <v>4.42</v>
      </c>
      <c r="F107" s="123"/>
      <c r="G107" s="123"/>
      <c r="H107" s="123">
        <f>D107+E107+F107+G107</f>
        <v>29</v>
      </c>
      <c r="I107" s="123"/>
      <c r="J107" s="125" t="s">
        <v>463</v>
      </c>
    </row>
    <row r="108" spans="1:10" s="6" customFormat="1" ht="15">
      <c r="A108" s="127">
        <v>45269</v>
      </c>
      <c r="B108" s="125" t="s">
        <v>462</v>
      </c>
      <c r="C108" s="125" t="s">
        <v>465</v>
      </c>
      <c r="D108" s="123">
        <v>8050</v>
      </c>
      <c r="E108" s="123">
        <v>1449</v>
      </c>
      <c r="F108" s="123"/>
      <c r="G108" s="123"/>
      <c r="H108" s="123">
        <f>D108+E108+F108+G108</f>
        <v>9499</v>
      </c>
      <c r="I108" s="123"/>
      <c r="J108" s="125" t="s">
        <v>463</v>
      </c>
    </row>
    <row r="109" spans="1:10" s="6" customFormat="1" ht="15">
      <c r="A109" s="127">
        <v>45272</v>
      </c>
      <c r="B109" s="123" t="s">
        <v>454</v>
      </c>
      <c r="C109" s="123" t="s">
        <v>455</v>
      </c>
      <c r="D109" s="123">
        <v>110</v>
      </c>
      <c r="E109" s="123"/>
      <c r="F109" s="123">
        <v>9.9</v>
      </c>
      <c r="G109" s="123">
        <v>9.9</v>
      </c>
      <c r="H109" s="123">
        <v>130</v>
      </c>
      <c r="I109" s="123"/>
      <c r="J109" s="123" t="s">
        <v>456</v>
      </c>
    </row>
    <row r="110" spans="1:10" s="6" customFormat="1" ht="15">
      <c r="A110" s="127">
        <v>45276</v>
      </c>
      <c r="B110" s="125" t="s">
        <v>457</v>
      </c>
      <c r="C110" s="128" t="s">
        <v>458</v>
      </c>
      <c r="D110" s="123">
        <v>111250</v>
      </c>
      <c r="E110" s="123">
        <v>20025</v>
      </c>
      <c r="F110" s="123"/>
      <c r="G110" s="123"/>
      <c r="H110" s="123">
        <f>D110+E110+F110+G110</f>
        <v>131275</v>
      </c>
      <c r="I110" s="123"/>
      <c r="J110" s="125" t="s">
        <v>66</v>
      </c>
    </row>
    <row r="111" spans="1:10" s="6" customFormat="1" ht="15">
      <c r="A111" s="127">
        <v>45279</v>
      </c>
      <c r="B111" s="125" t="s">
        <v>469</v>
      </c>
      <c r="C111" s="128" t="s">
        <v>470</v>
      </c>
      <c r="D111" s="123">
        <v>11240</v>
      </c>
      <c r="E111" s="123">
        <v>2023.2</v>
      </c>
      <c r="F111" s="123"/>
      <c r="G111" s="123"/>
      <c r="H111" s="123">
        <v>13263</v>
      </c>
      <c r="I111" s="123"/>
      <c r="J111" s="125" t="s">
        <v>471</v>
      </c>
    </row>
    <row r="112" spans="1:10" s="6" customFormat="1" ht="15">
      <c r="A112" s="127">
        <v>45279</v>
      </c>
      <c r="B112" s="125" t="s">
        <v>469</v>
      </c>
      <c r="C112" s="128" t="s">
        <v>472</v>
      </c>
      <c r="D112" s="123">
        <v>5150</v>
      </c>
      <c r="E112" s="123">
        <v>927</v>
      </c>
      <c r="F112" s="123"/>
      <c r="G112" s="123"/>
      <c r="H112" s="123">
        <f t="shared" ref="H112" si="1">D112+E112+F112+G112</f>
        <v>6077</v>
      </c>
      <c r="I112" s="123"/>
      <c r="J112" s="125" t="s">
        <v>471</v>
      </c>
    </row>
    <row r="113" spans="1:10" s="6" customFormat="1" ht="15">
      <c r="A113" s="127">
        <v>45282</v>
      </c>
      <c r="B113" s="125" t="s">
        <v>449</v>
      </c>
      <c r="C113" s="128">
        <v>3262</v>
      </c>
      <c r="D113" s="123">
        <v>4770</v>
      </c>
      <c r="E113" s="123"/>
      <c r="F113" s="123">
        <v>429.3</v>
      </c>
      <c r="G113" s="123">
        <v>429.3</v>
      </c>
      <c r="H113" s="123">
        <v>5629</v>
      </c>
      <c r="I113" s="123"/>
      <c r="J113" s="125" t="s">
        <v>450</v>
      </c>
    </row>
    <row r="114" spans="1:10" s="6" customFormat="1" ht="15">
      <c r="A114" s="127">
        <v>45282</v>
      </c>
      <c r="B114" s="125" t="s">
        <v>440</v>
      </c>
      <c r="C114" s="128">
        <v>2881088167</v>
      </c>
      <c r="D114" s="123">
        <v>800</v>
      </c>
      <c r="E114" s="123">
        <v>40</v>
      </c>
      <c r="F114" s="123"/>
      <c r="G114" s="123"/>
      <c r="H114" s="123">
        <f>D114+E114+F114+G114</f>
        <v>840</v>
      </c>
      <c r="I114" s="123"/>
      <c r="J114" s="125" t="s">
        <v>85</v>
      </c>
    </row>
    <row r="115" spans="1:10" s="6" customFormat="1" ht="15">
      <c r="A115" s="127">
        <v>45283</v>
      </c>
      <c r="B115" s="125" t="s">
        <v>105</v>
      </c>
      <c r="C115" s="128" t="s">
        <v>468</v>
      </c>
      <c r="D115" s="123">
        <v>44900</v>
      </c>
      <c r="E115" s="123">
        <v>8082</v>
      </c>
      <c r="F115" s="123"/>
      <c r="G115" s="123"/>
      <c r="H115" s="123">
        <f>D115+E115+F115+G115</f>
        <v>52982</v>
      </c>
      <c r="I115" s="123"/>
      <c r="J115" s="125" t="s">
        <v>61</v>
      </c>
    </row>
    <row r="116" spans="1:10" s="6" customFormat="1" ht="15">
      <c r="A116" s="127">
        <v>45286</v>
      </c>
      <c r="B116" s="125" t="s">
        <v>474</v>
      </c>
      <c r="C116" s="128" t="s">
        <v>487</v>
      </c>
      <c r="D116" s="123">
        <v>3600</v>
      </c>
      <c r="E116" s="123"/>
      <c r="F116" s="123">
        <v>324</v>
      </c>
      <c r="G116" s="123">
        <v>324</v>
      </c>
      <c r="H116" s="123">
        <f>D116+E116+F116+G116</f>
        <v>4248</v>
      </c>
      <c r="I116" s="123"/>
      <c r="J116" s="125" t="s">
        <v>476</v>
      </c>
    </row>
    <row r="117" spans="1:10" s="6" customFormat="1" ht="15">
      <c r="A117" s="127">
        <v>45287</v>
      </c>
      <c r="B117" s="125" t="s">
        <v>35</v>
      </c>
      <c r="C117" s="128" t="s">
        <v>473</v>
      </c>
      <c r="D117" s="123">
        <v>796</v>
      </c>
      <c r="E117" s="123"/>
      <c r="F117" s="123">
        <v>71.7</v>
      </c>
      <c r="G117" s="123">
        <v>71.7</v>
      </c>
      <c r="H117" s="123">
        <v>940</v>
      </c>
      <c r="I117" s="123"/>
      <c r="J117" s="125" t="s">
        <v>37</v>
      </c>
    </row>
    <row r="118" spans="1:10" s="6" customFormat="1" ht="15">
      <c r="A118" s="127">
        <v>45287</v>
      </c>
      <c r="B118" s="125" t="s">
        <v>474</v>
      </c>
      <c r="C118" s="128" t="s">
        <v>475</v>
      </c>
      <c r="D118" s="123">
        <v>16200</v>
      </c>
      <c r="E118" s="123"/>
      <c r="F118" s="123">
        <v>1458</v>
      </c>
      <c r="G118" s="123">
        <v>1458</v>
      </c>
      <c r="H118" s="123">
        <f t="shared" ref="H118:H121" si="2">D118+E118+F118+G118</f>
        <v>19116</v>
      </c>
      <c r="I118" s="123"/>
      <c r="J118" s="125" t="s">
        <v>476</v>
      </c>
    </row>
    <row r="119" spans="1:10" s="6" customFormat="1" ht="18.600000000000001" customHeight="1">
      <c r="A119" s="127">
        <v>45290</v>
      </c>
      <c r="B119" s="125" t="s">
        <v>382</v>
      </c>
      <c r="C119" s="125" t="s">
        <v>488</v>
      </c>
      <c r="D119" s="123">
        <v>110100</v>
      </c>
      <c r="E119" s="123"/>
      <c r="F119" s="123">
        <v>11729</v>
      </c>
      <c r="G119" s="123">
        <v>11729</v>
      </c>
      <c r="H119" s="123">
        <f t="shared" si="2"/>
        <v>133558</v>
      </c>
      <c r="I119" s="123"/>
      <c r="J119" s="125" t="s">
        <v>383</v>
      </c>
    </row>
    <row r="120" spans="1:10" s="6" customFormat="1" ht="18.600000000000001" customHeight="1">
      <c r="A120" s="85">
        <v>45290</v>
      </c>
      <c r="B120" s="48" t="s">
        <v>474</v>
      </c>
      <c r="C120" s="86" t="s">
        <v>506</v>
      </c>
      <c r="D120" s="49">
        <v>9360</v>
      </c>
      <c r="E120" s="49"/>
      <c r="F120" s="49">
        <v>842.4</v>
      </c>
      <c r="G120" s="49">
        <v>842.4</v>
      </c>
      <c r="H120" s="49">
        <v>11045</v>
      </c>
      <c r="I120" s="49"/>
      <c r="J120" s="48" t="s">
        <v>476</v>
      </c>
    </row>
    <row r="121" spans="1:10" s="6" customFormat="1" ht="18.600000000000001" customHeight="1">
      <c r="A121" s="127">
        <v>45291</v>
      </c>
      <c r="B121" s="125" t="s">
        <v>92</v>
      </c>
      <c r="C121" s="125" t="s">
        <v>500</v>
      </c>
      <c r="D121" s="123">
        <v>50</v>
      </c>
      <c r="E121" s="123"/>
      <c r="F121" s="123">
        <v>4.5</v>
      </c>
      <c r="G121" s="123">
        <v>4.5</v>
      </c>
      <c r="H121" s="123">
        <f t="shared" si="2"/>
        <v>59</v>
      </c>
      <c r="I121" s="123"/>
      <c r="J121" s="125" t="s">
        <v>93</v>
      </c>
    </row>
    <row r="122" spans="1:10" s="6" customFormat="1" ht="21">
      <c r="A122" s="191" t="s">
        <v>10</v>
      </c>
      <c r="B122" s="191"/>
      <c r="C122" s="191"/>
      <c r="D122" s="155">
        <f>SUM(D93:D121)</f>
        <v>369422.4</v>
      </c>
      <c r="E122" s="155">
        <f>SUM(E93:E121)</f>
        <v>37688.089999999997</v>
      </c>
      <c r="F122" s="155">
        <f>SUM(F93:F121)</f>
        <v>16110.21</v>
      </c>
      <c r="G122" s="155">
        <f>SUM(G93:G121)</f>
        <v>16110.21</v>
      </c>
      <c r="H122" s="155">
        <f>SUM(H93:H121)</f>
        <v>439333</v>
      </c>
      <c r="I122" s="155"/>
      <c r="J122" s="155"/>
    </row>
    <row r="124" spans="1:10">
      <c r="A124" s="192"/>
      <c r="B124" s="192"/>
      <c r="C124" s="192"/>
      <c r="D124" s="192"/>
      <c r="E124" s="192"/>
    </row>
  </sheetData>
  <autoFilter ref="B2:B127"/>
  <mergeCells count="16">
    <mergeCell ref="A83:J83"/>
    <mergeCell ref="A31:J31"/>
    <mergeCell ref="A32:H32"/>
    <mergeCell ref="A42:C42"/>
    <mergeCell ref="A43:J43"/>
    <mergeCell ref="A81:C81"/>
    <mergeCell ref="A2:J2"/>
    <mergeCell ref="A3:H3"/>
    <mergeCell ref="A6:C6"/>
    <mergeCell ref="A7:J7"/>
    <mergeCell ref="A29:C29"/>
    <mergeCell ref="A90:C90"/>
    <mergeCell ref="A91:J91"/>
    <mergeCell ref="A122:C122"/>
    <mergeCell ref="A124:E124"/>
    <mergeCell ref="A84:H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1"/>
  <sheetViews>
    <sheetView tabSelected="1" topLeftCell="A37" workbookViewId="0">
      <selection activeCell="A50" sqref="A5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80" t="s">
        <v>233</v>
      </c>
      <c r="B2" s="181"/>
      <c r="C2" s="181"/>
      <c r="D2" s="181"/>
      <c r="E2" s="181"/>
      <c r="F2" s="181"/>
      <c r="G2" s="181"/>
      <c r="H2" s="181"/>
      <c r="I2" s="181"/>
      <c r="J2" s="182"/>
    </row>
    <row r="3" spans="1:10" ht="21">
      <c r="A3" s="177" t="s">
        <v>1</v>
      </c>
      <c r="B3" s="178"/>
      <c r="C3" s="178"/>
      <c r="D3" s="178"/>
      <c r="E3" s="178"/>
      <c r="F3" s="178"/>
      <c r="G3" s="178"/>
      <c r="H3" s="17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6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6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6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6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87" t="s">
        <v>10</v>
      </c>
      <c r="B9" s="187"/>
      <c r="C9" s="187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77" t="s">
        <v>11</v>
      </c>
      <c r="B10" s="178"/>
      <c r="C10" s="178"/>
      <c r="D10" s="178"/>
      <c r="E10" s="178"/>
      <c r="F10" s="178"/>
      <c r="G10" s="178"/>
      <c r="H10" s="178"/>
      <c r="I10" s="178"/>
      <c r="J10" s="179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1">
        <v>45292</v>
      </c>
      <c r="B12" s="12" t="s">
        <v>48</v>
      </c>
      <c r="C12" s="12" t="s">
        <v>480</v>
      </c>
      <c r="D12" s="12">
        <v>271.2</v>
      </c>
      <c r="E12" s="12"/>
      <c r="F12" s="12">
        <v>24.41</v>
      </c>
      <c r="G12" s="12">
        <v>24.41</v>
      </c>
      <c r="H12" s="12">
        <v>320</v>
      </c>
      <c r="I12" s="12"/>
      <c r="J12" s="12" t="s">
        <v>50</v>
      </c>
    </row>
    <row r="13" spans="1:10" s="6" customFormat="1" ht="13.8" customHeight="1">
      <c r="A13" s="11">
        <v>45292</v>
      </c>
      <c r="B13" s="19" t="s">
        <v>125</v>
      </c>
      <c r="C13" s="12" t="s">
        <v>481</v>
      </c>
      <c r="D13" s="12">
        <v>5125</v>
      </c>
      <c r="E13" s="12"/>
      <c r="F13" s="12">
        <v>461.25</v>
      </c>
      <c r="G13" s="12">
        <v>461.25</v>
      </c>
      <c r="H13" s="12">
        <v>6048</v>
      </c>
      <c r="I13" s="12"/>
      <c r="J13" s="12" t="s">
        <v>127</v>
      </c>
    </row>
    <row r="14" spans="1:10" s="6" customFormat="1" ht="13.8" customHeight="1">
      <c r="A14" s="75">
        <v>45292</v>
      </c>
      <c r="B14" s="167" t="s">
        <v>523</v>
      </c>
      <c r="C14" s="167" t="s">
        <v>525</v>
      </c>
      <c r="D14" s="168">
        <v>506.78</v>
      </c>
      <c r="E14" s="168">
        <v>91.22</v>
      </c>
      <c r="F14" s="168"/>
      <c r="G14" s="168"/>
      <c r="H14" s="76">
        <f>D14+E14+F14+G14</f>
        <v>598</v>
      </c>
      <c r="I14" s="168"/>
      <c r="J14" s="167" t="s">
        <v>524</v>
      </c>
    </row>
    <row r="15" spans="1:10" s="6" customFormat="1" ht="13.8" customHeight="1">
      <c r="A15" s="36">
        <v>45294</v>
      </c>
      <c r="B15" s="23" t="s">
        <v>64</v>
      </c>
      <c r="C15" s="37" t="s">
        <v>490</v>
      </c>
      <c r="D15" s="37">
        <v>29500</v>
      </c>
      <c r="E15" s="37">
        <v>5310</v>
      </c>
      <c r="F15" s="37"/>
      <c r="G15" s="37"/>
      <c r="H15" s="12">
        <f>D15+E15+F15+G15</f>
        <v>34810</v>
      </c>
      <c r="I15" s="37"/>
      <c r="J15" s="37" t="s">
        <v>66</v>
      </c>
    </row>
    <row r="16" spans="1:10" s="6" customFormat="1" ht="13.8" customHeight="1">
      <c r="A16" s="11">
        <v>45294</v>
      </c>
      <c r="B16" s="19" t="s">
        <v>64</v>
      </c>
      <c r="C16" s="12" t="s">
        <v>489</v>
      </c>
      <c r="D16" s="12">
        <v>55000</v>
      </c>
      <c r="E16" s="12">
        <v>9900</v>
      </c>
      <c r="F16" s="12"/>
      <c r="G16" s="12"/>
      <c r="H16" s="12">
        <f>D16+E16+F16+G16</f>
        <v>64900</v>
      </c>
      <c r="I16" s="12"/>
      <c r="J16" s="12" t="s">
        <v>66</v>
      </c>
    </row>
    <row r="17" spans="1:10" s="6" customFormat="1" ht="16.5" customHeight="1">
      <c r="A17" s="11">
        <v>45295</v>
      </c>
      <c r="B17" s="12" t="s">
        <v>482</v>
      </c>
      <c r="C17" s="12" t="s">
        <v>483</v>
      </c>
      <c r="D17" s="12">
        <v>10169.49</v>
      </c>
      <c r="E17" s="12"/>
      <c r="F17" s="12">
        <v>915.25</v>
      </c>
      <c r="G17" s="12">
        <v>915.25</v>
      </c>
      <c r="H17" s="12">
        <v>12000</v>
      </c>
      <c r="I17" s="12"/>
      <c r="J17" s="12" t="s">
        <v>484</v>
      </c>
    </row>
    <row r="18" spans="1:10" ht="16.5" customHeight="1">
      <c r="A18" s="38">
        <v>45295</v>
      </c>
      <c r="B18" s="39" t="s">
        <v>105</v>
      </c>
      <c r="C18" s="40" t="s">
        <v>491</v>
      </c>
      <c r="D18" s="41">
        <v>124350</v>
      </c>
      <c r="E18" s="41">
        <v>22383</v>
      </c>
      <c r="F18" s="41"/>
      <c r="G18" s="41"/>
      <c r="H18" s="12">
        <f t="shared" ref="H18:H21" si="1">D18+E18+F18+G18</f>
        <v>146733</v>
      </c>
      <c r="I18" s="41"/>
      <c r="J18" s="40" t="s">
        <v>61</v>
      </c>
    </row>
    <row r="19" spans="1:10" ht="16.2" customHeight="1">
      <c r="A19" s="28">
        <v>45295</v>
      </c>
      <c r="B19" s="31" t="s">
        <v>426</v>
      </c>
      <c r="C19" s="31">
        <v>2117</v>
      </c>
      <c r="D19" s="31">
        <v>1330</v>
      </c>
      <c r="E19" s="31">
        <v>239</v>
      </c>
      <c r="F19" s="31"/>
      <c r="G19" s="31"/>
      <c r="H19" s="12">
        <f t="shared" si="1"/>
        <v>1569</v>
      </c>
      <c r="I19" s="31"/>
      <c r="J19" s="31" t="s">
        <v>427</v>
      </c>
    </row>
    <row r="20" spans="1:10" ht="16.5" customHeight="1">
      <c r="A20" s="28">
        <v>45299</v>
      </c>
      <c r="B20" s="12" t="s">
        <v>435</v>
      </c>
      <c r="C20" s="12" t="s">
        <v>492</v>
      </c>
      <c r="D20" s="12">
        <v>3890</v>
      </c>
      <c r="E20" s="12">
        <v>700</v>
      </c>
      <c r="F20" s="12"/>
      <c r="G20" s="12"/>
      <c r="H20" s="12">
        <f t="shared" si="1"/>
        <v>4590</v>
      </c>
      <c r="I20" s="12"/>
      <c r="J20" s="12" t="s">
        <v>493</v>
      </c>
    </row>
    <row r="21" spans="1:10" ht="16.5" customHeight="1">
      <c r="A21" s="11">
        <v>45299</v>
      </c>
      <c r="B21" s="12" t="s">
        <v>105</v>
      </c>
      <c r="C21" s="12" t="s">
        <v>494</v>
      </c>
      <c r="D21" s="12">
        <v>30700</v>
      </c>
      <c r="E21" s="12">
        <v>5526</v>
      </c>
      <c r="F21" s="12"/>
      <c r="G21" s="12"/>
      <c r="H21" s="12">
        <f t="shared" si="1"/>
        <v>36226</v>
      </c>
      <c r="I21" s="12"/>
      <c r="J21" s="12" t="s">
        <v>61</v>
      </c>
    </row>
    <row r="22" spans="1:10" s="164" customFormat="1" ht="16.5" customHeight="1">
      <c r="A22" s="11">
        <v>45302</v>
      </c>
      <c r="B22" s="12" t="s">
        <v>507</v>
      </c>
      <c r="C22" s="12" t="s">
        <v>508</v>
      </c>
      <c r="D22" s="12">
        <v>34322.230000000003</v>
      </c>
      <c r="E22" s="12"/>
      <c r="F22" s="12">
        <v>3089</v>
      </c>
      <c r="G22" s="12">
        <v>3089</v>
      </c>
      <c r="H22" s="12">
        <v>40500</v>
      </c>
      <c r="I22" s="12"/>
      <c r="J22" s="12" t="s">
        <v>509</v>
      </c>
    </row>
    <row r="23" spans="1:10" s="169" customFormat="1" ht="16.5" customHeight="1">
      <c r="A23" s="11">
        <v>45302</v>
      </c>
      <c r="B23" s="12" t="s">
        <v>438</v>
      </c>
      <c r="C23" s="12">
        <v>468</v>
      </c>
      <c r="D23" s="12">
        <v>5250</v>
      </c>
      <c r="E23" s="12">
        <v>945</v>
      </c>
      <c r="F23" s="12"/>
      <c r="G23" s="12"/>
      <c r="H23" s="12">
        <f>D23+E23+F23+G23</f>
        <v>6195</v>
      </c>
      <c r="I23" s="12"/>
      <c r="J23" s="12" t="s">
        <v>439</v>
      </c>
    </row>
    <row r="24" spans="1:10" s="166" customFormat="1" ht="16.5" customHeight="1">
      <c r="A24" s="75">
        <v>45303</v>
      </c>
      <c r="B24" s="77" t="s">
        <v>520</v>
      </c>
      <c r="C24" s="77" t="s">
        <v>522</v>
      </c>
      <c r="D24" s="76">
        <v>422.88</v>
      </c>
      <c r="E24" s="76">
        <v>76.11</v>
      </c>
      <c r="F24" s="76"/>
      <c r="G24" s="76"/>
      <c r="H24" s="76">
        <f>D24+E24+F24+G24</f>
        <v>498.99</v>
      </c>
      <c r="I24" s="76"/>
      <c r="J24" s="77" t="s">
        <v>521</v>
      </c>
    </row>
    <row r="25" spans="1:10" s="166" customFormat="1" ht="16.5" customHeight="1">
      <c r="A25" s="11">
        <v>45304</v>
      </c>
      <c r="B25" s="12" t="s">
        <v>518</v>
      </c>
      <c r="C25" s="12" t="s">
        <v>519</v>
      </c>
      <c r="D25" s="12">
        <v>7495</v>
      </c>
      <c r="E25" s="12"/>
      <c r="F25" s="12">
        <v>674.55</v>
      </c>
      <c r="G25" s="12">
        <v>674.55</v>
      </c>
      <c r="H25" s="12">
        <v>8845</v>
      </c>
      <c r="I25" s="12"/>
      <c r="J25" s="12" t="s">
        <v>132</v>
      </c>
    </row>
    <row r="26" spans="1:10" s="164" customFormat="1" ht="16.5" customHeight="1">
      <c r="A26" s="11">
        <v>45306</v>
      </c>
      <c r="B26" s="12" t="s">
        <v>510</v>
      </c>
      <c r="C26" s="12">
        <v>1436</v>
      </c>
      <c r="D26" s="12">
        <v>22372.720000000001</v>
      </c>
      <c r="E26" s="12"/>
      <c r="F26" s="12">
        <v>2013.54</v>
      </c>
      <c r="G26" s="12">
        <v>2013.54</v>
      </c>
      <c r="H26" s="12">
        <v>26400</v>
      </c>
      <c r="I26" s="12"/>
      <c r="J26" s="12" t="s">
        <v>511</v>
      </c>
    </row>
    <row r="27" spans="1:10" s="164" customFormat="1" ht="16.5" customHeight="1">
      <c r="A27" s="11">
        <v>45307</v>
      </c>
      <c r="B27" s="12" t="s">
        <v>48</v>
      </c>
      <c r="C27" s="12" t="s">
        <v>512</v>
      </c>
      <c r="D27" s="12">
        <v>2942</v>
      </c>
      <c r="E27" s="12"/>
      <c r="F27" s="12">
        <v>264.77999999999997</v>
      </c>
      <c r="G27" s="12">
        <v>264.77999999999997</v>
      </c>
      <c r="H27" s="12">
        <v>3472</v>
      </c>
      <c r="I27" s="12"/>
      <c r="J27" s="12" t="s">
        <v>50</v>
      </c>
    </row>
    <row r="28" spans="1:10" s="164" customFormat="1" ht="16.5" customHeight="1">
      <c r="A28" s="11">
        <v>45308</v>
      </c>
      <c r="B28" s="12" t="s">
        <v>48</v>
      </c>
      <c r="C28" s="12" t="s">
        <v>513</v>
      </c>
      <c r="D28" s="12">
        <v>2438</v>
      </c>
      <c r="E28" s="12"/>
      <c r="F28" s="12">
        <v>219.42</v>
      </c>
      <c r="G28" s="12">
        <v>219.42</v>
      </c>
      <c r="H28" s="12">
        <v>2877</v>
      </c>
      <c r="I28" s="12"/>
      <c r="J28" s="12" t="s">
        <v>514</v>
      </c>
    </row>
    <row r="29" spans="1:10" s="172" customFormat="1" ht="16.5" customHeight="1">
      <c r="A29" s="11">
        <v>45311</v>
      </c>
      <c r="B29" s="12" t="s">
        <v>48</v>
      </c>
      <c r="C29" s="12" t="s">
        <v>533</v>
      </c>
      <c r="D29" s="12">
        <v>1488</v>
      </c>
      <c r="E29" s="12"/>
      <c r="F29" s="12">
        <v>133.91999999999999</v>
      </c>
      <c r="G29" s="12">
        <v>133.91999999999999</v>
      </c>
      <c r="H29" s="12">
        <v>1756</v>
      </c>
      <c r="I29" s="12"/>
      <c r="J29" s="12" t="s">
        <v>514</v>
      </c>
    </row>
    <row r="30" spans="1:10" s="170" customFormat="1" ht="16.5" customHeight="1">
      <c r="A30" s="75">
        <v>45315</v>
      </c>
      <c r="B30" s="77" t="s">
        <v>71</v>
      </c>
      <c r="C30" s="77" t="s">
        <v>528</v>
      </c>
      <c r="D30" s="76">
        <v>640.62</v>
      </c>
      <c r="E30" s="76"/>
      <c r="F30" s="76">
        <v>89.69</v>
      </c>
      <c r="G30" s="76">
        <v>89.69</v>
      </c>
      <c r="H30" s="76">
        <f>D30+E30+F30+G30</f>
        <v>820</v>
      </c>
      <c r="I30" s="76"/>
      <c r="J30" s="77" t="s">
        <v>72</v>
      </c>
    </row>
    <row r="31" spans="1:10" s="172" customFormat="1" ht="16.5" customHeight="1">
      <c r="A31" s="75">
        <v>45316</v>
      </c>
      <c r="B31" s="77" t="s">
        <v>518</v>
      </c>
      <c r="C31" s="77" t="s">
        <v>531</v>
      </c>
      <c r="D31" s="76">
        <v>300</v>
      </c>
      <c r="E31" s="76"/>
      <c r="F31" s="76">
        <v>27</v>
      </c>
      <c r="G31" s="76">
        <v>27</v>
      </c>
      <c r="H31" s="76">
        <f>D31+E31+F31+G31</f>
        <v>354</v>
      </c>
      <c r="I31" s="76"/>
      <c r="J31" s="77" t="s">
        <v>132</v>
      </c>
    </row>
    <row r="32" spans="1:10" s="171" customFormat="1" ht="16.5" customHeight="1">
      <c r="A32" s="75">
        <v>45318</v>
      </c>
      <c r="B32" s="77" t="s">
        <v>35</v>
      </c>
      <c r="C32" s="77" t="s">
        <v>529</v>
      </c>
      <c r="D32" s="76">
        <v>1315.49</v>
      </c>
      <c r="E32" s="76"/>
      <c r="F32" s="76">
        <v>107.26</v>
      </c>
      <c r="G32" s="76">
        <v>107.26</v>
      </c>
      <c r="H32" s="76">
        <v>1530</v>
      </c>
      <c r="I32" s="76"/>
      <c r="J32" s="77" t="s">
        <v>37</v>
      </c>
    </row>
    <row r="33" spans="1:10" s="171" customFormat="1" ht="16.5" customHeight="1">
      <c r="A33" s="75">
        <v>45318</v>
      </c>
      <c r="B33" s="77" t="s">
        <v>35</v>
      </c>
      <c r="C33" s="77" t="s">
        <v>530</v>
      </c>
      <c r="D33" s="76">
        <v>1240.43</v>
      </c>
      <c r="E33" s="76"/>
      <c r="F33" s="76">
        <v>109.78</v>
      </c>
      <c r="G33" s="76">
        <v>109.78</v>
      </c>
      <c r="H33" s="76">
        <v>1460</v>
      </c>
      <c r="I33" s="76"/>
      <c r="J33" s="77" t="s">
        <v>37</v>
      </c>
    </row>
    <row r="34" spans="1:10" s="172" customFormat="1" ht="16.5" customHeight="1">
      <c r="A34" s="75">
        <v>45320</v>
      </c>
      <c r="B34" s="77" t="s">
        <v>71</v>
      </c>
      <c r="C34" s="77" t="s">
        <v>532</v>
      </c>
      <c r="D34" s="76">
        <v>640.62</v>
      </c>
      <c r="E34" s="76"/>
      <c r="F34" s="76">
        <v>89.69</v>
      </c>
      <c r="G34" s="76">
        <v>89.69</v>
      </c>
      <c r="H34" s="76">
        <f>D34+E34+F34+G34</f>
        <v>820</v>
      </c>
      <c r="I34" s="76"/>
      <c r="J34" s="77" t="s">
        <v>72</v>
      </c>
    </row>
    <row r="35" spans="1:10" s="171" customFormat="1" ht="16.5" customHeight="1">
      <c r="A35" s="75">
        <v>45320</v>
      </c>
      <c r="B35" s="77" t="s">
        <v>246</v>
      </c>
      <c r="C35" s="77">
        <v>6308</v>
      </c>
      <c r="D35" s="76">
        <v>1711</v>
      </c>
      <c r="E35" s="76"/>
      <c r="F35" s="76">
        <v>153.99</v>
      </c>
      <c r="G35" s="76">
        <v>153.99</v>
      </c>
      <c r="H35" s="76">
        <v>2019</v>
      </c>
      <c r="I35" s="76"/>
      <c r="J35" s="77" t="s">
        <v>247</v>
      </c>
    </row>
    <row r="36" spans="1:10" ht="21">
      <c r="A36" s="189" t="s">
        <v>10</v>
      </c>
      <c r="B36" s="189"/>
      <c r="C36" s="189"/>
      <c r="D36" s="42">
        <f>SUM(D12:D35)</f>
        <v>343421.46</v>
      </c>
      <c r="E36" s="42">
        <f>SUM(E12:E35)</f>
        <v>45170.33</v>
      </c>
      <c r="F36" s="42">
        <f>SUM(F12:F35)</f>
        <v>8373.5299999999988</v>
      </c>
      <c r="G36" s="42">
        <f>SUM(G12:G35)</f>
        <v>8373.5299999999988</v>
      </c>
      <c r="H36" s="43">
        <f>SUM(H12:H35)</f>
        <v>405340.99</v>
      </c>
      <c r="I36" s="42"/>
      <c r="J36" s="42"/>
    </row>
    <row r="37" spans="1:10">
      <c r="A37" s="44"/>
      <c r="B37" s="44"/>
      <c r="C37" s="44"/>
    </row>
    <row r="38" spans="1:10" ht="21">
      <c r="A38" s="180" t="s">
        <v>234</v>
      </c>
      <c r="B38" s="181"/>
      <c r="C38" s="181"/>
      <c r="D38" s="181"/>
      <c r="E38" s="181"/>
      <c r="F38" s="181"/>
      <c r="G38" s="181"/>
      <c r="H38" s="181"/>
      <c r="I38" s="181"/>
      <c r="J38" s="182"/>
    </row>
    <row r="39" spans="1:10" ht="21">
      <c r="A39" s="177" t="s">
        <v>1</v>
      </c>
      <c r="B39" s="178"/>
      <c r="C39" s="178"/>
      <c r="D39" s="178"/>
      <c r="E39" s="178"/>
      <c r="F39" s="178"/>
      <c r="G39" s="178"/>
      <c r="H39" s="179"/>
      <c r="I39" s="2"/>
      <c r="J39" s="2"/>
    </row>
    <row r="40" spans="1:10" ht="31.2">
      <c r="A40" s="3" t="s">
        <v>2</v>
      </c>
      <c r="B40" s="3" t="s">
        <v>3</v>
      </c>
      <c r="C40" s="3" t="s">
        <v>4</v>
      </c>
      <c r="D40" s="3" t="s">
        <v>5</v>
      </c>
      <c r="E40" s="3" t="s">
        <v>6</v>
      </c>
      <c r="F40" s="3" t="s">
        <v>7</v>
      </c>
      <c r="G40" s="3" t="s">
        <v>8</v>
      </c>
      <c r="H40" s="4" t="s">
        <v>9</v>
      </c>
      <c r="I40" s="2"/>
      <c r="J40" s="2"/>
    </row>
    <row r="41" spans="1:10" s="10" customFormat="1" ht="15.6">
      <c r="A41" s="7">
        <v>45211</v>
      </c>
      <c r="B41" s="8" t="s">
        <v>82</v>
      </c>
      <c r="C41" s="8" t="s">
        <v>365</v>
      </c>
      <c r="D41" s="8">
        <v>1862120</v>
      </c>
      <c r="E41" s="8"/>
      <c r="F41" s="8">
        <v>167950.8</v>
      </c>
      <c r="G41" s="8">
        <v>167950.8</v>
      </c>
      <c r="H41" s="8">
        <v>2202021.6</v>
      </c>
      <c r="I41" s="9"/>
      <c r="J41" s="9"/>
    </row>
    <row r="42" spans="1:10" s="6" customFormat="1" ht="15.6">
      <c r="A42" s="18">
        <v>45261</v>
      </c>
      <c r="B42" s="154" t="s">
        <v>407</v>
      </c>
      <c r="C42" s="19" t="s">
        <v>410</v>
      </c>
      <c r="D42" s="19">
        <v>35593</v>
      </c>
      <c r="E42" s="19"/>
      <c r="F42" s="19">
        <v>3203.4</v>
      </c>
      <c r="G42" s="19">
        <v>3203.4</v>
      </c>
      <c r="H42" s="8">
        <v>42000</v>
      </c>
      <c r="I42" s="5"/>
      <c r="J42" s="153" t="s">
        <v>409</v>
      </c>
    </row>
    <row r="43" spans="1:10" s="6" customFormat="1" ht="15.6">
      <c r="A43" s="18">
        <v>45273</v>
      </c>
      <c r="B43" s="154" t="s">
        <v>526</v>
      </c>
      <c r="C43" s="19" t="s">
        <v>527</v>
      </c>
      <c r="D43" s="19">
        <v>19560</v>
      </c>
      <c r="E43" s="19"/>
      <c r="F43" s="19">
        <v>1760.4</v>
      </c>
      <c r="G43" s="19">
        <v>1760.4</v>
      </c>
      <c r="H43" s="8">
        <f>D43+E43+F43+G43</f>
        <v>23080.800000000003</v>
      </c>
      <c r="I43" s="5"/>
      <c r="J43" s="153"/>
    </row>
    <row r="44" spans="1:10" ht="15.6">
      <c r="A44" s="20">
        <v>45292</v>
      </c>
      <c r="B44" s="22" t="s">
        <v>485</v>
      </c>
      <c r="C44" s="22" t="s">
        <v>486</v>
      </c>
      <c r="D44" s="22">
        <v>184600</v>
      </c>
      <c r="E44" s="22"/>
      <c r="F44" s="22">
        <v>19494</v>
      </c>
      <c r="G44" s="22">
        <v>19494</v>
      </c>
      <c r="H44" s="19">
        <f>D44+E44+F44+G44</f>
        <v>223588</v>
      </c>
    </row>
    <row r="45" spans="1:10" s="163" customFormat="1" ht="15.6">
      <c r="A45" s="18">
        <v>44991</v>
      </c>
      <c r="B45" s="19" t="s">
        <v>485</v>
      </c>
      <c r="C45" s="19" t="s">
        <v>505</v>
      </c>
      <c r="D45" s="19">
        <v>1713185</v>
      </c>
      <c r="E45" s="19"/>
      <c r="F45" s="19">
        <v>154186.65</v>
      </c>
      <c r="G45" s="19">
        <v>154186.65</v>
      </c>
      <c r="H45" s="8">
        <f>D45+E45+F45+G45</f>
        <v>2021558.2999999998</v>
      </c>
      <c r="I45" s="2"/>
      <c r="J45" s="2"/>
    </row>
    <row r="46" spans="1:10" ht="21">
      <c r="A46" s="187" t="s">
        <v>10</v>
      </c>
      <c r="B46" s="187"/>
      <c r="C46" s="187"/>
      <c r="D46" s="33">
        <f>SUM(D41:D45)</f>
        <v>3815058</v>
      </c>
      <c r="E46" s="33">
        <f>SUM(E41:E45)</f>
        <v>0</v>
      </c>
      <c r="F46" s="33">
        <f>SUM(F41:F45)</f>
        <v>346595.25</v>
      </c>
      <c r="G46" s="33">
        <f>SUM(G41:G45)</f>
        <v>346595.25</v>
      </c>
      <c r="H46" s="33">
        <f>SUM(H41:H45)</f>
        <v>4512248.6999999993</v>
      </c>
      <c r="I46" s="2"/>
      <c r="J46" s="2"/>
    </row>
    <row r="47" spans="1:10" ht="21">
      <c r="A47" s="177" t="s">
        <v>11</v>
      </c>
      <c r="B47" s="178"/>
      <c r="C47" s="178"/>
      <c r="D47" s="178"/>
      <c r="E47" s="178"/>
      <c r="F47" s="178"/>
      <c r="G47" s="178"/>
      <c r="H47" s="178"/>
      <c r="I47" s="178"/>
      <c r="J47" s="179"/>
    </row>
    <row r="48" spans="1:10">
      <c r="A48" s="34" t="s">
        <v>2</v>
      </c>
      <c r="B48" s="34" t="s">
        <v>3</v>
      </c>
      <c r="C48" s="34" t="s">
        <v>12</v>
      </c>
      <c r="D48" s="34" t="s">
        <v>5</v>
      </c>
      <c r="E48" s="34" t="s">
        <v>13</v>
      </c>
      <c r="F48" s="34" t="s">
        <v>7</v>
      </c>
      <c r="G48" s="34" t="s">
        <v>8</v>
      </c>
      <c r="H48" s="35" t="s">
        <v>9</v>
      </c>
      <c r="I48" s="35" t="s">
        <v>14</v>
      </c>
      <c r="J48" s="35" t="s">
        <v>15</v>
      </c>
    </row>
    <row r="49" spans="1:10" ht="15.6">
      <c r="A49" s="24">
        <v>45325</v>
      </c>
      <c r="B49" s="21" t="s">
        <v>246</v>
      </c>
      <c r="C49" s="46">
        <v>4593</v>
      </c>
      <c r="D49" s="21">
        <v>1698</v>
      </c>
      <c r="E49" s="21"/>
      <c r="F49" s="21">
        <v>152.82</v>
      </c>
      <c r="G49" s="21">
        <v>152.82</v>
      </c>
      <c r="H49" s="47">
        <f>D49+E49+F49+G49</f>
        <v>2003.6399999999999</v>
      </c>
      <c r="I49" s="12"/>
      <c r="J49" s="21" t="s">
        <v>247</v>
      </c>
    </row>
    <row r="50" spans="1:10" ht="15.6">
      <c r="A50" s="24"/>
      <c r="B50" s="12"/>
      <c r="C50" s="12"/>
      <c r="D50" s="12"/>
      <c r="E50" s="12"/>
      <c r="F50" s="12"/>
      <c r="G50" s="12"/>
      <c r="H50" s="47"/>
      <c r="I50" s="12"/>
      <c r="J50" s="12"/>
    </row>
    <row r="51" spans="1:10" ht="19.8" customHeight="1">
      <c r="A51" s="24"/>
      <c r="B51" s="48"/>
      <c r="C51" s="48"/>
      <c r="D51" s="49"/>
      <c r="E51" s="49"/>
      <c r="F51" s="49"/>
      <c r="G51" s="49"/>
      <c r="H51" s="50"/>
      <c r="I51" s="49"/>
      <c r="J51" s="48"/>
    </row>
    <row r="52" spans="1:10" ht="18" customHeight="1">
      <c r="A52" s="24"/>
      <c r="B52" s="48"/>
      <c r="C52" s="48"/>
      <c r="D52" s="49"/>
      <c r="E52" s="49"/>
      <c r="F52" s="49"/>
      <c r="G52" s="49"/>
      <c r="H52" s="50"/>
      <c r="I52" s="49"/>
      <c r="J52" s="48"/>
    </row>
    <row r="53" spans="1:10" ht="18" customHeight="1">
      <c r="A53" s="24"/>
      <c r="B53" s="45"/>
      <c r="C53" s="45"/>
      <c r="D53" s="12"/>
      <c r="E53" s="12"/>
      <c r="F53" s="12"/>
      <c r="G53" s="12"/>
      <c r="H53" s="47"/>
      <c r="I53" s="12"/>
      <c r="J53" s="45"/>
    </row>
    <row r="54" spans="1:10" ht="15.6">
      <c r="A54" s="24"/>
      <c r="B54" s="12"/>
      <c r="C54" s="12"/>
      <c r="D54" s="12"/>
      <c r="E54" s="12"/>
      <c r="F54" s="12"/>
      <c r="G54" s="12"/>
      <c r="H54" s="47"/>
      <c r="I54" s="12"/>
      <c r="J54" s="12"/>
    </row>
    <row r="55" spans="1:10" ht="15.6">
      <c r="A55" s="24"/>
      <c r="B55" s="12"/>
      <c r="C55" s="12"/>
      <c r="D55" s="12"/>
      <c r="E55" s="12"/>
      <c r="F55" s="12"/>
      <c r="G55" s="12"/>
      <c r="H55" s="47"/>
      <c r="I55" s="12"/>
      <c r="J55" s="12"/>
    </row>
    <row r="56" spans="1:10" ht="15.6">
      <c r="A56" s="24"/>
      <c r="B56" s="48"/>
      <c r="C56" s="48"/>
      <c r="D56" s="49"/>
      <c r="E56" s="49"/>
      <c r="F56" s="49"/>
      <c r="G56" s="49"/>
      <c r="H56" s="50"/>
      <c r="I56" s="49"/>
      <c r="J56" s="48"/>
    </row>
    <row r="57" spans="1:10" ht="15.6">
      <c r="A57" s="11"/>
      <c r="B57" s="12"/>
      <c r="C57" s="12"/>
      <c r="D57" s="12"/>
      <c r="E57" s="12"/>
      <c r="F57" s="12"/>
      <c r="G57" s="12"/>
      <c r="H57" s="47"/>
      <c r="I57" s="12"/>
      <c r="J57" s="12"/>
    </row>
    <row r="58" spans="1:10" ht="15.6">
      <c r="A58" s="11"/>
      <c r="B58" s="12"/>
      <c r="C58" s="12"/>
      <c r="D58" s="12"/>
      <c r="E58" s="12"/>
      <c r="F58" s="12"/>
      <c r="G58" s="12"/>
      <c r="H58" s="47"/>
      <c r="I58" s="12"/>
      <c r="J58" s="12"/>
    </row>
    <row r="59" spans="1:10" ht="15.6">
      <c r="A59" s="11"/>
      <c r="B59" s="12"/>
      <c r="C59" s="12"/>
      <c r="D59" s="12"/>
      <c r="E59" s="12"/>
      <c r="F59" s="12"/>
      <c r="G59" s="12"/>
      <c r="H59" s="47"/>
      <c r="I59" s="12"/>
      <c r="J59" s="12"/>
    </row>
    <row r="60" spans="1:10" ht="15.6">
      <c r="A60" s="11"/>
      <c r="B60" s="12"/>
      <c r="C60" s="12"/>
      <c r="D60" s="12"/>
      <c r="E60" s="12"/>
      <c r="F60" s="12"/>
      <c r="G60" s="12"/>
      <c r="H60" s="47"/>
      <c r="I60" s="12"/>
      <c r="J60" s="12"/>
    </row>
    <row r="61" spans="1:10" ht="15.6">
      <c r="A61" s="11"/>
      <c r="B61" s="45"/>
      <c r="C61" s="45"/>
      <c r="D61" s="12"/>
      <c r="E61" s="12"/>
      <c r="F61" s="12"/>
      <c r="G61" s="12"/>
      <c r="H61" s="47"/>
      <c r="I61" s="12"/>
      <c r="J61" s="45"/>
    </row>
    <row r="62" spans="1:10" ht="15.6">
      <c r="A62" s="11"/>
      <c r="B62" s="12"/>
      <c r="C62" s="12"/>
      <c r="D62" s="12"/>
      <c r="E62" s="12"/>
      <c r="F62" s="12"/>
      <c r="G62" s="12"/>
      <c r="H62" s="47"/>
      <c r="I62" s="12"/>
      <c r="J62" s="12"/>
    </row>
    <row r="63" spans="1:10" ht="15.6">
      <c r="A63" s="11"/>
      <c r="B63" s="12"/>
      <c r="C63" s="12"/>
      <c r="D63" s="12"/>
      <c r="E63" s="12"/>
      <c r="F63" s="12"/>
      <c r="G63" s="12"/>
      <c r="H63" s="47"/>
      <c r="I63" s="12"/>
      <c r="J63" s="12"/>
    </row>
    <row r="64" spans="1:10" ht="15.6">
      <c r="A64" s="11"/>
      <c r="B64" s="21"/>
      <c r="C64" s="21"/>
      <c r="D64" s="12"/>
      <c r="E64" s="12"/>
      <c r="F64" s="12"/>
      <c r="G64" s="12"/>
      <c r="H64" s="47"/>
      <c r="I64" s="12"/>
      <c r="J64" s="21"/>
    </row>
    <row r="65" spans="1:10" ht="15.6">
      <c r="A65" s="11"/>
      <c r="B65" s="21"/>
      <c r="C65" s="21"/>
      <c r="D65" s="12"/>
      <c r="E65" s="12"/>
      <c r="F65" s="12"/>
      <c r="G65" s="12"/>
      <c r="H65" s="47"/>
      <c r="I65" s="12"/>
      <c r="J65" s="21"/>
    </row>
    <row r="66" spans="1:10" ht="15.6">
      <c r="A66" s="11"/>
      <c r="B66" s="21"/>
      <c r="C66" s="21"/>
      <c r="D66" s="12"/>
      <c r="E66" s="12"/>
      <c r="F66" s="12"/>
      <c r="G66" s="12"/>
      <c r="H66" s="47"/>
      <c r="I66" s="12"/>
      <c r="J66" s="45"/>
    </row>
    <row r="67" spans="1:10" ht="15.6">
      <c r="A67" s="11"/>
      <c r="B67" s="12"/>
      <c r="C67" s="12"/>
      <c r="D67" s="12"/>
      <c r="E67" s="12"/>
      <c r="F67" s="12"/>
      <c r="G67" s="12"/>
      <c r="H67" s="47"/>
      <c r="I67" s="12"/>
      <c r="J67" s="12"/>
    </row>
    <row r="68" spans="1:10" ht="15.6">
      <c r="A68" s="11"/>
      <c r="B68" s="12"/>
      <c r="C68" s="12"/>
      <c r="D68" s="12"/>
      <c r="E68" s="12"/>
      <c r="F68" s="12"/>
      <c r="G68" s="12"/>
      <c r="H68" s="47"/>
      <c r="I68" s="12"/>
      <c r="J68" s="12"/>
    </row>
    <row r="69" spans="1:10" ht="15.6">
      <c r="A69" s="11"/>
      <c r="B69" s="12"/>
      <c r="C69" s="12"/>
      <c r="D69" s="12"/>
      <c r="E69" s="12"/>
      <c r="F69" s="12"/>
      <c r="G69" s="12"/>
      <c r="H69" s="47"/>
      <c r="I69" s="12"/>
      <c r="J69" s="12"/>
    </row>
    <row r="70" spans="1:10" ht="15.6">
      <c r="A70" s="11"/>
      <c r="B70" s="25"/>
      <c r="C70" s="21"/>
      <c r="D70" s="12"/>
      <c r="E70" s="12"/>
      <c r="F70" s="12"/>
      <c r="G70" s="12"/>
      <c r="H70" s="47"/>
      <c r="I70" s="12"/>
      <c r="J70" s="21"/>
    </row>
    <row r="71" spans="1:10" ht="15.6">
      <c r="A71" s="28"/>
      <c r="B71" s="30"/>
      <c r="C71" s="29"/>
      <c r="D71" s="31"/>
      <c r="E71" s="31"/>
      <c r="F71" s="31"/>
      <c r="G71" s="31"/>
      <c r="H71" s="47"/>
      <c r="I71" s="31"/>
      <c r="J71" s="29"/>
    </row>
    <row r="72" spans="1:10" ht="21">
      <c r="A72" s="190" t="s">
        <v>10</v>
      </c>
      <c r="B72" s="190"/>
      <c r="C72" s="190"/>
      <c r="D72" s="51">
        <f>SUM(D49:D71)</f>
        <v>1698</v>
      </c>
      <c r="E72" s="51">
        <f>SUM(E49:E71)</f>
        <v>0</v>
      </c>
      <c r="F72" s="51">
        <f>SUM(F49:F71)</f>
        <v>152.82</v>
      </c>
      <c r="G72" s="51">
        <f>SUM(G49:G71)</f>
        <v>152.82</v>
      </c>
      <c r="H72" s="52">
        <f>SUM(H49:H71)</f>
        <v>2003.6399999999999</v>
      </c>
      <c r="I72" s="51"/>
      <c r="J72" s="51"/>
    </row>
    <row r="74" spans="1:10" ht="21">
      <c r="A74" s="180" t="s">
        <v>235</v>
      </c>
      <c r="B74" s="181"/>
      <c r="C74" s="181"/>
      <c r="D74" s="181"/>
      <c r="E74" s="181"/>
      <c r="F74" s="181"/>
      <c r="G74" s="181"/>
      <c r="H74" s="181"/>
      <c r="I74" s="181"/>
      <c r="J74" s="182"/>
    </row>
    <row r="75" spans="1:10" ht="21">
      <c r="A75" s="177" t="s">
        <v>1</v>
      </c>
      <c r="B75" s="178"/>
      <c r="C75" s="178"/>
      <c r="D75" s="178"/>
      <c r="E75" s="178"/>
      <c r="F75" s="178"/>
      <c r="G75" s="178"/>
      <c r="H75" s="179"/>
      <c r="I75" s="2"/>
      <c r="J75" s="2"/>
    </row>
    <row r="76" spans="1:10" ht="31.2">
      <c r="A76" s="3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3" t="s">
        <v>7</v>
      </c>
      <c r="G76" s="3" t="s">
        <v>8</v>
      </c>
      <c r="H76" s="4" t="s">
        <v>9</v>
      </c>
      <c r="I76" s="2"/>
      <c r="J76" s="2"/>
    </row>
    <row r="77" spans="1:10" ht="15.6">
      <c r="A77" s="20"/>
      <c r="B77" s="21"/>
      <c r="C77" s="22"/>
      <c r="D77" s="22"/>
      <c r="E77" s="22"/>
      <c r="F77" s="22"/>
      <c r="G77" s="22"/>
      <c r="H77" s="22"/>
      <c r="I77" s="2"/>
      <c r="J77" s="2"/>
    </row>
    <row r="78" spans="1:10" ht="15.6">
      <c r="A78" s="20"/>
      <c r="B78" s="21"/>
      <c r="C78" s="22"/>
      <c r="D78" s="22"/>
      <c r="E78" s="22"/>
      <c r="F78" s="22"/>
      <c r="G78" s="22"/>
      <c r="H78" s="22"/>
      <c r="I78" s="2"/>
      <c r="J78" s="2"/>
    </row>
    <row r="79" spans="1:10" ht="15.6">
      <c r="A79" s="20"/>
      <c r="B79" s="19"/>
      <c r="C79" s="22"/>
      <c r="D79" s="22"/>
      <c r="E79" s="22"/>
      <c r="F79" s="22"/>
      <c r="G79" s="22"/>
      <c r="H79" s="22"/>
      <c r="I79" s="2"/>
      <c r="J79" s="2"/>
    </row>
    <row r="80" spans="1:10" ht="21">
      <c r="A80" s="187" t="s">
        <v>10</v>
      </c>
      <c r="B80" s="187"/>
      <c r="C80" s="187"/>
      <c r="D80" s="33">
        <f>SUM(D77:D79)</f>
        <v>0</v>
      </c>
      <c r="E80" s="33">
        <f>SUM(E77:E79)</f>
        <v>0</v>
      </c>
      <c r="F80" s="33">
        <f>SUM(F77:F79)</f>
        <v>0</v>
      </c>
      <c r="G80" s="33">
        <f>SUM(G77:G79)</f>
        <v>0</v>
      </c>
      <c r="H80" s="33">
        <f>SUM(H77:H79)</f>
        <v>0</v>
      </c>
      <c r="I80" s="2"/>
      <c r="J80" s="2"/>
    </row>
    <row r="81" spans="1:10" ht="21">
      <c r="A81" s="177" t="s">
        <v>11</v>
      </c>
      <c r="B81" s="178"/>
      <c r="C81" s="178"/>
      <c r="D81" s="178"/>
      <c r="E81" s="178"/>
      <c r="F81" s="178"/>
      <c r="G81" s="178"/>
      <c r="H81" s="178"/>
      <c r="I81" s="178"/>
      <c r="J81" s="179"/>
    </row>
    <row r="82" spans="1:10">
      <c r="A82" s="53" t="s">
        <v>2</v>
      </c>
      <c r="B82" s="53" t="s">
        <v>3</v>
      </c>
      <c r="C82" s="53" t="s">
        <v>12</v>
      </c>
      <c r="D82" s="53" t="s">
        <v>5</v>
      </c>
      <c r="E82" s="53" t="s">
        <v>13</v>
      </c>
      <c r="F82" s="53" t="s">
        <v>7</v>
      </c>
      <c r="G82" s="53" t="s">
        <v>8</v>
      </c>
      <c r="H82" s="54" t="s">
        <v>9</v>
      </c>
      <c r="I82" s="54" t="s">
        <v>14</v>
      </c>
      <c r="J82" s="54" t="s">
        <v>15</v>
      </c>
    </row>
    <row r="83" spans="1:10" ht="15.6">
      <c r="A83" s="55"/>
      <c r="B83" s="8"/>
      <c r="C83" s="56"/>
      <c r="D83" s="56"/>
      <c r="E83" s="56"/>
      <c r="F83" s="56"/>
      <c r="G83" s="56"/>
      <c r="H83" s="56"/>
      <c r="I83" s="56"/>
      <c r="J83" s="56"/>
    </row>
    <row r="84" spans="1:10" ht="15.6">
      <c r="A84" s="55"/>
      <c r="B84" s="12"/>
      <c r="C84" s="56"/>
      <c r="D84" s="56"/>
      <c r="E84" s="56"/>
      <c r="F84" s="56"/>
      <c r="G84" s="56"/>
      <c r="H84" s="56"/>
      <c r="I84" s="56"/>
      <c r="J84" s="56"/>
    </row>
    <row r="85" spans="1:10" ht="15.6">
      <c r="A85" s="57"/>
      <c r="B85" s="37"/>
      <c r="C85" s="58"/>
      <c r="D85" s="58"/>
      <c r="E85" s="58"/>
      <c r="F85" s="58"/>
      <c r="G85" s="58"/>
      <c r="H85" s="56"/>
      <c r="I85" s="58"/>
      <c r="J85" s="58"/>
    </row>
    <row r="86" spans="1:10" ht="15.6">
      <c r="A86" s="57"/>
      <c r="B86" s="37"/>
      <c r="C86" s="58"/>
      <c r="D86" s="58"/>
      <c r="E86" s="58"/>
      <c r="F86" s="58"/>
      <c r="G86" s="58"/>
      <c r="H86" s="58"/>
      <c r="I86" s="58"/>
      <c r="J86" s="58"/>
    </row>
    <row r="87" spans="1:10" ht="15.6">
      <c r="A87" s="57"/>
      <c r="B87" s="37"/>
      <c r="C87" s="58"/>
      <c r="D87" s="58"/>
      <c r="E87" s="58"/>
      <c r="F87" s="58"/>
      <c r="G87" s="58"/>
      <c r="H87" s="58"/>
      <c r="I87" s="58"/>
      <c r="J87" s="58"/>
    </row>
    <row r="88" spans="1:10" ht="16.2" thickBot="1">
      <c r="A88" s="11"/>
      <c r="B88" s="21"/>
      <c r="C88" s="21"/>
      <c r="D88" s="12"/>
      <c r="E88" s="12"/>
      <c r="F88" s="12"/>
      <c r="G88" s="12"/>
      <c r="H88" s="12"/>
      <c r="I88" s="12"/>
      <c r="J88" s="21"/>
    </row>
    <row r="89" spans="1:10" ht="16.2" thickBot="1">
      <c r="A89" s="11"/>
      <c r="B89" s="45"/>
      <c r="C89" s="59"/>
      <c r="D89" s="37"/>
      <c r="E89" s="37"/>
      <c r="F89" s="37"/>
      <c r="G89" s="37"/>
      <c r="H89" s="12"/>
      <c r="I89" s="37"/>
      <c r="J89" s="59"/>
    </row>
    <row r="90" spans="1:10" ht="15.6">
      <c r="A90" s="57"/>
      <c r="B90" s="37"/>
      <c r="C90" s="58"/>
      <c r="D90" s="58"/>
      <c r="E90" s="58"/>
      <c r="F90" s="58"/>
      <c r="G90" s="58"/>
      <c r="H90" s="58"/>
      <c r="I90" s="58"/>
      <c r="J90" s="58"/>
    </row>
    <row r="91" spans="1:10" ht="15.6">
      <c r="A91" s="57"/>
      <c r="B91" s="37"/>
      <c r="C91" s="58"/>
      <c r="D91" s="58"/>
      <c r="E91" s="58"/>
      <c r="F91" s="58"/>
      <c r="G91" s="58"/>
      <c r="H91" s="58"/>
      <c r="I91" s="58"/>
      <c r="J91" s="58"/>
    </row>
    <row r="92" spans="1:10" ht="15.6">
      <c r="A92" s="57"/>
      <c r="B92" s="37"/>
      <c r="C92" s="58"/>
      <c r="D92" s="58"/>
      <c r="E92" s="58"/>
      <c r="F92" s="58"/>
      <c r="G92" s="58"/>
      <c r="H92" s="58"/>
      <c r="I92" s="58"/>
      <c r="J92" s="58"/>
    </row>
    <row r="93" spans="1:10" ht="15.6">
      <c r="A93" s="57"/>
      <c r="B93" s="37"/>
      <c r="C93" s="58"/>
      <c r="D93" s="58"/>
      <c r="E93" s="58"/>
      <c r="F93" s="58"/>
      <c r="G93" s="58"/>
      <c r="H93" s="58"/>
      <c r="I93" s="58"/>
      <c r="J93" s="58"/>
    </row>
    <row r="94" spans="1:10" ht="15.6">
      <c r="A94" s="11"/>
      <c r="B94" s="21"/>
      <c r="C94" s="25"/>
      <c r="D94" s="12"/>
      <c r="E94" s="12"/>
      <c r="F94" s="12"/>
      <c r="G94" s="12"/>
      <c r="H94" s="12"/>
      <c r="I94" s="12"/>
      <c r="J94" s="21"/>
    </row>
    <row r="95" spans="1:10" ht="15.6">
      <c r="A95" s="28"/>
      <c r="B95" s="29"/>
      <c r="C95" s="29"/>
      <c r="D95" s="31"/>
      <c r="E95" s="31"/>
      <c r="F95" s="31"/>
      <c r="G95" s="31"/>
      <c r="H95" s="31"/>
      <c r="I95" s="31"/>
      <c r="J95" s="30"/>
    </row>
    <row r="96" spans="1:10" ht="15.6">
      <c r="A96" s="60"/>
      <c r="B96" s="32"/>
      <c r="C96" s="61"/>
      <c r="D96" s="61"/>
      <c r="E96" s="61"/>
      <c r="F96" s="61"/>
      <c r="G96" s="61"/>
      <c r="H96" s="61"/>
      <c r="I96" s="61"/>
      <c r="J96" s="61"/>
    </row>
    <row r="97" spans="1:10" ht="15.6">
      <c r="A97" s="36"/>
      <c r="B97" s="62"/>
      <c r="C97" s="62"/>
      <c r="D97" s="37"/>
      <c r="E97" s="37"/>
      <c r="F97" s="37"/>
      <c r="G97" s="37"/>
      <c r="H97" s="58"/>
      <c r="I97" s="37"/>
      <c r="J97" s="63"/>
    </row>
    <row r="98" spans="1:10" ht="15.6">
      <c r="A98" s="11"/>
      <c r="B98" s="21"/>
      <c r="C98" s="21"/>
      <c r="D98" s="12"/>
      <c r="E98" s="12"/>
      <c r="F98" s="12"/>
      <c r="G98" s="12"/>
      <c r="H98" s="12"/>
      <c r="I98" s="12"/>
      <c r="J98" s="21"/>
    </row>
    <row r="99" spans="1:10" ht="15.6">
      <c r="A99" s="36"/>
      <c r="B99" s="62"/>
      <c r="C99" s="63"/>
      <c r="D99" s="37"/>
      <c r="E99" s="37"/>
      <c r="F99" s="37"/>
      <c r="G99" s="37"/>
      <c r="H99" s="37"/>
      <c r="I99" s="37"/>
      <c r="J99" s="62"/>
    </row>
    <row r="100" spans="1:10" ht="15">
      <c r="A100" s="64"/>
      <c r="B100" s="65"/>
      <c r="C100" s="66"/>
      <c r="D100" s="67"/>
      <c r="E100" s="67"/>
      <c r="F100" s="67"/>
      <c r="G100" s="67"/>
      <c r="H100" s="67"/>
      <c r="I100" s="67"/>
      <c r="J100" s="66"/>
    </row>
    <row r="101" spans="1:10" ht="21">
      <c r="A101" s="188" t="s">
        <v>10</v>
      </c>
      <c r="B101" s="188"/>
      <c r="C101" s="188"/>
      <c r="D101" s="68">
        <f>SUM(D83:D100)</f>
        <v>0</v>
      </c>
      <c r="E101" s="68">
        <f>SUM(E83:E100)</f>
        <v>0</v>
      </c>
      <c r="F101" s="68">
        <f>SUM(F83:F100)</f>
        <v>0</v>
      </c>
      <c r="G101" s="68">
        <f>SUM(G83:G100)</f>
        <v>0</v>
      </c>
      <c r="H101" s="68">
        <f>SUM(H83:H100)</f>
        <v>0</v>
      </c>
      <c r="I101" s="68"/>
      <c r="J101" s="68"/>
    </row>
  </sheetData>
  <mergeCells count="15">
    <mergeCell ref="A38:J38"/>
    <mergeCell ref="A2:J2"/>
    <mergeCell ref="A3:H3"/>
    <mergeCell ref="A9:C9"/>
    <mergeCell ref="A10:J10"/>
    <mergeCell ref="A36:C36"/>
    <mergeCell ref="A80:C80"/>
    <mergeCell ref="A81:J81"/>
    <mergeCell ref="A101:C101"/>
    <mergeCell ref="A39:H39"/>
    <mergeCell ref="A46:C46"/>
    <mergeCell ref="A47:J47"/>
    <mergeCell ref="A72:C72"/>
    <mergeCell ref="A74:J74"/>
    <mergeCell ref="A75:H7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2024-02-05T08:01:50Z</dcterms:modified>
</cp:coreProperties>
</file>