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0" i="4"/>
  <c r="E10" i="4"/>
  <c r="E9" i="4"/>
  <c r="E8" i="4"/>
  <c r="E7" i="4"/>
  <c r="E6" i="4"/>
  <c r="E5" i="4"/>
  <c r="G4" i="4"/>
  <c r="E4" i="4"/>
  <c r="E3" i="4"/>
  <c r="H68" i="2" l="1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3" i="2"/>
  <c r="E53" i="2"/>
  <c r="H52" i="2"/>
  <c r="E52" i="2"/>
  <c r="E51" i="2"/>
  <c r="E50" i="2"/>
  <c r="E49" i="2"/>
  <c r="E48" i="2"/>
  <c r="E47" i="2"/>
  <c r="H46" i="2"/>
  <c r="E46" i="2"/>
  <c r="H45" i="2"/>
  <c r="E45" i="2"/>
  <c r="H44" i="2"/>
  <c r="E44" i="2"/>
  <c r="E6" i="2" l="1"/>
  <c r="H6" i="2"/>
  <c r="E8" i="2"/>
  <c r="H27" i="2" l="1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2" i="2"/>
  <c r="E12" i="2"/>
  <c r="H11" i="2"/>
  <c r="E11" i="2"/>
  <c r="E10" i="2"/>
  <c r="E9" i="2"/>
  <c r="E7" i="2"/>
  <c r="H5" i="2"/>
  <c r="E5" i="2"/>
  <c r="H4" i="2"/>
  <c r="E4" i="2"/>
  <c r="H3" i="2"/>
  <c r="E3" i="2"/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<sst xmlns="http://schemas.openxmlformats.org/spreadsheetml/2006/main" count="186" uniqueCount="56">
  <si>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</si>
  <si>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</si>
  <si>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</si>
  <si>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</si>
  <si>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</si>
  <si>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</si>
  <si>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</si>
  <si>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</si>
  <si>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</si>
  <si>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</si>
  <si>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</si>
  <si>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</si>
  <si>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</si>
  <si>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</si>
  <si>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</si>
  <si>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</si>
  <si>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</si>
  <si>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</si>
  <si>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</si>
  <si>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</si>
  <si>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</si>
  <si>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</si>
  <si>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</si>
  <si>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</si>
  <si>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</si>
  <si>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</si>
  <si>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</si>
  <si>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</si>
  <si>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</si>
  <si>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</si>
  <si>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</si>
  <si>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</si>
  <si>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</si>
  <si>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</si>
  <si>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</si>
  <si>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</si>
  <si>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</si>
  <si>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</si>
  <si>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</si>
  <si>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Purpose</t>
  </si>
  <si>
    <t>Taken by</t>
  </si>
  <si>
    <t>Deepak</t>
  </si>
  <si>
    <t>Petrol (136956)</t>
  </si>
  <si>
    <t>Nerul Material</t>
  </si>
  <si>
    <t>Sandesh</t>
  </si>
  <si>
    <t>Keshav</t>
  </si>
  <si>
    <t>Nerul Site</t>
  </si>
  <si>
    <t>Petrol (67741)</t>
  </si>
  <si>
    <t>Petrol (139523)</t>
  </si>
  <si>
    <t>Date</t>
  </si>
  <si>
    <t>Ordered Item</t>
  </si>
  <si>
    <t>Received Item</t>
  </si>
  <si>
    <t>NA</t>
  </si>
  <si>
    <t>Dlink 7 port Unmanaged Switch with 4 x 10/100/1000 Base-T PoE+
Ports, 1 x 10/100/1000 Base-T Port &amp; 2 x 100/1000 Base-X SFP port.
-40°C~70°C (-40°F~158°F) Operating Temperature.</t>
  </si>
  <si>
    <t>Describtion from point 7 along with price 49400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</si>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</sst>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  "/>
    </font>
    <font>
      <b/>
      <sz val="10"/>
      <color theme="1"/>
      <name val="Calibri  "/>
    </font>
    <font>
      <sz val="10"/>
      <color theme="1"/>
      <name val="Calibri  "/>
    </font>
    <font>
      <sz val="10"/>
      <color rgb="FF000000"/>
      <name val="Calibri  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sqref="A1:H28"/>
    </sheetView>
  </sheetViews>
  <sheetFormatPr defaultRowHeight="14.4"/>
  <cols>
    <col min="1" max="1" width="8.88671875" style="10"/>
    <col min="2" max="2" width="45.44140625" style="10" customWidth="1"/>
    <col min="3" max="3" width="17.6640625" style="10" customWidth="1"/>
    <col min="4" max="4" width="16.109375" style="10" customWidth="1"/>
    <col min="5" max="5" width="23.109375" style="10" customWidth="1"/>
    <col min="6" max="6" width="8.88671875" style="10"/>
    <col min="7" max="7" width="20.44140625" style="10" customWidth="1"/>
    <col min="8" max="8" width="18.109375" style="10" customWidth="1"/>
    <col min="9" max="16384" width="8.88671875" style="10"/>
  </cols>
  <sheetData>
    <row r="1" spans="1:8" ht="21">
      <c r="A1" s="52" t="s">
        <v>0</v>
      </c>
      <c r="B1" s="52"/>
      <c r="C1" s="52"/>
      <c r="D1" s="52"/>
      <c r="E1" s="1"/>
    </row>
    <row r="2" spans="1:8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2" t="s">
        <v>25</v>
      </c>
      <c r="H2" s="12" t="s">
        <v>26</v>
      </c>
    </row>
    <row r="3" spans="1:8" ht="31.2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1"/>
      <c r="H3" s="11">
        <f>C3-G3</f>
        <v>4</v>
      </c>
    </row>
    <row r="4" spans="1:8" ht="31.2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1"/>
      <c r="H4" s="11">
        <f t="shared" ref="H4:H29" si="1">C4-G4</f>
        <v>12</v>
      </c>
    </row>
    <row r="5" spans="1:8" ht="31.2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1"/>
      <c r="H5" s="11">
        <f t="shared" si="1"/>
        <v>4</v>
      </c>
    </row>
    <row r="6" spans="1:8" ht="31.2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1"/>
      <c r="H6" s="11">
        <f t="shared" si="1"/>
        <v>1</v>
      </c>
    </row>
    <row r="7" spans="1:8" ht="46.8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1"/>
      <c r="H7" s="11">
        <f t="shared" si="1"/>
        <v>1</v>
      </c>
    </row>
    <row r="8" spans="1:8" ht="90" customHeight="1">
      <c r="A8" s="3">
        <v>6</v>
      </c>
      <c r="B8" s="3" t="s">
        <v>31</v>
      </c>
      <c r="C8" s="3">
        <v>4</v>
      </c>
      <c r="D8" s="4">
        <v>49400</v>
      </c>
      <c r="E8" s="4">
        <f t="shared" si="0"/>
        <v>197600</v>
      </c>
      <c r="G8" s="11"/>
      <c r="H8" s="11">
        <f t="shared" si="1"/>
        <v>4</v>
      </c>
    </row>
    <row r="9" spans="1:8" ht="33.6" customHeight="1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1"/>
      <c r="H9" s="11">
        <f t="shared" si="1"/>
        <v>2</v>
      </c>
    </row>
    <row r="10" spans="1:8" ht="46.8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1"/>
      <c r="H10" s="11">
        <f t="shared" si="1"/>
        <v>8</v>
      </c>
    </row>
    <row r="11" spans="1:8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1"/>
      <c r="H11" s="11">
        <f t="shared" si="1"/>
        <v>2</v>
      </c>
    </row>
    <row r="12" spans="1:8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1"/>
      <c r="H12" s="11">
        <f t="shared" si="1"/>
        <v>1</v>
      </c>
    </row>
    <row r="13" spans="1:8" ht="15.6">
      <c r="A13" s="48" t="s">
        <v>8</v>
      </c>
      <c r="B13" s="49"/>
      <c r="C13" s="49"/>
      <c r="D13" s="50"/>
      <c r="E13" s="5">
        <f>SUM(E3:E12)</f>
        <v>1083930</v>
      </c>
      <c r="G13" s="11"/>
      <c r="H13" s="11"/>
    </row>
    <row r="14" spans="1:8" ht="15.6">
      <c r="A14" s="6"/>
      <c r="B14" s="6"/>
      <c r="C14" s="6"/>
      <c r="D14" s="6"/>
      <c r="E14" s="7"/>
      <c r="G14" s="11"/>
      <c r="H14" s="11"/>
    </row>
    <row r="15" spans="1:8" ht="21">
      <c r="A15" s="53" t="s">
        <v>9</v>
      </c>
      <c r="B15" s="54"/>
      <c r="C15" s="54"/>
      <c r="D15" s="55"/>
      <c r="E15" s="6"/>
      <c r="G15" s="11"/>
      <c r="H15" s="11"/>
    </row>
    <row r="16" spans="1:8" ht="15.6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11"/>
      <c r="H16" s="11"/>
    </row>
    <row r="17" spans="1:8" ht="15.6">
      <c r="A17" s="3">
        <v>1</v>
      </c>
      <c r="B17" s="3" t="s">
        <v>35</v>
      </c>
      <c r="C17" s="3">
        <v>4</v>
      </c>
      <c r="D17" s="4">
        <v>24990</v>
      </c>
      <c r="E17" s="4">
        <f t="shared" ref="E17:E29" si="2">C17*D17</f>
        <v>99960</v>
      </c>
      <c r="G17" s="11">
        <v>4</v>
      </c>
      <c r="H17" s="11">
        <f t="shared" si="1"/>
        <v>0</v>
      </c>
    </row>
    <row r="18" spans="1:8" ht="31.2">
      <c r="A18" s="3">
        <v>2</v>
      </c>
      <c r="B18" s="3" t="s">
        <v>36</v>
      </c>
      <c r="C18" s="3">
        <v>1</v>
      </c>
      <c r="D18" s="4">
        <v>7600</v>
      </c>
      <c r="E18" s="4">
        <f t="shared" si="2"/>
        <v>7600</v>
      </c>
      <c r="G18" s="11">
        <v>1</v>
      </c>
      <c r="H18" s="11">
        <f t="shared" si="1"/>
        <v>0</v>
      </c>
    </row>
    <row r="19" spans="1:8" ht="31.2">
      <c r="A19" s="3">
        <v>3</v>
      </c>
      <c r="B19" s="3" t="s">
        <v>37</v>
      </c>
      <c r="C19" s="3">
        <v>6</v>
      </c>
      <c r="D19" s="4">
        <v>2600</v>
      </c>
      <c r="E19" s="4">
        <f t="shared" si="2"/>
        <v>15600</v>
      </c>
      <c r="G19" s="11"/>
      <c r="H19" s="11">
        <f t="shared" si="1"/>
        <v>6</v>
      </c>
    </row>
    <row r="20" spans="1:8" ht="15.6">
      <c r="A20" s="3">
        <v>4</v>
      </c>
      <c r="B20" s="3" t="s">
        <v>38</v>
      </c>
      <c r="C20" s="3">
        <v>36</v>
      </c>
      <c r="D20" s="4">
        <v>180</v>
      </c>
      <c r="E20" s="4">
        <f t="shared" si="2"/>
        <v>6480</v>
      </c>
      <c r="G20" s="11"/>
      <c r="H20" s="11">
        <f t="shared" si="1"/>
        <v>36</v>
      </c>
    </row>
    <row r="21" spans="1:8" ht="28.8">
      <c r="A21" s="3">
        <v>5</v>
      </c>
      <c r="B21" s="1" t="s">
        <v>10</v>
      </c>
      <c r="C21" s="3">
        <v>60</v>
      </c>
      <c r="D21" s="4">
        <v>80</v>
      </c>
      <c r="E21" s="4">
        <f t="shared" si="2"/>
        <v>4800</v>
      </c>
      <c r="G21" s="11">
        <v>60</v>
      </c>
      <c r="H21" s="11">
        <f t="shared" si="1"/>
        <v>0</v>
      </c>
    </row>
    <row r="22" spans="1:8" ht="31.2">
      <c r="A22" s="3">
        <v>6</v>
      </c>
      <c r="B22" s="3" t="s">
        <v>11</v>
      </c>
      <c r="C22" s="3">
        <v>1</v>
      </c>
      <c r="D22" s="4">
        <v>400</v>
      </c>
      <c r="E22" s="4">
        <f t="shared" si="2"/>
        <v>400</v>
      </c>
      <c r="G22" s="11"/>
      <c r="H22" s="11">
        <f t="shared" si="1"/>
        <v>1</v>
      </c>
    </row>
    <row r="23" spans="1:8" ht="31.2">
      <c r="A23" s="3">
        <v>7</v>
      </c>
      <c r="B23" s="3" t="s">
        <v>12</v>
      </c>
      <c r="C23" s="3">
        <v>36</v>
      </c>
      <c r="D23" s="4">
        <v>180</v>
      </c>
      <c r="E23" s="4">
        <f t="shared" si="2"/>
        <v>6480</v>
      </c>
      <c r="G23" s="11"/>
      <c r="H23" s="11">
        <f t="shared" si="1"/>
        <v>36</v>
      </c>
    </row>
    <row r="24" spans="1:8" ht="46.8">
      <c r="A24" s="3">
        <v>8</v>
      </c>
      <c r="B24" s="3" t="s">
        <v>13</v>
      </c>
      <c r="C24" s="3">
        <v>3000</v>
      </c>
      <c r="D24" s="4">
        <v>120</v>
      </c>
      <c r="E24" s="4">
        <f t="shared" si="2"/>
        <v>360000</v>
      </c>
      <c r="G24" s="11"/>
      <c r="H24" s="11">
        <f t="shared" si="1"/>
        <v>3000</v>
      </c>
    </row>
    <row r="25" spans="1:8" ht="31.2">
      <c r="A25" s="3">
        <v>9</v>
      </c>
      <c r="B25" s="3" t="s">
        <v>14</v>
      </c>
      <c r="C25" s="3">
        <v>4</v>
      </c>
      <c r="D25" s="4">
        <v>11160</v>
      </c>
      <c r="E25" s="4">
        <f t="shared" si="2"/>
        <v>44640</v>
      </c>
      <c r="G25" s="11"/>
      <c r="H25" s="11">
        <f t="shared" si="1"/>
        <v>4</v>
      </c>
    </row>
    <row r="26" spans="1:8" ht="31.2">
      <c r="A26" s="3">
        <v>10</v>
      </c>
      <c r="B26" s="3" t="s">
        <v>15</v>
      </c>
      <c r="C26" s="3">
        <v>2</v>
      </c>
      <c r="D26" s="4">
        <v>5800</v>
      </c>
      <c r="E26" s="4">
        <f t="shared" si="2"/>
        <v>11600</v>
      </c>
      <c r="G26" s="11"/>
      <c r="H26" s="11">
        <f t="shared" si="1"/>
        <v>2</v>
      </c>
    </row>
    <row r="27" spans="1:8" ht="31.2">
      <c r="A27" s="3">
        <v>11</v>
      </c>
      <c r="B27" s="3" t="s">
        <v>16</v>
      </c>
      <c r="C27" s="3">
        <v>60</v>
      </c>
      <c r="D27" s="4">
        <v>300</v>
      </c>
      <c r="E27" s="4">
        <f t="shared" si="2"/>
        <v>18000</v>
      </c>
      <c r="G27" s="11"/>
      <c r="H27" s="11">
        <f t="shared" si="1"/>
        <v>60</v>
      </c>
    </row>
    <row r="28" spans="1:8" ht="31.2">
      <c r="A28" s="3">
        <v>12</v>
      </c>
      <c r="B28" s="3" t="s">
        <v>17</v>
      </c>
      <c r="C28" s="3">
        <v>10</v>
      </c>
      <c r="D28" s="4">
        <v>1000</v>
      </c>
      <c r="E28" s="4">
        <f t="shared" si="2"/>
        <v>10000</v>
      </c>
      <c r="G28" s="11"/>
      <c r="H28" s="11">
        <f t="shared" si="1"/>
        <v>10</v>
      </c>
    </row>
    <row r="29" spans="1:8" ht="31.2">
      <c r="A29" s="3">
        <v>13</v>
      </c>
      <c r="B29" s="8" t="s">
        <v>18</v>
      </c>
      <c r="C29" s="3">
        <v>1</v>
      </c>
      <c r="D29" s="4">
        <v>150000</v>
      </c>
      <c r="E29" s="4">
        <f t="shared" si="2"/>
        <v>150000</v>
      </c>
      <c r="G29" s="11"/>
      <c r="H29" s="11">
        <f t="shared" si="1"/>
        <v>1</v>
      </c>
    </row>
    <row r="30" spans="1:8" ht="15.6">
      <c r="A30" s="48" t="s">
        <v>19</v>
      </c>
      <c r="B30" s="49"/>
      <c r="C30" s="49"/>
      <c r="D30" s="50"/>
      <c r="E30" s="5">
        <f>SUM(E17:E29)</f>
        <v>735560</v>
      </c>
      <c r="G30" s="11"/>
      <c r="H30" s="11"/>
    </row>
    <row r="31" spans="1:8" ht="15.6">
      <c r="A31" s="48" t="s">
        <v>20</v>
      </c>
      <c r="B31" s="49"/>
      <c r="C31" s="49"/>
      <c r="D31" s="50"/>
      <c r="E31" s="5">
        <f>E13+E30</f>
        <v>1819490</v>
      </c>
      <c r="G31" s="11"/>
      <c r="H31" s="11"/>
    </row>
    <row r="32" spans="1:8" ht="15.6">
      <c r="A32" s="48" t="s">
        <v>21</v>
      </c>
      <c r="B32" s="49"/>
      <c r="C32" s="49"/>
      <c r="D32" s="50"/>
      <c r="E32" s="5">
        <f>E31*9%</f>
        <v>163754.1</v>
      </c>
      <c r="G32" s="11"/>
      <c r="H32" s="11"/>
    </row>
    <row r="33" spans="1:8" ht="15.6">
      <c r="A33" s="48" t="s">
        <v>22</v>
      </c>
      <c r="B33" s="49"/>
      <c r="C33" s="49"/>
      <c r="D33" s="50"/>
      <c r="E33" s="5">
        <f>E31*9%</f>
        <v>163754.1</v>
      </c>
      <c r="G33" s="11"/>
      <c r="H33" s="11"/>
    </row>
    <row r="34" spans="1:8" ht="15.6">
      <c r="A34" s="48" t="s">
        <v>23</v>
      </c>
      <c r="B34" s="49"/>
      <c r="C34" s="49"/>
      <c r="D34" s="50"/>
      <c r="E34" s="5">
        <f>SUM(E31:E33)</f>
        <v>2146998.2000000002</v>
      </c>
      <c r="G34" s="11"/>
      <c r="H34" s="11"/>
    </row>
    <row r="35" spans="1:8" ht="15.6">
      <c r="A35" s="6"/>
      <c r="B35" s="6"/>
      <c r="C35" s="6"/>
      <c r="D35" s="6"/>
      <c r="E35" s="6"/>
    </row>
    <row r="36" spans="1:8" ht="15.6">
      <c r="A36" s="51" t="s">
        <v>24</v>
      </c>
      <c r="B36" s="51"/>
      <c r="C36" s="9"/>
      <c r="D36" s="9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8" workbookViewId="0">
      <selection activeCell="J63" sqref="J63"/>
    </sheetView>
  </sheetViews>
  <sheetFormatPr defaultRowHeight="14.4"/>
  <cols>
    <col min="1" max="1" width="7.109375" style="13" customWidth="1"/>
    <col min="2" max="2" width="72" style="13" customWidth="1"/>
    <col min="3" max="3" width="6" style="13" customWidth="1"/>
    <col min="4" max="6" width="8.88671875" style="13"/>
    <col min="7" max="7" width="13.6640625" style="13" customWidth="1"/>
    <col min="8" max="8" width="15.77734375" style="13" customWidth="1"/>
    <col min="9" max="9" width="8.88671875" style="13" customWidth="1"/>
    <col min="10" max="10" width="13.44140625" style="13" customWidth="1"/>
    <col min="11" max="11" width="19.6640625" style="13" customWidth="1"/>
    <col min="12" max="12" width="20.21875" style="14" customWidth="1"/>
    <col min="13" max="16384" width="8.88671875" style="13"/>
  </cols>
  <sheetData>
    <row r="1" spans="1:12" ht="21">
      <c r="A1" s="56" t="s">
        <v>0</v>
      </c>
      <c r="B1" s="56"/>
      <c r="C1" s="56"/>
      <c r="D1" s="56"/>
      <c r="E1" s="14"/>
    </row>
    <row r="2" spans="1:12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5" t="s">
        <v>25</v>
      </c>
      <c r="H2" s="15" t="s">
        <v>26</v>
      </c>
      <c r="J2" s="16" t="s">
        <v>50</v>
      </c>
      <c r="K2" s="16" t="s">
        <v>51</v>
      </c>
    </row>
    <row r="3" spans="1:12" ht="15.6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6"/>
      <c r="H3" s="16">
        <f>C3-G3</f>
        <v>4</v>
      </c>
      <c r="J3" s="16"/>
      <c r="K3" s="16"/>
    </row>
    <row r="4" spans="1:12" ht="15.6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6"/>
      <c r="H4" s="16">
        <f t="shared" ref="H4:H27" si="1">C4-G4</f>
        <v>12</v>
      </c>
      <c r="J4" s="16"/>
      <c r="K4" s="16"/>
    </row>
    <row r="5" spans="1:12" ht="15.6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6"/>
      <c r="H5" s="16">
        <f t="shared" si="1"/>
        <v>4</v>
      </c>
      <c r="J5" s="16"/>
      <c r="K5" s="16"/>
    </row>
    <row r="6" spans="1:12" ht="15.6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6"/>
      <c r="H6" s="16">
        <f t="shared" si="1"/>
        <v>1</v>
      </c>
      <c r="J6" s="16">
        <v>1</v>
      </c>
      <c r="K6" s="16"/>
    </row>
    <row r="7" spans="1:12" ht="43.2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6"/>
      <c r="H7" s="16"/>
      <c r="J7" s="16"/>
      <c r="K7" s="16">
        <v>5</v>
      </c>
      <c r="L7" s="14" t="s">
        <v>54</v>
      </c>
    </row>
    <row r="8" spans="1:12" ht="41.4">
      <c r="A8" s="3">
        <v>6</v>
      </c>
      <c r="B8" s="35" t="s">
        <v>53</v>
      </c>
      <c r="C8" s="3">
        <v>4</v>
      </c>
      <c r="D8" s="4">
        <v>49400</v>
      </c>
      <c r="E8" s="4">
        <f t="shared" si="0"/>
        <v>197600</v>
      </c>
      <c r="G8" s="16"/>
      <c r="H8" s="16"/>
      <c r="J8" s="16"/>
      <c r="K8" s="16"/>
    </row>
    <row r="9" spans="1:12" ht="15.6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6"/>
      <c r="H9" s="16"/>
      <c r="J9" s="16"/>
      <c r="K9" s="16">
        <v>10</v>
      </c>
    </row>
    <row r="10" spans="1:12" ht="31.2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6"/>
      <c r="H10" s="16"/>
      <c r="J10" s="16"/>
      <c r="K10" s="16"/>
      <c r="L10" s="14" t="s">
        <v>52</v>
      </c>
    </row>
    <row r="11" spans="1:12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6"/>
      <c r="H11" s="16">
        <f t="shared" si="1"/>
        <v>2</v>
      </c>
      <c r="J11" s="16"/>
      <c r="K11" s="16"/>
    </row>
    <row r="12" spans="1:12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6"/>
      <c r="H12" s="16">
        <f t="shared" si="1"/>
        <v>1</v>
      </c>
      <c r="J12" s="16"/>
      <c r="K12" s="16"/>
    </row>
    <row r="13" spans="1:12" ht="15.6">
      <c r="A13" s="17"/>
      <c r="B13" s="17"/>
      <c r="C13" s="17"/>
      <c r="D13" s="17"/>
      <c r="E13" s="18"/>
      <c r="G13" s="16"/>
      <c r="H13" s="16"/>
      <c r="J13" s="16"/>
      <c r="K13" s="16"/>
    </row>
    <row r="14" spans="1:12" ht="21">
      <c r="A14" s="53" t="s">
        <v>9</v>
      </c>
      <c r="B14" s="54"/>
      <c r="C14" s="54"/>
      <c r="D14" s="55"/>
      <c r="E14" s="17"/>
      <c r="G14" s="16"/>
      <c r="H14" s="16"/>
      <c r="J14" s="16"/>
      <c r="K14" s="16"/>
    </row>
    <row r="15" spans="1:12" ht="15.6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G15" s="16"/>
      <c r="H15" s="16"/>
      <c r="J15" s="16"/>
      <c r="K15" s="16"/>
    </row>
    <row r="16" spans="1:12" ht="15.6">
      <c r="A16" s="3">
        <v>1</v>
      </c>
      <c r="B16" s="3" t="s">
        <v>35</v>
      </c>
      <c r="C16" s="3">
        <v>4</v>
      </c>
      <c r="D16" s="4">
        <v>24990</v>
      </c>
      <c r="E16" s="4">
        <f t="shared" ref="E16:E27" si="2">C16*D16</f>
        <v>99960</v>
      </c>
      <c r="G16" s="16">
        <v>4</v>
      </c>
      <c r="H16" s="16">
        <f t="shared" si="1"/>
        <v>0</v>
      </c>
      <c r="J16" s="16"/>
      <c r="K16" s="16"/>
    </row>
    <row r="17" spans="1:12" ht="15.6">
      <c r="A17" s="3">
        <v>2</v>
      </c>
      <c r="B17" s="3" t="s">
        <v>36</v>
      </c>
      <c r="C17" s="3">
        <v>1</v>
      </c>
      <c r="D17" s="4">
        <v>7600</v>
      </c>
      <c r="E17" s="4">
        <f t="shared" si="2"/>
        <v>7600</v>
      </c>
      <c r="G17" s="16">
        <v>1</v>
      </c>
      <c r="H17" s="16">
        <f t="shared" si="1"/>
        <v>0</v>
      </c>
      <c r="J17" s="16"/>
      <c r="K17" s="16"/>
    </row>
    <row r="18" spans="1:12" ht="31.2">
      <c r="A18" s="3">
        <v>3</v>
      </c>
      <c r="B18" s="3" t="s">
        <v>37</v>
      </c>
      <c r="C18" s="3">
        <v>6</v>
      </c>
      <c r="D18" s="4">
        <v>2600</v>
      </c>
      <c r="E18" s="4">
        <f t="shared" si="2"/>
        <v>15600</v>
      </c>
      <c r="G18" s="16"/>
      <c r="H18" s="16">
        <f t="shared" si="1"/>
        <v>6</v>
      </c>
      <c r="J18" s="16"/>
      <c r="K18" s="16"/>
      <c r="L18" s="14" t="s">
        <v>55</v>
      </c>
    </row>
    <row r="19" spans="1:12" ht="15.6">
      <c r="A19" s="3">
        <v>4</v>
      </c>
      <c r="B19" s="3" t="s">
        <v>38</v>
      </c>
      <c r="C19" s="3">
        <v>36</v>
      </c>
      <c r="D19" s="4">
        <v>180</v>
      </c>
      <c r="E19" s="4">
        <f t="shared" si="2"/>
        <v>6480</v>
      </c>
      <c r="G19" s="16"/>
      <c r="H19" s="16">
        <f t="shared" si="1"/>
        <v>36</v>
      </c>
      <c r="J19" s="16"/>
      <c r="K19" s="16"/>
    </row>
    <row r="20" spans="1:12" ht="15.6">
      <c r="A20" s="3">
        <v>5</v>
      </c>
      <c r="B20" s="14" t="s">
        <v>10</v>
      </c>
      <c r="C20" s="3">
        <v>60</v>
      </c>
      <c r="D20" s="4">
        <v>80</v>
      </c>
      <c r="E20" s="4">
        <f t="shared" si="2"/>
        <v>4800</v>
      </c>
      <c r="G20" s="16">
        <v>60</v>
      </c>
      <c r="H20" s="16">
        <f t="shared" si="1"/>
        <v>0</v>
      </c>
      <c r="J20" s="16"/>
      <c r="K20" s="16"/>
    </row>
    <row r="21" spans="1:12" ht="15.6">
      <c r="A21" s="3">
        <v>6</v>
      </c>
      <c r="B21" s="3" t="s">
        <v>11</v>
      </c>
      <c r="C21" s="3">
        <v>1</v>
      </c>
      <c r="D21" s="4">
        <v>400</v>
      </c>
      <c r="E21" s="4">
        <f t="shared" si="2"/>
        <v>400</v>
      </c>
      <c r="G21" s="16"/>
      <c r="H21" s="16">
        <f t="shared" si="1"/>
        <v>1</v>
      </c>
      <c r="J21" s="16"/>
      <c r="K21" s="16"/>
    </row>
    <row r="22" spans="1:12" ht="15.6">
      <c r="A22" s="3">
        <v>7</v>
      </c>
      <c r="B22" s="3" t="s">
        <v>12</v>
      </c>
      <c r="C22" s="3">
        <v>36</v>
      </c>
      <c r="D22" s="4">
        <v>180</v>
      </c>
      <c r="E22" s="4">
        <f t="shared" si="2"/>
        <v>6480</v>
      </c>
      <c r="G22" s="16"/>
      <c r="H22" s="16">
        <f t="shared" si="1"/>
        <v>36</v>
      </c>
      <c r="J22" s="16"/>
      <c r="K22" s="16"/>
    </row>
    <row r="23" spans="1:12" ht="31.2">
      <c r="A23" s="3">
        <v>8</v>
      </c>
      <c r="B23" s="3" t="s">
        <v>13</v>
      </c>
      <c r="C23" s="3">
        <v>3000</v>
      </c>
      <c r="D23" s="4">
        <v>120</v>
      </c>
      <c r="E23" s="4">
        <f t="shared" si="2"/>
        <v>360000</v>
      </c>
      <c r="G23" s="16"/>
      <c r="H23" s="16">
        <f t="shared" si="1"/>
        <v>3000</v>
      </c>
      <c r="J23" s="16"/>
      <c r="K23" s="16"/>
    </row>
    <row r="24" spans="1:12" ht="15.6">
      <c r="A24" s="3">
        <v>9</v>
      </c>
      <c r="B24" s="3" t="s">
        <v>14</v>
      </c>
      <c r="C24" s="3">
        <v>4</v>
      </c>
      <c r="D24" s="4">
        <v>11160</v>
      </c>
      <c r="E24" s="4">
        <f t="shared" si="2"/>
        <v>44640</v>
      </c>
      <c r="G24" s="16"/>
      <c r="H24" s="16">
        <f t="shared" si="1"/>
        <v>4</v>
      </c>
      <c r="J24" s="16"/>
      <c r="K24" s="16"/>
    </row>
    <row r="25" spans="1:12" ht="15.6">
      <c r="A25" s="3">
        <v>10</v>
      </c>
      <c r="B25" s="3" t="s">
        <v>15</v>
      </c>
      <c r="C25" s="3">
        <v>2</v>
      </c>
      <c r="D25" s="4">
        <v>5800</v>
      </c>
      <c r="E25" s="4">
        <f t="shared" si="2"/>
        <v>11600</v>
      </c>
      <c r="G25" s="16"/>
      <c r="H25" s="16">
        <f t="shared" si="1"/>
        <v>2</v>
      </c>
      <c r="J25" s="16"/>
      <c r="K25" s="16"/>
    </row>
    <row r="26" spans="1:12" ht="15.6">
      <c r="A26" s="3">
        <v>11</v>
      </c>
      <c r="B26" s="3" t="s">
        <v>16</v>
      </c>
      <c r="C26" s="3">
        <v>60</v>
      </c>
      <c r="D26" s="4">
        <v>300</v>
      </c>
      <c r="E26" s="4">
        <f t="shared" si="2"/>
        <v>18000</v>
      </c>
      <c r="G26" s="16"/>
      <c r="H26" s="16">
        <f t="shared" si="1"/>
        <v>60</v>
      </c>
      <c r="J26" s="16"/>
      <c r="K26" s="16"/>
    </row>
    <row r="27" spans="1:12" ht="15.6">
      <c r="A27" s="3">
        <v>12</v>
      </c>
      <c r="B27" s="3" t="s">
        <v>17</v>
      </c>
      <c r="C27" s="3">
        <v>10</v>
      </c>
      <c r="D27" s="4">
        <v>1000</v>
      </c>
      <c r="E27" s="4">
        <f t="shared" si="2"/>
        <v>10000</v>
      </c>
      <c r="G27" s="16"/>
      <c r="H27" s="16">
        <f t="shared" si="1"/>
        <v>10</v>
      </c>
      <c r="J27" s="16"/>
      <c r="K27" s="16"/>
    </row>
    <row r="28" spans="1:12" ht="15.6">
      <c r="A28" s="38"/>
      <c r="B28" s="38"/>
      <c r="C28" s="38"/>
      <c r="D28" s="39"/>
      <c r="E28" s="39"/>
      <c r="G28" s="40"/>
      <c r="H28" s="40"/>
      <c r="J28" s="40"/>
      <c r="K28" s="40"/>
    </row>
    <row r="37" spans="1:12" s="37" customFormat="1">
      <c r="L37" s="36"/>
    </row>
    <row r="42" spans="1:12" ht="21">
      <c r="A42" s="56" t="s">
        <v>0</v>
      </c>
      <c r="B42" s="56"/>
      <c r="C42" s="56"/>
      <c r="D42" s="56"/>
      <c r="E42" s="14"/>
    </row>
    <row r="43" spans="1:12" ht="15.6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G43" s="28" t="s">
        <v>25</v>
      </c>
      <c r="H43" s="29" t="s">
        <v>26</v>
      </c>
      <c r="J43" s="22" t="s">
        <v>50</v>
      </c>
      <c r="K43" s="26" t="s">
        <v>51</v>
      </c>
    </row>
    <row r="44" spans="1:12" ht="15.6">
      <c r="A44" s="3">
        <v>1</v>
      </c>
      <c r="B44" s="3" t="s">
        <v>27</v>
      </c>
      <c r="C44" s="3">
        <v>4</v>
      </c>
      <c r="D44" s="4">
        <v>84690</v>
      </c>
      <c r="E44" s="4">
        <f t="shared" ref="E44:E53" si="3">C44*D44</f>
        <v>338760</v>
      </c>
      <c r="G44" s="16"/>
      <c r="H44" s="16">
        <f>C44-G44</f>
        <v>4</v>
      </c>
      <c r="J44" s="16"/>
      <c r="K44" s="16"/>
    </row>
    <row r="45" spans="1:12" ht="15.6">
      <c r="A45" s="3">
        <v>2</v>
      </c>
      <c r="B45" s="3" t="s">
        <v>28</v>
      </c>
      <c r="C45" s="3">
        <v>12</v>
      </c>
      <c r="D45" s="4">
        <v>8400</v>
      </c>
      <c r="E45" s="4">
        <f t="shared" si="3"/>
        <v>100800</v>
      </c>
      <c r="G45" s="16"/>
      <c r="H45" s="16">
        <f t="shared" ref="H45:H68" si="4">C45-G45</f>
        <v>12</v>
      </c>
      <c r="J45" s="16"/>
      <c r="K45" s="16"/>
    </row>
    <row r="46" spans="1:12" ht="15.6">
      <c r="A46" s="3">
        <v>3</v>
      </c>
      <c r="B46" s="3" t="s">
        <v>6</v>
      </c>
      <c r="C46" s="3">
        <v>4</v>
      </c>
      <c r="D46" s="4">
        <v>24400</v>
      </c>
      <c r="E46" s="4">
        <f t="shared" si="3"/>
        <v>97600</v>
      </c>
      <c r="G46" s="16"/>
      <c r="H46" s="16">
        <f t="shared" si="4"/>
        <v>4</v>
      </c>
      <c r="J46" s="16"/>
      <c r="K46" s="16"/>
    </row>
    <row r="47" spans="1:12" ht="15.6">
      <c r="A47" s="3">
        <v>4</v>
      </c>
      <c r="B47" s="3" t="s">
        <v>29</v>
      </c>
      <c r="C47" s="3">
        <v>1</v>
      </c>
      <c r="D47" s="4">
        <v>162400</v>
      </c>
      <c r="E47" s="4">
        <f t="shared" si="3"/>
        <v>162400</v>
      </c>
      <c r="G47" s="16"/>
      <c r="H47" s="16">
        <v>0</v>
      </c>
      <c r="J47" s="16"/>
      <c r="K47" s="16">
        <v>1</v>
      </c>
    </row>
    <row r="48" spans="1:12" ht="43.2">
      <c r="A48" s="3">
        <v>5</v>
      </c>
      <c r="B48" s="3" t="s">
        <v>30</v>
      </c>
      <c r="C48" s="3">
        <v>1</v>
      </c>
      <c r="D48" s="4">
        <v>15000</v>
      </c>
      <c r="E48" s="4">
        <f t="shared" si="3"/>
        <v>15000</v>
      </c>
      <c r="G48" s="16"/>
      <c r="H48" s="16">
        <v>0</v>
      </c>
      <c r="J48" s="16"/>
      <c r="K48" s="16">
        <v>5</v>
      </c>
      <c r="L48" s="14" t="s">
        <v>54</v>
      </c>
    </row>
    <row r="49" spans="1:12" ht="41.4">
      <c r="A49" s="3">
        <v>6</v>
      </c>
      <c r="B49" s="27" t="s">
        <v>53</v>
      </c>
      <c r="C49" s="23">
        <v>4</v>
      </c>
      <c r="D49" s="24">
        <v>49400</v>
      </c>
      <c r="E49" s="24">
        <f t="shared" si="3"/>
        <v>197600</v>
      </c>
      <c r="F49" s="25"/>
      <c r="G49" s="26"/>
      <c r="H49" s="26">
        <v>0</v>
      </c>
      <c r="I49" s="25"/>
      <c r="J49" s="26"/>
      <c r="K49" s="26"/>
    </row>
    <row r="50" spans="1:12" ht="15.6">
      <c r="A50" s="3">
        <v>7</v>
      </c>
      <c r="B50" s="3" t="s">
        <v>32</v>
      </c>
      <c r="C50" s="3">
        <v>2</v>
      </c>
      <c r="D50" s="4">
        <v>5990</v>
      </c>
      <c r="E50" s="4">
        <f t="shared" si="3"/>
        <v>11980</v>
      </c>
      <c r="G50" s="16"/>
      <c r="H50" s="16">
        <v>0</v>
      </c>
      <c r="J50" s="16"/>
      <c r="K50" s="16">
        <v>10</v>
      </c>
    </row>
    <row r="51" spans="1:12" ht="31.2">
      <c r="A51" s="3">
        <v>8</v>
      </c>
      <c r="B51" s="23" t="s">
        <v>33</v>
      </c>
      <c r="C51" s="23">
        <v>8</v>
      </c>
      <c r="D51" s="24">
        <v>10880</v>
      </c>
      <c r="E51" s="24">
        <f t="shared" si="3"/>
        <v>87040</v>
      </c>
      <c r="F51" s="25"/>
      <c r="G51" s="26"/>
      <c r="H51" s="26">
        <v>0</v>
      </c>
      <c r="I51" s="25"/>
      <c r="J51" s="26"/>
      <c r="K51" s="26"/>
      <c r="L51" s="14" t="s">
        <v>52</v>
      </c>
    </row>
    <row r="52" spans="1:12" ht="15.6">
      <c r="A52" s="3">
        <v>9</v>
      </c>
      <c r="B52" s="3" t="s">
        <v>7</v>
      </c>
      <c r="C52" s="3">
        <v>2</v>
      </c>
      <c r="D52" s="4">
        <v>18380</v>
      </c>
      <c r="E52" s="4">
        <f t="shared" si="3"/>
        <v>36760</v>
      </c>
      <c r="G52" s="16"/>
      <c r="H52" s="16">
        <f t="shared" si="4"/>
        <v>2</v>
      </c>
      <c r="J52" s="16"/>
      <c r="K52" s="16"/>
    </row>
    <row r="53" spans="1:12" ht="15.6">
      <c r="A53" s="3">
        <v>10</v>
      </c>
      <c r="B53" s="3" t="s">
        <v>34</v>
      </c>
      <c r="C53" s="3">
        <v>1</v>
      </c>
      <c r="D53" s="4">
        <v>35990</v>
      </c>
      <c r="E53" s="4">
        <f t="shared" si="3"/>
        <v>35990</v>
      </c>
      <c r="G53" s="16"/>
      <c r="H53" s="16">
        <f t="shared" si="4"/>
        <v>1</v>
      </c>
      <c r="J53" s="16"/>
      <c r="K53" s="16"/>
    </row>
    <row r="54" spans="1:12" ht="15.6">
      <c r="A54" s="17"/>
      <c r="B54" s="17"/>
      <c r="C54" s="17"/>
      <c r="D54" s="17"/>
      <c r="E54" s="18"/>
      <c r="G54" s="16"/>
      <c r="H54" s="16"/>
      <c r="J54" s="16"/>
      <c r="K54" s="16"/>
    </row>
    <row r="55" spans="1:12" ht="21">
      <c r="A55" s="53" t="s">
        <v>9</v>
      </c>
      <c r="B55" s="54"/>
      <c r="C55" s="54"/>
      <c r="D55" s="55"/>
      <c r="E55" s="17"/>
      <c r="G55" s="16"/>
      <c r="H55" s="16"/>
      <c r="J55" s="16"/>
      <c r="K55" s="16"/>
    </row>
    <row r="56" spans="1:12" ht="15.6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G56" s="16"/>
      <c r="H56" s="16"/>
      <c r="J56" s="16"/>
      <c r="K56" s="16"/>
    </row>
    <row r="57" spans="1:12" ht="15.6">
      <c r="A57" s="30">
        <v>1</v>
      </c>
      <c r="B57" s="30" t="s">
        <v>35</v>
      </c>
      <c r="C57" s="30">
        <v>4</v>
      </c>
      <c r="D57" s="31">
        <v>24990</v>
      </c>
      <c r="E57" s="31">
        <f t="shared" ref="E57:E68" si="5">C57*D57</f>
        <v>99960</v>
      </c>
      <c r="F57" s="32"/>
      <c r="G57" s="33">
        <v>4</v>
      </c>
      <c r="H57" s="16">
        <f t="shared" si="4"/>
        <v>0</v>
      </c>
      <c r="J57" s="16"/>
      <c r="K57" s="16"/>
    </row>
    <row r="58" spans="1:12" ht="15.6">
      <c r="A58" s="30">
        <v>2</v>
      </c>
      <c r="B58" s="30" t="s">
        <v>36</v>
      </c>
      <c r="C58" s="30">
        <v>1</v>
      </c>
      <c r="D58" s="31">
        <v>7600</v>
      </c>
      <c r="E58" s="31">
        <f t="shared" si="5"/>
        <v>7600</v>
      </c>
      <c r="F58" s="32"/>
      <c r="G58" s="33">
        <v>1</v>
      </c>
      <c r="H58" s="16">
        <f t="shared" si="4"/>
        <v>0</v>
      </c>
      <c r="J58" s="16"/>
      <c r="K58" s="16"/>
    </row>
    <row r="59" spans="1:12" ht="16.8" customHeight="1">
      <c r="A59" s="3">
        <v>3</v>
      </c>
      <c r="B59" s="3" t="s">
        <v>37</v>
      </c>
      <c r="C59" s="3">
        <v>6</v>
      </c>
      <c r="D59" s="4">
        <v>2600</v>
      </c>
      <c r="E59" s="4">
        <f t="shared" si="5"/>
        <v>15600</v>
      </c>
      <c r="G59" s="16"/>
      <c r="H59" s="16">
        <f t="shared" si="4"/>
        <v>6</v>
      </c>
      <c r="J59" s="16"/>
      <c r="K59" s="16"/>
      <c r="L59" s="14" t="s">
        <v>55</v>
      </c>
    </row>
    <row r="60" spans="1:12" ht="15.6">
      <c r="A60" s="3">
        <v>4</v>
      </c>
      <c r="B60" s="3" t="s">
        <v>38</v>
      </c>
      <c r="C60" s="3">
        <v>36</v>
      </c>
      <c r="D60" s="4">
        <v>180</v>
      </c>
      <c r="E60" s="4">
        <f t="shared" si="5"/>
        <v>6480</v>
      </c>
      <c r="G60" s="16"/>
      <c r="H60" s="16">
        <f t="shared" si="4"/>
        <v>36</v>
      </c>
      <c r="J60" s="16"/>
      <c r="K60" s="16"/>
    </row>
    <row r="61" spans="1:12" ht="15.6">
      <c r="A61" s="3">
        <v>5</v>
      </c>
      <c r="B61" s="34" t="s">
        <v>10</v>
      </c>
      <c r="C61" s="30">
        <v>60</v>
      </c>
      <c r="D61" s="31">
        <v>80</v>
      </c>
      <c r="E61" s="31">
        <f t="shared" si="5"/>
        <v>4800</v>
      </c>
      <c r="F61" s="32"/>
      <c r="G61" s="33">
        <v>60</v>
      </c>
      <c r="H61" s="16">
        <f t="shared" si="4"/>
        <v>0</v>
      </c>
      <c r="J61" s="16"/>
      <c r="K61" s="16"/>
    </row>
    <row r="62" spans="1:12" ht="15.6">
      <c r="A62" s="3">
        <v>6</v>
      </c>
      <c r="B62" s="3" t="s">
        <v>11</v>
      </c>
      <c r="C62" s="3">
        <v>1</v>
      </c>
      <c r="D62" s="4">
        <v>400</v>
      </c>
      <c r="E62" s="4">
        <f t="shared" si="5"/>
        <v>400</v>
      </c>
      <c r="G62" s="16"/>
      <c r="H62" s="16">
        <f t="shared" si="4"/>
        <v>1</v>
      </c>
      <c r="J62" s="16"/>
      <c r="K62" s="16"/>
    </row>
    <row r="63" spans="1:12" ht="15.6">
      <c r="A63" s="3">
        <v>7</v>
      </c>
      <c r="B63" s="3" t="s">
        <v>12</v>
      </c>
      <c r="C63" s="3">
        <v>36</v>
      </c>
      <c r="D63" s="4">
        <v>180</v>
      </c>
      <c r="E63" s="4">
        <f t="shared" si="5"/>
        <v>6480</v>
      </c>
      <c r="G63" s="16"/>
      <c r="H63" s="16">
        <f t="shared" si="4"/>
        <v>36</v>
      </c>
      <c r="J63" s="16"/>
      <c r="K63" s="16"/>
    </row>
    <row r="64" spans="1:12" ht="31.2">
      <c r="A64" s="3">
        <v>8</v>
      </c>
      <c r="B64" s="3" t="s">
        <v>13</v>
      </c>
      <c r="C64" s="3">
        <v>3000</v>
      </c>
      <c r="D64" s="4">
        <v>120</v>
      </c>
      <c r="E64" s="4">
        <f t="shared" si="5"/>
        <v>360000</v>
      </c>
      <c r="G64" s="16"/>
      <c r="H64" s="16">
        <f t="shared" si="4"/>
        <v>3000</v>
      </c>
      <c r="J64" s="16"/>
      <c r="K64" s="16"/>
    </row>
    <row r="65" spans="1:11" ht="15.6">
      <c r="A65" s="3">
        <v>9</v>
      </c>
      <c r="B65" s="3" t="s">
        <v>14</v>
      </c>
      <c r="C65" s="3">
        <v>4</v>
      </c>
      <c r="D65" s="4">
        <v>11160</v>
      </c>
      <c r="E65" s="4">
        <f t="shared" si="5"/>
        <v>44640</v>
      </c>
      <c r="G65" s="16"/>
      <c r="H65" s="16">
        <f t="shared" si="4"/>
        <v>4</v>
      </c>
      <c r="J65" s="16"/>
      <c r="K65" s="16"/>
    </row>
    <row r="66" spans="1:11" ht="15.6">
      <c r="A66" s="3">
        <v>10</v>
      </c>
      <c r="B66" s="3" t="s">
        <v>15</v>
      </c>
      <c r="C66" s="3">
        <v>2</v>
      </c>
      <c r="D66" s="4">
        <v>5800</v>
      </c>
      <c r="E66" s="4">
        <f t="shared" si="5"/>
        <v>11600</v>
      </c>
      <c r="G66" s="16"/>
      <c r="H66" s="16">
        <f t="shared" si="4"/>
        <v>2</v>
      </c>
      <c r="J66" s="16"/>
      <c r="K66" s="16"/>
    </row>
    <row r="67" spans="1:11" ht="15.6">
      <c r="A67" s="3">
        <v>11</v>
      </c>
      <c r="B67" s="3" t="s">
        <v>16</v>
      </c>
      <c r="C67" s="3">
        <v>60</v>
      </c>
      <c r="D67" s="4">
        <v>300</v>
      </c>
      <c r="E67" s="4">
        <f t="shared" si="5"/>
        <v>18000</v>
      </c>
      <c r="G67" s="16"/>
      <c r="H67" s="16">
        <f t="shared" si="4"/>
        <v>60</v>
      </c>
      <c r="J67" s="16"/>
      <c r="K67" s="16"/>
    </row>
    <row r="68" spans="1:11" ht="15.6">
      <c r="A68" s="3">
        <v>12</v>
      </c>
      <c r="B68" s="3" t="s">
        <v>17</v>
      </c>
      <c r="C68" s="3">
        <v>10</v>
      </c>
      <c r="D68" s="4">
        <v>1000</v>
      </c>
      <c r="E68" s="4">
        <f t="shared" si="5"/>
        <v>10000</v>
      </c>
      <c r="G68" s="16"/>
      <c r="H68" s="16">
        <f t="shared" si="4"/>
        <v>10</v>
      </c>
      <c r="J68" s="16"/>
      <c r="K68" s="16"/>
    </row>
  </sheetData>
  <mergeCells count="4">
    <mergeCell ref="A1:D1"/>
    <mergeCell ref="A14:D14"/>
    <mergeCell ref="A42:D42"/>
    <mergeCell ref="A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9" sqref="I19"/>
    </sheetView>
  </sheetViews>
  <sheetFormatPr defaultRowHeight="14.4"/>
  <cols>
    <col min="1" max="3" width="8.88671875" style="1"/>
    <col min="4" max="4" width="23" style="1" customWidth="1"/>
    <col min="5" max="5" width="16" style="1" customWidth="1"/>
    <col min="6" max="16384" width="8.88671875" style="1"/>
  </cols>
  <sheetData>
    <row r="1" spans="1:5">
      <c r="A1" s="12" t="s">
        <v>1</v>
      </c>
      <c r="B1" s="12" t="s">
        <v>49</v>
      </c>
      <c r="C1" s="12" t="s">
        <v>40</v>
      </c>
      <c r="D1" s="12" t="s">
        <v>39</v>
      </c>
      <c r="E1" s="12" t="s">
        <v>5</v>
      </c>
    </row>
    <row r="2" spans="1:5">
      <c r="A2" s="11">
        <v>1</v>
      </c>
      <c r="B2" s="20">
        <v>45175</v>
      </c>
      <c r="C2" s="19" t="s">
        <v>41</v>
      </c>
      <c r="D2" s="19" t="s">
        <v>42</v>
      </c>
      <c r="E2" s="11">
        <v>400</v>
      </c>
    </row>
    <row r="3" spans="1:5">
      <c r="A3" s="11">
        <v>2</v>
      </c>
      <c r="B3" s="20">
        <v>45175</v>
      </c>
      <c r="C3" s="19" t="s">
        <v>41</v>
      </c>
      <c r="D3" s="19" t="s">
        <v>43</v>
      </c>
      <c r="E3" s="11">
        <v>380</v>
      </c>
    </row>
    <row r="4" spans="1:5">
      <c r="A4" s="11">
        <v>3</v>
      </c>
      <c r="B4" s="20">
        <v>45176</v>
      </c>
      <c r="C4" s="19" t="s">
        <v>44</v>
      </c>
      <c r="D4" s="19" t="s">
        <v>47</v>
      </c>
      <c r="E4" s="19">
        <v>100</v>
      </c>
    </row>
    <row r="5" spans="1:5">
      <c r="A5" s="11">
        <v>4</v>
      </c>
      <c r="B5" s="20">
        <v>45176</v>
      </c>
      <c r="C5" s="19" t="s">
        <v>44</v>
      </c>
      <c r="D5" s="19" t="s">
        <v>43</v>
      </c>
      <c r="E5" s="19">
        <v>50</v>
      </c>
    </row>
    <row r="6" spans="1:5">
      <c r="A6" s="11">
        <v>5</v>
      </c>
      <c r="B6" s="20">
        <v>45176</v>
      </c>
      <c r="C6" s="19" t="s">
        <v>44</v>
      </c>
      <c r="D6" s="19" t="s">
        <v>43</v>
      </c>
      <c r="E6" s="19">
        <v>500</v>
      </c>
    </row>
    <row r="7" spans="1:5">
      <c r="A7" s="11">
        <v>6</v>
      </c>
      <c r="B7" s="20">
        <v>45176</v>
      </c>
      <c r="C7" s="19" t="s">
        <v>44</v>
      </c>
      <c r="D7" s="19" t="s">
        <v>43</v>
      </c>
      <c r="E7" s="19">
        <v>410</v>
      </c>
    </row>
    <row r="8" spans="1:5">
      <c r="A8" s="11">
        <v>7</v>
      </c>
      <c r="B8" s="20">
        <v>45178</v>
      </c>
      <c r="C8" s="11" t="s">
        <v>45</v>
      </c>
      <c r="D8" s="11" t="s">
        <v>46</v>
      </c>
      <c r="E8" s="11">
        <v>2500</v>
      </c>
    </row>
    <row r="9" spans="1:5">
      <c r="A9" s="11">
        <v>8</v>
      </c>
      <c r="B9" s="21">
        <v>45181</v>
      </c>
      <c r="C9" s="19" t="s">
        <v>44</v>
      </c>
      <c r="D9" s="19" t="s">
        <v>48</v>
      </c>
      <c r="E9" s="19">
        <v>140</v>
      </c>
    </row>
    <row r="10" spans="1:5">
      <c r="A10" s="11">
        <v>9</v>
      </c>
      <c r="B10" s="20">
        <v>45182</v>
      </c>
      <c r="C10" s="19" t="s">
        <v>44</v>
      </c>
      <c r="D10" s="19" t="s">
        <v>43</v>
      </c>
      <c r="E10" s="11">
        <v>11</v>
      </c>
    </row>
    <row r="11" spans="1:5">
      <c r="A11" s="11">
        <v>10</v>
      </c>
      <c r="B11" s="11"/>
      <c r="C11" s="11"/>
      <c r="D11" s="11"/>
      <c r="E11" s="11"/>
    </row>
    <row r="12" spans="1:5">
      <c r="A12" s="11">
        <v>11</v>
      </c>
      <c r="B12" s="11"/>
      <c r="C12" s="11"/>
      <c r="D12" s="11"/>
      <c r="E12" s="11"/>
    </row>
    <row r="13" spans="1:5">
      <c r="A13" s="11">
        <v>12</v>
      </c>
      <c r="B13" s="11"/>
      <c r="C13" s="11"/>
      <c r="D13" s="11"/>
      <c r="E13" s="11"/>
    </row>
    <row r="14" spans="1:5">
      <c r="A14" s="11">
        <v>13</v>
      </c>
      <c r="B14" s="11"/>
      <c r="C14" s="11"/>
      <c r="D14" s="11"/>
      <c r="E14" s="11"/>
    </row>
    <row r="15" spans="1:5">
      <c r="A15" s="11">
        <v>14</v>
      </c>
      <c r="B15" s="11"/>
      <c r="C15" s="11"/>
      <c r="D15" s="11"/>
      <c r="E15" s="11"/>
    </row>
    <row r="16" spans="1:5">
      <c r="A16" s="11">
        <v>15</v>
      </c>
      <c r="B16" s="11"/>
      <c r="C16" s="11"/>
      <c r="D16" s="11"/>
      <c r="E16" s="11"/>
    </row>
    <row r="17" spans="1:5">
      <c r="A17" s="11">
        <v>16</v>
      </c>
      <c r="B17" s="11"/>
      <c r="C17" s="11"/>
      <c r="D17" s="11"/>
      <c r="E17" s="11"/>
    </row>
    <row r="18" spans="1:5">
      <c r="A18" s="11">
        <v>17</v>
      </c>
      <c r="B18" s="11"/>
      <c r="C18" s="11"/>
      <c r="D18" s="11"/>
      <c r="E18" s="11"/>
    </row>
    <row r="19" spans="1:5">
      <c r="A19" s="11">
        <v>18</v>
      </c>
      <c r="B19" s="11"/>
      <c r="C19" s="11"/>
      <c r="D19" s="11"/>
      <c r="E19" s="11"/>
    </row>
    <row r="20" spans="1:5">
      <c r="A20" s="11">
        <v>19</v>
      </c>
      <c r="B20" s="11"/>
      <c r="C20" s="11"/>
      <c r="D20" s="11"/>
      <c r="E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9" sqref="C9"/>
    </sheetView>
  </sheetViews>
  <sheetFormatPr defaultRowHeight="13.2"/>
  <cols>
    <col min="1" max="1" width="5.5546875" style="41" customWidth="1"/>
    <col min="2" max="2" width="57.6640625" style="41" customWidth="1"/>
    <col min="3" max="3" width="5.5546875" style="41" customWidth="1"/>
    <col min="4" max="4" width="7.21875" style="41" customWidth="1"/>
    <col min="5" max="5" width="12" style="41" customWidth="1"/>
    <col min="6" max="6" width="19.5546875" style="41" customWidth="1"/>
    <col min="7" max="7" width="18.109375" style="41" customWidth="1"/>
    <col min="8" max="8" width="4.44140625" style="41" customWidth="1"/>
    <col min="9" max="9" width="8.44140625" style="41" customWidth="1"/>
    <col min="10" max="10" width="9.77734375" style="41" customWidth="1"/>
    <col min="11" max="11" width="28.6640625" style="41" customWidth="1"/>
    <col min="12" max="16384" width="8.88671875" style="41"/>
  </cols>
  <sheetData>
    <row r="1" spans="1:11" ht="21" customHeight="1">
      <c r="A1" s="57" t="s">
        <v>0</v>
      </c>
      <c r="B1" s="57"/>
      <c r="C1" s="57"/>
      <c r="D1" s="57"/>
    </row>
    <row r="2" spans="1:11" ht="23.4" customHeight="1">
      <c r="A2" s="4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25</v>
      </c>
      <c r="G2" s="42" t="s">
        <v>26</v>
      </c>
      <c r="I2" s="43" t="s">
        <v>50</v>
      </c>
      <c r="J2" s="43" t="s">
        <v>51</v>
      </c>
    </row>
    <row r="3" spans="1:11" ht="32.4" customHeight="1">
      <c r="A3" s="43">
        <v>1</v>
      </c>
      <c r="B3" s="43" t="s">
        <v>27</v>
      </c>
      <c r="C3" s="43">
        <v>4</v>
      </c>
      <c r="D3" s="44">
        <v>84690</v>
      </c>
      <c r="E3" s="44">
        <f t="shared" ref="E3:E10" si="0">C3*D3</f>
        <v>338760</v>
      </c>
      <c r="F3" s="43"/>
      <c r="G3" s="43"/>
      <c r="I3" s="43">
        <v>4</v>
      </c>
      <c r="J3" s="43"/>
    </row>
    <row r="4" spans="1:11" ht="33.6" customHeight="1">
      <c r="A4" s="43">
        <v>2</v>
      </c>
      <c r="B4" s="43" t="s">
        <v>28</v>
      </c>
      <c r="C4" s="43">
        <v>12</v>
      </c>
      <c r="D4" s="44">
        <v>8400</v>
      </c>
      <c r="E4" s="44">
        <f t="shared" si="0"/>
        <v>100800</v>
      </c>
      <c r="F4" s="43">
        <v>4</v>
      </c>
      <c r="G4" s="43">
        <f>C4-F4</f>
        <v>8</v>
      </c>
      <c r="I4" s="43">
        <v>12</v>
      </c>
      <c r="J4" s="43"/>
    </row>
    <row r="5" spans="1:11" ht="24.6" customHeight="1">
      <c r="A5" s="43">
        <v>3</v>
      </c>
      <c r="B5" s="43" t="s">
        <v>6</v>
      </c>
      <c r="C5" s="43">
        <v>4</v>
      </c>
      <c r="D5" s="44">
        <v>24400</v>
      </c>
      <c r="E5" s="44">
        <f t="shared" si="0"/>
        <v>97600</v>
      </c>
      <c r="F5" s="43"/>
      <c r="G5" s="43"/>
      <c r="I5" s="43">
        <v>4</v>
      </c>
      <c r="J5" s="43"/>
    </row>
    <row r="6" spans="1:11" ht="45.6" customHeight="1">
      <c r="A6" s="43">
        <v>4</v>
      </c>
      <c r="B6" s="43" t="s">
        <v>29</v>
      </c>
      <c r="C6" s="43">
        <v>1</v>
      </c>
      <c r="D6" s="44">
        <v>162400</v>
      </c>
      <c r="E6" s="44">
        <f t="shared" si="0"/>
        <v>162400</v>
      </c>
      <c r="F6" s="43">
        <v>1</v>
      </c>
      <c r="G6" s="43">
        <v>0</v>
      </c>
      <c r="I6" s="43"/>
      <c r="J6" s="43">
        <v>1</v>
      </c>
    </row>
    <row r="7" spans="1:11" ht="69.599999999999994" customHeight="1">
      <c r="A7" s="43">
        <v>5</v>
      </c>
      <c r="B7" s="45" t="s">
        <v>53</v>
      </c>
      <c r="C7" s="43">
        <v>4</v>
      </c>
      <c r="D7" s="44">
        <v>49400</v>
      </c>
      <c r="E7" s="44">
        <f t="shared" si="0"/>
        <v>197600</v>
      </c>
      <c r="F7" s="43">
        <v>5</v>
      </c>
      <c r="G7" s="43">
        <v>0</v>
      </c>
      <c r="I7" s="43"/>
      <c r="J7" s="43">
        <v>5</v>
      </c>
    </row>
    <row r="8" spans="1:11" ht="22.2" customHeight="1">
      <c r="A8" s="43">
        <v>6</v>
      </c>
      <c r="B8" s="43" t="s">
        <v>32</v>
      </c>
      <c r="C8" s="43">
        <v>10</v>
      </c>
      <c r="D8" s="44">
        <v>5990</v>
      </c>
      <c r="E8" s="44">
        <f t="shared" si="0"/>
        <v>59900</v>
      </c>
      <c r="F8" s="43"/>
      <c r="G8" s="43">
        <v>0</v>
      </c>
      <c r="I8" s="43"/>
      <c r="J8" s="43">
        <v>10</v>
      </c>
    </row>
    <row r="9" spans="1:11" ht="21" customHeight="1">
      <c r="A9" s="43">
        <v>7</v>
      </c>
      <c r="B9" s="43" t="s">
        <v>7</v>
      </c>
      <c r="C9" s="43">
        <v>2</v>
      </c>
      <c r="D9" s="44">
        <v>18380</v>
      </c>
      <c r="E9" s="44">
        <f t="shared" si="0"/>
        <v>36760</v>
      </c>
      <c r="F9" s="43">
        <v>2</v>
      </c>
      <c r="G9" s="43">
        <v>0</v>
      </c>
      <c r="I9" s="43"/>
      <c r="J9" s="43"/>
    </row>
    <row r="10" spans="1:11" ht="31.2" customHeight="1">
      <c r="A10" s="43">
        <v>8</v>
      </c>
      <c r="B10" s="43" t="s">
        <v>34</v>
      </c>
      <c r="C10" s="43">
        <v>1</v>
      </c>
      <c r="D10" s="44">
        <v>35990</v>
      </c>
      <c r="E10" s="44">
        <f t="shared" si="0"/>
        <v>35990</v>
      </c>
      <c r="F10" s="43">
        <v>1</v>
      </c>
      <c r="G10" s="43">
        <f>C10-F10</f>
        <v>0</v>
      </c>
      <c r="I10" s="43"/>
      <c r="J10" s="43"/>
    </row>
    <row r="11" spans="1:11">
      <c r="A11" s="46"/>
      <c r="B11" s="46"/>
      <c r="C11" s="46"/>
      <c r="D11" s="46"/>
      <c r="E11" s="47"/>
      <c r="F11" s="43"/>
      <c r="G11" s="43"/>
      <c r="I11" s="43"/>
      <c r="J11" s="43"/>
    </row>
    <row r="12" spans="1:11" ht="21" customHeight="1">
      <c r="A12" s="58" t="s">
        <v>9</v>
      </c>
      <c r="B12" s="59"/>
      <c r="C12" s="59"/>
      <c r="D12" s="60"/>
      <c r="E12" s="46"/>
      <c r="F12" s="43"/>
      <c r="G12" s="43"/>
      <c r="I12" s="43"/>
      <c r="J12" s="43"/>
    </row>
    <row r="13" spans="1:11" ht="46.8" customHeight="1">
      <c r="A13" s="42" t="s">
        <v>1</v>
      </c>
      <c r="B13" s="42" t="s">
        <v>2</v>
      </c>
      <c r="C13" s="42" t="s">
        <v>3</v>
      </c>
      <c r="D13" s="42" t="s">
        <v>4</v>
      </c>
      <c r="E13" s="42" t="s">
        <v>5</v>
      </c>
      <c r="F13" s="43"/>
      <c r="G13" s="43"/>
      <c r="I13" s="43"/>
      <c r="J13" s="43"/>
    </row>
    <row r="14" spans="1:11" ht="28.8" customHeight="1">
      <c r="A14" s="43">
        <v>1</v>
      </c>
      <c r="B14" s="43" t="s">
        <v>35</v>
      </c>
      <c r="C14" s="43">
        <v>4</v>
      </c>
      <c r="D14" s="44">
        <v>24990</v>
      </c>
      <c r="E14" s="44">
        <f t="shared" ref="E14:E25" si="1">C14*D14</f>
        <v>99960</v>
      </c>
      <c r="F14" s="43">
        <v>4</v>
      </c>
      <c r="G14" s="43">
        <f t="shared" ref="G14:G25" si="2">C14-F14</f>
        <v>0</v>
      </c>
      <c r="I14" s="43"/>
      <c r="J14" s="43"/>
    </row>
    <row r="15" spans="1:11" ht="23.4" customHeight="1">
      <c r="A15" s="43">
        <v>2</v>
      </c>
      <c r="B15" s="43" t="s">
        <v>36</v>
      </c>
      <c r="C15" s="43">
        <v>1</v>
      </c>
      <c r="D15" s="44">
        <v>7600</v>
      </c>
      <c r="E15" s="44">
        <f t="shared" si="1"/>
        <v>7600</v>
      </c>
      <c r="F15" s="43">
        <v>1</v>
      </c>
      <c r="G15" s="43">
        <f t="shared" si="2"/>
        <v>0</v>
      </c>
      <c r="I15" s="43"/>
      <c r="J15" s="43"/>
    </row>
    <row r="16" spans="1:11" ht="187.2" customHeight="1">
      <c r="A16" s="43">
        <v>3</v>
      </c>
      <c r="B16" s="43" t="s">
        <v>37</v>
      </c>
      <c r="C16" s="43">
        <v>6</v>
      </c>
      <c r="D16" s="44">
        <v>2600</v>
      </c>
      <c r="E16" s="44">
        <f t="shared" si="1"/>
        <v>15600</v>
      </c>
      <c r="F16" s="43"/>
      <c r="G16" s="43">
        <f t="shared" si="2"/>
        <v>6</v>
      </c>
      <c r="I16" s="43"/>
      <c r="J16" s="43"/>
      <c r="K16" s="41" t="s">
        <v>55</v>
      </c>
    </row>
    <row r="17" spans="1:10" ht="93.6" customHeight="1">
      <c r="A17" s="43">
        <v>4</v>
      </c>
      <c r="B17" s="43" t="s">
        <v>38</v>
      </c>
      <c r="C17" s="43">
        <v>36</v>
      </c>
      <c r="D17" s="44">
        <v>180</v>
      </c>
      <c r="E17" s="44">
        <f t="shared" si="1"/>
        <v>6480</v>
      </c>
      <c r="F17" s="43"/>
      <c r="G17" s="43">
        <f t="shared" si="2"/>
        <v>36</v>
      </c>
      <c r="I17" s="43"/>
      <c r="J17" s="43"/>
    </row>
    <row r="18" spans="1:10" ht="46.8" customHeight="1">
      <c r="A18" s="43">
        <v>5</v>
      </c>
      <c r="B18" s="41" t="s">
        <v>10</v>
      </c>
      <c r="C18" s="43">
        <v>60</v>
      </c>
      <c r="D18" s="44">
        <v>80</v>
      </c>
      <c r="E18" s="44">
        <f t="shared" si="1"/>
        <v>4800</v>
      </c>
      <c r="F18" s="43">
        <v>60</v>
      </c>
      <c r="G18" s="43">
        <f t="shared" si="2"/>
        <v>0</v>
      </c>
      <c r="I18" s="43"/>
      <c r="J18" s="43"/>
    </row>
    <row r="19" spans="1:10" ht="28.8" customHeight="1">
      <c r="A19" s="43">
        <v>6</v>
      </c>
      <c r="B19" s="43" t="s">
        <v>11</v>
      </c>
      <c r="C19" s="43">
        <v>1</v>
      </c>
      <c r="D19" s="44">
        <v>400</v>
      </c>
      <c r="E19" s="44">
        <f t="shared" si="1"/>
        <v>400</v>
      </c>
      <c r="F19" s="43"/>
      <c r="G19" s="43">
        <f t="shared" si="2"/>
        <v>1</v>
      </c>
      <c r="I19" s="43"/>
      <c r="J19" s="43"/>
    </row>
    <row r="20" spans="1:10" ht="49.8" customHeight="1">
      <c r="A20" s="43">
        <v>7</v>
      </c>
      <c r="B20" s="43" t="s">
        <v>12</v>
      </c>
      <c r="C20" s="43">
        <v>36</v>
      </c>
      <c r="D20" s="44">
        <v>180</v>
      </c>
      <c r="E20" s="44">
        <f t="shared" si="1"/>
        <v>6480</v>
      </c>
      <c r="F20" s="43"/>
      <c r="G20" s="43">
        <f t="shared" si="2"/>
        <v>36</v>
      </c>
      <c r="I20" s="43"/>
      <c r="J20" s="43"/>
    </row>
    <row r="21" spans="1:10" ht="35.4" customHeight="1">
      <c r="A21" s="43">
        <v>8</v>
      </c>
      <c r="B21" s="43" t="s">
        <v>13</v>
      </c>
      <c r="C21" s="43">
        <v>3000</v>
      </c>
      <c r="D21" s="44">
        <v>120</v>
      </c>
      <c r="E21" s="44">
        <f t="shared" si="1"/>
        <v>360000</v>
      </c>
      <c r="F21" s="43"/>
      <c r="G21" s="43">
        <f t="shared" si="2"/>
        <v>3000</v>
      </c>
      <c r="I21" s="43"/>
      <c r="J21" s="43"/>
    </row>
    <row r="22" spans="1:10" ht="22.2" customHeight="1">
      <c r="A22" s="43">
        <v>9</v>
      </c>
      <c r="B22" s="43" t="s">
        <v>14</v>
      </c>
      <c r="C22" s="43">
        <v>4</v>
      </c>
      <c r="D22" s="44">
        <v>11160</v>
      </c>
      <c r="E22" s="44">
        <f t="shared" si="1"/>
        <v>44640</v>
      </c>
      <c r="F22" s="43"/>
      <c r="G22" s="43">
        <f t="shared" si="2"/>
        <v>4</v>
      </c>
      <c r="I22" s="43"/>
      <c r="J22" s="43"/>
    </row>
    <row r="23" spans="1:10" ht="20.399999999999999" customHeight="1">
      <c r="A23" s="43">
        <v>10</v>
      </c>
      <c r="B23" s="43" t="s">
        <v>15</v>
      </c>
      <c r="C23" s="43">
        <v>2</v>
      </c>
      <c r="D23" s="44">
        <v>5800</v>
      </c>
      <c r="E23" s="44">
        <f t="shared" si="1"/>
        <v>11600</v>
      </c>
      <c r="F23" s="43"/>
      <c r="G23" s="43">
        <f t="shared" si="2"/>
        <v>2</v>
      </c>
      <c r="I23" s="43"/>
      <c r="J23" s="43"/>
    </row>
    <row r="24" spans="1:10" ht="31.2" customHeight="1">
      <c r="A24" s="43">
        <v>11</v>
      </c>
      <c r="B24" s="43" t="s">
        <v>16</v>
      </c>
      <c r="C24" s="43">
        <v>60</v>
      </c>
      <c r="D24" s="44">
        <v>300</v>
      </c>
      <c r="E24" s="44">
        <f t="shared" si="1"/>
        <v>18000</v>
      </c>
      <c r="F24" s="43"/>
      <c r="G24" s="43">
        <f t="shared" si="2"/>
        <v>60</v>
      </c>
      <c r="I24" s="43"/>
      <c r="J24" s="43"/>
    </row>
    <row r="25" spans="1:10" ht="29.4" customHeight="1">
      <c r="A25" s="43">
        <v>12</v>
      </c>
      <c r="B25" s="43" t="s">
        <v>17</v>
      </c>
      <c r="C25" s="43">
        <v>10</v>
      </c>
      <c r="D25" s="44">
        <v>1000</v>
      </c>
      <c r="E25" s="44">
        <f t="shared" si="1"/>
        <v>10000</v>
      </c>
      <c r="F25" s="43"/>
      <c r="G25" s="43">
        <f t="shared" si="2"/>
        <v>10</v>
      </c>
      <c r="I25" s="43"/>
      <c r="J25" s="43"/>
    </row>
  </sheetData>
  <mergeCells count="2">
    <mergeCell ref="A1:D1"/>
    <mergeCell ref="A12:D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2023-09-30T09:26:04Z</dcterms:modified>
</cp:coreProperties>
</file>