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8" i="1" l="1"/>
  <c r="F9" i="2"/>
  <c r="F36" i="1" l="1"/>
  <c r="F18" i="2" l="1"/>
  <c r="F17" i="2" l="1"/>
  <c r="F34" i="1" l="1"/>
  <c r="F3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15" i="2" l="1"/>
  <c r="G23" i="2" l="1"/>
  <c r="F13" i="2" l="1"/>
  <c r="F11" i="2" l="1"/>
</calcChain>
</file>

<file path=xl/sharedStrings.xml><?xml version="1.0" encoding="utf-8"?>
<sst xmlns="http://schemas.openxmlformats.org/spreadsheetml/2006/main" count="100" uniqueCount="61">
  <si>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</si>
  <si>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</si>
  <si>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</si>
  <si>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</si>
  <si>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</si>
  <si>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</si>
  <si>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</si>
  <si>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</si>
  <si>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</si>
  <si>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</si>
  <si>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</si>
  <si>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</si>
  <si>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</si>
  <si>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</si>
  <si>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</si>
  <si>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</si>
  <si>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</si>
  <si>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</si>
  <si>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</si>
  <si>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</si>
  <si>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</si>
  <si>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</si>
  <si>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</si>
  <si>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</si>
  <si>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</si>
  <si>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</si>
  <si>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</si>
  <si>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</si>
  <si>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</si>
  <si>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</si>
  <si>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</si>
  <si>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</si>
  <si>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</si>
  <si>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</si>
  <si>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</si>
  <si>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</si>
  <si>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</si>
  <si>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</si>
  <si>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</si>
  <si>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</si>
  <si>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</si>
  <si>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</si>
  <si>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</si>
  <si>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</si>
  <si>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</si>
  <si>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</si>
  <si>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</si>
  <si>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</si>
  <si>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</si>
  <si>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</si>
  <si>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</si>
  <si>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</si>
  <si>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54/23-24</t>
  </si>
  <si>
    <t>b23-24MQ208</t>
  </si>
  <si>
    <t>b23-24MQ210</t>
  </si>
  <si>
    <t>INV/23-24/1065</t>
  </si>
  <si>
    <t>Cassun Electricals</t>
  </si>
  <si>
    <t>PAN9562/23-24</t>
  </si>
  <si>
    <t>Microciti</t>
  </si>
  <si>
    <t>2023-24/7826</t>
  </si>
  <si>
    <t>Print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</si>
</sst>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9" workbookViewId="0">
      <selection activeCell="A42" sqref="A4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31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31</v>
      </c>
      <c r="E3" s="9">
        <v>26491</v>
      </c>
      <c r="F3" s="25"/>
    </row>
    <row r="4" spans="1:6" x14ac:dyDescent="0.3">
      <c r="A4" s="9"/>
      <c r="B4" s="3">
        <v>45041</v>
      </c>
      <c r="C4" s="9" t="s">
        <v>29</v>
      </c>
      <c r="D4" s="9" t="s">
        <v>31</v>
      </c>
      <c r="E4" s="9">
        <v>113339</v>
      </c>
      <c r="F4" s="25"/>
    </row>
    <row r="5" spans="1:6" x14ac:dyDescent="0.3">
      <c r="A5" s="9"/>
      <c r="B5" s="3">
        <v>45044</v>
      </c>
      <c r="C5" s="9" t="s">
        <v>30</v>
      </c>
      <c r="D5" s="9" t="s">
        <v>31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32</v>
      </c>
      <c r="D6" s="23" t="s">
        <v>31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33</v>
      </c>
      <c r="D7" s="23" t="s">
        <v>31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34</v>
      </c>
      <c r="D8" s="23" t="s">
        <v>31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35</v>
      </c>
      <c r="D10" s="23" t="s">
        <v>31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36</v>
      </c>
      <c r="D11" s="23" t="s">
        <v>31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37</v>
      </c>
      <c r="D13" s="23" t="s">
        <v>31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38</v>
      </c>
      <c r="D14" s="23" t="s">
        <v>31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39</v>
      </c>
      <c r="D15" s="23" t="s">
        <v>31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31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40</v>
      </c>
      <c r="D17" s="28" t="s">
        <v>31</v>
      </c>
      <c r="E17" s="28">
        <v>31907</v>
      </c>
      <c r="F17" s="26">
        <v>1350</v>
      </c>
    </row>
    <row r="18" spans="1:6" ht="14.4" x14ac:dyDescent="0.3">
      <c r="A18" s="9"/>
      <c r="B18" s="24">
        <v>45121</v>
      </c>
      <c r="C18" s="23" t="s">
        <v>47</v>
      </c>
      <c r="D18" s="23" t="s">
        <v>31</v>
      </c>
      <c r="E18" s="23">
        <v>16072</v>
      </c>
      <c r="F18" s="9">
        <f>F17+E18</f>
        <v>17422</v>
      </c>
    </row>
    <row r="19" spans="1:6" ht="14.4" x14ac:dyDescent="0.3">
      <c r="A19" s="9"/>
      <c r="B19" s="24">
        <v>45131</v>
      </c>
      <c r="C19" s="23" t="s">
        <v>41</v>
      </c>
      <c r="D19" s="23" t="s">
        <v>31</v>
      </c>
      <c r="E19" s="23">
        <v>23842</v>
      </c>
      <c r="F19" s="9">
        <f>F18+E19</f>
        <v>41264</v>
      </c>
    </row>
    <row r="20" spans="1:6" ht="14.4" x14ac:dyDescent="0.3">
      <c r="A20" s="9"/>
      <c r="B20" s="24">
        <v>45138</v>
      </c>
      <c r="C20" s="23"/>
      <c r="D20" s="23" t="s">
        <v>31</v>
      </c>
      <c r="E20" s="23">
        <v>50000</v>
      </c>
      <c r="F20" s="9">
        <f>F19-E20</f>
        <v>-8736</v>
      </c>
    </row>
    <row r="21" spans="1:6" ht="14.4" x14ac:dyDescent="0.3">
      <c r="A21" s="9"/>
      <c r="B21" s="24">
        <v>45138</v>
      </c>
      <c r="C21" s="23" t="s">
        <v>42</v>
      </c>
      <c r="D21" s="23" t="s">
        <v>31</v>
      </c>
      <c r="E21" s="23">
        <v>78175</v>
      </c>
      <c r="F21" s="9">
        <f>F20+E21</f>
        <v>69439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-30561</v>
      </c>
    </row>
    <row r="23" spans="1:6" ht="14.4" x14ac:dyDescent="0.3">
      <c r="A23" s="9"/>
      <c r="B23" s="24">
        <v>45152</v>
      </c>
      <c r="C23" s="23" t="s">
        <v>45</v>
      </c>
      <c r="D23" s="23" t="s">
        <v>31</v>
      </c>
      <c r="E23" s="23">
        <v>52982</v>
      </c>
      <c r="F23" s="9">
        <f>F22+E23</f>
        <v>22421</v>
      </c>
    </row>
    <row r="24" spans="1:6" ht="14.4" x14ac:dyDescent="0.3">
      <c r="A24" s="26"/>
      <c r="B24" s="27">
        <v>45159</v>
      </c>
      <c r="C24" s="28" t="s">
        <v>46</v>
      </c>
      <c r="D24" s="28" t="s">
        <v>31</v>
      </c>
      <c r="E24" s="28">
        <v>22184</v>
      </c>
      <c r="F24" s="26">
        <f>F23+E24</f>
        <v>44605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-55395</v>
      </c>
    </row>
    <row r="26" spans="1:6" ht="14.4" x14ac:dyDescent="0.3">
      <c r="A26" s="9"/>
      <c r="B26" s="24">
        <v>45180</v>
      </c>
      <c r="C26" s="23" t="s">
        <v>48</v>
      </c>
      <c r="D26" s="23" t="s">
        <v>31</v>
      </c>
      <c r="E26" s="23">
        <v>33040</v>
      </c>
      <c r="F26" s="9">
        <f>F25+E26</f>
        <v>-22355</v>
      </c>
    </row>
    <row r="27" spans="1:6" ht="14.4" x14ac:dyDescent="0.3">
      <c r="A27" s="9"/>
      <c r="B27" s="24">
        <v>45184</v>
      </c>
      <c r="C27" s="23" t="s">
        <v>49</v>
      </c>
      <c r="D27" s="23" t="s">
        <v>31</v>
      </c>
      <c r="E27" s="23">
        <v>26491</v>
      </c>
      <c r="F27" s="9">
        <f>F26+E27</f>
        <v>4136</v>
      </c>
    </row>
    <row r="28" spans="1:6" ht="14.4" x14ac:dyDescent="0.3">
      <c r="A28" s="9"/>
      <c r="B28" s="24">
        <v>45195</v>
      </c>
      <c r="C28" s="23"/>
      <c r="D28" s="23" t="s">
        <v>31</v>
      </c>
      <c r="E28" s="23"/>
      <c r="F28" s="9">
        <f>F27-87778</f>
        <v>-83642</v>
      </c>
    </row>
    <row r="29" spans="1:6" ht="14.4" x14ac:dyDescent="0.3">
      <c r="A29" s="9"/>
      <c r="B29" s="24">
        <v>45197</v>
      </c>
      <c r="C29" s="23" t="s">
        <v>52</v>
      </c>
      <c r="D29" s="23" t="s">
        <v>31</v>
      </c>
      <c r="E29" s="23">
        <v>26491</v>
      </c>
      <c r="F29" s="25">
        <f>F28+E29</f>
        <v>-57151</v>
      </c>
    </row>
    <row r="31" spans="1:6" ht="14.4" x14ac:dyDescent="0.3">
      <c r="A31" s="9">
        <v>2</v>
      </c>
      <c r="B31" s="24">
        <v>45138</v>
      </c>
      <c r="C31" s="23" t="s">
        <v>43</v>
      </c>
      <c r="D31" s="23" t="s">
        <v>26</v>
      </c>
      <c r="E31" s="23">
        <v>99474</v>
      </c>
      <c r="F31" s="25"/>
    </row>
    <row r="32" spans="1:6" ht="14.4" x14ac:dyDescent="0.3">
      <c r="A32" s="9"/>
      <c r="B32" s="24">
        <v>45141</v>
      </c>
      <c r="C32" s="23" t="s">
        <v>44</v>
      </c>
      <c r="D32" s="23" t="s">
        <v>26</v>
      </c>
      <c r="E32" s="23">
        <v>5251</v>
      </c>
      <c r="F32" s="25">
        <f>E31+E32</f>
        <v>104725</v>
      </c>
    </row>
    <row r="34" spans="1:6" x14ac:dyDescent="0.3">
      <c r="A34" s="9">
        <v>3</v>
      </c>
      <c r="B34" s="3">
        <v>45187</v>
      </c>
      <c r="C34" s="9" t="s">
        <v>50</v>
      </c>
      <c r="D34" s="9" t="s">
        <v>51</v>
      </c>
      <c r="E34" s="9">
        <v>1432</v>
      </c>
      <c r="F34" s="25">
        <f>E34</f>
        <v>1432</v>
      </c>
    </row>
    <row r="36" spans="1:6" ht="14.4" x14ac:dyDescent="0.3">
      <c r="A36" s="9">
        <v>4</v>
      </c>
      <c r="B36" s="24">
        <v>45199</v>
      </c>
      <c r="C36" s="23" t="s">
        <v>55</v>
      </c>
      <c r="D36" s="23" t="s">
        <v>56</v>
      </c>
      <c r="E36" s="23">
        <v>6080</v>
      </c>
      <c r="F36" s="25">
        <f>E36</f>
        <v>6080</v>
      </c>
    </row>
    <row r="38" spans="1:6" x14ac:dyDescent="0.3">
      <c r="A38" s="9">
        <v>5</v>
      </c>
      <c r="B38" s="3">
        <v>45216</v>
      </c>
      <c r="C38" s="9" t="s">
        <v>57</v>
      </c>
      <c r="D38" s="9" t="s">
        <v>58</v>
      </c>
      <c r="E38" s="9">
        <v>1145</v>
      </c>
      <c r="F38" s="25">
        <f>E38</f>
        <v>1145</v>
      </c>
    </row>
    <row r="40" spans="1:6" x14ac:dyDescent="0.3">
      <c r="A40" s="9">
        <v>6</v>
      </c>
      <c r="B40" s="3">
        <v>45218</v>
      </c>
      <c r="C40" s="9" t="s">
        <v>59</v>
      </c>
      <c r="D40" s="9" t="s">
        <v>60</v>
      </c>
      <c r="E40" s="9">
        <v>413</v>
      </c>
      <c r="F40" s="25">
        <f>E40</f>
        <v>413</v>
      </c>
    </row>
    <row r="41" spans="1:6" x14ac:dyDescent="0.3">
      <c r="F41" s="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" workbookViewId="0">
      <selection activeCell="H10" sqref="H1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53</v>
      </c>
      <c r="D8" s="22" t="s">
        <v>14</v>
      </c>
      <c r="E8" s="22">
        <v>144302.20000000001</v>
      </c>
      <c r="F8" s="20"/>
    </row>
    <row r="9" spans="1:10" x14ac:dyDescent="0.25">
      <c r="A9" s="6"/>
      <c r="B9" s="21">
        <v>45199</v>
      </c>
      <c r="C9" s="22" t="s">
        <v>54</v>
      </c>
      <c r="D9" s="22" t="s">
        <v>14</v>
      </c>
      <c r="E9" s="22">
        <v>39747</v>
      </c>
      <c r="F9" s="20">
        <f>E5+E6+E7+E8+E9</f>
        <v>263106.84000000003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9">
        <f>E17-1364617</f>
        <v>782381.20000000019</v>
      </c>
    </row>
    <row r="18" spans="1:7" x14ac:dyDescent="0.25">
      <c r="A18" s="11"/>
      <c r="B18" s="16"/>
      <c r="C18" s="17"/>
      <c r="D18" s="17"/>
      <c r="E18" s="15">
        <v>2202021.6</v>
      </c>
      <c r="F18" s="12">
        <f>E18-1364617</f>
        <v>837404.60000000009</v>
      </c>
    </row>
    <row r="19" spans="1:7" x14ac:dyDescent="0.25">
      <c r="A19" s="11"/>
      <c r="B19" s="16"/>
      <c r="C19" s="17"/>
      <c r="D19" s="17"/>
      <c r="E19" s="15"/>
      <c r="F19" s="12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1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2023-10-20T10:06:27Z</dcterms:modified>
</cp:coreProperties>
</file>