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1" l="1"/>
  <c r="F9" i="2" l="1"/>
  <c r="F18" i="2" l="1"/>
  <c r="F17" i="2" l="1"/>
  <c r="F34" i="1" l="1"/>
  <c r="F32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20" i="2" l="1"/>
  <c r="F15" i="2" l="1"/>
  <c r="G25" i="2" l="1"/>
  <c r="F13" i="2" l="1"/>
  <c r="F11" i="2" l="1"/>
</calcChain>
</file>

<file path=xl/sharedStrings.xml><?xml version="1.0" encoding="utf-8"?>
<sst xmlns="http://schemas.openxmlformats.org/spreadsheetml/2006/main" count="98" uniqueCount="59">
  <si>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</si>
  <si>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</si>
  <si>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</si>
  <si>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</si>
  <si>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</si>
  <si>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</si>
  <si>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</si>
  <si>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</si>
  <si>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</si>
  <si>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</si>
  <si>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</si>
  <si>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</si>
  <si>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</si>
  <si>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</si>
  <si>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</si>
  <si>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</si>
  <si>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</si>
  <si>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</si>
  <si>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</si>
  <si>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</si>
  <si>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</si>
  <si>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</si>
  <si>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</si>
  <si>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</si>
  <si>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</si>
  <si>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</si>
  <si>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</si>
  <si>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</si>
  <si>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</si>
  <si>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</si>
  <si>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</si>
  <si>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</si>
  <si>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</si>
  <si>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</si>
  <si>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</si>
  <si>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</si>
  <si>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13/23-24</t>
  </si>
  <si>
    <t>17/23-24</t>
  </si>
  <si>
    <t>20/23-24</t>
  </si>
  <si>
    <t>21/23-24</t>
  </si>
  <si>
    <t>23/23-24</t>
  </si>
  <si>
    <t>25/23-24</t>
  </si>
  <si>
    <t>30/23-23</t>
  </si>
  <si>
    <t>33/23-24</t>
  </si>
  <si>
    <t>35/23-24</t>
  </si>
  <si>
    <t>I-C-1-23-452097</t>
  </si>
  <si>
    <t>I-C-1-23-452174</t>
  </si>
  <si>
    <t>38/23-24</t>
  </si>
  <si>
    <t>40/23-24</t>
  </si>
  <si>
    <t>32/23-24</t>
  </si>
  <si>
    <t>50/23-24</t>
  </si>
  <si>
    <t>51/23-24</t>
  </si>
  <si>
    <t>SLH/1993</t>
  </si>
  <si>
    <t>Shree Laxmi Lighting Hub</t>
  </si>
  <si>
    <t>54/23-24</t>
  </si>
  <si>
    <t>b23-24MQ208</t>
  </si>
  <si>
    <t>b23-24MQ210</t>
  </si>
  <si>
    <t>INV/23-24/1065</t>
  </si>
  <si>
    <t>Cassun Electricals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</si>
</sst>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14" workbookViewId="0">
      <selection activeCell="C42" sqref="C42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x14ac:dyDescent="0.3">
      <c r="A2" s="9">
        <v>1</v>
      </c>
      <c r="B2" s="3">
        <v>45028</v>
      </c>
      <c r="C2" s="9" t="s">
        <v>27</v>
      </c>
      <c r="D2" s="9" t="s">
        <v>33</v>
      </c>
      <c r="E2" s="9">
        <v>94430</v>
      </c>
      <c r="F2" s="25"/>
    </row>
    <row r="3" spans="1:6" x14ac:dyDescent="0.3">
      <c r="A3" s="9"/>
      <c r="B3" s="3">
        <v>45030</v>
      </c>
      <c r="C3" s="9" t="s">
        <v>28</v>
      </c>
      <c r="D3" s="9" t="s">
        <v>33</v>
      </c>
      <c r="E3" s="9">
        <v>26491</v>
      </c>
      <c r="F3" s="25"/>
    </row>
    <row r="4" spans="1:6" x14ac:dyDescent="0.3">
      <c r="A4" s="9"/>
      <c r="B4" s="3">
        <v>45041</v>
      </c>
      <c r="C4" s="9" t="s">
        <v>31</v>
      </c>
      <c r="D4" s="9" t="s">
        <v>33</v>
      </c>
      <c r="E4" s="9">
        <v>113339</v>
      </c>
      <c r="F4" s="25"/>
    </row>
    <row r="5" spans="1:6" x14ac:dyDescent="0.3">
      <c r="A5" s="9"/>
      <c r="B5" s="3">
        <v>45044</v>
      </c>
      <c r="C5" s="9" t="s">
        <v>32</v>
      </c>
      <c r="D5" s="9" t="s">
        <v>33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34</v>
      </c>
      <c r="D6" s="23" t="s">
        <v>33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35</v>
      </c>
      <c r="D7" s="23" t="s">
        <v>33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36</v>
      </c>
      <c r="D8" s="23" t="s">
        <v>33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37</v>
      </c>
      <c r="D10" s="23" t="s">
        <v>33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38</v>
      </c>
      <c r="D11" s="23" t="s">
        <v>33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39</v>
      </c>
      <c r="D13" s="23" t="s">
        <v>33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40</v>
      </c>
      <c r="D14" s="23" t="s">
        <v>33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41</v>
      </c>
      <c r="D15" s="23" t="s">
        <v>33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33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42</v>
      </c>
      <c r="D17" s="28" t="s">
        <v>33</v>
      </c>
      <c r="E17" s="28">
        <v>31907</v>
      </c>
      <c r="F17" s="26">
        <f>F16+E17</f>
        <v>144523</v>
      </c>
    </row>
    <row r="18" spans="1:6" ht="14.4" x14ac:dyDescent="0.3">
      <c r="A18" s="9"/>
      <c r="B18" s="24">
        <v>45121</v>
      </c>
      <c r="C18" s="23" t="s">
        <v>49</v>
      </c>
      <c r="D18" s="23" t="s">
        <v>33</v>
      </c>
      <c r="E18" s="23">
        <v>16072</v>
      </c>
      <c r="F18" s="9">
        <f>F17+E18</f>
        <v>160595</v>
      </c>
    </row>
    <row r="19" spans="1:6" ht="14.4" x14ac:dyDescent="0.3">
      <c r="A19" s="9"/>
      <c r="B19" s="24">
        <v>45131</v>
      </c>
      <c r="C19" s="23" t="s">
        <v>43</v>
      </c>
      <c r="D19" s="23" t="s">
        <v>33</v>
      </c>
      <c r="E19" s="23">
        <v>23842</v>
      </c>
      <c r="F19" s="9">
        <f>F18+E19</f>
        <v>184437</v>
      </c>
    </row>
    <row r="20" spans="1:6" ht="14.4" x14ac:dyDescent="0.3">
      <c r="A20" s="9"/>
      <c r="B20" s="24">
        <v>45138</v>
      </c>
      <c r="C20" s="23"/>
      <c r="D20" s="23" t="s">
        <v>33</v>
      </c>
      <c r="E20" s="23">
        <v>50000</v>
      </c>
      <c r="F20" s="9">
        <f>F19-E20</f>
        <v>134437</v>
      </c>
    </row>
    <row r="21" spans="1:6" ht="14.4" x14ac:dyDescent="0.3">
      <c r="A21" s="9"/>
      <c r="B21" s="24">
        <v>45138</v>
      </c>
      <c r="C21" s="23" t="s">
        <v>44</v>
      </c>
      <c r="D21" s="23" t="s">
        <v>33</v>
      </c>
      <c r="E21" s="23">
        <v>78175</v>
      </c>
      <c r="F21" s="9">
        <f>F20+E21</f>
        <v>212612</v>
      </c>
    </row>
    <row r="22" spans="1:6" ht="14.4" x14ac:dyDescent="0.3">
      <c r="A22" s="9"/>
      <c r="B22" s="24">
        <v>45147</v>
      </c>
      <c r="C22" s="23"/>
      <c r="D22" s="23"/>
      <c r="E22" s="23"/>
      <c r="F22" s="9">
        <f>F21-100000</f>
        <v>112612</v>
      </c>
    </row>
    <row r="23" spans="1:6" ht="14.4" x14ac:dyDescent="0.3">
      <c r="A23" s="9"/>
      <c r="B23" s="24">
        <v>45152</v>
      </c>
      <c r="C23" s="23" t="s">
        <v>47</v>
      </c>
      <c r="D23" s="23" t="s">
        <v>33</v>
      </c>
      <c r="E23" s="23">
        <v>52982</v>
      </c>
      <c r="F23" s="9">
        <f>F22+E23</f>
        <v>165594</v>
      </c>
    </row>
    <row r="24" spans="1:6" ht="14.4" x14ac:dyDescent="0.3">
      <c r="A24" s="26"/>
      <c r="B24" s="27">
        <v>45159</v>
      </c>
      <c r="C24" s="28" t="s">
        <v>48</v>
      </c>
      <c r="D24" s="28" t="s">
        <v>33</v>
      </c>
      <c r="E24" s="28">
        <v>22184</v>
      </c>
      <c r="F24" s="26">
        <f>F23+E24</f>
        <v>187778</v>
      </c>
    </row>
    <row r="25" spans="1:6" ht="14.4" x14ac:dyDescent="0.3">
      <c r="A25" s="9"/>
      <c r="B25" s="24">
        <v>45166</v>
      </c>
      <c r="C25" s="23"/>
      <c r="D25" s="23"/>
      <c r="E25" s="23"/>
      <c r="F25" s="9">
        <f>F24-100000</f>
        <v>87778</v>
      </c>
    </row>
    <row r="26" spans="1:6" ht="14.4" x14ac:dyDescent="0.3">
      <c r="A26" s="9"/>
      <c r="B26" s="24">
        <v>45180</v>
      </c>
      <c r="C26" s="23" t="s">
        <v>50</v>
      </c>
      <c r="D26" s="23" t="s">
        <v>33</v>
      </c>
      <c r="E26" s="23">
        <v>33040</v>
      </c>
      <c r="F26" s="9">
        <f>F25+E26</f>
        <v>120818</v>
      </c>
    </row>
    <row r="27" spans="1:6" ht="14.4" x14ac:dyDescent="0.3">
      <c r="A27" s="9"/>
      <c r="B27" s="24">
        <v>45184</v>
      </c>
      <c r="C27" s="23" t="s">
        <v>51</v>
      </c>
      <c r="D27" s="23" t="s">
        <v>33</v>
      </c>
      <c r="E27" s="23">
        <v>26491</v>
      </c>
      <c r="F27" s="9">
        <f>F26+E27</f>
        <v>147309</v>
      </c>
    </row>
    <row r="28" spans="1:6" ht="14.4" x14ac:dyDescent="0.3">
      <c r="A28" s="9"/>
      <c r="B28" s="24">
        <v>45195</v>
      </c>
      <c r="C28" s="23"/>
      <c r="D28" s="23" t="s">
        <v>33</v>
      </c>
      <c r="E28" s="23"/>
      <c r="F28" s="9">
        <f>F27-87778</f>
        <v>59531</v>
      </c>
    </row>
    <row r="29" spans="1:6" ht="14.4" x14ac:dyDescent="0.3">
      <c r="A29" s="9"/>
      <c r="B29" s="24">
        <v>45197</v>
      </c>
      <c r="C29" s="23" t="s">
        <v>54</v>
      </c>
      <c r="D29" s="23" t="s">
        <v>33</v>
      </c>
      <c r="E29" s="23">
        <v>26491</v>
      </c>
      <c r="F29" s="25">
        <f>F28+E29</f>
        <v>86022</v>
      </c>
    </row>
    <row r="31" spans="1:6" ht="14.4" x14ac:dyDescent="0.3">
      <c r="A31" s="9">
        <v>2</v>
      </c>
      <c r="B31" s="24">
        <v>45138</v>
      </c>
      <c r="C31" s="23" t="s">
        <v>45</v>
      </c>
      <c r="D31" s="23" t="s">
        <v>26</v>
      </c>
      <c r="E31" s="23">
        <v>99474</v>
      </c>
      <c r="F31" s="25"/>
    </row>
    <row r="32" spans="1:6" ht="14.4" x14ac:dyDescent="0.3">
      <c r="A32" s="9"/>
      <c r="B32" s="24">
        <v>45141</v>
      </c>
      <c r="C32" s="23" t="s">
        <v>46</v>
      </c>
      <c r="D32" s="23" t="s">
        <v>26</v>
      </c>
      <c r="E32" s="23">
        <v>5251</v>
      </c>
      <c r="F32" s="25">
        <f>E31+E32</f>
        <v>104725</v>
      </c>
    </row>
    <row r="34" spans="1:6" x14ac:dyDescent="0.3">
      <c r="A34" s="9">
        <v>3</v>
      </c>
      <c r="B34" s="3">
        <v>45187</v>
      </c>
      <c r="C34" s="9" t="s">
        <v>52</v>
      </c>
      <c r="D34" s="9" t="s">
        <v>53</v>
      </c>
      <c r="E34" s="9">
        <v>1432</v>
      </c>
      <c r="F34" s="25">
        <f>E34</f>
        <v>1432</v>
      </c>
    </row>
    <row r="36" spans="1:6" ht="14.4" x14ac:dyDescent="0.3">
      <c r="A36" s="9">
        <v>4</v>
      </c>
      <c r="B36" s="24">
        <v>45199</v>
      </c>
      <c r="C36" s="23" t="s">
        <v>57</v>
      </c>
      <c r="D36" s="23" t="s">
        <v>58</v>
      </c>
      <c r="E36" s="23">
        <v>6080</v>
      </c>
      <c r="F36" s="25">
        <f>E36</f>
        <v>6080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F20" sqref="F20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45190</v>
      </c>
      <c r="C8" s="22" t="s">
        <v>55</v>
      </c>
      <c r="D8" s="22" t="s">
        <v>14</v>
      </c>
      <c r="E8" s="22">
        <v>144302.20000000001</v>
      </c>
      <c r="F8" s="20"/>
    </row>
    <row r="9" spans="1:10" x14ac:dyDescent="0.25">
      <c r="A9" s="6"/>
      <c r="B9" s="21">
        <v>45199</v>
      </c>
      <c r="C9" s="22" t="s">
        <v>56</v>
      </c>
      <c r="D9" s="22" t="s">
        <v>14</v>
      </c>
      <c r="E9" s="22">
        <v>39747</v>
      </c>
      <c r="F9" s="20">
        <f>E5+E6+E7+E8+E9</f>
        <v>263106.84000000003</v>
      </c>
    </row>
    <row r="11" spans="1:10" x14ac:dyDescent="0.25">
      <c r="A11" s="6">
        <v>3</v>
      </c>
      <c r="B11" s="14">
        <v>44841</v>
      </c>
      <c r="C11" s="13" t="s">
        <v>15</v>
      </c>
      <c r="D11" s="13" t="s">
        <v>16</v>
      </c>
      <c r="E11" s="15">
        <v>64917.7</v>
      </c>
      <c r="F11" s="12">
        <f>E11-50000</f>
        <v>14917.699999999997</v>
      </c>
    </row>
    <row r="12" spans="1:10" x14ac:dyDescent="0.25">
      <c r="A12" s="11"/>
      <c r="B12" s="16"/>
      <c r="C12" s="17"/>
      <c r="D12" s="17"/>
      <c r="E12" s="18"/>
      <c r="F12" s="19"/>
    </row>
    <row r="13" spans="1:10" x14ac:dyDescent="0.25">
      <c r="A13" s="6">
        <v>4</v>
      </c>
      <c r="B13" s="14">
        <v>44861</v>
      </c>
      <c r="C13" s="13" t="s">
        <v>19</v>
      </c>
      <c r="D13" s="13" t="s">
        <v>20</v>
      </c>
      <c r="E13" s="15">
        <v>2689515</v>
      </c>
      <c r="F13" s="12">
        <f>E13-2512515</f>
        <v>177000</v>
      </c>
    </row>
    <row r="14" spans="1:10" x14ac:dyDescent="0.25">
      <c r="A14" s="11"/>
      <c r="B14" s="16"/>
      <c r="C14" s="17"/>
      <c r="D14" s="17"/>
      <c r="E14" s="18"/>
      <c r="F14" s="19"/>
      <c r="J14" s="10" t="s">
        <v>22</v>
      </c>
    </row>
    <row r="15" spans="1:10" x14ac:dyDescent="0.25">
      <c r="A15" s="6">
        <v>5</v>
      </c>
      <c r="B15" s="14">
        <v>44902</v>
      </c>
      <c r="C15" s="13" t="s">
        <v>17</v>
      </c>
      <c r="D15" s="13" t="s">
        <v>18</v>
      </c>
      <c r="E15" s="15">
        <v>2021558.3</v>
      </c>
      <c r="F15" s="12">
        <f>E15-175496-500000-800000</f>
        <v>546062.30000000005</v>
      </c>
    </row>
    <row r="16" spans="1:10" x14ac:dyDescent="0.25">
      <c r="A16" s="11"/>
      <c r="B16" s="16"/>
      <c r="C16" s="17"/>
      <c r="D16" s="17"/>
      <c r="E16" s="18"/>
      <c r="F16" s="19"/>
    </row>
    <row r="17" spans="1:7" x14ac:dyDescent="0.25">
      <c r="A17" s="6">
        <v>6</v>
      </c>
      <c r="B17" s="14"/>
      <c r="C17" s="13"/>
      <c r="D17" s="13" t="s">
        <v>23</v>
      </c>
      <c r="E17" s="15">
        <v>2146998.2000000002</v>
      </c>
      <c r="F17" s="29">
        <f>E17-1364617</f>
        <v>782381.20000000019</v>
      </c>
    </row>
    <row r="18" spans="1:7" x14ac:dyDescent="0.25">
      <c r="A18" s="11"/>
      <c r="B18" s="16"/>
      <c r="C18" s="17"/>
      <c r="D18" s="17"/>
      <c r="E18" s="15">
        <v>2196181</v>
      </c>
      <c r="F18" s="12">
        <f>E18-1364617</f>
        <v>831564</v>
      </c>
    </row>
    <row r="19" spans="1:7" x14ac:dyDescent="0.25">
      <c r="A19" s="11"/>
      <c r="B19" s="16"/>
      <c r="C19" s="17"/>
      <c r="D19" s="17"/>
      <c r="E19" s="15"/>
      <c r="F19" s="12"/>
    </row>
    <row r="20" spans="1:7" x14ac:dyDescent="0.25">
      <c r="A20" s="6">
        <v>7</v>
      </c>
      <c r="B20" s="14">
        <v>45034</v>
      </c>
      <c r="C20" s="13" t="s">
        <v>29</v>
      </c>
      <c r="D20" s="13" t="s">
        <v>30</v>
      </c>
      <c r="E20" s="15">
        <v>21900.799999999999</v>
      </c>
      <c r="F20" s="12">
        <f>E20</f>
        <v>21900.799999999999</v>
      </c>
    </row>
    <row r="21" spans="1:7" x14ac:dyDescent="0.25">
      <c r="A21" s="11"/>
      <c r="B21" s="16"/>
      <c r="C21" s="17"/>
      <c r="D21" s="17"/>
      <c r="E21" s="18"/>
      <c r="F21" s="19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8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2023-10-12T10:27:55Z</dcterms:modified>
</cp:coreProperties>
</file>