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Putz 101" sheetId="1" r:id="rId1"/>
    <sheet name="Bajkya 102" sheetId="2" r:id="rId2"/>
    <sheet name="Riva Resort 103" sheetId="3" r:id="rId3"/>
    <sheet name="Riva Resort 104" sheetId="4" r:id="rId4"/>
    <sheet name="Vaibhav 105"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<sst xmlns="http://schemas.openxmlformats.org/spreadsheetml/2006/main" count="230" uniqueCount="134">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</sst>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C4BD97"/>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56">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sqref="A1:E1"/>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38" t="s">
        <v>2</v>
      </c>
      <c r="B18" s="39"/>
      <c r="C18" s="39"/>
      <c r="D18" s="40"/>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38" t="s">
        <v>2</v>
      </c>
      <c r="B27" s="39"/>
      <c r="C27" s="39"/>
      <c r="D27" s="40"/>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abSelected="1" topLeftCell="A85" workbookViewId="0">
      <selection activeCell="K105" sqref="K105"/>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50" t="s">
        <v>27</v>
      </c>
      <c r="C1" s="50"/>
      <c r="D1" s="50"/>
      <c r="E1" s="50"/>
      <c r="F1" s="50"/>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49" t="s">
        <v>35</v>
      </c>
      <c r="B7" s="8" t="s">
        <v>75</v>
      </c>
      <c r="C7" s="51">
        <v>2</v>
      </c>
      <c r="D7" s="49" t="s">
        <v>34</v>
      </c>
      <c r="E7" s="52">
        <v>567000</v>
      </c>
      <c r="F7" s="52">
        <f>E7*C7</f>
        <v>1134000</v>
      </c>
    </row>
    <row r="8" spans="1:6">
      <c r="A8" s="49"/>
      <c r="B8" s="12" t="s">
        <v>36</v>
      </c>
      <c r="C8" s="51"/>
      <c r="D8" s="49"/>
      <c r="E8" s="52"/>
      <c r="F8" s="52"/>
    </row>
    <row r="9" spans="1:6" ht="15" customHeight="1">
      <c r="A9" s="49"/>
      <c r="B9" s="12" t="s">
        <v>37</v>
      </c>
      <c r="C9" s="51"/>
      <c r="D9" s="49"/>
      <c r="E9" s="52"/>
      <c r="F9" s="52"/>
    </row>
    <row r="10" spans="1:6" ht="15" customHeight="1">
      <c r="A10" s="49"/>
      <c r="B10" s="12" t="s">
        <v>38</v>
      </c>
      <c r="C10" s="51"/>
      <c r="D10" s="49"/>
      <c r="E10" s="52"/>
      <c r="F10" s="52"/>
    </row>
    <row r="11" spans="1:6">
      <c r="A11" s="49"/>
      <c r="B11" s="12" t="s">
        <v>39</v>
      </c>
      <c r="C11" s="51"/>
      <c r="D11" s="49"/>
      <c r="E11" s="52"/>
      <c r="F11" s="52"/>
    </row>
    <row r="12" spans="1:6" ht="15" customHeight="1">
      <c r="A12" s="49"/>
      <c r="B12" s="12" t="s">
        <v>40</v>
      </c>
      <c r="C12" s="51"/>
      <c r="D12" s="49"/>
      <c r="E12" s="52"/>
      <c r="F12" s="52"/>
    </row>
    <row r="13" spans="1:6">
      <c r="A13" s="49"/>
      <c r="B13" s="12" t="s">
        <v>41</v>
      </c>
      <c r="C13" s="51"/>
      <c r="D13" s="49"/>
      <c r="E13" s="52"/>
      <c r="F13" s="52"/>
    </row>
    <row r="14" spans="1:6" ht="15" customHeight="1">
      <c r="A14" s="49"/>
      <c r="B14" s="12" t="s">
        <v>42</v>
      </c>
      <c r="C14" s="51"/>
      <c r="D14" s="49"/>
      <c r="E14" s="52"/>
      <c r="F14" s="52"/>
    </row>
    <row r="15" spans="1:6" ht="15" customHeight="1">
      <c r="A15" s="49"/>
      <c r="B15" s="12" t="s">
        <v>43</v>
      </c>
      <c r="C15" s="51"/>
      <c r="D15" s="49"/>
      <c r="E15" s="52"/>
      <c r="F15" s="52"/>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46" t="s">
        <v>46</v>
      </c>
      <c r="C19" s="47"/>
      <c r="D19" s="47"/>
      <c r="E19" s="47"/>
      <c r="F19" s="48"/>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49" t="s">
        <v>35</v>
      </c>
      <c r="B24" s="8" t="s">
        <v>77</v>
      </c>
      <c r="C24" s="8"/>
      <c r="D24" s="8"/>
      <c r="E24" s="2"/>
      <c r="F24" s="2"/>
    </row>
    <row r="25" spans="1:6">
      <c r="A25" s="49"/>
      <c r="B25" s="12" t="s">
        <v>49</v>
      </c>
      <c r="C25" s="14">
        <v>100</v>
      </c>
      <c r="D25" s="12" t="s">
        <v>50</v>
      </c>
      <c r="E25" s="2">
        <v>130</v>
      </c>
      <c r="F25" s="2">
        <f t="shared" ref="F25:F27" si="0">E25*C25</f>
        <v>13000</v>
      </c>
    </row>
    <row r="26" spans="1:6">
      <c r="A26" s="49"/>
      <c r="B26" s="12" t="s">
        <v>51</v>
      </c>
      <c r="C26" s="14">
        <v>320</v>
      </c>
      <c r="D26" s="12" t="s">
        <v>50</v>
      </c>
      <c r="E26" s="2">
        <v>180</v>
      </c>
      <c r="F26" s="2">
        <f t="shared" si="0"/>
        <v>57600</v>
      </c>
    </row>
    <row r="27" spans="1:6">
      <c r="A27" s="49"/>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46" t="s">
        <v>53</v>
      </c>
      <c r="C30" s="47"/>
      <c r="D30" s="47"/>
      <c r="E30" s="47"/>
      <c r="F30" s="48"/>
    </row>
    <row r="31" spans="1:6" s="32" customFormat="1" ht="26.4">
      <c r="A31" s="3" t="s">
        <v>0</v>
      </c>
      <c r="B31" s="3" t="s">
        <v>1</v>
      </c>
      <c r="C31" s="3" t="s">
        <v>20</v>
      </c>
      <c r="D31" s="3" t="s">
        <v>94</v>
      </c>
      <c r="E31" s="3" t="s">
        <v>19</v>
      </c>
      <c r="F31" s="3" t="s">
        <v>2</v>
      </c>
    </row>
    <row r="32" spans="1:6" ht="66">
      <c r="A32" s="49" t="s">
        <v>28</v>
      </c>
      <c r="B32" s="8" t="s">
        <v>78</v>
      </c>
      <c r="C32" s="8"/>
      <c r="D32" s="8"/>
      <c r="E32" s="2"/>
      <c r="F32" s="2"/>
    </row>
    <row r="33" spans="1:9">
      <c r="A33" s="49"/>
      <c r="B33" s="12" t="s">
        <v>54</v>
      </c>
      <c r="C33" s="14">
        <v>1</v>
      </c>
      <c r="D33" s="12" t="s">
        <v>31</v>
      </c>
      <c r="E33" s="2"/>
      <c r="F33" s="2"/>
    </row>
    <row r="34" spans="1:9">
      <c r="A34" s="49"/>
      <c r="B34" s="12" t="s">
        <v>55</v>
      </c>
      <c r="C34" s="14">
        <v>1</v>
      </c>
      <c r="D34" s="12" t="s">
        <v>31</v>
      </c>
      <c r="E34" s="2"/>
      <c r="F34" s="2"/>
    </row>
    <row r="35" spans="1:9">
      <c r="A35" s="49"/>
      <c r="B35" s="12" t="s">
        <v>56</v>
      </c>
      <c r="C35" s="14">
        <v>2</v>
      </c>
      <c r="D35" s="12" t="s">
        <v>31</v>
      </c>
      <c r="E35" s="2"/>
      <c r="F35" s="2"/>
    </row>
    <row r="36" spans="1:9">
      <c r="A36" s="49"/>
      <c r="B36" s="12" t="s">
        <v>57</v>
      </c>
      <c r="C36" s="14">
        <v>6</v>
      </c>
      <c r="D36" s="12" t="s">
        <v>31</v>
      </c>
      <c r="E36" s="2"/>
      <c r="F36" s="2"/>
    </row>
    <row r="37" spans="1:9" ht="39.6">
      <c r="A37" s="49" t="s">
        <v>30</v>
      </c>
      <c r="B37" s="12" t="s">
        <v>58</v>
      </c>
      <c r="C37" s="8"/>
      <c r="D37" s="8"/>
      <c r="E37" s="2"/>
      <c r="F37" s="2"/>
    </row>
    <row r="38" spans="1:9">
      <c r="A38" s="49"/>
      <c r="B38" s="12" t="s">
        <v>59</v>
      </c>
      <c r="C38" s="14">
        <v>1</v>
      </c>
      <c r="D38" s="12" t="s">
        <v>31</v>
      </c>
      <c r="E38" s="2">
        <v>90000</v>
      </c>
      <c r="F38" s="2">
        <f t="shared" ref="F38:F42" si="1">E38*C38</f>
        <v>90000</v>
      </c>
    </row>
    <row r="39" spans="1:9">
      <c r="A39" s="49"/>
      <c r="B39" s="12" t="s">
        <v>60</v>
      </c>
      <c r="C39" s="14">
        <v>8</v>
      </c>
      <c r="D39" s="12" t="s">
        <v>31</v>
      </c>
      <c r="E39" s="2">
        <v>15000</v>
      </c>
      <c r="F39" s="2">
        <f t="shared" si="1"/>
        <v>120000</v>
      </c>
    </row>
    <row r="40" spans="1:9">
      <c r="A40" s="49"/>
      <c r="B40" s="12" t="s">
        <v>61</v>
      </c>
      <c r="C40" s="14">
        <v>3</v>
      </c>
      <c r="D40" s="12" t="s">
        <v>31</v>
      </c>
      <c r="E40" s="2">
        <v>50000</v>
      </c>
      <c r="F40" s="2">
        <f t="shared" si="1"/>
        <v>150000</v>
      </c>
    </row>
    <row r="41" spans="1:9">
      <c r="A41" s="49"/>
      <c r="B41" s="12" t="s">
        <v>62</v>
      </c>
      <c r="C41" s="14">
        <v>1</v>
      </c>
      <c r="D41" s="12" t="s">
        <v>31</v>
      </c>
      <c r="E41" s="2">
        <v>11000</v>
      </c>
      <c r="F41" s="2">
        <f t="shared" si="1"/>
        <v>11000</v>
      </c>
    </row>
    <row r="42" spans="1:9">
      <c r="A42" s="49"/>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46" t="s">
        <v>115</v>
      </c>
      <c r="C45" s="47"/>
      <c r="D45" s="47"/>
      <c r="E45" s="47"/>
      <c r="F45" s="48"/>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43" t="s">
        <v>2</v>
      </c>
      <c r="B57" s="44"/>
      <c r="C57" s="44"/>
      <c r="D57" s="44"/>
      <c r="E57" s="45"/>
      <c r="F57" s="26">
        <f>F3+F4+F5+F6+F7+F16+F21+F22+F23+F24+F25+F26+F27+F32+F33+F34+F35+F36+F37+F38+F39+F40+F41+F42+F47+F48+F49+F50+F51+F52+F53+F54+F55+F56</f>
        <v>4890900</v>
      </c>
    </row>
    <row r="58" spans="1:9">
      <c r="A58" s="4"/>
      <c r="B58" s="4"/>
      <c r="C58" s="4"/>
      <c r="D58" s="4"/>
      <c r="E58" s="4"/>
      <c r="F58" s="4"/>
    </row>
    <row r="59" spans="1:9" ht="39.6">
      <c r="A59" s="4" t="s">
        <v>64</v>
      </c>
      <c r="B59" s="41" t="s">
        <v>65</v>
      </c>
      <c r="C59" s="41"/>
      <c r="D59" s="41"/>
      <c r="E59" s="41"/>
      <c r="F59" s="41"/>
    </row>
    <row r="60" spans="1:9" ht="39.6">
      <c r="A60" s="4" t="s">
        <v>66</v>
      </c>
      <c r="B60" s="30" t="s">
        <v>67</v>
      </c>
      <c r="C60" s="4"/>
      <c r="D60" s="4"/>
      <c r="E60" s="4"/>
      <c r="F60" s="4"/>
    </row>
    <row r="61" spans="1:9" ht="33" customHeight="1">
      <c r="A61" s="18" t="s">
        <v>68</v>
      </c>
      <c r="B61" s="42" t="s">
        <v>69</v>
      </c>
      <c r="C61" s="42"/>
      <c r="D61" s="42"/>
      <c r="E61" s="42"/>
      <c r="F61" s="42"/>
      <c r="G61" s="11"/>
    </row>
    <row r="62" spans="1:9" ht="28.5" customHeight="1">
      <c r="A62" s="18" t="s">
        <v>68</v>
      </c>
      <c r="B62" s="18" t="s">
        <v>70</v>
      </c>
      <c r="C62" s="18"/>
      <c r="D62" s="18"/>
      <c r="E62" s="18"/>
      <c r="F62" s="18"/>
      <c r="G62" s="11"/>
    </row>
    <row r="63" spans="1:9" ht="196.2" customHeight="1">
      <c r="A63" s="4" t="s">
        <v>71</v>
      </c>
      <c r="B63" s="42" t="s">
        <v>107</v>
      </c>
      <c r="C63" s="42"/>
      <c r="D63" s="42"/>
      <c r="E63" s="42"/>
      <c r="F63" s="42"/>
      <c r="G63" s="11"/>
    </row>
    <row r="64" spans="1:9" ht="69" customHeight="1">
      <c r="A64" s="18" t="s">
        <v>72</v>
      </c>
      <c r="B64" s="42" t="s">
        <v>108</v>
      </c>
      <c r="C64" s="42"/>
      <c r="D64" s="42"/>
      <c r="E64" s="42"/>
      <c r="F64" s="42"/>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8"/>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53" t="s">
        <v>87</v>
      </c>
      <c r="B5" s="54"/>
      <c r="C5" s="54"/>
      <c r="D5" s="55"/>
      <c r="E5" s="25">
        <f>SUM(E2:E4)</f>
        <v>22490</v>
      </c>
    </row>
    <row r="6" spans="1:5">
      <c r="A6" s="53" t="s">
        <v>88</v>
      </c>
      <c r="B6" s="54"/>
      <c r="C6" s="54"/>
      <c r="D6" s="55"/>
      <c r="E6" s="25">
        <f>E5*9%</f>
        <v>2024.1</v>
      </c>
    </row>
    <row r="7" spans="1:5">
      <c r="A7" s="53" t="s">
        <v>88</v>
      </c>
      <c r="B7" s="54"/>
      <c r="C7" s="54"/>
      <c r="D7" s="55"/>
      <c r="E7" s="25">
        <f>E5*9%</f>
        <v>2024.1</v>
      </c>
    </row>
    <row r="8" spans="1:5" ht="11.4" customHeight="1">
      <c r="A8" s="53" t="s">
        <v>89</v>
      </c>
      <c r="B8" s="54"/>
      <c r="C8" s="54"/>
      <c r="D8" s="55"/>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M17" sqref="M17"/>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53" t="s">
        <v>87</v>
      </c>
      <c r="B4" s="54"/>
      <c r="C4" s="54"/>
      <c r="D4" s="55"/>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3" workbookViewId="0">
      <selection activeCell="O17" sqref="O17"/>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53" t="s">
        <v>87</v>
      </c>
      <c r="B15" s="54"/>
      <c r="C15" s="54"/>
      <c r="D15" s="55"/>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53" t="s">
        <v>87</v>
      </c>
      <c r="B31" s="54"/>
      <c r="C31" s="54"/>
      <c r="D31" s="55"/>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Putz 101</vt:lpstr>
      <vt:lpstr>Bajkya 102</vt:lpstr>
      <vt:lpstr>Riva Resort 103</vt:lpstr>
      <vt:lpstr>Riva Resort 104</vt:lpstr>
      <vt:lpstr>Vaibhav 105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2023-04-14T10:39:56Z</dcterms:modified>
</cp:coreProperties>
</file>