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8" activeTab="35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  <sheet name="Putz 302 APS" sheetId="36" r:id="rId36"/>
    <sheet name="Putz 303" sheetId="37" r:id="rId3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37" l="1"/>
  <c r="G11" i="37"/>
  <c r="G10" i="37"/>
  <c r="G9" i="37"/>
  <c r="G7" i="36"/>
  <c r="G6" i="36"/>
  <c r="G5" i="36"/>
  <c r="G4" i="36"/>
  <c r="G8" i="37"/>
  <c r="G4" i="37"/>
  <c r="G5" i="37"/>
  <c r="G6" i="37"/>
  <c r="G7" i="37"/>
  <c r="G3" i="37"/>
  <c r="G2" i="37"/>
  <c r="G3" i="36" l="1"/>
  <c r="G2" i="36" l="1"/>
  <c r="E46" i="35" l="1"/>
  <c r="E45" i="35"/>
  <c r="E44" i="35"/>
  <c r="C38" i="35"/>
  <c r="H38" i="35"/>
  <c r="B38" i="35"/>
  <c r="A38" i="35"/>
  <c r="H37" i="35"/>
  <c r="H36" i="35"/>
  <c r="H35" i="35"/>
  <c r="B54" i="35" l="1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E13" i="35" l="1"/>
  <c r="E31" i="35"/>
  <c r="M32" i="33"/>
  <c r="K32" i="33"/>
  <c r="J32" i="33"/>
  <c r="I32" i="33"/>
  <c r="E35" i="33"/>
  <c r="E34" i="33"/>
  <c r="E33" i="33"/>
  <c r="E32" i="33"/>
  <c r="E32" i="35" l="1"/>
  <c r="G6" i="34"/>
  <c r="G5" i="34"/>
  <c r="G4" i="34"/>
  <c r="G3" i="34"/>
  <c r="G2" i="34"/>
  <c r="E38" i="35" l="1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J40" i="33" l="1"/>
  <c r="G7" i="32" l="1"/>
  <c r="G6" i="32"/>
  <c r="G5" i="32"/>
  <c r="G4" i="32"/>
  <c r="G3" i="32"/>
  <c r="G2" i="32"/>
  <c r="G6" i="31" l="1"/>
  <c r="G5" i="31"/>
  <c r="G4" i="31"/>
  <c r="G3" i="31"/>
  <c r="G2" i="31"/>
  <c r="G8" i="29" l="1"/>
  <c r="G7" i="29"/>
  <c r="G6" i="29"/>
  <c r="G5" i="29"/>
  <c r="G4" i="29"/>
  <c r="G6" i="30" l="1"/>
  <c r="G5" i="30"/>
  <c r="G4" i="30"/>
  <c r="G3" i="30"/>
  <c r="G2" i="30"/>
  <c r="G3" i="29"/>
  <c r="G2" i="29"/>
  <c r="G8" i="28" l="1"/>
  <c r="G7" i="28"/>
  <c r="G6" i="28"/>
  <c r="G5" i="28"/>
  <c r="G4" i="28" l="1"/>
  <c r="G3" i="28"/>
  <c r="G2" i="28"/>
  <c r="G11" i="27" l="1"/>
  <c r="G10" i="27"/>
  <c r="G9" i="27"/>
  <c r="G8" i="27" l="1"/>
  <c r="G6" i="27"/>
  <c r="G3" i="27" l="1"/>
  <c r="G4" i="27"/>
  <c r="G5" i="27"/>
  <c r="G7" i="27"/>
  <c r="G2" i="27"/>
  <c r="G6" i="26" l="1"/>
  <c r="G5" i="26"/>
  <c r="G4" i="26"/>
  <c r="G3" i="26"/>
  <c r="G7" i="25" l="1"/>
  <c r="G6" i="25"/>
  <c r="G5" i="25"/>
  <c r="G4" i="25"/>
  <c r="G2" i="26"/>
  <c r="G3" i="25" l="1"/>
  <c r="G2" i="25"/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<sst xmlns="http://schemas.openxmlformats.org/spreadsheetml/2006/main" count="716" uniqueCount="140">
  <si>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</si>
  <si>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</si>
  <si>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</si>
  <si>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</si>
  <si>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</si>
  <si>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</si>
  <si>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</si>
  <si>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</si>
  <si>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</si>
  <si>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</si>
  <si>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</si>
  <si>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</si>
  <si>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</si>
  <si>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</si>
  <si>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</si>
  <si>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</si>
  <si>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</si>
  <si>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</si>
  <si>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</si>
  <si>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</si>
  <si>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</si>
  <si>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</si>
  <si>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</si>
  <si>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</si>
  <si>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</si>
  <si>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</si>
  <si>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</si>
  <si>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</si>
  <si>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</si>
  <si>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</si>
  <si>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</si>
  <si>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</si>
  <si>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</si>
  <si>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</si>
  <si>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</si>
  <si>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</si>
  <si>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</si>
  <si>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</si>
  <si>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</si>
  <si>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</si>
  <si>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</si>
  <si>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</si>
  <si>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</si>
  <si>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</si>
  <si>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</si>
  <si>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</si>
  <si>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</si>
  <si>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</si>
  <si>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</si>
  <si>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</si>
  <si>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</si>
  <si>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</si>
  <si>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</si>
  <si>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</si>
  <si>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</si>
  <si>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</si>
  <si>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</si>
  <si>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</si>
  <si>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</si>
  <si>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</si>
  <si>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</si>
  <si>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</si>
  <si>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</si>
  <si>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</si>
  <si>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</si>
  <si>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</si>
  <si>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</si>
  <si>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</si>
  <si>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</si>
  <si>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</si>
  <si>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</si>
  <si>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</si>
  <si>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</si>
  <si>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</si>
  <si>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</si>
  <si>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</si>
  <si>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</si>
  <si>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</si>
  <si>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</si>
  <si>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</si>
  <si>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</si>
  <si>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</si>
  <si>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</si>
  <si>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</si>
  <si>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</si>
  <si>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</si>
  <si>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</si>
  <si>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</si>
  <si>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</si>
  <si>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</si>
  <si>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</si>
  <si>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</si>
  <si>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</si>
  <si>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</si>
  <si>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</si>
  <si>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</si>
  <si>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</si>
  <si>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</si>
  <si>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</si>
  <si>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</si>
  <si>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</si>
  <si>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</si>
  <si>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</si>
  <si>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</si>
  <si>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</si>
  <si>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</si>
  <si>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</si>
  <si>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</si>
  <si>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</si>
  <si>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</si>
  <si>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</si>
  <si>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</si>
  <si>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</si>
  <si>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</si>
  <si>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</si>
  <si>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</si>
  <si>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</si>
  <si>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</si>
  <si>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</si>
  <si>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</si>
  <si>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</si>
  <si>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</si>
  <si>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</si>
  <si>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</si>
  <si>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</si>
  <si>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</si>
  <si>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</si>
  <si>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</si>
  <si>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</si>
  <si>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</si>
  <si>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</si>
  <si>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</si>
  <si>
    <t>APS 151350196 (05-07-2023)</t>
  </si>
  <si>
    <t>Dell PC (Serial Number - (CPU - FL7WMZ3, D6VVMZ3) (Monitor - 1YSMXY3, 29ZMXY3)</t>
  </si>
  <si>
    <t>APS 151343138 (14-06-2023)</t>
  </si>
  <si>
    <t>151390089 (23-10-2023)</t>
  </si>
  <si>
    <t>151387910 (18-10-2023)</t>
  </si>
  <si>
    <t>151393630 (02-11-2023)</t>
  </si>
  <si>
    <t>151391303 (26-10-2023)</t>
  </si>
  <si>
    <t xml:space="preserve">PC UPS (Serial Number - 242204546116, 242204546115)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</si>
</sst>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64" t="s">
        <v>6</v>
      </c>
      <c r="B6" s="64"/>
      <c r="C6" s="64"/>
      <c r="D6" s="64"/>
      <c r="E6" s="64"/>
      <c r="F6" s="64"/>
      <c r="G6" s="2">
        <f>SUM(G2:G5)</f>
        <v>91479</v>
      </c>
    </row>
    <row r="7" spans="1:7">
      <c r="A7" s="64" t="s">
        <v>7</v>
      </c>
      <c r="B7" s="64"/>
      <c r="C7" s="64"/>
      <c r="D7" s="64"/>
      <c r="E7" s="64"/>
      <c r="F7" s="64"/>
      <c r="G7" s="2">
        <f>G6*9%</f>
        <v>8233.11</v>
      </c>
    </row>
    <row r="8" spans="1:7">
      <c r="A8" s="64" t="s">
        <v>8</v>
      </c>
      <c r="B8" s="64"/>
      <c r="C8" s="64"/>
      <c r="D8" s="64"/>
      <c r="E8" s="64"/>
      <c r="F8" s="64"/>
      <c r="G8" s="2">
        <f>G6*9%</f>
        <v>8233.11</v>
      </c>
    </row>
    <row r="9" spans="1:7" ht="14.4" customHeight="1">
      <c r="A9" s="64" t="s">
        <v>9</v>
      </c>
      <c r="B9" s="64"/>
      <c r="C9" s="64"/>
      <c r="D9" s="64"/>
      <c r="E9" s="64"/>
      <c r="F9" s="64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64" t="s">
        <v>6</v>
      </c>
      <c r="B5" s="64"/>
      <c r="C5" s="64"/>
      <c r="D5" s="64"/>
      <c r="E5" s="64"/>
      <c r="F5" s="64"/>
      <c r="G5" s="19">
        <f>SUM(G2:G4)</f>
        <v>124900</v>
      </c>
    </row>
    <row r="6" spans="1:7">
      <c r="A6" s="64" t="s">
        <v>7</v>
      </c>
      <c r="B6" s="64"/>
      <c r="C6" s="64"/>
      <c r="D6" s="64"/>
      <c r="E6" s="64"/>
      <c r="F6" s="64"/>
      <c r="G6" s="19">
        <f>G5*9%</f>
        <v>11241</v>
      </c>
    </row>
    <row r="7" spans="1:7">
      <c r="A7" s="64" t="s">
        <v>8</v>
      </c>
      <c r="B7" s="64"/>
      <c r="C7" s="64"/>
      <c r="D7" s="64"/>
      <c r="E7" s="64"/>
      <c r="F7" s="64"/>
      <c r="G7" s="19">
        <f>G5*9%</f>
        <v>11241</v>
      </c>
    </row>
    <row r="8" spans="1:7">
      <c r="A8" s="64" t="s">
        <v>9</v>
      </c>
      <c r="B8" s="64"/>
      <c r="C8" s="64"/>
      <c r="D8" s="64"/>
      <c r="E8" s="64"/>
      <c r="F8" s="64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64" t="s">
        <v>6</v>
      </c>
      <c r="B3" s="64"/>
      <c r="C3" s="64"/>
      <c r="D3" s="64"/>
      <c r="E3" s="64"/>
      <c r="F3" s="64"/>
      <c r="G3" s="20">
        <f>SUM(G2)</f>
        <v>5614</v>
      </c>
    </row>
    <row r="4" spans="1:7">
      <c r="A4" s="64" t="s">
        <v>7</v>
      </c>
      <c r="B4" s="64"/>
      <c r="C4" s="64"/>
      <c r="D4" s="64"/>
      <c r="E4" s="64"/>
      <c r="F4" s="64"/>
      <c r="G4" s="20">
        <f>G3*9%</f>
        <v>505.26</v>
      </c>
    </row>
    <row r="5" spans="1:7">
      <c r="A5" s="64" t="s">
        <v>8</v>
      </c>
      <c r="B5" s="64"/>
      <c r="C5" s="64"/>
      <c r="D5" s="64"/>
      <c r="E5" s="64"/>
      <c r="F5" s="64"/>
      <c r="G5" s="20">
        <f>G3*9%</f>
        <v>505.26</v>
      </c>
    </row>
    <row r="6" spans="1:7">
      <c r="A6" s="64" t="s">
        <v>9</v>
      </c>
      <c r="B6" s="64"/>
      <c r="C6" s="64"/>
      <c r="D6" s="64"/>
      <c r="E6" s="64"/>
      <c r="F6" s="64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64" t="s">
        <v>6</v>
      </c>
      <c r="B4" s="64"/>
      <c r="C4" s="64"/>
      <c r="D4" s="64"/>
      <c r="E4" s="64"/>
      <c r="F4" s="64"/>
      <c r="G4" s="21">
        <f>SUM(G2:G3)</f>
        <v>41212</v>
      </c>
    </row>
    <row r="5" spans="1:7">
      <c r="A5" s="64" t="s">
        <v>7</v>
      </c>
      <c r="B5" s="64"/>
      <c r="C5" s="64"/>
      <c r="D5" s="64"/>
      <c r="E5" s="64"/>
      <c r="F5" s="64"/>
      <c r="G5" s="21">
        <f>G4*9%</f>
        <v>3709.08</v>
      </c>
    </row>
    <row r="6" spans="1:7">
      <c r="A6" s="64" t="s">
        <v>8</v>
      </c>
      <c r="B6" s="64"/>
      <c r="C6" s="64"/>
      <c r="D6" s="64"/>
      <c r="E6" s="64"/>
      <c r="F6" s="64"/>
      <c r="G6" s="21">
        <f>G4*9%</f>
        <v>3709.08</v>
      </c>
    </row>
    <row r="7" spans="1:7">
      <c r="A7" s="64" t="s">
        <v>9</v>
      </c>
      <c r="B7" s="64"/>
      <c r="C7" s="64"/>
      <c r="D7" s="64"/>
      <c r="E7" s="64"/>
      <c r="F7" s="64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64" t="s">
        <v>6</v>
      </c>
      <c r="B3" s="64"/>
      <c r="C3" s="64"/>
      <c r="D3" s="64"/>
      <c r="E3" s="64"/>
      <c r="F3" s="64"/>
      <c r="G3" s="21">
        <f>SUM(G2)</f>
        <v>24000</v>
      </c>
    </row>
    <row r="4" spans="1:7">
      <c r="A4" s="64" t="s">
        <v>7</v>
      </c>
      <c r="B4" s="64"/>
      <c r="C4" s="64"/>
      <c r="D4" s="64"/>
      <c r="E4" s="64"/>
      <c r="F4" s="64"/>
      <c r="G4" s="21">
        <f>G3*9%</f>
        <v>2160</v>
      </c>
    </row>
    <row r="5" spans="1:7">
      <c r="A5" s="64" t="s">
        <v>8</v>
      </c>
      <c r="B5" s="64"/>
      <c r="C5" s="64"/>
      <c r="D5" s="64"/>
      <c r="E5" s="64"/>
      <c r="F5" s="64"/>
      <c r="G5" s="21">
        <f>G3*9%</f>
        <v>2160</v>
      </c>
    </row>
    <row r="6" spans="1:7">
      <c r="A6" s="64" t="s">
        <v>9</v>
      </c>
      <c r="B6" s="64"/>
      <c r="C6" s="64"/>
      <c r="D6" s="64"/>
      <c r="E6" s="64"/>
      <c r="F6" s="64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64" t="s">
        <v>6</v>
      </c>
      <c r="B6" s="64"/>
      <c r="C6" s="64"/>
      <c r="D6" s="64"/>
      <c r="E6" s="64"/>
      <c r="F6" s="64"/>
      <c r="G6" s="22">
        <f>SUM(G2:G5)</f>
        <v>313513</v>
      </c>
    </row>
    <row r="7" spans="1:7">
      <c r="A7" s="64" t="s">
        <v>7</v>
      </c>
      <c r="B7" s="64"/>
      <c r="C7" s="64"/>
      <c r="D7" s="64"/>
      <c r="E7" s="64"/>
      <c r="F7" s="64"/>
      <c r="G7" s="22">
        <f>G6*9%</f>
        <v>28216.17</v>
      </c>
    </row>
    <row r="8" spans="1:7">
      <c r="A8" s="64" t="s">
        <v>8</v>
      </c>
      <c r="B8" s="64"/>
      <c r="C8" s="64"/>
      <c r="D8" s="64"/>
      <c r="E8" s="64"/>
      <c r="F8" s="64"/>
      <c r="G8" s="22">
        <f>G6*9%</f>
        <v>28216.17</v>
      </c>
    </row>
    <row r="9" spans="1:7">
      <c r="A9" s="64" t="s">
        <v>9</v>
      </c>
      <c r="B9" s="64"/>
      <c r="C9" s="64"/>
      <c r="D9" s="64"/>
      <c r="E9" s="64"/>
      <c r="F9" s="64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64" t="s">
        <v>6</v>
      </c>
      <c r="B3" s="64"/>
      <c r="C3" s="64"/>
      <c r="D3" s="64"/>
      <c r="E3" s="64"/>
      <c r="F3" s="64"/>
      <c r="G3" s="22">
        <f>SUM(G2)</f>
        <v>73450</v>
      </c>
    </row>
    <row r="4" spans="1:7">
      <c r="A4" s="64" t="s">
        <v>7</v>
      </c>
      <c r="B4" s="64"/>
      <c r="C4" s="64"/>
      <c r="D4" s="64"/>
      <c r="E4" s="64"/>
      <c r="F4" s="64"/>
      <c r="G4" s="22">
        <f>G3*9%</f>
        <v>6610.5</v>
      </c>
    </row>
    <row r="5" spans="1:7">
      <c r="A5" s="64" t="s">
        <v>8</v>
      </c>
      <c r="B5" s="64"/>
      <c r="C5" s="64"/>
      <c r="D5" s="64"/>
      <c r="E5" s="64"/>
      <c r="F5" s="64"/>
      <c r="G5" s="22">
        <f>G3*9%</f>
        <v>6610.5</v>
      </c>
    </row>
    <row r="6" spans="1:7">
      <c r="A6" s="64" t="s">
        <v>9</v>
      </c>
      <c r="B6" s="64"/>
      <c r="C6" s="64"/>
      <c r="D6" s="64"/>
      <c r="E6" s="64"/>
      <c r="F6" s="64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64" t="s">
        <v>6</v>
      </c>
      <c r="B4" s="64"/>
      <c r="C4" s="64"/>
      <c r="D4" s="64"/>
      <c r="E4" s="64"/>
      <c r="F4" s="64"/>
      <c r="G4" s="23">
        <f>SUM(G2:G3)</f>
        <v>729990</v>
      </c>
    </row>
    <row r="5" spans="1:7">
      <c r="A5" s="64" t="s">
        <v>7</v>
      </c>
      <c r="B5" s="64"/>
      <c r="C5" s="64"/>
      <c r="D5" s="64"/>
      <c r="E5" s="64"/>
      <c r="F5" s="64"/>
      <c r="G5" s="23">
        <f>G4*9%</f>
        <v>65699.099999999991</v>
      </c>
    </row>
    <row r="6" spans="1:7">
      <c r="A6" s="64" t="s">
        <v>8</v>
      </c>
      <c r="B6" s="64"/>
      <c r="C6" s="64"/>
      <c r="D6" s="64"/>
      <c r="E6" s="64"/>
      <c r="F6" s="64"/>
      <c r="G6" s="23">
        <f>G4*9%</f>
        <v>65699.099999999991</v>
      </c>
    </row>
    <row r="7" spans="1:7">
      <c r="A7" s="64" t="s">
        <v>9</v>
      </c>
      <c r="B7" s="64"/>
      <c r="C7" s="64"/>
      <c r="D7" s="64"/>
      <c r="E7" s="64"/>
      <c r="F7" s="64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sqref="A1:G10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64" t="s">
        <v>6</v>
      </c>
      <c r="B7" s="64"/>
      <c r="C7" s="64"/>
      <c r="D7" s="64"/>
      <c r="E7" s="64"/>
      <c r="F7" s="64"/>
      <c r="G7" s="23">
        <f>SUM(G2:G6)</f>
        <v>246402</v>
      </c>
    </row>
    <row r="8" spans="1:7">
      <c r="A8" s="64" t="s">
        <v>7</v>
      </c>
      <c r="B8" s="64"/>
      <c r="C8" s="64"/>
      <c r="D8" s="64"/>
      <c r="E8" s="64"/>
      <c r="F8" s="64"/>
      <c r="G8" s="23">
        <f>G7*9%</f>
        <v>22176.18</v>
      </c>
    </row>
    <row r="9" spans="1:7">
      <c r="A9" s="64" t="s">
        <v>8</v>
      </c>
      <c r="B9" s="64"/>
      <c r="C9" s="64"/>
      <c r="D9" s="64"/>
      <c r="E9" s="64"/>
      <c r="F9" s="64"/>
      <c r="G9" s="23">
        <f>G7*9%</f>
        <v>22176.18</v>
      </c>
    </row>
    <row r="10" spans="1:7">
      <c r="A10" s="64" t="s">
        <v>9</v>
      </c>
      <c r="B10" s="64"/>
      <c r="C10" s="64"/>
      <c r="D10" s="64"/>
      <c r="E10" s="64"/>
      <c r="F10" s="64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64" t="s">
        <v>6</v>
      </c>
      <c r="B10" s="64"/>
      <c r="C10" s="64"/>
      <c r="D10" s="64"/>
      <c r="E10" s="64"/>
      <c r="F10" s="64"/>
      <c r="G10" s="27">
        <f>SUM(G2:G9)</f>
        <v>734495</v>
      </c>
    </row>
    <row r="11" spans="1:7">
      <c r="A11" s="64" t="s">
        <v>7</v>
      </c>
      <c r="B11" s="64"/>
      <c r="C11" s="64"/>
      <c r="D11" s="64"/>
      <c r="E11" s="64"/>
      <c r="F11" s="64"/>
      <c r="G11" s="27">
        <f>G10*9%</f>
        <v>66104.55</v>
      </c>
    </row>
    <row r="12" spans="1:7">
      <c r="A12" s="64" t="s">
        <v>8</v>
      </c>
      <c r="B12" s="64"/>
      <c r="C12" s="64"/>
      <c r="D12" s="64"/>
      <c r="E12" s="64"/>
      <c r="F12" s="64"/>
      <c r="G12" s="27">
        <f>G10*9%</f>
        <v>66104.55</v>
      </c>
    </row>
    <row r="13" spans="1:7">
      <c r="A13" s="64" t="s">
        <v>9</v>
      </c>
      <c r="B13" s="64"/>
      <c r="C13" s="64"/>
      <c r="D13" s="64"/>
      <c r="E13" s="64"/>
      <c r="F13" s="64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64" t="s">
        <v>6</v>
      </c>
      <c r="B6" s="64"/>
      <c r="C6" s="64"/>
      <c r="D6" s="64"/>
      <c r="E6" s="64"/>
      <c r="F6" s="64"/>
      <c r="G6" s="25">
        <f>SUM(G2:G5)</f>
        <v>70904</v>
      </c>
    </row>
    <row r="7" spans="1:7">
      <c r="A7" s="64" t="s">
        <v>7</v>
      </c>
      <c r="B7" s="64"/>
      <c r="C7" s="64"/>
      <c r="D7" s="64"/>
      <c r="E7" s="64"/>
      <c r="F7" s="64"/>
      <c r="G7" s="25">
        <f>G6*9%</f>
        <v>6381.36</v>
      </c>
    </row>
    <row r="8" spans="1:7">
      <c r="A8" s="64" t="s">
        <v>8</v>
      </c>
      <c r="B8" s="64"/>
      <c r="C8" s="64"/>
      <c r="D8" s="64"/>
      <c r="E8" s="64"/>
      <c r="F8" s="64"/>
      <c r="G8" s="25">
        <f>G6*9%</f>
        <v>6381.36</v>
      </c>
    </row>
    <row r="9" spans="1:7">
      <c r="A9" s="64" t="s">
        <v>9</v>
      </c>
      <c r="B9" s="64"/>
      <c r="C9" s="64"/>
      <c r="D9" s="64"/>
      <c r="E9" s="64"/>
      <c r="F9" s="64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64" t="s">
        <v>6</v>
      </c>
      <c r="B8" s="64"/>
      <c r="C8" s="64"/>
      <c r="D8" s="64"/>
      <c r="E8" s="64"/>
      <c r="F8" s="64"/>
      <c r="G8" s="3">
        <f>SUM(G2:G7)</f>
        <v>246185</v>
      </c>
    </row>
    <row r="9" spans="1:7">
      <c r="A9" s="64" t="s">
        <v>7</v>
      </c>
      <c r="B9" s="64"/>
      <c r="C9" s="64"/>
      <c r="D9" s="64"/>
      <c r="E9" s="64"/>
      <c r="F9" s="64"/>
      <c r="G9" s="3">
        <f>G8*9%</f>
        <v>22156.649999999998</v>
      </c>
    </row>
    <row r="10" spans="1:7">
      <c r="A10" s="64" t="s">
        <v>8</v>
      </c>
      <c r="B10" s="64"/>
      <c r="C10" s="64"/>
      <c r="D10" s="64"/>
      <c r="E10" s="64"/>
      <c r="F10" s="64"/>
      <c r="G10" s="3">
        <f>G8*9%</f>
        <v>22156.649999999998</v>
      </c>
    </row>
    <row r="11" spans="1:7">
      <c r="A11" s="64" t="s">
        <v>9</v>
      </c>
      <c r="B11" s="64"/>
      <c r="C11" s="64"/>
      <c r="D11" s="64"/>
      <c r="E11" s="64"/>
      <c r="F11" s="64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64" t="s">
        <v>6</v>
      </c>
      <c r="B5" s="64"/>
      <c r="C5" s="64"/>
      <c r="D5" s="64"/>
      <c r="E5" s="64"/>
      <c r="F5" s="64"/>
      <c r="G5" s="28">
        <f>SUM(G2:G4)</f>
        <v>262240</v>
      </c>
    </row>
    <row r="6" spans="1:7">
      <c r="A6" s="64" t="s">
        <v>7</v>
      </c>
      <c r="B6" s="64"/>
      <c r="C6" s="64"/>
      <c r="D6" s="64"/>
      <c r="E6" s="64"/>
      <c r="F6" s="64"/>
      <c r="G6" s="28">
        <f>G5*9%</f>
        <v>23601.599999999999</v>
      </c>
    </row>
    <row r="7" spans="1:7">
      <c r="A7" s="64" t="s">
        <v>8</v>
      </c>
      <c r="B7" s="64"/>
      <c r="C7" s="64"/>
      <c r="D7" s="64"/>
      <c r="E7" s="64"/>
      <c r="F7" s="64"/>
      <c r="G7" s="28">
        <f>G5*9%</f>
        <v>23601.599999999999</v>
      </c>
    </row>
    <row r="8" spans="1:7">
      <c r="A8" s="64" t="s">
        <v>9</v>
      </c>
      <c r="B8" s="64"/>
      <c r="C8" s="64"/>
      <c r="D8" s="64"/>
      <c r="E8" s="64"/>
      <c r="F8" s="64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64" t="s">
        <v>6</v>
      </c>
      <c r="B9" s="64"/>
      <c r="C9" s="64"/>
      <c r="D9" s="64"/>
      <c r="E9" s="64"/>
      <c r="F9" s="64"/>
      <c r="G9" s="28">
        <f>SUM(G2:G8)</f>
        <v>322872</v>
      </c>
    </row>
    <row r="10" spans="1:7">
      <c r="A10" s="64" t="s">
        <v>7</v>
      </c>
      <c r="B10" s="64"/>
      <c r="C10" s="64"/>
      <c r="D10" s="64"/>
      <c r="E10" s="64"/>
      <c r="F10" s="64"/>
      <c r="G10" s="28">
        <f>G9*9%</f>
        <v>29058.48</v>
      </c>
    </row>
    <row r="11" spans="1:7">
      <c r="A11" s="64" t="s">
        <v>8</v>
      </c>
      <c r="B11" s="64"/>
      <c r="C11" s="64"/>
      <c r="D11" s="64"/>
      <c r="E11" s="64"/>
      <c r="F11" s="64"/>
      <c r="G11" s="28">
        <f>G9*9%</f>
        <v>29058.48</v>
      </c>
    </row>
    <row r="12" spans="1:7">
      <c r="A12" s="64" t="s">
        <v>9</v>
      </c>
      <c r="B12" s="64"/>
      <c r="C12" s="64"/>
      <c r="D12" s="64"/>
      <c r="E12" s="64"/>
      <c r="F12" s="64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64" t="s">
        <v>6</v>
      </c>
      <c r="B6" s="64"/>
      <c r="C6" s="64"/>
      <c r="D6" s="64"/>
      <c r="E6" s="64"/>
      <c r="F6" s="64"/>
      <c r="G6" s="29">
        <f>SUM(G2:G5)</f>
        <v>161752</v>
      </c>
    </row>
    <row r="7" spans="1:7">
      <c r="A7" s="64" t="s">
        <v>7</v>
      </c>
      <c r="B7" s="64"/>
      <c r="C7" s="64"/>
      <c r="D7" s="64"/>
      <c r="E7" s="64"/>
      <c r="F7" s="64"/>
      <c r="G7" s="29">
        <f>G6*9%</f>
        <v>14557.68</v>
      </c>
    </row>
    <row r="8" spans="1:7">
      <c r="A8" s="64" t="s">
        <v>8</v>
      </c>
      <c r="B8" s="64"/>
      <c r="C8" s="64"/>
      <c r="D8" s="64"/>
      <c r="E8" s="64"/>
      <c r="F8" s="64"/>
      <c r="G8" s="29">
        <f>G6*9%</f>
        <v>14557.68</v>
      </c>
    </row>
    <row r="9" spans="1:7">
      <c r="A9" s="64" t="s">
        <v>9</v>
      </c>
      <c r="B9" s="64"/>
      <c r="C9" s="64"/>
      <c r="D9" s="64"/>
      <c r="E9" s="64"/>
      <c r="F9" s="64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64" t="s">
        <v>6</v>
      </c>
      <c r="B3" s="64"/>
      <c r="C3" s="64"/>
      <c r="D3" s="64"/>
      <c r="E3" s="64"/>
      <c r="F3" s="64"/>
      <c r="G3" s="30">
        <f>SUM(G2)</f>
        <v>18960</v>
      </c>
    </row>
    <row r="4" spans="1:7">
      <c r="A4" s="64" t="s">
        <v>7</v>
      </c>
      <c r="B4" s="64"/>
      <c r="C4" s="64"/>
      <c r="D4" s="64"/>
      <c r="E4" s="64"/>
      <c r="F4" s="64"/>
      <c r="G4" s="30">
        <f>G3*9%</f>
        <v>1706.3999999999999</v>
      </c>
    </row>
    <row r="5" spans="1:7">
      <c r="A5" s="64" t="s">
        <v>8</v>
      </c>
      <c r="B5" s="64"/>
      <c r="C5" s="64"/>
      <c r="D5" s="64"/>
      <c r="E5" s="64"/>
      <c r="F5" s="64"/>
      <c r="G5" s="30">
        <f>G3*9%</f>
        <v>1706.3999999999999</v>
      </c>
    </row>
    <row r="6" spans="1:7">
      <c r="A6" s="64" t="s">
        <v>9</v>
      </c>
      <c r="B6" s="64"/>
      <c r="C6" s="64"/>
      <c r="D6" s="64"/>
      <c r="E6" s="64"/>
      <c r="F6" s="64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64" t="s">
        <v>6</v>
      </c>
      <c r="B3" s="64"/>
      <c r="C3" s="64"/>
      <c r="D3" s="64"/>
      <c r="E3" s="64"/>
      <c r="F3" s="64"/>
      <c r="G3" s="32">
        <f>SUM(G2)</f>
        <v>86070</v>
      </c>
    </row>
    <row r="4" spans="1:7">
      <c r="A4" s="64" t="s">
        <v>7</v>
      </c>
      <c r="B4" s="64"/>
      <c r="C4" s="64"/>
      <c r="D4" s="64"/>
      <c r="E4" s="64"/>
      <c r="F4" s="64"/>
      <c r="G4" s="32">
        <f>G3*9%</f>
        <v>7746.2999999999993</v>
      </c>
    </row>
    <row r="5" spans="1:7">
      <c r="A5" s="64" t="s">
        <v>8</v>
      </c>
      <c r="B5" s="64"/>
      <c r="C5" s="64"/>
      <c r="D5" s="64"/>
      <c r="E5" s="64"/>
      <c r="F5" s="64"/>
      <c r="G5" s="32">
        <f>G3*9%</f>
        <v>7746.2999999999993</v>
      </c>
    </row>
    <row r="6" spans="1:7">
      <c r="A6" s="64" t="s">
        <v>9</v>
      </c>
      <c r="B6" s="64"/>
      <c r="C6" s="64"/>
      <c r="D6" s="64"/>
      <c r="E6" s="64"/>
      <c r="F6" s="64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64" t="s">
        <v>6</v>
      </c>
      <c r="B4" s="64"/>
      <c r="C4" s="64"/>
      <c r="D4" s="64"/>
      <c r="E4" s="64"/>
      <c r="F4" s="64"/>
      <c r="G4" s="33">
        <f>SUM(G2:G3)</f>
        <v>113520</v>
      </c>
    </row>
    <row r="5" spans="1:7">
      <c r="A5" s="64" t="s">
        <v>7</v>
      </c>
      <c r="B5" s="64"/>
      <c r="C5" s="64"/>
      <c r="D5" s="64"/>
      <c r="E5" s="64"/>
      <c r="F5" s="64"/>
      <c r="G5" s="33">
        <f>G4*9%</f>
        <v>10216.799999999999</v>
      </c>
    </row>
    <row r="6" spans="1:7">
      <c r="A6" s="64" t="s">
        <v>8</v>
      </c>
      <c r="B6" s="64"/>
      <c r="C6" s="64"/>
      <c r="D6" s="64"/>
      <c r="E6" s="64"/>
      <c r="F6" s="64"/>
      <c r="G6" s="33">
        <f>G4*9%</f>
        <v>10216.799999999999</v>
      </c>
    </row>
    <row r="7" spans="1:7">
      <c r="A7" s="64" t="s">
        <v>9</v>
      </c>
      <c r="B7" s="64"/>
      <c r="C7" s="64"/>
      <c r="D7" s="64"/>
      <c r="E7" s="64"/>
      <c r="F7" s="64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64" t="s">
        <v>6</v>
      </c>
      <c r="B3" s="64"/>
      <c r="C3" s="64"/>
      <c r="D3" s="64"/>
      <c r="E3" s="64"/>
      <c r="F3" s="64"/>
      <c r="G3" s="35">
        <f>SUM(G2)</f>
        <v>19406</v>
      </c>
    </row>
    <row r="4" spans="1:7">
      <c r="A4" s="64" t="s">
        <v>7</v>
      </c>
      <c r="B4" s="64"/>
      <c r="C4" s="64"/>
      <c r="D4" s="64"/>
      <c r="E4" s="64"/>
      <c r="F4" s="64"/>
      <c r="G4" s="35">
        <f>G3*9%</f>
        <v>1746.54</v>
      </c>
    </row>
    <row r="5" spans="1:7">
      <c r="A5" s="64" t="s">
        <v>8</v>
      </c>
      <c r="B5" s="64"/>
      <c r="C5" s="64"/>
      <c r="D5" s="64"/>
      <c r="E5" s="64"/>
      <c r="F5" s="64"/>
      <c r="G5" s="35">
        <f>G3*9%</f>
        <v>1746.54</v>
      </c>
    </row>
    <row r="6" spans="1:7">
      <c r="A6" s="64" t="s">
        <v>9</v>
      </c>
      <c r="B6" s="64"/>
      <c r="C6" s="64"/>
      <c r="D6" s="64"/>
      <c r="E6" s="64"/>
      <c r="F6" s="64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64" t="s">
        <v>6</v>
      </c>
      <c r="B8" s="64"/>
      <c r="C8" s="64"/>
      <c r="D8" s="64"/>
      <c r="E8" s="64"/>
      <c r="F8" s="64"/>
      <c r="G8" s="36">
        <f>SUM(G2:G7)</f>
        <v>305810</v>
      </c>
    </row>
    <row r="9" spans="1:7">
      <c r="A9" s="64" t="s">
        <v>7</v>
      </c>
      <c r="B9" s="64"/>
      <c r="C9" s="64"/>
      <c r="D9" s="64"/>
      <c r="E9" s="64"/>
      <c r="F9" s="64"/>
      <c r="G9" s="36">
        <f>G8*9%</f>
        <v>27522.899999999998</v>
      </c>
    </row>
    <row r="10" spans="1:7">
      <c r="A10" s="64" t="s">
        <v>8</v>
      </c>
      <c r="B10" s="64"/>
      <c r="C10" s="64"/>
      <c r="D10" s="64"/>
      <c r="E10" s="64"/>
      <c r="F10" s="64"/>
      <c r="G10" s="36">
        <f>G8*9%</f>
        <v>27522.899999999998</v>
      </c>
    </row>
    <row r="11" spans="1:7">
      <c r="A11" s="64" t="s">
        <v>9</v>
      </c>
      <c r="B11" s="64"/>
      <c r="C11" s="64"/>
      <c r="D11" s="64"/>
      <c r="E11" s="64"/>
      <c r="F11" s="64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sqref="A1:G8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64" t="s">
        <v>6</v>
      </c>
      <c r="B5" s="64"/>
      <c r="C5" s="64"/>
      <c r="D5" s="64"/>
      <c r="E5" s="64"/>
      <c r="F5" s="64"/>
      <c r="G5" s="42">
        <f>SUM(G2:G4)</f>
        <v>155660</v>
      </c>
    </row>
    <row r="6" spans="1:7">
      <c r="A6" s="64" t="s">
        <v>7</v>
      </c>
      <c r="B6" s="64"/>
      <c r="C6" s="64"/>
      <c r="D6" s="64"/>
      <c r="E6" s="64"/>
      <c r="F6" s="64"/>
      <c r="G6" s="42">
        <f>G5*9%</f>
        <v>14009.4</v>
      </c>
    </row>
    <row r="7" spans="1:7">
      <c r="A7" s="64" t="s">
        <v>8</v>
      </c>
      <c r="B7" s="64"/>
      <c r="C7" s="64"/>
      <c r="D7" s="64"/>
      <c r="E7" s="64"/>
      <c r="F7" s="64"/>
      <c r="G7" s="42">
        <f>G5*9%</f>
        <v>14009.4</v>
      </c>
    </row>
    <row r="8" spans="1:7">
      <c r="A8" s="64" t="s">
        <v>9</v>
      </c>
      <c r="B8" s="64"/>
      <c r="C8" s="64"/>
      <c r="D8" s="64"/>
      <c r="E8" s="64"/>
      <c r="F8" s="64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64" t="s">
        <v>6</v>
      </c>
      <c r="B5" s="64"/>
      <c r="C5" s="64"/>
      <c r="D5" s="64"/>
      <c r="E5" s="64"/>
      <c r="F5" s="64"/>
      <c r="G5" s="43">
        <f>SUM(G2:G4)</f>
        <v>95390</v>
      </c>
    </row>
    <row r="6" spans="1:7">
      <c r="A6" s="64" t="s">
        <v>7</v>
      </c>
      <c r="B6" s="64"/>
      <c r="C6" s="64"/>
      <c r="D6" s="64"/>
      <c r="E6" s="64"/>
      <c r="F6" s="64"/>
      <c r="G6" s="43">
        <f>G5*9%</f>
        <v>8585.1</v>
      </c>
    </row>
    <row r="7" spans="1:7">
      <c r="A7" s="64" t="s">
        <v>8</v>
      </c>
      <c r="B7" s="64"/>
      <c r="C7" s="64"/>
      <c r="D7" s="64"/>
      <c r="E7" s="64"/>
      <c r="F7" s="64"/>
      <c r="G7" s="43">
        <f>G5*9%</f>
        <v>8585.1</v>
      </c>
    </row>
    <row r="8" spans="1:7">
      <c r="A8" s="64" t="s">
        <v>9</v>
      </c>
      <c r="B8" s="64"/>
      <c r="C8" s="64"/>
      <c r="D8" s="64"/>
      <c r="E8" s="64"/>
      <c r="F8" s="64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64" t="s">
        <v>6</v>
      </c>
      <c r="B3" s="64"/>
      <c r="C3" s="64"/>
      <c r="D3" s="64"/>
      <c r="E3" s="64"/>
      <c r="F3" s="64"/>
      <c r="G3" s="11">
        <f>SUM(G2)</f>
        <v>4831</v>
      </c>
    </row>
    <row r="4" spans="1:7">
      <c r="A4" s="64" t="s">
        <v>7</v>
      </c>
      <c r="B4" s="64"/>
      <c r="C4" s="64"/>
      <c r="D4" s="64"/>
      <c r="E4" s="64"/>
      <c r="F4" s="64"/>
      <c r="G4" s="11">
        <f>G3*9%</f>
        <v>434.78999999999996</v>
      </c>
    </row>
    <row r="5" spans="1:7">
      <c r="A5" s="64" t="s">
        <v>8</v>
      </c>
      <c r="B5" s="64"/>
      <c r="C5" s="64"/>
      <c r="D5" s="64"/>
      <c r="E5" s="64"/>
      <c r="F5" s="64"/>
      <c r="G5" s="11">
        <f>G3*9%</f>
        <v>434.78999999999996</v>
      </c>
    </row>
    <row r="6" spans="1:7">
      <c r="A6" s="64" t="s">
        <v>9</v>
      </c>
      <c r="B6" s="64"/>
      <c r="C6" s="64"/>
      <c r="D6" s="64"/>
      <c r="E6" s="64"/>
      <c r="F6" s="64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64" t="s">
        <v>6</v>
      </c>
      <c r="B3" s="64"/>
      <c r="C3" s="64"/>
      <c r="D3" s="64"/>
      <c r="E3" s="64"/>
      <c r="F3" s="64"/>
      <c r="G3" s="43">
        <f>SUM(G2)</f>
        <v>56140</v>
      </c>
    </row>
    <row r="4" spans="1:7">
      <c r="A4" s="64" t="s">
        <v>7</v>
      </c>
      <c r="B4" s="64"/>
      <c r="C4" s="64"/>
      <c r="D4" s="64"/>
      <c r="E4" s="64"/>
      <c r="F4" s="64"/>
      <c r="G4" s="43">
        <f>G3*9%</f>
        <v>5052.5999999999995</v>
      </c>
    </row>
    <row r="5" spans="1:7">
      <c r="A5" s="64" t="s">
        <v>8</v>
      </c>
      <c r="B5" s="64"/>
      <c r="C5" s="64"/>
      <c r="D5" s="64"/>
      <c r="E5" s="64"/>
      <c r="F5" s="64"/>
      <c r="G5" s="43">
        <f>G3*9%</f>
        <v>5052.5999999999995</v>
      </c>
    </row>
    <row r="6" spans="1:7">
      <c r="A6" s="64" t="s">
        <v>9</v>
      </c>
      <c r="B6" s="64"/>
      <c r="C6" s="64"/>
      <c r="D6" s="64"/>
      <c r="E6" s="64"/>
      <c r="F6" s="64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64" t="s">
        <v>6</v>
      </c>
      <c r="B3" s="64"/>
      <c r="C3" s="64"/>
      <c r="D3" s="64"/>
      <c r="E3" s="64"/>
      <c r="F3" s="64"/>
      <c r="G3" s="44">
        <f>SUM(G2)</f>
        <v>48310</v>
      </c>
    </row>
    <row r="4" spans="1:7">
      <c r="A4" s="64" t="s">
        <v>7</v>
      </c>
      <c r="B4" s="64"/>
      <c r="C4" s="64"/>
      <c r="D4" s="64"/>
      <c r="E4" s="64"/>
      <c r="F4" s="64"/>
      <c r="G4" s="44">
        <f>G3*9%</f>
        <v>4347.8999999999996</v>
      </c>
    </row>
    <row r="5" spans="1:7">
      <c r="A5" s="64" t="s">
        <v>8</v>
      </c>
      <c r="B5" s="64"/>
      <c r="C5" s="64"/>
      <c r="D5" s="64"/>
      <c r="E5" s="64"/>
      <c r="F5" s="64"/>
      <c r="G5" s="44">
        <f>G3*9%</f>
        <v>4347.8999999999996</v>
      </c>
    </row>
    <row r="6" spans="1:7">
      <c r="A6" s="64" t="s">
        <v>9</v>
      </c>
      <c r="B6" s="64"/>
      <c r="C6" s="64"/>
      <c r="D6" s="64"/>
      <c r="E6" s="64"/>
      <c r="F6" s="64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1" sqref="G21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64" t="s">
        <v>6</v>
      </c>
      <c r="B4" s="64"/>
      <c r="C4" s="64"/>
      <c r="D4" s="64"/>
      <c r="E4" s="64"/>
      <c r="F4" s="64"/>
      <c r="G4" s="46">
        <f>SUM(G2:G3)</f>
        <v>122290</v>
      </c>
    </row>
    <row r="5" spans="1:7">
      <c r="A5" s="64" t="s">
        <v>7</v>
      </c>
      <c r="B5" s="64"/>
      <c r="C5" s="64"/>
      <c r="D5" s="64"/>
      <c r="E5" s="64"/>
      <c r="F5" s="64"/>
      <c r="G5" s="46">
        <f>G4*9%</f>
        <v>11006.1</v>
      </c>
    </row>
    <row r="6" spans="1:7">
      <c r="A6" s="64" t="s">
        <v>8</v>
      </c>
      <c r="B6" s="64"/>
      <c r="C6" s="64"/>
      <c r="D6" s="64"/>
      <c r="E6" s="64"/>
      <c r="F6" s="64"/>
      <c r="G6" s="46">
        <f>G4*9%</f>
        <v>11006.1</v>
      </c>
    </row>
    <row r="7" spans="1:7">
      <c r="A7" s="64" t="s">
        <v>9</v>
      </c>
      <c r="B7" s="64"/>
      <c r="C7" s="64"/>
      <c r="D7" s="64"/>
      <c r="E7" s="64"/>
      <c r="F7" s="64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B42" sqref="B42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3" t="s">
        <v>88</v>
      </c>
      <c r="B1" s="73"/>
      <c r="C1" s="73"/>
      <c r="D1" s="73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67" t="s">
        <v>91</v>
      </c>
      <c r="B13" s="68"/>
      <c r="C13" s="68"/>
      <c r="D13" s="69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70" t="s">
        <v>92</v>
      </c>
      <c r="B15" s="71"/>
      <c r="C15" s="71"/>
      <c r="D15" s="72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67" t="s">
        <v>94</v>
      </c>
      <c r="B31" s="68"/>
      <c r="C31" s="68"/>
      <c r="D31" s="69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67" t="s">
        <v>125</v>
      </c>
      <c r="B32" s="68"/>
      <c r="C32" s="68"/>
      <c r="D32" s="69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67" t="s">
        <v>7</v>
      </c>
      <c r="B33" s="68"/>
      <c r="C33" s="68"/>
      <c r="D33" s="69"/>
      <c r="E33" s="52">
        <f>E32*9%</f>
        <v>167590.79999999999</v>
      </c>
    </row>
    <row r="34" spans="1:10" ht="15.6">
      <c r="A34" s="67" t="s">
        <v>8</v>
      </c>
      <c r="B34" s="68"/>
      <c r="C34" s="68"/>
      <c r="D34" s="69"/>
      <c r="E34" s="52">
        <f>E32*9%</f>
        <v>167590.79999999999</v>
      </c>
    </row>
    <row r="35" spans="1:10" ht="15.6">
      <c r="A35" s="67" t="s">
        <v>95</v>
      </c>
      <c r="B35" s="68"/>
      <c r="C35" s="68"/>
      <c r="D35" s="69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5" sqref="E25:F25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64" t="s">
        <v>6</v>
      </c>
      <c r="B3" s="64"/>
      <c r="C3" s="64"/>
      <c r="D3" s="64"/>
      <c r="E3" s="64"/>
      <c r="F3" s="64"/>
      <c r="G3" s="56">
        <f>SUM(G2)</f>
        <v>33684</v>
      </c>
    </row>
    <row r="4" spans="1:7">
      <c r="A4" s="64" t="s">
        <v>7</v>
      </c>
      <c r="B4" s="64"/>
      <c r="C4" s="64"/>
      <c r="D4" s="64"/>
      <c r="E4" s="64"/>
      <c r="F4" s="64"/>
      <c r="G4" s="56">
        <f>G3*9%</f>
        <v>3031.56</v>
      </c>
    </row>
    <row r="5" spans="1:7">
      <c r="A5" s="64" t="s">
        <v>8</v>
      </c>
      <c r="B5" s="64"/>
      <c r="C5" s="64"/>
      <c r="D5" s="64"/>
      <c r="E5" s="64"/>
      <c r="F5" s="64"/>
      <c r="G5" s="56">
        <f>G3*9%</f>
        <v>3031.56</v>
      </c>
    </row>
    <row r="6" spans="1:7">
      <c r="A6" s="64" t="s">
        <v>9</v>
      </c>
      <c r="B6" s="64"/>
      <c r="C6" s="64"/>
      <c r="D6" s="64"/>
      <c r="E6" s="64"/>
      <c r="F6" s="64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2" workbookViewId="0">
      <selection activeCell="B42" sqref="B42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3" t="s">
        <v>88</v>
      </c>
      <c r="B1" s="73"/>
      <c r="C1" s="73"/>
      <c r="D1" s="73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67" t="s">
        <v>91</v>
      </c>
      <c r="B13" s="68"/>
      <c r="C13" s="68"/>
      <c r="D13" s="69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70" t="s">
        <v>92</v>
      </c>
      <c r="B15" s="71"/>
      <c r="C15" s="71"/>
      <c r="D15" s="72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67" t="s">
        <v>94</v>
      </c>
      <c r="B31" s="68"/>
      <c r="C31" s="68"/>
      <c r="D31" s="69"/>
      <c r="E31" s="52">
        <f>SUM(E17:E30)</f>
        <v>778190</v>
      </c>
    </row>
    <row r="32" spans="1:14" ht="15.6">
      <c r="A32" s="67" t="s">
        <v>128</v>
      </c>
      <c r="B32" s="68"/>
      <c r="C32" s="68"/>
      <c r="D32" s="69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F17" sqref="F17"/>
    </sheetView>
  </sheetViews>
  <sheetFormatPr defaultRowHeight="14.4"/>
  <cols>
    <col min="1" max="1" width="6.6640625" customWidth="1"/>
    <col min="2" max="2" width="12.109375" customWidth="1"/>
    <col min="4" max="4" width="40" customWidth="1"/>
    <col min="5" max="5" width="5" customWidth="1"/>
    <col min="6" max="6" width="7.21875" customWidth="1"/>
    <col min="7" max="7" width="7.33203125" customWidth="1"/>
  </cols>
  <sheetData>
    <row r="1" spans="1:7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</row>
    <row r="2" spans="1:7" ht="40.799999999999997" customHeight="1">
      <c r="A2" s="1">
        <v>1</v>
      </c>
      <c r="B2" s="4" t="s">
        <v>132</v>
      </c>
      <c r="C2" s="10">
        <v>719031</v>
      </c>
      <c r="D2" s="10" t="s">
        <v>133</v>
      </c>
      <c r="E2" s="1">
        <v>2</v>
      </c>
      <c r="F2" s="1">
        <v>45000</v>
      </c>
      <c r="G2" s="1">
        <f t="shared" ref="G2:G3" si="0">E2*F2</f>
        <v>90000</v>
      </c>
    </row>
    <row r="3" spans="1:7" ht="72" customHeight="1">
      <c r="A3" s="1">
        <v>2</v>
      </c>
      <c r="B3" s="4" t="s">
        <v>134</v>
      </c>
      <c r="C3" s="4">
        <v>724214</v>
      </c>
      <c r="D3" s="4" t="s">
        <v>139</v>
      </c>
      <c r="E3" s="1">
        <v>2</v>
      </c>
      <c r="F3" s="1">
        <v>2490</v>
      </c>
      <c r="G3" s="1">
        <f t="shared" si="0"/>
        <v>4980</v>
      </c>
    </row>
    <row r="4" spans="1:7">
      <c r="A4" s="64" t="s">
        <v>6</v>
      </c>
      <c r="B4" s="64"/>
      <c r="C4" s="64"/>
      <c r="D4" s="64"/>
      <c r="E4" s="64"/>
      <c r="F4" s="64"/>
      <c r="G4" s="62">
        <f>SUM(G2:G3)</f>
        <v>94980</v>
      </c>
    </row>
    <row r="5" spans="1:7">
      <c r="A5" s="64" t="s">
        <v>7</v>
      </c>
      <c r="B5" s="64"/>
      <c r="C5" s="64"/>
      <c r="D5" s="64"/>
      <c r="E5" s="64"/>
      <c r="F5" s="64"/>
      <c r="G5" s="62">
        <f>G4*9%</f>
        <v>8548.1999999999989</v>
      </c>
    </row>
    <row r="6" spans="1:7">
      <c r="A6" s="64" t="s">
        <v>8</v>
      </c>
      <c r="B6" s="64"/>
      <c r="C6" s="64"/>
      <c r="D6" s="64"/>
      <c r="E6" s="64"/>
      <c r="F6" s="64"/>
      <c r="G6" s="62">
        <f>G4*9%</f>
        <v>8548.1999999999989</v>
      </c>
    </row>
    <row r="7" spans="1:7">
      <c r="A7" s="64" t="s">
        <v>9</v>
      </c>
      <c r="B7" s="64"/>
      <c r="C7" s="64"/>
      <c r="D7" s="64"/>
      <c r="E7" s="64"/>
      <c r="F7" s="64"/>
      <c r="G7" s="62">
        <f>SUM(G4:G6)</f>
        <v>112076.4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J9" sqref="J9"/>
    </sheetView>
  </sheetViews>
  <sheetFormatPr defaultRowHeight="14.4"/>
  <cols>
    <col min="2" max="2" width="21.44140625" customWidth="1"/>
    <col min="3" max="3" width="15.6640625" customWidth="1"/>
    <col min="4" max="4" width="39.77734375" customWidth="1"/>
  </cols>
  <sheetData>
    <row r="1" spans="1:7" ht="21" customHeight="1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</row>
    <row r="2" spans="1:7" ht="28.2" customHeight="1">
      <c r="A2" s="1">
        <v>1</v>
      </c>
      <c r="B2" s="47" t="s">
        <v>135</v>
      </c>
      <c r="C2" s="10" t="s">
        <v>31</v>
      </c>
      <c r="D2" s="10" t="s">
        <v>32</v>
      </c>
      <c r="E2" s="1">
        <v>20</v>
      </c>
      <c r="F2" s="1">
        <v>1908</v>
      </c>
      <c r="G2" s="1">
        <f t="shared" ref="G2:G8" si="0">E2*F2</f>
        <v>38160</v>
      </c>
    </row>
    <row r="3" spans="1:7" ht="18.600000000000001" customHeight="1">
      <c r="A3" s="1">
        <v>2</v>
      </c>
      <c r="B3" s="8" t="s">
        <v>136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si="0"/>
        <v>56500</v>
      </c>
    </row>
    <row r="4" spans="1:7" ht="26.4">
      <c r="A4" s="1">
        <v>3</v>
      </c>
      <c r="B4" s="8" t="s">
        <v>137</v>
      </c>
      <c r="C4" s="10">
        <v>616026</v>
      </c>
      <c r="D4" s="10" t="s">
        <v>20</v>
      </c>
      <c r="E4" s="1">
        <v>5</v>
      </c>
      <c r="F4" s="1">
        <v>5614</v>
      </c>
      <c r="G4" s="1">
        <f t="shared" si="0"/>
        <v>28070</v>
      </c>
    </row>
    <row r="5" spans="1:7" ht="26.4">
      <c r="A5" s="1">
        <v>4</v>
      </c>
      <c r="B5" s="8" t="s">
        <v>138</v>
      </c>
      <c r="C5" s="5">
        <v>615698</v>
      </c>
      <c r="D5" s="5" t="s">
        <v>18</v>
      </c>
      <c r="E5" s="1">
        <v>10</v>
      </c>
      <c r="F5" s="1">
        <v>4831</v>
      </c>
      <c r="G5" s="1">
        <f t="shared" si="0"/>
        <v>48310</v>
      </c>
    </row>
    <row r="6" spans="1:7" ht="26.4">
      <c r="A6" s="1">
        <v>5</v>
      </c>
      <c r="B6" s="8" t="s">
        <v>138</v>
      </c>
      <c r="C6" s="5">
        <v>630059</v>
      </c>
      <c r="D6" s="5" t="s">
        <v>17</v>
      </c>
      <c r="E6" s="1">
        <v>7</v>
      </c>
      <c r="F6" s="1">
        <v>4048</v>
      </c>
      <c r="G6" s="1">
        <f t="shared" si="0"/>
        <v>28336</v>
      </c>
    </row>
    <row r="7" spans="1:7" ht="26.4">
      <c r="A7" s="1">
        <v>6</v>
      </c>
      <c r="B7" s="4" t="s">
        <v>138</v>
      </c>
      <c r="C7" s="5" t="s">
        <v>23</v>
      </c>
      <c r="D7" s="5" t="s">
        <v>24</v>
      </c>
      <c r="E7" s="1">
        <v>9</v>
      </c>
      <c r="F7" s="1">
        <v>6521</v>
      </c>
      <c r="G7" s="1">
        <f t="shared" si="0"/>
        <v>58689</v>
      </c>
    </row>
    <row r="8" spans="1:7" ht="26.4">
      <c r="A8" s="1">
        <v>7</v>
      </c>
      <c r="B8" s="8" t="s">
        <v>138</v>
      </c>
      <c r="C8" s="4">
        <v>632215</v>
      </c>
      <c r="D8" s="4" t="s">
        <v>21</v>
      </c>
      <c r="E8" s="1">
        <v>5</v>
      </c>
      <c r="F8" s="1">
        <v>5738</v>
      </c>
      <c r="G8" s="1">
        <f t="shared" si="0"/>
        <v>28690</v>
      </c>
    </row>
    <row r="9" spans="1:7">
      <c r="A9" s="64" t="s">
        <v>6</v>
      </c>
      <c r="B9" s="64"/>
      <c r="C9" s="64"/>
      <c r="D9" s="64"/>
      <c r="E9" s="64"/>
      <c r="F9" s="64"/>
      <c r="G9" s="63">
        <f>SUM(G2:G8)</f>
        <v>286755</v>
      </c>
    </row>
    <row r="10" spans="1:7">
      <c r="A10" s="64" t="s">
        <v>7</v>
      </c>
      <c r="B10" s="64"/>
      <c r="C10" s="64"/>
      <c r="D10" s="64"/>
      <c r="E10" s="64"/>
      <c r="F10" s="64"/>
      <c r="G10" s="63">
        <f>G9*9%</f>
        <v>25807.95</v>
      </c>
    </row>
    <row r="11" spans="1:7">
      <c r="A11" s="64" t="s">
        <v>8</v>
      </c>
      <c r="B11" s="64"/>
      <c r="C11" s="64"/>
      <c r="D11" s="64"/>
      <c r="E11" s="64"/>
      <c r="F11" s="64"/>
      <c r="G11" s="63">
        <f>G9*9%</f>
        <v>25807.95</v>
      </c>
    </row>
    <row r="12" spans="1:7">
      <c r="A12" s="64" t="s">
        <v>9</v>
      </c>
      <c r="B12" s="64"/>
      <c r="C12" s="64"/>
      <c r="D12" s="64"/>
      <c r="E12" s="64"/>
      <c r="F12" s="64"/>
      <c r="G12" s="63">
        <f>SUM(G9:G11)</f>
        <v>338370.9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64" t="s">
        <v>6</v>
      </c>
      <c r="B9" s="64"/>
      <c r="C9" s="64"/>
      <c r="D9" s="64"/>
      <c r="E9" s="64"/>
      <c r="F9" s="64"/>
      <c r="G9" s="11">
        <f>SUM(G2:G8)</f>
        <v>249351</v>
      </c>
    </row>
    <row r="10" spans="1:7">
      <c r="A10" s="64" t="s">
        <v>7</v>
      </c>
      <c r="B10" s="64"/>
      <c r="C10" s="64"/>
      <c r="D10" s="64"/>
      <c r="E10" s="64"/>
      <c r="F10" s="64"/>
      <c r="G10" s="11">
        <f>G9*9%</f>
        <v>22441.59</v>
      </c>
    </row>
    <row r="11" spans="1:7">
      <c r="A11" s="64" t="s">
        <v>8</v>
      </c>
      <c r="B11" s="64"/>
      <c r="C11" s="64"/>
      <c r="D11" s="64"/>
      <c r="E11" s="64"/>
      <c r="F11" s="64"/>
      <c r="G11" s="11">
        <f>G9*9%</f>
        <v>22441.59</v>
      </c>
    </row>
    <row r="12" spans="1:7">
      <c r="A12" s="64" t="s">
        <v>9</v>
      </c>
      <c r="B12" s="64"/>
      <c r="C12" s="64"/>
      <c r="D12" s="64"/>
      <c r="E12" s="64"/>
      <c r="F12" s="64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64" t="s">
        <v>6</v>
      </c>
      <c r="B4" s="64"/>
      <c r="C4" s="64"/>
      <c r="D4" s="64"/>
      <c r="E4" s="64"/>
      <c r="F4" s="64"/>
      <c r="G4" s="12">
        <f>SUM(G2:G3)</f>
        <v>132820</v>
      </c>
    </row>
    <row r="5" spans="1:7">
      <c r="A5" s="64" t="s">
        <v>7</v>
      </c>
      <c r="B5" s="64"/>
      <c r="C5" s="64"/>
      <c r="D5" s="64"/>
      <c r="E5" s="64"/>
      <c r="F5" s="64"/>
      <c r="G5" s="12">
        <f>G4*9%</f>
        <v>11953.8</v>
      </c>
    </row>
    <row r="6" spans="1:7">
      <c r="A6" s="64" t="s">
        <v>8</v>
      </c>
      <c r="B6" s="64"/>
      <c r="C6" s="64"/>
      <c r="D6" s="64"/>
      <c r="E6" s="64"/>
      <c r="F6" s="64"/>
      <c r="G6" s="12">
        <f>G4*9%</f>
        <v>11953.8</v>
      </c>
    </row>
    <row r="7" spans="1:7">
      <c r="A7" s="64" t="s">
        <v>9</v>
      </c>
      <c r="B7" s="64"/>
      <c r="C7" s="64"/>
      <c r="D7" s="64"/>
      <c r="E7" s="64"/>
      <c r="F7" s="64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B24" sqref="B24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65" t="s">
        <v>6</v>
      </c>
      <c r="B3" s="66"/>
      <c r="C3" s="66"/>
      <c r="D3" s="66"/>
      <c r="E3" s="17">
        <f>SUM(E2)</f>
        <v>18560</v>
      </c>
    </row>
    <row r="4" spans="1:5">
      <c r="A4" s="65" t="s">
        <v>7</v>
      </c>
      <c r="B4" s="66"/>
      <c r="C4" s="66"/>
      <c r="D4" s="66"/>
      <c r="E4" s="17">
        <f>E3*9%</f>
        <v>1670.3999999999999</v>
      </c>
    </row>
    <row r="5" spans="1:5">
      <c r="A5" s="65" t="s">
        <v>8</v>
      </c>
      <c r="B5" s="66"/>
      <c r="C5" s="66"/>
      <c r="D5" s="66"/>
      <c r="E5" s="17">
        <f>E3*9%</f>
        <v>1670.3999999999999</v>
      </c>
    </row>
    <row r="6" spans="1:5">
      <c r="A6" s="65" t="s">
        <v>9</v>
      </c>
      <c r="B6" s="66"/>
      <c r="C6" s="66"/>
      <c r="D6" s="66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64" t="s">
        <v>6</v>
      </c>
      <c r="B4" s="64"/>
      <c r="C4" s="64"/>
      <c r="D4" s="64"/>
      <c r="E4" s="64"/>
      <c r="F4" s="64"/>
      <c r="G4" s="13">
        <f>SUM(G2:G3)</f>
        <v>128790</v>
      </c>
    </row>
    <row r="5" spans="1:7">
      <c r="A5" s="64" t="s">
        <v>7</v>
      </c>
      <c r="B5" s="64"/>
      <c r="C5" s="64"/>
      <c r="D5" s="64"/>
      <c r="E5" s="64"/>
      <c r="F5" s="64"/>
      <c r="G5" s="13">
        <f>G4*9%</f>
        <v>11591.1</v>
      </c>
    </row>
    <row r="6" spans="1:7">
      <c r="A6" s="64" t="s">
        <v>8</v>
      </c>
      <c r="B6" s="64"/>
      <c r="C6" s="64"/>
      <c r="D6" s="64"/>
      <c r="E6" s="64"/>
      <c r="F6" s="64"/>
      <c r="G6" s="13">
        <f>G4*9%</f>
        <v>11591.1</v>
      </c>
    </row>
    <row r="7" spans="1:7">
      <c r="A7" s="64" t="s">
        <v>9</v>
      </c>
      <c r="B7" s="64"/>
      <c r="C7" s="64"/>
      <c r="D7" s="64"/>
      <c r="E7" s="64"/>
      <c r="F7" s="64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64" t="s">
        <v>6</v>
      </c>
      <c r="B4" s="64"/>
      <c r="C4" s="64"/>
      <c r="D4" s="64"/>
      <c r="E4" s="64"/>
      <c r="F4" s="64"/>
      <c r="G4" s="18">
        <f>SUM(G2:G3)</f>
        <v>196927</v>
      </c>
    </row>
    <row r="5" spans="1:7">
      <c r="A5" s="64" t="s">
        <v>7</v>
      </c>
      <c r="B5" s="64"/>
      <c r="C5" s="64"/>
      <c r="D5" s="64"/>
      <c r="E5" s="64"/>
      <c r="F5" s="64"/>
      <c r="G5" s="18">
        <f>G4*9%</f>
        <v>17723.43</v>
      </c>
    </row>
    <row r="6" spans="1:7">
      <c r="A6" s="64" t="s">
        <v>8</v>
      </c>
      <c r="B6" s="64"/>
      <c r="C6" s="64"/>
      <c r="D6" s="64"/>
      <c r="E6" s="64"/>
      <c r="F6" s="64"/>
      <c r="G6" s="18">
        <f>G4*9%</f>
        <v>17723.43</v>
      </c>
    </row>
    <row r="7" spans="1:7">
      <c r="A7" s="64" t="s">
        <v>9</v>
      </c>
      <c r="B7" s="64"/>
      <c r="C7" s="64"/>
      <c r="D7" s="64"/>
      <c r="E7" s="64"/>
      <c r="F7" s="64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64" t="s">
        <v>6</v>
      </c>
      <c r="B5" s="64"/>
      <c r="C5" s="64"/>
      <c r="D5" s="64"/>
      <c r="E5" s="64"/>
      <c r="F5" s="64"/>
      <c r="G5" s="19">
        <f>SUM(G2:G4)</f>
        <v>189083</v>
      </c>
    </row>
    <row r="6" spans="1:7">
      <c r="A6" s="64" t="s">
        <v>7</v>
      </c>
      <c r="B6" s="64"/>
      <c r="C6" s="64"/>
      <c r="D6" s="64"/>
      <c r="E6" s="64"/>
      <c r="F6" s="64"/>
      <c r="G6" s="19">
        <f>G5*9%</f>
        <v>17017.47</v>
      </c>
    </row>
    <row r="7" spans="1:7">
      <c r="A7" s="64" t="s">
        <v>8</v>
      </c>
      <c r="B7" s="64"/>
      <c r="C7" s="64"/>
      <c r="D7" s="64"/>
      <c r="E7" s="64"/>
      <c r="F7" s="64"/>
      <c r="G7" s="19">
        <f>G5*9%</f>
        <v>17017.47</v>
      </c>
    </row>
    <row r="8" spans="1:7">
      <c r="A8" s="64" t="s">
        <v>9</v>
      </c>
      <c r="B8" s="64"/>
      <c r="C8" s="64"/>
      <c r="D8" s="64"/>
      <c r="E8" s="64"/>
      <c r="F8" s="64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  <vt:lpstr>Putz 302 APS</vt:lpstr>
      <vt:lpstr>Putz 303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2023-11-07T11:23:34Z</dcterms:modified>
</cp:coreProperties>
</file>