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5" activeTab="29"/>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30" l="1"/>
  <c r="J4" i="30"/>
  <c r="J5" i="30"/>
  <c r="J6" i="30"/>
  <c r="J7" i="30"/>
  <c r="J8" i="30"/>
  <c r="J2" i="30"/>
  <c r="E16" i="23" l="1"/>
  <c r="E15" i="23"/>
  <c r="E14" i="23"/>
  <c r="E13" i="23"/>
  <c r="E12" i="23"/>
  <c r="F5" i="32" l="1"/>
  <c r="F3" i="32"/>
  <c r="F2" i="32"/>
  <c r="F4" i="32" l="1"/>
  <c r="H7" i="30"/>
  <c r="H5" i="30"/>
  <c r="H6" i="26" l="1"/>
  <c r="H3" i="26"/>
  <c r="H5" i="26"/>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<sst xmlns="http://schemas.openxmlformats.org/spreadsheetml/2006/main" count="356" uniqueCount="53">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</sst>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3" t="s">
        <v>10</v>
      </c>
      <c r="B6" s="53"/>
      <c r="C6" s="53"/>
      <c r="D6" s="53"/>
      <c r="E6" s="53"/>
      <c r="F6" s="1">
        <f>SUM(F2:F5)</f>
        <v>80025</v>
      </c>
    </row>
    <row r="7" spans="1:7">
      <c r="A7" s="53" t="s">
        <v>11</v>
      </c>
      <c r="B7" s="53"/>
      <c r="C7" s="53"/>
      <c r="D7" s="53"/>
      <c r="E7" s="53"/>
      <c r="F7" s="1">
        <f>F6*18%</f>
        <v>14404.5</v>
      </c>
    </row>
    <row r="8" spans="1:7">
      <c r="A8" s="53" t="s">
        <v>12</v>
      </c>
      <c r="B8" s="53"/>
      <c r="C8" s="53"/>
      <c r="D8" s="53"/>
      <c r="E8" s="53"/>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59" t="s">
        <v>10</v>
      </c>
      <c r="B3" s="60"/>
      <c r="C3" s="61"/>
      <c r="D3" s="62"/>
      <c r="E3" s="20">
        <f>SUM(E2)</f>
        <v>53344</v>
      </c>
    </row>
    <row r="4" spans="1:9">
      <c r="A4" s="59" t="s">
        <v>11</v>
      </c>
      <c r="B4" s="61"/>
      <c r="C4" s="61"/>
      <c r="D4" s="62"/>
      <c r="E4" s="20">
        <f>E3*18%</f>
        <v>9601.92</v>
      </c>
    </row>
    <row r="5" spans="1:9">
      <c r="A5" s="59" t="s">
        <v>12</v>
      </c>
      <c r="B5" s="61"/>
      <c r="C5" s="61"/>
      <c r="D5" s="62"/>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3" t="s">
        <v>10</v>
      </c>
      <c r="B3" s="53"/>
      <c r="C3" s="53"/>
      <c r="D3" s="53"/>
      <c r="E3" s="53"/>
      <c r="F3" s="28">
        <f>SUM(F2:F2)</f>
        <v>44900</v>
      </c>
    </row>
    <row r="4" spans="1:6">
      <c r="A4" s="53" t="s">
        <v>11</v>
      </c>
      <c r="B4" s="53"/>
      <c r="C4" s="53"/>
      <c r="D4" s="53"/>
      <c r="E4" s="53"/>
      <c r="F4" s="28">
        <f>F3*18%</f>
        <v>8082</v>
      </c>
    </row>
    <row r="5" spans="1:6">
      <c r="A5" s="53" t="s">
        <v>12</v>
      </c>
      <c r="B5" s="53"/>
      <c r="C5" s="53"/>
      <c r="D5" s="53"/>
      <c r="E5" s="53"/>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3" t="s">
        <v>10</v>
      </c>
      <c r="B3" s="53"/>
      <c r="C3" s="53"/>
      <c r="D3" s="53"/>
      <c r="E3" s="53"/>
      <c r="F3" s="29">
        <f>SUM(F2:F2)</f>
        <v>11350</v>
      </c>
    </row>
    <row r="4" spans="1:7">
      <c r="A4" s="53" t="s">
        <v>11</v>
      </c>
      <c r="B4" s="53"/>
      <c r="C4" s="53"/>
      <c r="D4" s="53"/>
      <c r="E4" s="53"/>
      <c r="F4" s="29">
        <f>F3*18%</f>
        <v>2043</v>
      </c>
    </row>
    <row r="5" spans="1:7">
      <c r="A5" s="53" t="s">
        <v>12</v>
      </c>
      <c r="B5" s="53"/>
      <c r="C5" s="53"/>
      <c r="D5" s="53"/>
      <c r="E5" s="53"/>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3" t="s">
        <v>10</v>
      </c>
      <c r="B3" s="53"/>
      <c r="C3" s="53"/>
      <c r="D3" s="53"/>
      <c r="E3" s="53"/>
      <c r="F3" s="30">
        <f>SUM(F2)</f>
        <v>33675</v>
      </c>
    </row>
    <row r="4" spans="1:6">
      <c r="A4" s="53" t="s">
        <v>11</v>
      </c>
      <c r="B4" s="53"/>
      <c r="C4" s="53"/>
      <c r="D4" s="53"/>
      <c r="E4" s="53"/>
      <c r="F4" s="30">
        <f>F3*18%</f>
        <v>6061.5</v>
      </c>
    </row>
    <row r="5" spans="1:6">
      <c r="A5" s="53" t="s">
        <v>12</v>
      </c>
      <c r="B5" s="53"/>
      <c r="C5" s="53"/>
      <c r="D5" s="53"/>
      <c r="E5" s="53"/>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59" t="s">
        <v>10</v>
      </c>
      <c r="B4" s="60"/>
      <c r="C4" s="61"/>
      <c r="D4" s="62"/>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3" t="s">
        <v>10</v>
      </c>
      <c r="B3" s="53"/>
      <c r="C3" s="53"/>
      <c r="D3" s="53"/>
      <c r="E3" s="32">
        <f>SUM(E2)</f>
        <v>640591.62</v>
      </c>
    </row>
    <row r="4" spans="1:5">
      <c r="A4" s="53" t="s">
        <v>11</v>
      </c>
      <c r="B4" s="53"/>
      <c r="C4" s="53"/>
      <c r="D4" s="53"/>
      <c r="E4" s="32">
        <f>E3*18%</f>
        <v>115306.49159999999</v>
      </c>
    </row>
    <row r="5" spans="1:5">
      <c r="A5" s="53" t="s">
        <v>12</v>
      </c>
      <c r="B5" s="53"/>
      <c r="C5" s="53"/>
      <c r="D5" s="53"/>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3" t="s">
        <v>10</v>
      </c>
      <c r="B3" s="63"/>
      <c r="C3" s="63"/>
      <c r="D3" s="53"/>
      <c r="E3" s="53"/>
      <c r="F3" s="34">
        <f>SUM(F2)</f>
        <v>32650</v>
      </c>
    </row>
    <row r="4" spans="1:6">
      <c r="A4" s="53" t="s">
        <v>11</v>
      </c>
      <c r="B4" s="53"/>
      <c r="C4" s="53"/>
      <c r="D4" s="53"/>
      <c r="E4" s="53"/>
      <c r="F4" s="34">
        <f>F3*18%</f>
        <v>5877</v>
      </c>
    </row>
    <row r="5" spans="1:6">
      <c r="A5" s="53" t="s">
        <v>12</v>
      </c>
      <c r="B5" s="53"/>
      <c r="C5" s="53"/>
      <c r="D5" s="53"/>
      <c r="E5" s="53"/>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3" t="s">
        <v>10</v>
      </c>
      <c r="B3" s="53"/>
      <c r="C3" s="53"/>
      <c r="D3" s="53"/>
      <c r="E3" s="53"/>
      <c r="F3" s="33">
        <f>SUM(F2)</f>
        <v>2100</v>
      </c>
    </row>
    <row r="4" spans="1:6">
      <c r="A4" s="53" t="s">
        <v>11</v>
      </c>
      <c r="B4" s="53"/>
      <c r="C4" s="53"/>
      <c r="D4" s="53"/>
      <c r="E4" s="53"/>
      <c r="F4" s="33">
        <f>F3*18%</f>
        <v>378</v>
      </c>
    </row>
    <row r="5" spans="1:6">
      <c r="A5" s="53" t="s">
        <v>12</v>
      </c>
      <c r="B5" s="53"/>
      <c r="C5" s="53"/>
      <c r="D5" s="53"/>
      <c r="E5" s="53"/>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3" t="s">
        <v>10</v>
      </c>
      <c r="B6" s="53"/>
      <c r="C6" s="53"/>
      <c r="D6" s="53"/>
      <c r="E6" s="53"/>
      <c r="F6" s="34">
        <f>SUM(F2:F5)</f>
        <v>64750</v>
      </c>
    </row>
    <row r="7" spans="1:6">
      <c r="A7" s="53" t="s">
        <v>11</v>
      </c>
      <c r="B7" s="53"/>
      <c r="C7" s="53"/>
      <c r="D7" s="53"/>
      <c r="E7" s="53"/>
      <c r="F7" s="34">
        <f>F6*18%</f>
        <v>11655</v>
      </c>
    </row>
    <row r="8" spans="1:6">
      <c r="A8" s="53" t="s">
        <v>12</v>
      </c>
      <c r="B8" s="53"/>
      <c r="C8" s="53"/>
      <c r="D8" s="53"/>
      <c r="E8" s="53"/>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4" t="s">
        <v>21</v>
      </c>
      <c r="B3" s="55"/>
      <c r="C3" s="55"/>
      <c r="D3" s="55"/>
      <c r="E3" s="56"/>
      <c r="F3" s="34">
        <f>SUM(F2)</f>
        <v>8424</v>
      </c>
    </row>
    <row r="4" spans="1:6">
      <c r="A4" s="54" t="s">
        <v>11</v>
      </c>
      <c r="B4" s="55"/>
      <c r="C4" s="55"/>
      <c r="D4" s="55"/>
      <c r="E4" s="56"/>
      <c r="F4" s="34">
        <f>F3*18%</f>
        <v>1516.32</v>
      </c>
    </row>
    <row r="5" spans="1:6">
      <c r="A5" s="54" t="s">
        <v>22</v>
      </c>
      <c r="B5" s="55"/>
      <c r="C5" s="55"/>
      <c r="D5" s="55"/>
      <c r="E5" s="56"/>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4" t="s">
        <v>21</v>
      </c>
      <c r="B3" s="55"/>
      <c r="C3" s="55"/>
      <c r="D3" s="55"/>
      <c r="E3" s="56"/>
      <c r="F3" s="1">
        <f>SUM(F2)</f>
        <v>10530</v>
      </c>
    </row>
    <row r="4" spans="1:6">
      <c r="A4" s="54" t="s">
        <v>11</v>
      </c>
      <c r="B4" s="55"/>
      <c r="C4" s="55"/>
      <c r="D4" s="55"/>
      <c r="E4" s="56"/>
      <c r="F4" s="1">
        <f>F3*18%</f>
        <v>1895.3999999999999</v>
      </c>
    </row>
    <row r="5" spans="1:6">
      <c r="A5" s="54" t="s">
        <v>22</v>
      </c>
      <c r="B5" s="55"/>
      <c r="C5" s="55"/>
      <c r="D5" s="55"/>
      <c r="E5" s="56"/>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3" t="s">
        <v>10</v>
      </c>
      <c r="B3" s="63"/>
      <c r="C3" s="63"/>
      <c r="D3" s="53"/>
      <c r="E3" s="53"/>
      <c r="F3" s="35">
        <f>SUM(F2)</f>
        <v>48975</v>
      </c>
    </row>
    <row r="4" spans="1:6">
      <c r="A4" s="53" t="s">
        <v>11</v>
      </c>
      <c r="B4" s="53"/>
      <c r="C4" s="53"/>
      <c r="D4" s="53"/>
      <c r="E4" s="53"/>
      <c r="F4" s="35">
        <f>F3*18%</f>
        <v>8815.5</v>
      </c>
    </row>
    <row r="5" spans="1:6">
      <c r="A5" s="53" t="s">
        <v>12</v>
      </c>
      <c r="B5" s="53"/>
      <c r="C5" s="53"/>
      <c r="D5" s="53"/>
      <c r="E5" s="53"/>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3" t="s">
        <v>10</v>
      </c>
      <c r="B3" s="53"/>
      <c r="C3" s="53"/>
      <c r="D3" s="53"/>
      <c r="E3" s="53"/>
      <c r="F3" s="41">
        <f>SUM(F2)</f>
        <v>89000</v>
      </c>
    </row>
    <row r="4" spans="1:6" ht="14.4" customHeight="1">
      <c r="A4" s="53" t="s">
        <v>11</v>
      </c>
      <c r="B4" s="53"/>
      <c r="C4" s="53"/>
      <c r="D4" s="53"/>
      <c r="E4" s="53"/>
      <c r="F4" s="41">
        <f>F3*18%</f>
        <v>16020</v>
      </c>
    </row>
    <row r="5" spans="1:6">
      <c r="A5" s="53" t="s">
        <v>12</v>
      </c>
      <c r="B5" s="53"/>
      <c r="C5" s="53"/>
      <c r="D5" s="53"/>
      <c r="E5" s="53"/>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3" t="s">
        <v>10</v>
      </c>
      <c r="B3" s="53"/>
      <c r="C3" s="53"/>
      <c r="D3" s="53"/>
      <c r="E3" s="42">
        <f>SUM(E2)</f>
        <v>24000</v>
      </c>
    </row>
    <row r="4" spans="1:5">
      <c r="A4" s="53" t="s">
        <v>47</v>
      </c>
      <c r="B4" s="53"/>
      <c r="C4" s="53"/>
      <c r="D4" s="53"/>
      <c r="E4" s="42">
        <f>E3*9%</f>
        <v>2160</v>
      </c>
    </row>
    <row r="5" spans="1:5">
      <c r="A5" s="53" t="s">
        <v>47</v>
      </c>
      <c r="B5" s="53"/>
      <c r="C5" s="53"/>
      <c r="D5" s="53"/>
      <c r="E5" s="42">
        <f>E3*9%</f>
        <v>2160</v>
      </c>
    </row>
    <row r="6" spans="1:5" ht="18.600000000000001" customHeight="1">
      <c r="A6" s="53" t="s">
        <v>12</v>
      </c>
      <c r="B6" s="53"/>
      <c r="C6" s="53"/>
      <c r="D6" s="53"/>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53" t="s">
        <v>10</v>
      </c>
      <c r="B13" s="53"/>
      <c r="C13" s="53"/>
      <c r="D13" s="53"/>
      <c r="E13" s="52">
        <f>SUM(E12)</f>
        <v>4700</v>
      </c>
    </row>
    <row r="14" spans="1:5">
      <c r="A14" s="53" t="s">
        <v>47</v>
      </c>
      <c r="B14" s="53"/>
      <c r="C14" s="53"/>
      <c r="D14" s="53"/>
      <c r="E14" s="52">
        <f>E13*9%</f>
        <v>423</v>
      </c>
    </row>
    <row r="15" spans="1:5">
      <c r="A15" s="53" t="s">
        <v>47</v>
      </c>
      <c r="B15" s="53"/>
      <c r="C15" s="53"/>
      <c r="D15" s="53"/>
      <c r="E15" s="52">
        <f>E13*9%</f>
        <v>423</v>
      </c>
    </row>
    <row r="16" spans="1:5">
      <c r="A16" s="53" t="s">
        <v>12</v>
      </c>
      <c r="B16" s="53"/>
      <c r="C16" s="53"/>
      <c r="D16" s="53"/>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3" t="s">
        <v>10</v>
      </c>
      <c r="B3" s="53"/>
      <c r="C3" s="53"/>
      <c r="D3" s="53"/>
      <c r="E3" s="43">
        <f>SUM(E2)</f>
        <v>79000</v>
      </c>
    </row>
    <row r="4" spans="1:5">
      <c r="A4" s="53" t="s">
        <v>47</v>
      </c>
      <c r="B4" s="53"/>
      <c r="C4" s="53"/>
      <c r="D4" s="53"/>
      <c r="E4" s="43">
        <f>E3*9%</f>
        <v>7110</v>
      </c>
    </row>
    <row r="5" spans="1:5">
      <c r="A5" s="53" t="s">
        <v>47</v>
      </c>
      <c r="B5" s="53"/>
      <c r="C5" s="53"/>
      <c r="D5" s="53"/>
      <c r="E5" s="43">
        <f>E3*9%</f>
        <v>7110</v>
      </c>
    </row>
    <row r="6" spans="1:5">
      <c r="A6" s="53" t="s">
        <v>12</v>
      </c>
      <c r="B6" s="53"/>
      <c r="C6" s="53"/>
      <c r="D6" s="53"/>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3" t="s">
        <v>10</v>
      </c>
      <c r="B7" s="53"/>
      <c r="C7" s="53"/>
      <c r="D7" s="53"/>
      <c r="E7" s="53"/>
      <c r="F7" s="44">
        <f>SUM(F2:F6)</f>
        <v>89925</v>
      </c>
    </row>
    <row r="8" spans="1:6">
      <c r="A8" s="53" t="s">
        <v>11</v>
      </c>
      <c r="B8" s="53"/>
      <c r="C8" s="53"/>
      <c r="D8" s="53"/>
      <c r="E8" s="53"/>
      <c r="F8" s="44">
        <f>F7*18%</f>
        <v>16186.5</v>
      </c>
    </row>
    <row r="9" spans="1:6">
      <c r="A9" s="53" t="s">
        <v>12</v>
      </c>
      <c r="B9" s="53"/>
      <c r="C9" s="53"/>
      <c r="D9" s="53"/>
      <c r="E9" s="53"/>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4" t="s">
        <v>10</v>
      </c>
      <c r="B3" s="55"/>
      <c r="C3" s="55"/>
      <c r="D3" s="56"/>
      <c r="E3" s="32">
        <f>SUM(E2)</f>
        <v>103400</v>
      </c>
    </row>
    <row r="4" spans="1:5">
      <c r="A4" s="54" t="s">
        <v>11</v>
      </c>
      <c r="B4" s="55"/>
      <c r="C4" s="55"/>
      <c r="D4" s="56"/>
      <c r="E4" s="32">
        <f>E3*18%</f>
        <v>18612</v>
      </c>
    </row>
    <row r="5" spans="1:5">
      <c r="A5" s="54" t="s">
        <v>12</v>
      </c>
      <c r="B5" s="55"/>
      <c r="C5" s="55"/>
      <c r="D5" s="56"/>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5" sqref="H5"/>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8" ht="28.8" customHeight="1">
      <c r="A1" s="45" t="s">
        <v>0</v>
      </c>
      <c r="B1" s="45" t="s">
        <v>1</v>
      </c>
      <c r="C1" s="45" t="s">
        <v>2</v>
      </c>
      <c r="D1" s="45" t="s">
        <v>3</v>
      </c>
      <c r="E1" s="45" t="s">
        <v>4</v>
      </c>
      <c r="F1" s="45" t="s">
        <v>5</v>
      </c>
    </row>
    <row r="2" spans="1:8">
      <c r="A2" s="3">
        <v>1</v>
      </c>
      <c r="B2" s="48">
        <v>646872</v>
      </c>
      <c r="C2" s="49" t="s">
        <v>49</v>
      </c>
      <c r="D2" s="3">
        <v>10</v>
      </c>
      <c r="E2" s="3">
        <v>1225</v>
      </c>
      <c r="F2" s="3">
        <f t="shared" ref="F2:F5" si="0">D2*E2</f>
        <v>12250</v>
      </c>
      <c r="G2" s="7">
        <v>10</v>
      </c>
    </row>
    <row r="3" spans="1:8" ht="15.6" customHeight="1">
      <c r="A3" s="3">
        <v>2</v>
      </c>
      <c r="B3" s="3">
        <v>630059</v>
      </c>
      <c r="C3" s="3" t="s">
        <v>8</v>
      </c>
      <c r="D3" s="3">
        <v>54</v>
      </c>
      <c r="E3" s="3">
        <v>1725</v>
      </c>
      <c r="F3" s="3">
        <f t="shared" si="0"/>
        <v>93150</v>
      </c>
      <c r="G3" s="7">
        <v>19</v>
      </c>
      <c r="H3" s="7">
        <f t="shared" ref="H3:H5" si="1">D3-G3</f>
        <v>35</v>
      </c>
    </row>
    <row r="4" spans="1:8" ht="16.2" customHeight="1">
      <c r="A4" s="3">
        <v>3</v>
      </c>
      <c r="B4" s="3">
        <v>615698</v>
      </c>
      <c r="C4" s="49" t="s">
        <v>7</v>
      </c>
      <c r="D4" s="3">
        <v>10</v>
      </c>
      <c r="E4" s="3">
        <v>1880</v>
      </c>
      <c r="F4" s="3">
        <f t="shared" si="0"/>
        <v>18800</v>
      </c>
      <c r="G4" s="7">
        <v>10</v>
      </c>
    </row>
    <row r="5" spans="1:8" ht="19.2" customHeight="1">
      <c r="A5" s="3">
        <v>4</v>
      </c>
      <c r="B5" s="3">
        <v>616039</v>
      </c>
      <c r="C5" s="3" t="s">
        <v>9</v>
      </c>
      <c r="D5" s="3">
        <v>30</v>
      </c>
      <c r="E5" s="3">
        <v>3100</v>
      </c>
      <c r="F5" s="3">
        <f t="shared" si="0"/>
        <v>93000</v>
      </c>
      <c r="G5" s="7">
        <v>13</v>
      </c>
      <c r="H5" s="7">
        <f t="shared" si="1"/>
        <v>17</v>
      </c>
    </row>
    <row r="6" spans="1:8">
      <c r="A6" s="53" t="s">
        <v>10</v>
      </c>
      <c r="B6" s="53"/>
      <c r="C6" s="53"/>
      <c r="D6" s="53"/>
      <c r="E6" s="53"/>
      <c r="F6" s="45">
        <f>SUM(F2:F5)</f>
        <v>217200</v>
      </c>
      <c r="H6" s="7">
        <f>SUM(H3:H5)</f>
        <v>52</v>
      </c>
    </row>
    <row r="7" spans="1:8">
      <c r="A7" s="53" t="s">
        <v>11</v>
      </c>
      <c r="B7" s="53"/>
      <c r="C7" s="53"/>
      <c r="D7" s="53"/>
      <c r="E7" s="53"/>
      <c r="F7" s="45">
        <f>F6*18%</f>
        <v>39096</v>
      </c>
    </row>
    <row r="8" spans="1:8">
      <c r="A8" s="53" t="s">
        <v>12</v>
      </c>
      <c r="B8" s="53"/>
      <c r="C8" s="53"/>
      <c r="D8" s="53"/>
      <c r="E8" s="53"/>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4" t="s">
        <v>10</v>
      </c>
      <c r="B3" s="55"/>
      <c r="C3" s="55"/>
      <c r="D3" s="56"/>
      <c r="E3" s="46">
        <f>SUM(E2)</f>
        <v>37400</v>
      </c>
    </row>
    <row r="4" spans="1:5">
      <c r="A4" s="54" t="s">
        <v>11</v>
      </c>
      <c r="B4" s="55"/>
      <c r="C4" s="55"/>
      <c r="D4" s="56"/>
      <c r="E4" s="46">
        <f>E3*18%</f>
        <v>6732</v>
      </c>
    </row>
    <row r="5" spans="1:5">
      <c r="A5" s="54" t="s">
        <v>12</v>
      </c>
      <c r="B5" s="55"/>
      <c r="C5" s="55"/>
      <c r="D5" s="56"/>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54" t="s">
        <v>10</v>
      </c>
      <c r="B3" s="55"/>
      <c r="C3" s="55"/>
      <c r="D3" s="55"/>
      <c r="E3" s="56"/>
      <c r="F3" s="47">
        <f>SUM(F2)</f>
        <v>55000</v>
      </c>
    </row>
    <row r="4" spans="1:6">
      <c r="A4" s="54" t="s">
        <v>11</v>
      </c>
      <c r="B4" s="55"/>
      <c r="C4" s="55"/>
      <c r="D4" s="55"/>
      <c r="E4" s="56"/>
      <c r="F4" s="47">
        <f>F3*18%</f>
        <v>9900</v>
      </c>
    </row>
    <row r="5" spans="1:6">
      <c r="A5" s="54" t="s">
        <v>12</v>
      </c>
      <c r="B5" s="55"/>
      <c r="C5" s="55"/>
      <c r="D5" s="55"/>
      <c r="E5" s="56"/>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54" t="s">
        <v>21</v>
      </c>
      <c r="B3" s="55"/>
      <c r="C3" s="55"/>
      <c r="D3" s="55"/>
      <c r="E3" s="56"/>
      <c r="F3" s="50">
        <f>SUM(F2)</f>
        <v>9828</v>
      </c>
    </row>
    <row r="4" spans="1:6">
      <c r="A4" s="54" t="s">
        <v>11</v>
      </c>
      <c r="B4" s="55"/>
      <c r="C4" s="55"/>
      <c r="D4" s="55"/>
      <c r="E4" s="56"/>
      <c r="F4" s="50">
        <f>F3*18%</f>
        <v>1769.04</v>
      </c>
    </row>
    <row r="5" spans="1:6">
      <c r="A5" s="54" t="s">
        <v>22</v>
      </c>
      <c r="B5" s="55"/>
      <c r="C5" s="55"/>
      <c r="D5" s="55"/>
      <c r="E5" s="56"/>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4" t="s">
        <v>10</v>
      </c>
      <c r="B3" s="55"/>
      <c r="C3" s="55"/>
      <c r="D3" s="56"/>
      <c r="E3" s="6">
        <f>SUM(E2)</f>
        <v>2013</v>
      </c>
    </row>
    <row r="4" spans="1:5">
      <c r="A4" s="54" t="s">
        <v>24</v>
      </c>
      <c r="B4" s="55"/>
      <c r="C4" s="55"/>
      <c r="D4" s="56"/>
      <c r="E4" s="6">
        <f>E3*12%</f>
        <v>241.56</v>
      </c>
    </row>
    <row r="5" spans="1:5" ht="15.6" customHeight="1">
      <c r="A5" s="54" t="s">
        <v>12</v>
      </c>
      <c r="B5" s="55"/>
      <c r="C5" s="55"/>
      <c r="D5" s="56"/>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L6" sqref="L6"/>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10" ht="15" customHeight="1">
      <c r="A1" s="50" t="s">
        <v>0</v>
      </c>
      <c r="B1" s="50" t="s">
        <v>1</v>
      </c>
      <c r="C1" s="50" t="s">
        <v>2</v>
      </c>
      <c r="D1" s="50" t="s">
        <v>3</v>
      </c>
      <c r="E1" s="50" t="s">
        <v>4</v>
      </c>
      <c r="F1" s="50" t="s">
        <v>5</v>
      </c>
      <c r="J1" s="7" t="s">
        <v>52</v>
      </c>
    </row>
    <row r="2" spans="1:10" ht="28.8">
      <c r="A2" s="3">
        <v>1</v>
      </c>
      <c r="B2" s="48">
        <v>646872</v>
      </c>
      <c r="C2" s="49" t="s">
        <v>49</v>
      </c>
      <c r="D2" s="3">
        <v>10</v>
      </c>
      <c r="E2" s="3">
        <v>1225</v>
      </c>
      <c r="F2" s="3">
        <f t="shared" ref="F2:F8" si="0">D2*E2</f>
        <v>12250</v>
      </c>
      <c r="J2" s="7">
        <f>D2-H2-I2</f>
        <v>10</v>
      </c>
    </row>
    <row r="3" spans="1:10" ht="28.8">
      <c r="A3" s="3">
        <v>2</v>
      </c>
      <c r="B3" s="3">
        <v>630059</v>
      </c>
      <c r="C3" s="3" t="s">
        <v>8</v>
      </c>
      <c r="D3" s="3">
        <v>20</v>
      </c>
      <c r="E3" s="3">
        <v>1725</v>
      </c>
      <c r="F3" s="3">
        <f t="shared" si="0"/>
        <v>34500</v>
      </c>
      <c r="I3" s="7">
        <v>10</v>
      </c>
      <c r="J3" s="7">
        <f t="shared" ref="J3:J8" si="1">D3-H3-I3</f>
        <v>10</v>
      </c>
    </row>
    <row r="4" spans="1:10" ht="28.8">
      <c r="A4" s="3">
        <v>3</v>
      </c>
      <c r="B4" s="3">
        <v>616039</v>
      </c>
      <c r="C4" s="3" t="s">
        <v>9</v>
      </c>
      <c r="D4" s="3">
        <v>20</v>
      </c>
      <c r="E4" s="3">
        <v>3100</v>
      </c>
      <c r="F4" s="3">
        <f t="shared" si="0"/>
        <v>62000</v>
      </c>
      <c r="I4" s="7">
        <v>8</v>
      </c>
      <c r="J4" s="7">
        <f t="shared" si="1"/>
        <v>12</v>
      </c>
    </row>
    <row r="5" spans="1:10" ht="28.8">
      <c r="A5" s="3">
        <v>4</v>
      </c>
      <c r="B5" s="3">
        <v>616026</v>
      </c>
      <c r="C5" s="3" t="s">
        <v>13</v>
      </c>
      <c r="D5" s="3">
        <v>20</v>
      </c>
      <c r="E5" s="3">
        <v>2245</v>
      </c>
      <c r="F5" s="3">
        <f t="shared" si="0"/>
        <v>44900</v>
      </c>
      <c r="H5" s="7">
        <f>D5-10</f>
        <v>10</v>
      </c>
      <c r="I5" s="7">
        <v>10</v>
      </c>
      <c r="J5" s="7">
        <f t="shared" si="1"/>
        <v>0</v>
      </c>
    </row>
    <row r="6" spans="1:10" ht="28.8">
      <c r="A6" s="3">
        <v>5</v>
      </c>
      <c r="B6" s="3">
        <v>632215</v>
      </c>
      <c r="C6" s="3" t="s">
        <v>32</v>
      </c>
      <c r="D6" s="3">
        <v>15</v>
      </c>
      <c r="E6" s="3">
        <v>2270</v>
      </c>
      <c r="F6" s="3">
        <f t="shared" si="0"/>
        <v>34050</v>
      </c>
      <c r="J6" s="7">
        <f t="shared" si="1"/>
        <v>15</v>
      </c>
    </row>
    <row r="7" spans="1:10" ht="32.4" customHeight="1">
      <c r="A7" s="3">
        <v>6</v>
      </c>
      <c r="B7" s="3">
        <v>663092</v>
      </c>
      <c r="C7" s="39" t="s">
        <v>50</v>
      </c>
      <c r="D7" s="3">
        <v>10</v>
      </c>
      <c r="E7" s="3">
        <v>1450</v>
      </c>
      <c r="F7" s="3">
        <f t="shared" si="0"/>
        <v>14500</v>
      </c>
      <c r="H7" s="7">
        <f>D7-5</f>
        <v>5</v>
      </c>
      <c r="I7" s="7">
        <v>5</v>
      </c>
      <c r="J7" s="7">
        <f t="shared" si="1"/>
        <v>0</v>
      </c>
    </row>
    <row r="8" spans="1:10" ht="28.8">
      <c r="A8" s="3">
        <v>7</v>
      </c>
      <c r="B8" s="3">
        <v>663091</v>
      </c>
      <c r="C8" s="39" t="s">
        <v>51</v>
      </c>
      <c r="D8" s="3">
        <v>10</v>
      </c>
      <c r="E8" s="3">
        <v>1050</v>
      </c>
      <c r="F8" s="3">
        <f t="shared" si="0"/>
        <v>10500</v>
      </c>
      <c r="I8" s="7">
        <v>10</v>
      </c>
      <c r="J8" s="7">
        <f t="shared" si="1"/>
        <v>0</v>
      </c>
    </row>
    <row r="9" spans="1:10">
      <c r="A9" s="53" t="s">
        <v>10</v>
      </c>
      <c r="B9" s="53"/>
      <c r="C9" s="53"/>
      <c r="D9" s="53"/>
      <c r="E9" s="53"/>
      <c r="F9" s="50">
        <f>SUM(F2:F8)</f>
        <v>212700</v>
      </c>
    </row>
    <row r="10" spans="1:10">
      <c r="A10" s="53" t="s">
        <v>11</v>
      </c>
      <c r="B10" s="53"/>
      <c r="C10" s="53"/>
      <c r="D10" s="53"/>
      <c r="E10" s="53"/>
      <c r="F10" s="50">
        <f>F9*18%</f>
        <v>38286</v>
      </c>
    </row>
    <row r="11" spans="1:10">
      <c r="A11" s="53" t="s">
        <v>12</v>
      </c>
      <c r="B11" s="53"/>
      <c r="C11" s="53"/>
      <c r="D11" s="53"/>
      <c r="E11" s="53"/>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L21" sqref="L21"/>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53" t="s">
        <v>10</v>
      </c>
      <c r="B3" s="53"/>
      <c r="C3" s="53"/>
      <c r="D3" s="53"/>
      <c r="E3" s="53"/>
      <c r="F3" s="51">
        <f>SUM(F2)</f>
        <v>7500</v>
      </c>
    </row>
    <row r="4" spans="1:6">
      <c r="A4" s="53" t="s">
        <v>11</v>
      </c>
      <c r="B4" s="53"/>
      <c r="C4" s="53"/>
      <c r="D4" s="53"/>
      <c r="E4" s="53"/>
      <c r="F4" s="51">
        <f>F3*18%</f>
        <v>1350</v>
      </c>
    </row>
    <row r="5" spans="1:6">
      <c r="A5" s="53" t="s">
        <v>12</v>
      </c>
      <c r="B5" s="53"/>
      <c r="C5" s="53"/>
      <c r="D5" s="53"/>
      <c r="E5" s="53"/>
      <c r="F5" s="51">
        <f>SUM(F3:F4)</f>
        <v>8850</v>
      </c>
    </row>
  </sheetData>
  <mergeCells count="3">
    <mergeCell ref="A3:E3"/>
    <mergeCell ref="A4:E4"/>
    <mergeCell ref="A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7" t="s">
        <v>21</v>
      </c>
      <c r="B4" s="57"/>
      <c r="C4" s="57"/>
      <c r="D4" s="57"/>
      <c r="E4" s="57"/>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8" t="s">
        <v>21</v>
      </c>
      <c r="B10" s="58"/>
      <c r="C10" s="58"/>
      <c r="D10" s="58"/>
      <c r="E10" s="58"/>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3" t="s">
        <v>10</v>
      </c>
      <c r="B3" s="53"/>
      <c r="C3" s="53"/>
      <c r="D3" s="53"/>
      <c r="E3" s="53"/>
      <c r="F3" s="15">
        <f>SUM(F2:F2)</f>
        <v>22450</v>
      </c>
    </row>
    <row r="4" spans="1:6">
      <c r="A4" s="53" t="s">
        <v>11</v>
      </c>
      <c r="B4" s="53"/>
      <c r="C4" s="53"/>
      <c r="D4" s="53"/>
      <c r="E4" s="53"/>
      <c r="F4" s="15">
        <f>F3*18%</f>
        <v>4041</v>
      </c>
    </row>
    <row r="5" spans="1:6">
      <c r="A5" s="53" t="s">
        <v>12</v>
      </c>
      <c r="B5" s="53"/>
      <c r="C5" s="53"/>
      <c r="D5" s="53"/>
      <c r="E5" s="53"/>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3" t="s">
        <v>10</v>
      </c>
      <c r="B3" s="53"/>
      <c r="C3" s="53"/>
      <c r="D3" s="53"/>
      <c r="E3" s="53"/>
      <c r="F3" s="16">
        <f>SUM(F2)</f>
        <v>34050</v>
      </c>
    </row>
    <row r="4" spans="1:7">
      <c r="A4" s="53" t="s">
        <v>11</v>
      </c>
      <c r="B4" s="53"/>
      <c r="C4" s="53"/>
      <c r="D4" s="53"/>
      <c r="E4" s="53"/>
      <c r="F4" s="16">
        <f>F3*18%</f>
        <v>6129</v>
      </c>
    </row>
    <row r="5" spans="1:7">
      <c r="A5" s="53" t="s">
        <v>12</v>
      </c>
      <c r="B5" s="53"/>
      <c r="C5" s="53"/>
      <c r="D5" s="53"/>
      <c r="E5" s="53"/>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4" t="s">
        <v>10</v>
      </c>
      <c r="B3" s="55"/>
      <c r="C3" s="55"/>
      <c r="D3" s="55"/>
      <c r="E3" s="56"/>
      <c r="F3" s="18">
        <f>SUM(F2)</f>
        <v>33000</v>
      </c>
    </row>
    <row r="4" spans="1:6">
      <c r="A4" s="54" t="s">
        <v>11</v>
      </c>
      <c r="B4" s="55"/>
      <c r="C4" s="55"/>
      <c r="D4" s="55"/>
      <c r="E4" s="56"/>
      <c r="F4" s="18">
        <f>F3*18%</f>
        <v>5940</v>
      </c>
    </row>
    <row r="5" spans="1:6" ht="16.8" customHeight="1">
      <c r="A5" s="54" t="s">
        <v>12</v>
      </c>
      <c r="B5" s="55"/>
      <c r="C5" s="55"/>
      <c r="D5" s="55"/>
      <c r="E5" s="56"/>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3" t="s">
        <v>10</v>
      </c>
      <c r="B3" s="53"/>
      <c r="C3" s="53"/>
      <c r="D3" s="53"/>
      <c r="E3" s="53"/>
      <c r="F3" s="17">
        <f>SUM(F2:F2)</f>
        <v>62000</v>
      </c>
      <c r="G3" s="7"/>
    </row>
    <row r="4" spans="1:7">
      <c r="A4" s="53" t="s">
        <v>11</v>
      </c>
      <c r="B4" s="53"/>
      <c r="C4" s="53"/>
      <c r="D4" s="53"/>
      <c r="E4" s="53"/>
      <c r="F4" s="17">
        <f>F3*18%</f>
        <v>11160</v>
      </c>
      <c r="G4" s="7"/>
    </row>
    <row r="5" spans="1:7">
      <c r="A5" s="53" t="s">
        <v>12</v>
      </c>
      <c r="B5" s="53"/>
      <c r="C5" s="53"/>
      <c r="D5" s="53"/>
      <c r="E5" s="53"/>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3" t="s">
        <v>10</v>
      </c>
      <c r="B3" s="53"/>
      <c r="C3" s="53"/>
      <c r="D3" s="53"/>
      <c r="E3" s="19">
        <f>SUM(E2)</f>
        <v>563380</v>
      </c>
    </row>
    <row r="4" spans="1:5">
      <c r="A4" s="53" t="s">
        <v>11</v>
      </c>
      <c r="B4" s="53"/>
      <c r="C4" s="53"/>
      <c r="D4" s="53"/>
      <c r="E4" s="19">
        <f>E3*18%</f>
        <v>101408.4</v>
      </c>
    </row>
    <row r="5" spans="1:5">
      <c r="A5" s="53" t="s">
        <v>12</v>
      </c>
      <c r="B5" s="53"/>
      <c r="C5" s="53"/>
      <c r="D5" s="53"/>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2023-06-13T06:58:29Z</dcterms:modified>
</cp:coreProperties>
</file>