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in.palmer\Documents\GitHub\DCLDE2026\Documentation\"/>
    </mc:Choice>
  </mc:AlternateContent>
  <xr:revisionPtr revIDLastSave="0" documentId="13_ncr:1_{5414999B-C927-487F-B3F0-692FDAC1532A}" xr6:coauthVersionLast="47" xr6:coauthVersionMax="47" xr10:uidLastSave="{00000000-0000-0000-0000-000000000000}"/>
  <bookViews>
    <workbookView xWindow="2616" yWindow="648" windowWidth="20556" windowHeight="11280" xr2:uid="{72309623-07FF-4432-9886-908A2F1E9C8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1" i="1" l="1"/>
  <c r="V31" i="1"/>
  <c r="W31" i="1"/>
  <c r="X31" i="1"/>
  <c r="R31" i="1"/>
  <c r="S31" i="1"/>
  <c r="T31" i="1"/>
  <c r="Q31" i="1"/>
  <c r="E38" i="1"/>
  <c r="E39" i="1"/>
  <c r="E40" i="1"/>
  <c r="E41" i="1"/>
  <c r="E42" i="1"/>
  <c r="E37" i="1"/>
  <c r="N54" i="2"/>
  <c r="M54" i="2"/>
  <c r="L54" i="2"/>
  <c r="K54" i="2"/>
  <c r="J54" i="2"/>
  <c r="I54" i="2"/>
  <c r="H54" i="2"/>
  <c r="G54" i="2"/>
</calcChain>
</file>

<file path=xl/sharedStrings.xml><?xml version="1.0" encoding="utf-8"?>
<sst xmlns="http://schemas.openxmlformats.org/spreadsheetml/2006/main" count="371" uniqueCount="107">
  <si>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</si>
  <si>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</si>
  <si>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</si>
  <si>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</si>
  <si>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</si>
  <si>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</si>
  <si>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</si>
  <si>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</si>
  <si>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</si>
  <si>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</si>
  <si>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</si>
  <si>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</si>
  <si>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</si>
  <si>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</si>
  <si>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DFO_Yerk</t>
  </si>
  <si>
    <t>JASCO/Malahat</t>
  </si>
  <si>
    <t>Call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</si>
  <si>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</si>
  <si>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</si>
  <si>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</si>
  <si>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</si>
  <si>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</si>
  <si>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</si>
  <si>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</si>
  <si>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DFO_ Pilkington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</si>
  <si>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</si>
  <si>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</si>
  <si>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</si>
  <si>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</si>
  <si>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</si>
  <si>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</si>
  <si>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</si>
  <si>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</si>
  <si>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</si>
  <si>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>Strait of Georgia North 1</t>
  </si>
  <si>
    <t>Strait of Georgia North 2</t>
  </si>
  <si>
    <t>Strait of Georgia South 1</t>
  </si>
  <si>
    <t>Strait of Georgia South 2</t>
  </si>
  <si>
    <t>Swansen Channel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</si>
  <si>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</si>
  <si>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</si>
  <si>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</si>
  <si>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</si>
  <si>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</si>
  <si>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</si>
  <si>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</si>
  <si>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</si>
  <si>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</si>
  <si>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</si>
  <si>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</si>
  <si>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</si>
  <si>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</si>
  <si>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</si>
  <si>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</si>
  <si>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</si>
  <si>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</si>
  <si>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</si>
  <si>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</si>
  <si>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</si>
  <si>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</si>
  <si>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</si>
  <si>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</si>
  <si>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</si>
  <si>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</si>
  <si>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</si>
  <si>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</si>
  <si>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</si>
  <si>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</si>
  <si>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</si>
  <si>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</si>
  <si>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</si>
  <si>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</si>
  <si>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</si>
  <si>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</si>
  <si>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</si>
  <si>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</si>
  <si>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</si>
  <si>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</si>
  <si>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</si>
  <si>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</si>
  <si>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</si>
  <si>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</si>
  <si>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</si>
  <si>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</si>
  <si>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</si>
  <si>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</si>
  <si>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</si>
  <si>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</si>
  <si>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</si>
  <si>
    <t>Pre Processing Detection</t>
  </si>
  <si>
    <t>Annotations Start</t>
  </si>
  <si>
    <t>Annotations Finish</t>
  </si>
  <si>
    <t>Species/Class Annotations</t>
  </si>
  <si>
    <t>Ecotype/Population Annotations</t>
  </si>
  <si>
    <t>Call (KW)/ File (All Else)</t>
  </si>
  <si>
    <t>DFO WDLP</t>
  </si>
  <si>
    <t>DFO CRP</t>
  </si>
  <si>
    <t>SIO</t>
  </si>
  <si>
    <t>Cape Elizabeth</t>
  </si>
  <si>
    <t>Quinault Canyon</t>
  </si>
  <si>
    <t>CE_01</t>
  </si>
  <si>
    <t>CE_02</t>
  </si>
  <si>
    <t>CE_03</t>
  </si>
  <si>
    <t>QE_01</t>
  </si>
  <si>
    <t>QE_02</t>
  </si>
  <si>
    <t>QE_03</t>
  </si>
  <si>
    <t>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</si>
</sst>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Border="1" applyAlignment="1">
      <alignment vertical="center" wrapText="1"/>
    </xf>
    <xf numFmtId="164" fontId="0" fillId="0" borderId="0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0" fontId="0" fillId="0" borderId="0" xfId="0" applyBorder="1"/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 applyFill="1" applyBorder="1"/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20" xfId="0" applyBorder="1"/>
    <xf numFmtId="0" fontId="0" fillId="0" borderId="19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8" xfId="0" applyFill="1" applyBorder="1"/>
    <xf numFmtId="0" fontId="1" fillId="0" borderId="10" xfId="0" applyFont="1" applyBorder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3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2" fillId="0" borderId="0" xfId="0" applyFont="1" applyBorder="1" applyAlignment="1"/>
    <xf numFmtId="0" fontId="0" fillId="0" borderId="10" xfId="0" applyBorder="1"/>
    <xf numFmtId="0" fontId="0" fillId="0" borderId="24" xfId="0" applyBorder="1"/>
    <xf numFmtId="0" fontId="0" fillId="0" borderId="4" xfId="0" applyBorder="1" applyAlignment="1">
      <alignment wrapText="1"/>
    </xf>
    <xf numFmtId="0" fontId="0" fillId="0" borderId="16" xfId="0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BZ42"/>
  <sheetViews>
    <sheetView tabSelected="1" topLeftCell="A13" workbookViewId="0">
      <selection activeCell="K26" sqref="K26:L31"/>
    </sheetView>
  </sheetViews>
  <sheetFormatPr defaultRowHeight="14.4" x14ac:dyDescent="0.3"/>
  <cols>
    <col min="1" max="1" width="14.6640625" bestFit="1" customWidth="1"/>
    <col min="2" max="2" width="35" bestFit="1" customWidth="1"/>
    <col min="3" max="3" width="19" customWidth="1"/>
    <col min="4" max="4" width="11.77734375" style="27" customWidth="1"/>
    <col min="5" max="5" width="11.33203125" style="27" customWidth="1"/>
    <col min="6" max="6" width="9" customWidth="1"/>
    <col min="7" max="7" width="11.88671875" customWidth="1"/>
    <col min="8" max="8" width="20.109375" customWidth="1"/>
    <col min="9" max="9" width="12.21875" style="4" hidden="1" customWidth="1"/>
    <col min="10" max="10" width="10.5546875" style="4" hidden="1" customWidth="1"/>
    <col min="11" max="12" width="10.5546875" style="4" customWidth="1"/>
    <col min="13" max="13" width="10.5546875" style="4" hidden="1" customWidth="1"/>
    <col min="14" max="14" width="13.44140625" style="46" bestFit="1" customWidth="1"/>
    <col min="15" max="15" width="13.44140625" customWidth="1"/>
    <col min="16" max="16" width="31.5546875" bestFit="1" customWidth="1"/>
    <col min="17" max="17" width="6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8" x14ac:dyDescent="0.3">
      <c r="P1" s="58" t="s">
        <v>0</v>
      </c>
      <c r="Q1" s="58"/>
      <c r="R1" s="58"/>
      <c r="S1" s="58"/>
      <c r="T1" s="58"/>
      <c r="U1" s="58"/>
      <c r="V1" s="58"/>
      <c r="W1" s="58"/>
      <c r="X1" s="58"/>
    </row>
    <row r="2" spans="1:78" s="23" customFormat="1" ht="29.4" thickBot="1" x14ac:dyDescent="0.35">
      <c r="A2" s="23" t="s">
        <v>1</v>
      </c>
      <c r="B2" s="23" t="s">
        <v>71</v>
      </c>
      <c r="C2" s="23" t="s">
        <v>25</v>
      </c>
      <c r="D2" s="28" t="s">
        <v>44</v>
      </c>
      <c r="E2" s="28" t="s">
        <v>45</v>
      </c>
      <c r="F2" s="23" t="s">
        <v>2</v>
      </c>
      <c r="G2" s="23" t="s">
        <v>61</v>
      </c>
      <c r="H2" s="23" t="s">
        <v>74</v>
      </c>
      <c r="I2" s="24" t="s">
        <v>46</v>
      </c>
      <c r="J2" s="24" t="s">
        <v>57</v>
      </c>
      <c r="K2" s="24" t="s">
        <v>76</v>
      </c>
      <c r="L2" s="24" t="s">
        <v>77</v>
      </c>
      <c r="M2" s="24" t="s">
        <v>47</v>
      </c>
      <c r="N2" s="47" t="s">
        <v>88</v>
      </c>
      <c r="O2" s="23" t="s">
        <v>89</v>
      </c>
      <c r="P2" s="23" t="s">
        <v>3</v>
      </c>
      <c r="Q2" s="37" t="s">
        <v>4</v>
      </c>
      <c r="R2" s="23" t="s">
        <v>5</v>
      </c>
      <c r="S2" s="23" t="s">
        <v>6</v>
      </c>
      <c r="T2" s="23" t="s">
        <v>26</v>
      </c>
      <c r="U2" s="37" t="s">
        <v>53</v>
      </c>
      <c r="V2" s="23" t="s">
        <v>55</v>
      </c>
      <c r="W2" s="23" t="s">
        <v>54</v>
      </c>
      <c r="X2" s="25" t="s">
        <v>56</v>
      </c>
    </row>
    <row r="3" spans="1:78" x14ac:dyDescent="0.3">
      <c r="A3" t="s">
        <v>7</v>
      </c>
      <c r="B3" t="s">
        <v>85</v>
      </c>
      <c r="C3" s="14" t="s">
        <v>62</v>
      </c>
      <c r="D3" s="27">
        <v>48.5248469</v>
      </c>
      <c r="E3" s="27">
        <v>-123.15916470000001</v>
      </c>
      <c r="F3">
        <v>8</v>
      </c>
      <c r="G3">
        <v>32</v>
      </c>
      <c r="K3" s="5">
        <v>44101</v>
      </c>
      <c r="L3" s="5">
        <v>43651</v>
      </c>
      <c r="N3" s="46">
        <v>446</v>
      </c>
      <c r="O3" t="s">
        <v>82</v>
      </c>
      <c r="P3" s="16" t="s">
        <v>80</v>
      </c>
      <c r="Q3">
        <v>435</v>
      </c>
      <c r="R3">
        <v>0</v>
      </c>
      <c r="S3">
        <v>11</v>
      </c>
      <c r="T3" s="14">
        <v>0</v>
      </c>
      <c r="U3" s="16">
        <v>435</v>
      </c>
      <c r="V3" s="14">
        <v>0</v>
      </c>
      <c r="W3" s="14">
        <v>0</v>
      </c>
      <c r="X3" s="19">
        <v>0</v>
      </c>
    </row>
    <row r="4" spans="1:78" x14ac:dyDescent="0.3">
      <c r="B4" t="s">
        <v>85</v>
      </c>
      <c r="C4" s="14" t="s">
        <v>63</v>
      </c>
      <c r="D4" s="27">
        <v>48.5248469</v>
      </c>
      <c r="E4" s="27">
        <v>-123.15916470000001</v>
      </c>
      <c r="F4">
        <v>8</v>
      </c>
      <c r="G4">
        <v>32</v>
      </c>
      <c r="K4" s="5">
        <v>44081</v>
      </c>
      <c r="L4" s="5">
        <v>43005</v>
      </c>
      <c r="N4" s="46">
        <v>496</v>
      </c>
      <c r="O4" t="s">
        <v>82</v>
      </c>
      <c r="P4" s="16" t="s">
        <v>80</v>
      </c>
      <c r="Q4">
        <v>436</v>
      </c>
      <c r="R4">
        <v>0</v>
      </c>
      <c r="S4">
        <v>60</v>
      </c>
      <c r="T4" s="14">
        <v>0</v>
      </c>
      <c r="U4" s="16">
        <v>436</v>
      </c>
      <c r="V4" s="14">
        <v>0</v>
      </c>
      <c r="W4" s="14">
        <v>0</v>
      </c>
      <c r="X4" s="19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R4" s="16"/>
      <c r="BS4" s="14"/>
      <c r="BT4" s="14"/>
      <c r="BU4" s="14"/>
      <c r="BV4" s="14"/>
      <c r="BW4" s="14"/>
      <c r="BX4" s="14"/>
      <c r="BY4" s="14"/>
      <c r="BZ4" s="19"/>
    </row>
    <row r="5" spans="1:78" x14ac:dyDescent="0.3">
      <c r="B5" t="s">
        <v>85</v>
      </c>
      <c r="C5" s="14" t="s">
        <v>64</v>
      </c>
      <c r="D5" s="27">
        <v>48.5248469</v>
      </c>
      <c r="E5" s="27">
        <v>-123.15916470000001</v>
      </c>
      <c r="F5">
        <v>8</v>
      </c>
      <c r="G5">
        <v>32</v>
      </c>
      <c r="K5" s="5">
        <v>44082</v>
      </c>
      <c r="L5" s="5">
        <v>44037</v>
      </c>
      <c r="N5" s="46">
        <v>31</v>
      </c>
      <c r="O5" t="s">
        <v>82</v>
      </c>
      <c r="P5" s="16" t="s">
        <v>80</v>
      </c>
      <c r="Q5">
        <v>0</v>
      </c>
      <c r="R5">
        <v>0</v>
      </c>
      <c r="S5">
        <v>31</v>
      </c>
      <c r="T5" s="14">
        <v>0</v>
      </c>
      <c r="U5" s="38">
        <v>0</v>
      </c>
      <c r="V5" s="14">
        <v>0</v>
      </c>
      <c r="W5" s="14">
        <v>0</v>
      </c>
      <c r="X5" s="19">
        <v>0</v>
      </c>
    </row>
    <row r="6" spans="1:78" x14ac:dyDescent="0.3">
      <c r="B6" t="s">
        <v>85</v>
      </c>
      <c r="C6" s="14" t="s">
        <v>65</v>
      </c>
      <c r="D6" s="27">
        <v>48.5248469</v>
      </c>
      <c r="E6" s="27">
        <v>-123.15916470000001</v>
      </c>
      <c r="F6">
        <v>8</v>
      </c>
      <c r="G6">
        <v>32</v>
      </c>
      <c r="K6" s="5">
        <v>43651</v>
      </c>
      <c r="L6" s="5">
        <v>44075</v>
      </c>
      <c r="N6" s="46">
        <v>176</v>
      </c>
      <c r="O6" t="s">
        <v>82</v>
      </c>
      <c r="P6" s="16" t="s">
        <v>80</v>
      </c>
      <c r="Q6">
        <v>151</v>
      </c>
      <c r="R6">
        <v>0</v>
      </c>
      <c r="S6">
        <v>25</v>
      </c>
      <c r="T6" s="14">
        <v>0</v>
      </c>
      <c r="U6" s="16">
        <v>151</v>
      </c>
      <c r="V6" s="14">
        <v>0</v>
      </c>
      <c r="W6" s="14">
        <v>0</v>
      </c>
      <c r="X6" s="19">
        <v>0</v>
      </c>
    </row>
    <row r="7" spans="1:78" x14ac:dyDescent="0.3">
      <c r="B7" t="s">
        <v>85</v>
      </c>
      <c r="C7" s="14" t="s">
        <v>66</v>
      </c>
      <c r="D7" s="27">
        <v>48.5248469</v>
      </c>
      <c r="E7" s="27">
        <v>-123.15916470000001</v>
      </c>
      <c r="F7">
        <v>8</v>
      </c>
      <c r="G7">
        <v>32</v>
      </c>
      <c r="K7" s="5">
        <v>43005</v>
      </c>
      <c r="L7" s="5">
        <v>44081</v>
      </c>
      <c r="N7" s="46">
        <v>167</v>
      </c>
      <c r="O7" t="s">
        <v>82</v>
      </c>
      <c r="P7" s="16" t="s">
        <v>80</v>
      </c>
      <c r="Q7">
        <v>0</v>
      </c>
      <c r="R7">
        <v>0</v>
      </c>
      <c r="S7">
        <v>167</v>
      </c>
      <c r="T7" s="14">
        <v>0</v>
      </c>
      <c r="U7" s="38">
        <v>0</v>
      </c>
      <c r="V7" s="14">
        <v>0</v>
      </c>
      <c r="W7" s="14">
        <v>0</v>
      </c>
      <c r="X7" s="19">
        <v>0</v>
      </c>
    </row>
    <row r="8" spans="1:78" x14ac:dyDescent="0.3">
      <c r="B8" t="s">
        <v>86</v>
      </c>
      <c r="C8" s="14" t="s">
        <v>67</v>
      </c>
      <c r="D8" s="27">
        <v>48.135399999999997</v>
      </c>
      <c r="E8" s="27">
        <v>-122.76</v>
      </c>
      <c r="F8">
        <v>8</v>
      </c>
      <c r="G8">
        <v>32</v>
      </c>
      <c r="K8" s="5">
        <v>44037</v>
      </c>
      <c r="L8" s="5">
        <v>44103</v>
      </c>
      <c r="N8" s="46">
        <v>287</v>
      </c>
      <c r="O8" t="s">
        <v>82</v>
      </c>
      <c r="P8" s="16" t="s">
        <v>80</v>
      </c>
      <c r="Q8">
        <v>198</v>
      </c>
      <c r="R8">
        <v>0</v>
      </c>
      <c r="S8">
        <v>89</v>
      </c>
      <c r="T8" s="14">
        <v>0</v>
      </c>
      <c r="U8" s="16">
        <v>198</v>
      </c>
      <c r="V8" s="14">
        <v>0</v>
      </c>
      <c r="W8" s="14">
        <v>0</v>
      </c>
      <c r="X8" s="19">
        <v>0</v>
      </c>
    </row>
    <row r="9" spans="1:78" x14ac:dyDescent="0.3">
      <c r="B9" t="s">
        <v>87</v>
      </c>
      <c r="C9" s="14" t="s">
        <v>68</v>
      </c>
      <c r="D9" s="27">
        <v>48.0310074</v>
      </c>
      <c r="E9" s="27">
        <v>-122.6082001</v>
      </c>
      <c r="F9">
        <v>12.5</v>
      </c>
      <c r="G9">
        <v>32</v>
      </c>
      <c r="K9" s="5">
        <v>44075</v>
      </c>
      <c r="L9" s="5">
        <v>44102</v>
      </c>
      <c r="N9" s="46">
        <v>623</v>
      </c>
      <c r="O9" t="s">
        <v>82</v>
      </c>
      <c r="P9" s="16" t="s">
        <v>80</v>
      </c>
      <c r="Q9">
        <v>510</v>
      </c>
      <c r="R9">
        <v>0</v>
      </c>
      <c r="S9">
        <v>113</v>
      </c>
      <c r="T9" s="14">
        <v>0</v>
      </c>
      <c r="U9" s="16">
        <v>510</v>
      </c>
      <c r="V9" s="14">
        <v>0</v>
      </c>
      <c r="W9" s="14">
        <v>0</v>
      </c>
      <c r="X9" s="19">
        <v>0</v>
      </c>
    </row>
    <row r="10" spans="1:78" x14ac:dyDescent="0.3">
      <c r="B10" t="s">
        <v>87</v>
      </c>
      <c r="C10" s="14" t="s">
        <v>69</v>
      </c>
      <c r="D10" s="27">
        <v>48.0310074</v>
      </c>
      <c r="E10" s="27">
        <v>-122.6082001</v>
      </c>
      <c r="F10">
        <v>12.5</v>
      </c>
      <c r="G10">
        <v>32</v>
      </c>
      <c r="K10" s="5">
        <v>44079</v>
      </c>
      <c r="L10" s="5">
        <v>44122</v>
      </c>
      <c r="N10" s="46">
        <v>118</v>
      </c>
      <c r="O10" t="s">
        <v>82</v>
      </c>
      <c r="P10" s="16" t="s">
        <v>80</v>
      </c>
      <c r="Q10">
        <v>0</v>
      </c>
      <c r="R10">
        <v>0</v>
      </c>
      <c r="S10">
        <v>118</v>
      </c>
      <c r="T10" s="14">
        <v>0</v>
      </c>
      <c r="U10" s="38">
        <v>0</v>
      </c>
      <c r="V10" s="14">
        <v>0</v>
      </c>
      <c r="W10" s="14">
        <v>0</v>
      </c>
      <c r="X10" s="19">
        <v>0</v>
      </c>
    </row>
    <row r="11" spans="1:78" x14ac:dyDescent="0.3">
      <c r="B11" t="s">
        <v>86</v>
      </c>
      <c r="C11" s="14" t="s">
        <v>70</v>
      </c>
      <c r="D11" s="27">
        <v>48.135399999999997</v>
      </c>
      <c r="E11" s="27">
        <v>-122.76</v>
      </c>
      <c r="F11">
        <v>8</v>
      </c>
      <c r="G11">
        <v>32</v>
      </c>
      <c r="K11" s="5">
        <v>44103</v>
      </c>
      <c r="L11" s="5">
        <v>44112</v>
      </c>
      <c r="N11" s="46">
        <v>54</v>
      </c>
      <c r="O11" t="s">
        <v>82</v>
      </c>
      <c r="P11" s="16" t="s">
        <v>80</v>
      </c>
      <c r="Q11">
        <v>54</v>
      </c>
      <c r="R11">
        <v>0</v>
      </c>
      <c r="S11">
        <v>0</v>
      </c>
      <c r="T11" s="14">
        <v>0</v>
      </c>
      <c r="U11" s="16">
        <v>54</v>
      </c>
      <c r="V11" s="14">
        <v>0</v>
      </c>
      <c r="W11" s="14">
        <v>0</v>
      </c>
      <c r="X11" s="19">
        <v>0</v>
      </c>
    </row>
    <row r="12" spans="1:78" s="7" customFormat="1" x14ac:dyDescent="0.3">
      <c r="A12" s="7" t="s">
        <v>8</v>
      </c>
      <c r="B12" s="7" t="s">
        <v>9</v>
      </c>
      <c r="C12" s="7" t="s">
        <v>9</v>
      </c>
      <c r="D12" s="29">
        <v>48.426000000000002</v>
      </c>
      <c r="E12" s="29">
        <v>126.17400000000001</v>
      </c>
      <c r="F12" s="7">
        <v>40</v>
      </c>
      <c r="G12" s="7">
        <v>64</v>
      </c>
      <c r="H12" s="7" t="s">
        <v>59</v>
      </c>
      <c r="I12" s="8"/>
      <c r="J12" s="8"/>
      <c r="K12" s="36">
        <v>41414</v>
      </c>
      <c r="L12" s="8">
        <v>41977</v>
      </c>
      <c r="M12" s="8"/>
      <c r="N12" s="48">
        <v>14120</v>
      </c>
      <c r="O12" s="7" t="s">
        <v>82</v>
      </c>
      <c r="P12" s="7" t="s">
        <v>10</v>
      </c>
      <c r="Q12" s="7">
        <v>1626</v>
      </c>
      <c r="R12" s="7">
        <v>9392</v>
      </c>
      <c r="S12" s="7">
        <v>156</v>
      </c>
      <c r="T12" s="7">
        <v>2946</v>
      </c>
      <c r="U12" s="39">
        <v>130</v>
      </c>
      <c r="V12" s="7">
        <v>834</v>
      </c>
      <c r="W12" s="7">
        <v>0</v>
      </c>
      <c r="X12" s="20">
        <v>418</v>
      </c>
    </row>
    <row r="13" spans="1:78" s="9" customFormat="1" x14ac:dyDescent="0.3">
      <c r="A13" s="9" t="s">
        <v>96</v>
      </c>
      <c r="B13" s="9" t="s">
        <v>11</v>
      </c>
      <c r="C13" s="9" t="s">
        <v>32</v>
      </c>
      <c r="D13" s="30" t="s">
        <v>60</v>
      </c>
      <c r="E13" s="30" t="s">
        <v>60</v>
      </c>
      <c r="F13" s="9">
        <v>114</v>
      </c>
      <c r="G13" s="9">
        <v>16.384</v>
      </c>
      <c r="H13" t="s">
        <v>75</v>
      </c>
      <c r="I13" s="10">
        <v>40589</v>
      </c>
      <c r="J13" s="10">
        <v>41054</v>
      </c>
      <c r="K13" s="13">
        <v>40681</v>
      </c>
      <c r="L13" s="10">
        <v>41053</v>
      </c>
      <c r="M13" s="10"/>
      <c r="N13" s="49">
        <v>114056</v>
      </c>
      <c r="O13" s="9" t="s">
        <v>83</v>
      </c>
      <c r="P13" s="9" t="s">
        <v>12</v>
      </c>
      <c r="Q13">
        <v>10384</v>
      </c>
      <c r="R13">
        <v>2757</v>
      </c>
      <c r="S13">
        <v>5054</v>
      </c>
      <c r="T13">
        <v>95861</v>
      </c>
      <c r="U13" s="17">
        <v>48</v>
      </c>
      <c r="V13" s="9">
        <v>5336</v>
      </c>
      <c r="W13" s="9">
        <v>4558</v>
      </c>
      <c r="X13" s="21">
        <v>258</v>
      </c>
    </row>
    <row r="14" spans="1:78" s="11" customFormat="1" x14ac:dyDescent="0.3">
      <c r="B14" s="11" t="s">
        <v>13</v>
      </c>
      <c r="C14" s="11" t="s">
        <v>33</v>
      </c>
      <c r="D14" s="31" t="s">
        <v>60</v>
      </c>
      <c r="E14" s="31" t="s">
        <v>60</v>
      </c>
      <c r="F14" s="11">
        <v>35</v>
      </c>
      <c r="G14" s="11">
        <v>16</v>
      </c>
      <c r="H14" t="s">
        <v>73</v>
      </c>
      <c r="I14" s="12">
        <v>41557</v>
      </c>
      <c r="J14" s="12">
        <v>41674</v>
      </c>
      <c r="K14" s="15">
        <v>41557</v>
      </c>
      <c r="L14" s="12">
        <v>41673</v>
      </c>
      <c r="M14" s="12"/>
      <c r="N14" s="50">
        <v>44818</v>
      </c>
      <c r="O14" s="11" t="s">
        <v>83</v>
      </c>
      <c r="P14" s="11" t="s">
        <v>12</v>
      </c>
      <c r="Q14">
        <v>6886</v>
      </c>
      <c r="R14" s="3">
        <v>10696</v>
      </c>
      <c r="S14">
        <v>1178</v>
      </c>
      <c r="T14">
        <v>26058</v>
      </c>
      <c r="U14" s="18">
        <v>0</v>
      </c>
      <c r="V14" s="11">
        <v>2309</v>
      </c>
      <c r="W14" s="11">
        <v>3501</v>
      </c>
      <c r="X14" s="22">
        <v>947</v>
      </c>
    </row>
    <row r="15" spans="1:78" s="9" customFormat="1" x14ac:dyDescent="0.3">
      <c r="A15" s="9" t="s">
        <v>95</v>
      </c>
      <c r="B15" s="9" t="s">
        <v>39</v>
      </c>
      <c r="C15" s="9" t="s">
        <v>27</v>
      </c>
      <c r="D15" s="30" t="s">
        <v>60</v>
      </c>
      <c r="E15" s="30" t="s">
        <v>60</v>
      </c>
      <c r="F15" s="9">
        <v>55</v>
      </c>
      <c r="G15" s="9">
        <v>192</v>
      </c>
      <c r="H15" s="9" t="s">
        <v>81</v>
      </c>
      <c r="I15" s="13">
        <v>44628</v>
      </c>
      <c r="J15" s="13">
        <v>44741</v>
      </c>
      <c r="K15" s="13">
        <v>44628</v>
      </c>
      <c r="L15" s="13">
        <v>44741</v>
      </c>
      <c r="M15" s="10"/>
      <c r="N15" s="49">
        <v>3129</v>
      </c>
      <c r="O15" s="14" t="s">
        <v>83</v>
      </c>
      <c r="P15" s="33" t="s">
        <v>12</v>
      </c>
      <c r="Q15" s="9">
        <v>2668</v>
      </c>
      <c r="R15" s="9">
        <v>33</v>
      </c>
      <c r="S15" s="9">
        <v>297</v>
      </c>
      <c r="T15" s="9">
        <v>0</v>
      </c>
      <c r="U15" s="16">
        <v>1610</v>
      </c>
      <c r="V15">
        <v>694</v>
      </c>
      <c r="W15">
        <v>364</v>
      </c>
      <c r="X15" s="21">
        <v>0</v>
      </c>
    </row>
    <row r="16" spans="1:78" s="14" customFormat="1" x14ac:dyDescent="0.3">
      <c r="B16" s="14" t="s">
        <v>34</v>
      </c>
      <c r="C16" s="14" t="s">
        <v>28</v>
      </c>
      <c r="D16" s="32" t="s">
        <v>60</v>
      </c>
      <c r="E16" s="32" t="s">
        <v>60</v>
      </c>
      <c r="F16" s="14">
        <v>72</v>
      </c>
      <c r="G16" s="14">
        <v>256</v>
      </c>
      <c r="H16" s="14" t="s">
        <v>48</v>
      </c>
      <c r="I16" s="5">
        <v>44443</v>
      </c>
      <c r="J16" s="5">
        <v>44470</v>
      </c>
      <c r="K16" s="5">
        <v>44444</v>
      </c>
      <c r="L16" s="5">
        <v>44470</v>
      </c>
      <c r="M16" s="6"/>
      <c r="N16" s="51">
        <v>4967</v>
      </c>
      <c r="O16" s="14" t="s">
        <v>83</v>
      </c>
      <c r="P16" s="35" t="s">
        <v>12</v>
      </c>
      <c r="Q16" s="14">
        <v>4777</v>
      </c>
      <c r="R16" s="14">
        <v>0</v>
      </c>
      <c r="S16" s="14">
        <v>190</v>
      </c>
      <c r="T16" s="14">
        <v>131</v>
      </c>
      <c r="U16" s="16">
        <v>4184</v>
      </c>
      <c r="V16">
        <v>593</v>
      </c>
      <c r="W16" s="14">
        <v>0</v>
      </c>
      <c r="X16" s="19">
        <v>0</v>
      </c>
    </row>
    <row r="17" spans="1:24" s="14" customFormat="1" x14ac:dyDescent="0.3">
      <c r="B17" s="14" t="s">
        <v>35</v>
      </c>
      <c r="C17" s="14" t="s">
        <v>28</v>
      </c>
      <c r="D17" s="32" t="s">
        <v>60</v>
      </c>
      <c r="E17" s="32" t="s">
        <v>60</v>
      </c>
      <c r="F17" s="14">
        <v>72</v>
      </c>
      <c r="G17" s="14">
        <v>256</v>
      </c>
      <c r="H17" s="14" t="s">
        <v>49</v>
      </c>
      <c r="I17" s="5">
        <v>44513</v>
      </c>
      <c r="J17" s="5">
        <v>44570</v>
      </c>
      <c r="K17" s="5">
        <v>44527</v>
      </c>
      <c r="L17" s="5">
        <v>44528</v>
      </c>
      <c r="M17" s="6"/>
      <c r="N17" s="51">
        <v>367</v>
      </c>
      <c r="O17" s="14" t="s">
        <v>83</v>
      </c>
      <c r="P17" s="35" t="s">
        <v>12</v>
      </c>
      <c r="Q17" s="14">
        <v>324</v>
      </c>
      <c r="R17" s="14">
        <v>0</v>
      </c>
      <c r="S17" s="14">
        <v>1</v>
      </c>
      <c r="T17" s="14">
        <v>42</v>
      </c>
      <c r="U17" s="38">
        <v>0</v>
      </c>
      <c r="V17">
        <v>324</v>
      </c>
      <c r="W17" s="26">
        <v>0</v>
      </c>
      <c r="X17" s="19">
        <v>0</v>
      </c>
    </row>
    <row r="18" spans="1:24" s="14" customFormat="1" x14ac:dyDescent="0.3">
      <c r="B18" s="14" t="s">
        <v>36</v>
      </c>
      <c r="C18" s="14" t="s">
        <v>29</v>
      </c>
      <c r="D18" s="32" t="s">
        <v>60</v>
      </c>
      <c r="E18" s="32" t="s">
        <v>60</v>
      </c>
      <c r="F18" s="14">
        <v>193</v>
      </c>
      <c r="G18" s="14">
        <v>256</v>
      </c>
      <c r="H18" s="14" t="s">
        <v>50</v>
      </c>
      <c r="I18" s="5">
        <v>44444</v>
      </c>
      <c r="J18" s="5">
        <v>44470</v>
      </c>
      <c r="K18" s="5">
        <v>44511</v>
      </c>
      <c r="L18" s="5">
        <v>44518</v>
      </c>
      <c r="M18" s="6"/>
      <c r="N18" s="51">
        <v>574</v>
      </c>
      <c r="O18" s="14" t="s">
        <v>83</v>
      </c>
      <c r="P18" s="35" t="s">
        <v>12</v>
      </c>
      <c r="Q18" s="14">
        <v>350</v>
      </c>
      <c r="R18" s="14">
        <v>0</v>
      </c>
      <c r="S18" s="14">
        <v>3</v>
      </c>
      <c r="T18" s="14">
        <v>221</v>
      </c>
      <c r="U18" s="16">
        <v>159</v>
      </c>
      <c r="V18">
        <v>191</v>
      </c>
      <c r="W18" s="26">
        <v>0</v>
      </c>
      <c r="X18" s="19">
        <v>0</v>
      </c>
    </row>
    <row r="19" spans="1:24" s="14" customFormat="1" x14ac:dyDescent="0.3">
      <c r="B19" s="14" t="s">
        <v>37</v>
      </c>
      <c r="C19" s="14" t="s">
        <v>30</v>
      </c>
      <c r="D19" s="32" t="s">
        <v>60</v>
      </c>
      <c r="E19" s="32" t="s">
        <v>60</v>
      </c>
      <c r="F19" s="14">
        <v>193</v>
      </c>
      <c r="G19" s="14">
        <v>256</v>
      </c>
      <c r="H19" s="14" t="s">
        <v>51</v>
      </c>
      <c r="I19" s="5">
        <v>44528</v>
      </c>
      <c r="J19" s="5">
        <v>44530</v>
      </c>
      <c r="K19" s="5">
        <v>44443</v>
      </c>
      <c r="L19" s="5">
        <v>44455</v>
      </c>
      <c r="M19" s="6"/>
      <c r="N19" s="51">
        <v>2407</v>
      </c>
      <c r="O19" s="14" t="s">
        <v>83</v>
      </c>
      <c r="P19" s="35" t="s">
        <v>12</v>
      </c>
      <c r="Q19" s="14">
        <v>2141</v>
      </c>
      <c r="R19" s="14">
        <v>0</v>
      </c>
      <c r="S19" s="14">
        <v>152</v>
      </c>
      <c r="T19" s="14">
        <v>114</v>
      </c>
      <c r="U19" s="16">
        <v>2070</v>
      </c>
      <c r="V19">
        <v>71</v>
      </c>
      <c r="W19" s="26">
        <v>0</v>
      </c>
      <c r="X19" s="19">
        <v>0</v>
      </c>
    </row>
    <row r="20" spans="1:24" s="11" customFormat="1" x14ac:dyDescent="0.3">
      <c r="B20" s="11" t="s">
        <v>38</v>
      </c>
      <c r="C20" s="11" t="s">
        <v>31</v>
      </c>
      <c r="D20" s="31" t="s">
        <v>60</v>
      </c>
      <c r="E20" s="31" t="s">
        <v>60</v>
      </c>
      <c r="F20" s="11">
        <v>245</v>
      </c>
      <c r="G20" s="11">
        <v>256</v>
      </c>
      <c r="H20" s="14" t="s">
        <v>52</v>
      </c>
      <c r="I20" s="15">
        <v>44511</v>
      </c>
      <c r="J20" s="15">
        <v>44518</v>
      </c>
      <c r="K20" s="15">
        <v>44513</v>
      </c>
      <c r="L20" s="15">
        <v>44570</v>
      </c>
      <c r="M20" s="12"/>
      <c r="N20" s="50">
        <v>7698</v>
      </c>
      <c r="O20" s="11" t="s">
        <v>83</v>
      </c>
      <c r="P20" s="34" t="s">
        <v>12</v>
      </c>
      <c r="Q20" s="11">
        <v>5655</v>
      </c>
      <c r="R20" s="11">
        <v>0</v>
      </c>
      <c r="S20" s="11">
        <v>383</v>
      </c>
      <c r="T20" s="11">
        <v>1660</v>
      </c>
      <c r="U20" s="16">
        <v>5630</v>
      </c>
      <c r="V20">
        <v>25</v>
      </c>
      <c r="W20" s="11">
        <v>0</v>
      </c>
      <c r="X20" s="22">
        <v>0</v>
      </c>
    </row>
    <row r="21" spans="1:24" s="9" customFormat="1" x14ac:dyDescent="0.3">
      <c r="A21" s="9" t="s">
        <v>15</v>
      </c>
      <c r="B21" s="9" t="s">
        <v>17</v>
      </c>
      <c r="C21" s="9" t="s">
        <v>40</v>
      </c>
      <c r="D21" s="30">
        <v>48.686</v>
      </c>
      <c r="E21" s="30">
        <v>123.274</v>
      </c>
      <c r="F21" s="9">
        <v>237</v>
      </c>
      <c r="G21" s="9">
        <v>64</v>
      </c>
      <c r="H21" s="9" t="s">
        <v>72</v>
      </c>
      <c r="I21" s="10"/>
      <c r="J21" s="10"/>
      <c r="K21" s="5">
        <v>42291</v>
      </c>
      <c r="L21" s="10">
        <v>42651</v>
      </c>
      <c r="M21" s="10"/>
      <c r="N21" s="49">
        <v>8340</v>
      </c>
      <c r="O21" s="26" t="s">
        <v>84</v>
      </c>
      <c r="P21" s="16" t="s">
        <v>16</v>
      </c>
      <c r="Q21" s="17">
        <v>7446</v>
      </c>
      <c r="R21" s="9">
        <v>3</v>
      </c>
      <c r="S21" s="9">
        <v>852</v>
      </c>
      <c r="T21" s="9">
        <v>39</v>
      </c>
      <c r="U21" s="17">
        <v>2574</v>
      </c>
      <c r="V21" s="9">
        <v>937</v>
      </c>
      <c r="W21" s="9">
        <v>0</v>
      </c>
      <c r="X21" s="21">
        <v>0</v>
      </c>
    </row>
    <row r="22" spans="1:24" s="14" customFormat="1" x14ac:dyDescent="0.3">
      <c r="B22" s="14" t="s">
        <v>18</v>
      </c>
      <c r="C22" s="14" t="s">
        <v>41</v>
      </c>
      <c r="D22" s="32">
        <v>48.506999999999998</v>
      </c>
      <c r="E22" s="32">
        <v>123.211</v>
      </c>
      <c r="F22" s="14">
        <v>188</v>
      </c>
      <c r="G22" s="14">
        <v>64</v>
      </c>
      <c r="H22" s="14" t="s">
        <v>72</v>
      </c>
      <c r="I22" s="6"/>
      <c r="J22" s="6"/>
      <c r="K22" s="5">
        <v>42292</v>
      </c>
      <c r="L22" s="6">
        <v>42777</v>
      </c>
      <c r="M22" s="6"/>
      <c r="N22" s="52">
        <v>17196</v>
      </c>
      <c r="O22" s="26" t="s">
        <v>84</v>
      </c>
      <c r="P22" s="16" t="s">
        <v>16</v>
      </c>
      <c r="Q22" s="16">
        <v>15788</v>
      </c>
      <c r="R22" s="14">
        <v>0</v>
      </c>
      <c r="S22" s="14">
        <v>1177</v>
      </c>
      <c r="T22" s="14">
        <v>231</v>
      </c>
      <c r="U22" s="16">
        <v>7647</v>
      </c>
      <c r="V22">
        <v>318</v>
      </c>
      <c r="W22" s="26">
        <v>0</v>
      </c>
      <c r="X22" s="19">
        <v>0</v>
      </c>
    </row>
    <row r="23" spans="1:24" s="14" customFormat="1" x14ac:dyDescent="0.3">
      <c r="B23" s="14" t="s">
        <v>19</v>
      </c>
      <c r="C23" s="14" t="s">
        <v>42</v>
      </c>
      <c r="D23" s="32">
        <v>48.494999999999997</v>
      </c>
      <c r="E23" s="32">
        <v>124.54</v>
      </c>
      <c r="F23" s="14">
        <v>213</v>
      </c>
      <c r="G23" s="14">
        <v>64</v>
      </c>
      <c r="H23" s="14" t="s">
        <v>72</v>
      </c>
      <c r="I23" s="6"/>
      <c r="J23" s="6"/>
      <c r="K23" s="5">
        <v>42291</v>
      </c>
      <c r="L23" s="6">
        <v>42416</v>
      </c>
      <c r="M23" s="6"/>
      <c r="N23" s="52">
        <v>9434</v>
      </c>
      <c r="O23" s="26" t="s">
        <v>84</v>
      </c>
      <c r="P23" s="16" t="s">
        <v>16</v>
      </c>
      <c r="Q23" s="16">
        <v>3039</v>
      </c>
      <c r="R23" s="14">
        <v>0</v>
      </c>
      <c r="S23" s="14">
        <v>3311</v>
      </c>
      <c r="T23" s="14">
        <v>1084</v>
      </c>
      <c r="U23" s="16">
        <v>395</v>
      </c>
      <c r="V23">
        <v>994</v>
      </c>
      <c r="W23" s="26">
        <v>0</v>
      </c>
      <c r="X23" s="19">
        <v>0</v>
      </c>
    </row>
    <row r="24" spans="1:24" s="11" customFormat="1" x14ac:dyDescent="0.3">
      <c r="B24" s="11" t="s">
        <v>20</v>
      </c>
      <c r="C24" s="11" t="s">
        <v>43</v>
      </c>
      <c r="D24" s="31">
        <v>48.774999999999999</v>
      </c>
      <c r="E24" s="31">
        <v>123.343</v>
      </c>
      <c r="F24" s="11">
        <v>74</v>
      </c>
      <c r="G24" s="11">
        <v>64</v>
      </c>
      <c r="H24" s="11" t="s">
        <v>72</v>
      </c>
      <c r="I24" s="12"/>
      <c r="J24" s="12"/>
      <c r="K24" s="5">
        <v>42416</v>
      </c>
      <c r="L24" s="12">
        <v>42776</v>
      </c>
      <c r="M24" s="12"/>
      <c r="N24" s="50">
        <v>1966</v>
      </c>
      <c r="O24" s="26" t="s">
        <v>84</v>
      </c>
      <c r="P24" s="16" t="s">
        <v>16</v>
      </c>
      <c r="Q24" s="18">
        <v>1333</v>
      </c>
      <c r="R24" s="11">
        <v>0</v>
      </c>
      <c r="S24" s="11">
        <v>607</v>
      </c>
      <c r="T24" s="11">
        <v>26</v>
      </c>
      <c r="U24" s="16">
        <v>519</v>
      </c>
      <c r="V24">
        <v>242</v>
      </c>
      <c r="W24" s="11">
        <v>0</v>
      </c>
      <c r="X24" s="22">
        <v>0</v>
      </c>
    </row>
    <row r="25" spans="1:24" s="7" customFormat="1" x14ac:dyDescent="0.3">
      <c r="A25" s="7" t="s">
        <v>21</v>
      </c>
      <c r="B25" s="7" t="s">
        <v>22</v>
      </c>
      <c r="C25" s="7" t="s">
        <v>78</v>
      </c>
      <c r="D25" s="29">
        <v>48.78</v>
      </c>
      <c r="E25" s="29">
        <v>123.05200000000001</v>
      </c>
      <c r="F25" s="7">
        <v>27</v>
      </c>
      <c r="G25" s="7">
        <v>128</v>
      </c>
      <c r="H25" s="11" t="s">
        <v>58</v>
      </c>
      <c r="I25" s="8"/>
      <c r="J25" s="8"/>
      <c r="K25" s="36">
        <v>44736</v>
      </c>
      <c r="L25" s="8">
        <v>44736</v>
      </c>
      <c r="M25" s="8"/>
      <c r="N25" s="48">
        <v>1342</v>
      </c>
      <c r="O25" s="20" t="s">
        <v>82</v>
      </c>
      <c r="P25" s="17" t="s">
        <v>23</v>
      </c>
      <c r="Q25" s="17">
        <v>3578</v>
      </c>
      <c r="R25" s="9">
        <v>21</v>
      </c>
      <c r="S25" s="9">
        <v>0</v>
      </c>
      <c r="T25" s="9">
        <v>0</v>
      </c>
      <c r="U25" s="17">
        <v>3418</v>
      </c>
      <c r="V25" s="9">
        <v>0</v>
      </c>
      <c r="W25" s="9">
        <v>0</v>
      </c>
      <c r="X25" s="21">
        <v>0</v>
      </c>
    </row>
    <row r="26" spans="1:24" ht="16.8" customHeight="1" x14ac:dyDescent="0.3">
      <c r="A26" t="s">
        <v>97</v>
      </c>
      <c r="B26" t="s">
        <v>98</v>
      </c>
      <c r="C26" s="26" t="s">
        <v>100</v>
      </c>
      <c r="D26" s="27">
        <v>47.357999999999997</v>
      </c>
      <c r="E26" s="27">
        <v>124.68333333333334</v>
      </c>
      <c r="F26" s="26">
        <v>100</v>
      </c>
      <c r="G26" s="26">
        <v>200</v>
      </c>
      <c r="H26" t="s">
        <v>106</v>
      </c>
      <c r="K26" s="60">
        <v>39616</v>
      </c>
      <c r="L26" s="60">
        <v>39973</v>
      </c>
    </row>
    <row r="27" spans="1:24" x14ac:dyDescent="0.3">
      <c r="B27" t="s">
        <v>98</v>
      </c>
      <c r="C27" s="26" t="s">
        <v>101</v>
      </c>
      <c r="D27" s="27">
        <v>47.351999999999997</v>
      </c>
      <c r="E27" s="27">
        <v>124.721</v>
      </c>
      <c r="F27" s="26">
        <v>118</v>
      </c>
      <c r="G27" s="26">
        <v>200</v>
      </c>
      <c r="H27" t="s">
        <v>106</v>
      </c>
      <c r="K27" s="60">
        <v>40684</v>
      </c>
      <c r="L27" s="60">
        <v>40853</v>
      </c>
    </row>
    <row r="28" spans="1:24" x14ac:dyDescent="0.3">
      <c r="B28" t="s">
        <v>98</v>
      </c>
      <c r="C28" s="26" t="s">
        <v>102</v>
      </c>
      <c r="D28" s="27">
        <v>47.352333333333334</v>
      </c>
      <c r="E28" s="27">
        <v>124.72133333333333</v>
      </c>
      <c r="F28" s="26">
        <v>150</v>
      </c>
      <c r="G28" s="26">
        <v>200</v>
      </c>
      <c r="H28" t="s">
        <v>106</v>
      </c>
      <c r="K28" s="60">
        <v>40884</v>
      </c>
      <c r="L28" s="60">
        <v>40925</v>
      </c>
    </row>
    <row r="29" spans="1:24" ht="15" thickBot="1" x14ac:dyDescent="0.35">
      <c r="B29" t="s">
        <v>99</v>
      </c>
      <c r="C29" s="26" t="s">
        <v>103</v>
      </c>
      <c r="D29" s="27">
        <v>47.5</v>
      </c>
      <c r="E29" s="27">
        <v>125.35333333333334</v>
      </c>
      <c r="F29" s="26">
        <v>1400</v>
      </c>
      <c r="G29" s="26">
        <v>200</v>
      </c>
      <c r="H29" t="s">
        <v>106</v>
      </c>
      <c r="K29" s="60">
        <v>40570</v>
      </c>
      <c r="L29" s="60">
        <v>40823</v>
      </c>
    </row>
    <row r="30" spans="1:24" ht="29.4" thickBot="1" x14ac:dyDescent="0.35">
      <c r="B30" t="s">
        <v>99</v>
      </c>
      <c r="C30" s="26" t="s">
        <v>104</v>
      </c>
      <c r="D30" s="27">
        <v>47.500500000000002</v>
      </c>
      <c r="E30" s="27">
        <v>125.3535</v>
      </c>
      <c r="F30" s="26">
        <v>1394</v>
      </c>
      <c r="G30" s="26">
        <v>200</v>
      </c>
      <c r="H30" t="s">
        <v>106</v>
      </c>
      <c r="K30" s="60">
        <v>40736</v>
      </c>
      <c r="L30" s="60">
        <v>41101</v>
      </c>
      <c r="P30" s="40"/>
      <c r="Q30" s="41" t="s">
        <v>4</v>
      </c>
      <c r="R30" s="42" t="s">
        <v>5</v>
      </c>
      <c r="S30" s="42" t="s">
        <v>6</v>
      </c>
      <c r="T30" s="42" t="s">
        <v>26</v>
      </c>
      <c r="U30" s="41" t="s">
        <v>53</v>
      </c>
      <c r="V30" s="42" t="s">
        <v>55</v>
      </c>
      <c r="W30" s="42" t="s">
        <v>54</v>
      </c>
      <c r="X30" s="1" t="s">
        <v>56</v>
      </c>
    </row>
    <row r="31" spans="1:24" ht="15" thickBot="1" x14ac:dyDescent="0.35">
      <c r="B31" t="s">
        <v>99</v>
      </c>
      <c r="C31" s="26" t="s">
        <v>105</v>
      </c>
      <c r="D31" s="27">
        <v>47.500500000000002</v>
      </c>
      <c r="E31" s="27">
        <v>125.35366666666667</v>
      </c>
      <c r="F31" s="26">
        <v>1394</v>
      </c>
      <c r="G31" s="26">
        <v>200</v>
      </c>
      <c r="H31" t="s">
        <v>106</v>
      </c>
      <c r="K31" s="60">
        <v>41166</v>
      </c>
      <c r="L31" s="60">
        <v>41455</v>
      </c>
      <c r="P31" s="43" t="s">
        <v>79</v>
      </c>
      <c r="Q31" s="44">
        <f>SUM(Q3:Q29)</f>
        <v>67779</v>
      </c>
      <c r="R31" s="44">
        <f t="shared" ref="R31:X31" si="0">SUM(R3:R29)</f>
        <v>22902</v>
      </c>
      <c r="S31" s="44">
        <f t="shared" si="0"/>
        <v>13975</v>
      </c>
      <c r="T31" s="44">
        <f t="shared" si="0"/>
        <v>128413</v>
      </c>
      <c r="U31" s="44">
        <f t="shared" si="0"/>
        <v>30168</v>
      </c>
      <c r="V31" s="44">
        <f t="shared" si="0"/>
        <v>12868</v>
      </c>
      <c r="W31" s="44">
        <f t="shared" si="0"/>
        <v>8423</v>
      </c>
      <c r="X31" s="44">
        <f t="shared" si="0"/>
        <v>1623</v>
      </c>
    </row>
    <row r="37" spans="3:5" x14ac:dyDescent="0.3">
      <c r="C37">
        <v>124</v>
      </c>
      <c r="D37" s="27">
        <v>41</v>
      </c>
      <c r="E37" s="27">
        <f>C37+(D37/60)</f>
        <v>124.68333333333334</v>
      </c>
    </row>
    <row r="38" spans="3:5" x14ac:dyDescent="0.3">
      <c r="C38">
        <v>124</v>
      </c>
      <c r="D38" s="27">
        <v>43.26</v>
      </c>
      <c r="E38" s="27">
        <f t="shared" ref="E38:E42" si="1">C38+(D38/60)</f>
        <v>124.721</v>
      </c>
    </row>
    <row r="39" spans="3:5" x14ac:dyDescent="0.3">
      <c r="C39">
        <v>124</v>
      </c>
      <c r="D39" s="27">
        <v>43.28</v>
      </c>
      <c r="E39" s="27">
        <f t="shared" si="1"/>
        <v>124.72133333333333</v>
      </c>
    </row>
    <row r="40" spans="3:5" x14ac:dyDescent="0.3">
      <c r="C40">
        <v>125</v>
      </c>
      <c r="D40" s="27">
        <v>21.2</v>
      </c>
      <c r="E40" s="27">
        <f t="shared" si="1"/>
        <v>125.35333333333334</v>
      </c>
    </row>
    <row r="41" spans="3:5" x14ac:dyDescent="0.3">
      <c r="C41">
        <v>125</v>
      </c>
      <c r="D41" s="27">
        <v>21.21</v>
      </c>
      <c r="E41" s="27">
        <f t="shared" si="1"/>
        <v>125.3535</v>
      </c>
    </row>
    <row r="42" spans="3:5" x14ac:dyDescent="0.3">
      <c r="C42">
        <v>125</v>
      </c>
      <c r="D42" s="27">
        <v>21.22</v>
      </c>
      <c r="E42" s="27">
        <f t="shared" si="1"/>
        <v>125.35366666666667</v>
      </c>
    </row>
  </sheetData>
  <mergeCells count="1">
    <mergeCell ref="P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E0BB-9430-4707-8294-22F3EA198BF4}">
  <dimension ref="A1:N54"/>
  <sheetViews>
    <sheetView topLeftCell="A16" workbookViewId="0">
      <selection activeCell="A28" sqref="A28:N52"/>
    </sheetView>
  </sheetViews>
  <sheetFormatPr defaultRowHeight="14.4" x14ac:dyDescent="0.3"/>
  <cols>
    <col min="1" max="1" width="12.109375" customWidth="1"/>
    <col min="2" max="2" width="23.88671875" customWidth="1"/>
    <col min="3" max="3" width="13.109375" customWidth="1"/>
    <col min="5" max="5" width="14.88671875" customWidth="1"/>
    <col min="6" max="6" width="10.88671875" customWidth="1"/>
    <col min="7" max="7" width="11" customWidth="1"/>
    <col min="8" max="8" width="11.5546875" customWidth="1"/>
    <col min="9" max="10" width="10.33203125" bestFit="1" customWidth="1"/>
    <col min="11" max="11" width="7.109375" customWidth="1"/>
    <col min="12" max="12" width="6.109375" customWidth="1"/>
    <col min="13" max="13" width="6.5546875" customWidth="1"/>
    <col min="14" max="14" width="9.109375" customWidth="1"/>
  </cols>
  <sheetData>
    <row r="1" spans="1:11" x14ac:dyDescent="0.3">
      <c r="D1" s="27"/>
      <c r="E1" s="27"/>
      <c r="I1" s="4"/>
      <c r="J1" s="4"/>
      <c r="K1" s="4"/>
    </row>
    <row r="2" spans="1:11" ht="29.4" thickBot="1" x14ac:dyDescent="0.35">
      <c r="A2" s="23" t="s">
        <v>1</v>
      </c>
      <c r="B2" s="23" t="s">
        <v>71</v>
      </c>
      <c r="C2" s="23" t="s">
        <v>25</v>
      </c>
      <c r="D2" s="28" t="s">
        <v>44</v>
      </c>
      <c r="E2" s="28" t="s">
        <v>45</v>
      </c>
      <c r="F2" s="23" t="s">
        <v>2</v>
      </c>
      <c r="G2" s="23" t="s">
        <v>61</v>
      </c>
      <c r="H2" s="23" t="s">
        <v>74</v>
      </c>
      <c r="I2" s="24" t="s">
        <v>90</v>
      </c>
      <c r="J2" s="24" t="s">
        <v>91</v>
      </c>
      <c r="K2" s="24"/>
    </row>
    <row r="3" spans="1:11" x14ac:dyDescent="0.3">
      <c r="A3" t="s">
        <v>7</v>
      </c>
      <c r="B3" t="s">
        <v>85</v>
      </c>
      <c r="C3" s="14" t="s">
        <v>62</v>
      </c>
      <c r="D3" s="27">
        <v>48.5248469</v>
      </c>
      <c r="E3" s="27">
        <v>-123.15916470000001</v>
      </c>
      <c r="F3">
        <v>8</v>
      </c>
      <c r="G3">
        <v>32</v>
      </c>
      <c r="I3" s="5">
        <v>44101</v>
      </c>
      <c r="J3" s="5">
        <v>43651</v>
      </c>
      <c r="K3" s="5"/>
    </row>
    <row r="4" spans="1:11" x14ac:dyDescent="0.3">
      <c r="B4" t="s">
        <v>85</v>
      </c>
      <c r="C4" s="14" t="s">
        <v>63</v>
      </c>
      <c r="D4" s="27">
        <v>48.5248469</v>
      </c>
      <c r="E4" s="27">
        <v>-123.15916470000001</v>
      </c>
      <c r="F4">
        <v>8</v>
      </c>
      <c r="G4">
        <v>32</v>
      </c>
      <c r="I4" s="5">
        <v>44081</v>
      </c>
      <c r="J4" s="5">
        <v>43005</v>
      </c>
      <c r="K4" s="5"/>
    </row>
    <row r="5" spans="1:11" x14ac:dyDescent="0.3">
      <c r="B5" t="s">
        <v>85</v>
      </c>
      <c r="C5" s="14" t="s">
        <v>64</v>
      </c>
      <c r="D5" s="27">
        <v>48.5248469</v>
      </c>
      <c r="E5" s="27">
        <v>-123.15916470000001</v>
      </c>
      <c r="F5">
        <v>8</v>
      </c>
      <c r="G5">
        <v>32</v>
      </c>
      <c r="I5" s="5">
        <v>44082</v>
      </c>
      <c r="J5" s="5">
        <v>44037</v>
      </c>
      <c r="K5" s="5"/>
    </row>
    <row r="6" spans="1:11" x14ac:dyDescent="0.3">
      <c r="B6" t="s">
        <v>85</v>
      </c>
      <c r="C6" s="14" t="s">
        <v>65</v>
      </c>
      <c r="D6" s="27">
        <v>48.5248469</v>
      </c>
      <c r="E6" s="27">
        <v>-123.15916470000001</v>
      </c>
      <c r="F6">
        <v>8</v>
      </c>
      <c r="G6">
        <v>32</v>
      </c>
      <c r="I6" s="5">
        <v>43651</v>
      </c>
      <c r="J6" s="5">
        <v>44075</v>
      </c>
      <c r="K6" s="5"/>
    </row>
    <row r="7" spans="1:11" x14ac:dyDescent="0.3">
      <c r="B7" t="s">
        <v>85</v>
      </c>
      <c r="C7" s="14" t="s">
        <v>66</v>
      </c>
      <c r="D7" s="27">
        <v>48.5248469</v>
      </c>
      <c r="E7" s="27">
        <v>-123.15916470000001</v>
      </c>
      <c r="F7">
        <v>8</v>
      </c>
      <c r="G7">
        <v>32</v>
      </c>
      <c r="I7" s="5">
        <v>43005</v>
      </c>
      <c r="J7" s="5">
        <v>44081</v>
      </c>
      <c r="K7" s="5"/>
    </row>
    <row r="8" spans="1:11" x14ac:dyDescent="0.3">
      <c r="B8" t="s">
        <v>86</v>
      </c>
      <c r="C8" s="14" t="s">
        <v>67</v>
      </c>
      <c r="D8" s="27">
        <v>48.135399999999997</v>
      </c>
      <c r="E8" s="27">
        <v>-122.76</v>
      </c>
      <c r="F8">
        <v>8</v>
      </c>
      <c r="G8">
        <v>32</v>
      </c>
      <c r="I8" s="5">
        <v>44037</v>
      </c>
      <c r="J8" s="5">
        <v>44103</v>
      </c>
      <c r="K8" s="5"/>
    </row>
    <row r="9" spans="1:11" x14ac:dyDescent="0.3">
      <c r="B9" t="s">
        <v>87</v>
      </c>
      <c r="C9" s="14" t="s">
        <v>68</v>
      </c>
      <c r="D9" s="27">
        <v>48.0310074</v>
      </c>
      <c r="E9" s="27">
        <v>-122.6082001</v>
      </c>
      <c r="F9">
        <v>12.5</v>
      </c>
      <c r="G9">
        <v>32</v>
      </c>
      <c r="I9" s="5">
        <v>44075</v>
      </c>
      <c r="J9" s="5">
        <v>44102</v>
      </c>
      <c r="K9" s="5"/>
    </row>
    <row r="10" spans="1:11" x14ac:dyDescent="0.3">
      <c r="B10" t="s">
        <v>87</v>
      </c>
      <c r="C10" s="14" t="s">
        <v>69</v>
      </c>
      <c r="D10" s="27">
        <v>48.0310074</v>
      </c>
      <c r="E10" s="27">
        <v>-122.6082001</v>
      </c>
      <c r="F10">
        <v>12.5</v>
      </c>
      <c r="G10">
        <v>32</v>
      </c>
      <c r="I10" s="5">
        <v>44079</v>
      </c>
      <c r="J10" s="5">
        <v>44122</v>
      </c>
      <c r="K10" s="5"/>
    </row>
    <row r="11" spans="1:11" x14ac:dyDescent="0.3">
      <c r="B11" t="s">
        <v>86</v>
      </c>
      <c r="C11" s="14" t="s">
        <v>70</v>
      </c>
      <c r="D11" s="27">
        <v>48.135399999999997</v>
      </c>
      <c r="E11" s="27">
        <v>-122.76</v>
      </c>
      <c r="G11">
        <v>32</v>
      </c>
      <c r="I11" s="5">
        <v>44103</v>
      </c>
      <c r="J11" s="5">
        <v>44112</v>
      </c>
      <c r="K11" s="5"/>
    </row>
    <row r="12" spans="1:11" x14ac:dyDescent="0.3">
      <c r="A12" s="7" t="s">
        <v>8</v>
      </c>
      <c r="B12" s="7" t="s">
        <v>9</v>
      </c>
      <c r="C12" s="7" t="s">
        <v>9</v>
      </c>
      <c r="D12" s="29">
        <v>48.426000000000002</v>
      </c>
      <c r="E12" s="29">
        <v>126.17400000000001</v>
      </c>
      <c r="F12" s="7">
        <v>40</v>
      </c>
      <c r="G12" s="7">
        <v>64</v>
      </c>
      <c r="H12" s="7" t="s">
        <v>59</v>
      </c>
      <c r="I12" s="36">
        <v>41414</v>
      </c>
      <c r="J12" s="8">
        <v>41977</v>
      </c>
      <c r="K12" s="8"/>
    </row>
    <row r="13" spans="1:11" x14ac:dyDescent="0.3">
      <c r="A13" s="9" t="s">
        <v>24</v>
      </c>
      <c r="B13" s="9" t="s">
        <v>11</v>
      </c>
      <c r="C13" s="9" t="s">
        <v>32</v>
      </c>
      <c r="D13" s="30" t="s">
        <v>60</v>
      </c>
      <c r="E13" s="30" t="s">
        <v>60</v>
      </c>
      <c r="F13" s="9">
        <v>114</v>
      </c>
      <c r="G13" s="9">
        <v>16.384</v>
      </c>
      <c r="H13" t="s">
        <v>75</v>
      </c>
      <c r="I13" s="13">
        <v>40681</v>
      </c>
      <c r="J13" s="10">
        <v>41053</v>
      </c>
      <c r="K13" s="10"/>
    </row>
    <row r="14" spans="1:11" x14ac:dyDescent="0.3">
      <c r="A14" s="11"/>
      <c r="B14" s="11" t="s">
        <v>13</v>
      </c>
      <c r="C14" s="11" t="s">
        <v>33</v>
      </c>
      <c r="D14" s="31" t="s">
        <v>60</v>
      </c>
      <c r="E14" s="31" t="s">
        <v>60</v>
      </c>
      <c r="F14" s="11">
        <v>35</v>
      </c>
      <c r="G14" s="11">
        <v>16</v>
      </c>
      <c r="H14" t="s">
        <v>73</v>
      </c>
      <c r="I14" s="15">
        <v>41557</v>
      </c>
      <c r="J14" s="12">
        <v>41673</v>
      </c>
      <c r="K14" s="12"/>
    </row>
    <row r="15" spans="1:11" x14ac:dyDescent="0.3">
      <c r="A15" s="9" t="s">
        <v>14</v>
      </c>
      <c r="B15" s="9" t="s">
        <v>39</v>
      </c>
      <c r="C15" s="9" t="s">
        <v>27</v>
      </c>
      <c r="D15" s="30" t="s">
        <v>60</v>
      </c>
      <c r="E15" s="30" t="s">
        <v>60</v>
      </c>
      <c r="F15" s="9">
        <v>55</v>
      </c>
      <c r="G15" s="9">
        <v>192</v>
      </c>
      <c r="H15" s="9" t="s">
        <v>81</v>
      </c>
      <c r="I15" s="13">
        <v>44628</v>
      </c>
      <c r="J15" s="13">
        <v>44741</v>
      </c>
      <c r="K15" s="13"/>
    </row>
    <row r="16" spans="1:11" x14ac:dyDescent="0.3">
      <c r="A16" s="14"/>
      <c r="B16" s="14" t="s">
        <v>34</v>
      </c>
      <c r="C16" s="14" t="s">
        <v>28</v>
      </c>
      <c r="D16" s="32" t="s">
        <v>60</v>
      </c>
      <c r="E16" s="32" t="s">
        <v>60</v>
      </c>
      <c r="F16" s="14">
        <v>72</v>
      </c>
      <c r="G16" s="14">
        <v>256</v>
      </c>
      <c r="H16" s="14" t="s">
        <v>48</v>
      </c>
      <c r="I16" s="5">
        <v>44444</v>
      </c>
      <c r="J16" s="5">
        <v>44470</v>
      </c>
      <c r="K16" s="5"/>
    </row>
    <row r="17" spans="1:11" x14ac:dyDescent="0.3">
      <c r="A17" s="14"/>
      <c r="B17" s="14" t="s">
        <v>35</v>
      </c>
      <c r="C17" s="14" t="s">
        <v>28</v>
      </c>
      <c r="D17" s="32" t="s">
        <v>60</v>
      </c>
      <c r="E17" s="32" t="s">
        <v>60</v>
      </c>
      <c r="F17" s="14">
        <v>72</v>
      </c>
      <c r="G17" s="14">
        <v>256</v>
      </c>
      <c r="H17" s="14" t="s">
        <v>49</v>
      </c>
      <c r="I17" s="5">
        <v>44527</v>
      </c>
      <c r="J17" s="5">
        <v>44528</v>
      </c>
      <c r="K17" s="5"/>
    </row>
    <row r="18" spans="1:11" x14ac:dyDescent="0.3">
      <c r="A18" s="14"/>
      <c r="B18" s="14" t="s">
        <v>36</v>
      </c>
      <c r="C18" s="14" t="s">
        <v>29</v>
      </c>
      <c r="D18" s="32" t="s">
        <v>60</v>
      </c>
      <c r="E18" s="32" t="s">
        <v>60</v>
      </c>
      <c r="F18" s="14">
        <v>193</v>
      </c>
      <c r="G18" s="14">
        <v>256</v>
      </c>
      <c r="H18" s="14" t="s">
        <v>50</v>
      </c>
      <c r="I18" s="5">
        <v>44511</v>
      </c>
      <c r="J18" s="5">
        <v>44518</v>
      </c>
      <c r="K18" s="5"/>
    </row>
    <row r="19" spans="1:11" x14ac:dyDescent="0.3">
      <c r="A19" s="14"/>
      <c r="B19" s="14" t="s">
        <v>37</v>
      </c>
      <c r="C19" s="14" t="s">
        <v>30</v>
      </c>
      <c r="D19" s="32" t="s">
        <v>60</v>
      </c>
      <c r="E19" s="32" t="s">
        <v>60</v>
      </c>
      <c r="F19" s="14">
        <v>193</v>
      </c>
      <c r="G19" s="14">
        <v>256</v>
      </c>
      <c r="H19" s="14" t="s">
        <v>51</v>
      </c>
      <c r="I19" s="5">
        <v>44443</v>
      </c>
      <c r="J19" s="5">
        <v>44455</v>
      </c>
      <c r="K19" s="5"/>
    </row>
    <row r="20" spans="1:11" x14ac:dyDescent="0.3">
      <c r="A20" s="11"/>
      <c r="B20" s="11" t="s">
        <v>38</v>
      </c>
      <c r="C20" s="11" t="s">
        <v>31</v>
      </c>
      <c r="D20" s="31" t="s">
        <v>60</v>
      </c>
      <c r="E20" s="31" t="s">
        <v>60</v>
      </c>
      <c r="F20" s="11">
        <v>245</v>
      </c>
      <c r="G20" s="11">
        <v>256</v>
      </c>
      <c r="H20" s="14" t="s">
        <v>52</v>
      </c>
      <c r="I20" s="15">
        <v>44513</v>
      </c>
      <c r="J20" s="15">
        <v>44570</v>
      </c>
      <c r="K20" s="15"/>
    </row>
    <row r="21" spans="1:11" x14ac:dyDescent="0.3">
      <c r="A21" s="9" t="s">
        <v>15</v>
      </c>
      <c r="B21" s="9" t="s">
        <v>17</v>
      </c>
      <c r="C21" s="9" t="s">
        <v>40</v>
      </c>
      <c r="D21" s="30">
        <v>48.686</v>
      </c>
      <c r="E21" s="30">
        <v>123.274</v>
      </c>
      <c r="F21" s="9">
        <v>237</v>
      </c>
      <c r="G21" s="9">
        <v>64</v>
      </c>
      <c r="H21" s="9" t="s">
        <v>72</v>
      </c>
      <c r="I21" s="5">
        <v>42291</v>
      </c>
      <c r="J21" s="10">
        <v>42651</v>
      </c>
      <c r="K21" s="10"/>
    </row>
    <row r="22" spans="1:11" x14ac:dyDescent="0.3">
      <c r="A22" s="14"/>
      <c r="B22" s="14" t="s">
        <v>18</v>
      </c>
      <c r="C22" s="14" t="s">
        <v>41</v>
      </c>
      <c r="D22" s="32">
        <v>48.506999999999998</v>
      </c>
      <c r="E22" s="32">
        <v>123.211</v>
      </c>
      <c r="F22" s="14">
        <v>188</v>
      </c>
      <c r="G22" s="14">
        <v>64</v>
      </c>
      <c r="H22" s="14" t="s">
        <v>72</v>
      </c>
      <c r="I22" s="5">
        <v>42292</v>
      </c>
      <c r="J22" s="6">
        <v>42777</v>
      </c>
      <c r="K22" s="6"/>
    </row>
    <row r="23" spans="1:11" x14ac:dyDescent="0.3">
      <c r="A23" s="14"/>
      <c r="B23" s="14" t="s">
        <v>19</v>
      </c>
      <c r="C23" s="14" t="s">
        <v>42</v>
      </c>
      <c r="D23" s="32">
        <v>48.494999999999997</v>
      </c>
      <c r="E23" s="32">
        <v>124.54</v>
      </c>
      <c r="F23" s="14">
        <v>213</v>
      </c>
      <c r="G23" s="14">
        <v>64</v>
      </c>
      <c r="H23" s="14" t="s">
        <v>72</v>
      </c>
      <c r="I23" s="5">
        <v>42291</v>
      </c>
      <c r="J23" s="6">
        <v>42416</v>
      </c>
      <c r="K23" s="6"/>
    </row>
    <row r="24" spans="1:11" x14ac:dyDescent="0.3">
      <c r="A24" s="11"/>
      <c r="B24" s="11" t="s">
        <v>20</v>
      </c>
      <c r="C24" s="11" t="s">
        <v>43</v>
      </c>
      <c r="D24" s="31">
        <v>48.774999999999999</v>
      </c>
      <c r="E24" s="31">
        <v>123.343</v>
      </c>
      <c r="F24" s="11">
        <v>74</v>
      </c>
      <c r="G24" s="11">
        <v>64</v>
      </c>
      <c r="H24" s="11" t="s">
        <v>72</v>
      </c>
      <c r="I24" s="5">
        <v>42416</v>
      </c>
      <c r="J24" s="12">
        <v>42776</v>
      </c>
      <c r="K24" s="12"/>
    </row>
    <row r="25" spans="1:11" x14ac:dyDescent="0.3">
      <c r="A25" s="7" t="s">
        <v>21</v>
      </c>
      <c r="B25" s="7" t="s">
        <v>22</v>
      </c>
      <c r="C25" s="7" t="s">
        <v>78</v>
      </c>
      <c r="D25" s="29">
        <v>48.78</v>
      </c>
      <c r="E25" s="29">
        <v>123.05200000000001</v>
      </c>
      <c r="F25" s="7">
        <v>27</v>
      </c>
      <c r="G25" s="7">
        <v>128</v>
      </c>
      <c r="H25" s="11" t="s">
        <v>58</v>
      </c>
      <c r="I25" s="36">
        <v>44736</v>
      </c>
      <c r="J25" s="8">
        <v>44736</v>
      </c>
      <c r="K25" s="8"/>
    </row>
    <row r="26" spans="1:11" x14ac:dyDescent="0.3">
      <c r="D26" s="27"/>
      <c r="E26" s="27"/>
      <c r="I26" s="4"/>
      <c r="J26" s="4"/>
      <c r="K26" s="4"/>
    </row>
    <row r="27" spans="1:11" x14ac:dyDescent="0.3">
      <c r="D27" s="27"/>
      <c r="E27" s="27"/>
      <c r="I27" s="4"/>
      <c r="J27" s="4"/>
      <c r="K27" s="4"/>
    </row>
    <row r="52" spans="4:14" ht="15" thickBot="1" x14ac:dyDescent="0.35"/>
    <row r="53" spans="4:14" ht="15" thickBot="1" x14ac:dyDescent="0.35">
      <c r="D53" s="46"/>
      <c r="F53" s="40"/>
      <c r="G53" s="41" t="s">
        <v>4</v>
      </c>
      <c r="H53" s="42" t="s">
        <v>5</v>
      </c>
      <c r="I53" s="42" t="s">
        <v>6</v>
      </c>
      <c r="J53" s="42" t="s">
        <v>26</v>
      </c>
      <c r="K53" s="41" t="s">
        <v>53</v>
      </c>
      <c r="L53" s="42" t="s">
        <v>55</v>
      </c>
      <c r="M53" s="42" t="s">
        <v>54</v>
      </c>
      <c r="N53" s="1" t="s">
        <v>56</v>
      </c>
    </row>
    <row r="54" spans="4:14" ht="15" thickBot="1" x14ac:dyDescent="0.35">
      <c r="D54" s="46"/>
      <c r="F54" s="43" t="s">
        <v>79</v>
      </c>
      <c r="G54" s="44">
        <f>SUM(Sheet3!E3:E25)</f>
        <v>67779</v>
      </c>
      <c r="H54" s="45">
        <f>SUM(Sheet3!F3:F25)</f>
        <v>22902</v>
      </c>
      <c r="I54" s="45">
        <f>SUM(Sheet3!G3:G25)</f>
        <v>13975</v>
      </c>
      <c r="J54" s="45">
        <f>SUM(Sheet3!H3:H25)</f>
        <v>128413</v>
      </c>
      <c r="K54" s="44">
        <f>SUM(Sheet3!I3:I25)</f>
        <v>30168</v>
      </c>
      <c r="L54" s="45">
        <f>SUM(Sheet3!J3:J25)</f>
        <v>12868</v>
      </c>
      <c r="M54" s="45">
        <f>SUM(Sheet3!K3:K25)</f>
        <v>8423</v>
      </c>
      <c r="N54" s="2">
        <f>SUM(Sheet3!L3:L25)</f>
        <v>1623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A49-1228-4754-8524-0795D1247222}">
  <dimension ref="A1:L25"/>
  <sheetViews>
    <sheetView topLeftCell="A10" workbookViewId="0">
      <selection activeCell="L25" sqref="A1:L25"/>
    </sheetView>
  </sheetViews>
  <sheetFormatPr defaultRowHeight="14.4" x14ac:dyDescent="0.3"/>
  <cols>
    <col min="1" max="1" width="13.88671875" bestFit="1" customWidth="1"/>
    <col min="2" max="2" width="16.109375" customWidth="1"/>
    <col min="3" max="3" width="13.88671875" bestFit="1" customWidth="1"/>
    <col min="4" max="4" width="21.6640625" customWidth="1"/>
    <col min="5" max="5" width="6" bestFit="1" customWidth="1"/>
    <col min="6" max="6" width="8.21875" bestFit="1" customWidth="1"/>
    <col min="7" max="7" width="6.88671875" bestFit="1" customWidth="1"/>
    <col min="8" max="9" width="6" bestFit="1" customWidth="1"/>
    <col min="10" max="10" width="5.33203125" bestFit="1" customWidth="1"/>
    <col min="11" max="11" width="6.33203125" bestFit="1" customWidth="1"/>
    <col min="12" max="12" width="5.21875" bestFit="1" customWidth="1"/>
  </cols>
  <sheetData>
    <row r="1" spans="1:12" ht="30" customHeight="1" x14ac:dyDescent="0.3">
      <c r="D1" s="53"/>
      <c r="E1" s="59" t="s">
        <v>92</v>
      </c>
      <c r="F1" s="59"/>
      <c r="G1" s="59"/>
      <c r="H1" s="59"/>
      <c r="I1" s="59" t="s">
        <v>93</v>
      </c>
      <c r="J1" s="59"/>
      <c r="K1" s="59"/>
      <c r="L1" s="59"/>
    </row>
    <row r="2" spans="1:12" ht="29.4" thickBot="1" x14ac:dyDescent="0.35">
      <c r="A2" s="23" t="s">
        <v>1</v>
      </c>
      <c r="B2" s="23" t="s">
        <v>25</v>
      </c>
      <c r="C2" s="23" t="s">
        <v>89</v>
      </c>
      <c r="D2" s="23" t="s">
        <v>3</v>
      </c>
      <c r="E2" s="37" t="s">
        <v>4</v>
      </c>
      <c r="F2" s="23" t="s">
        <v>5</v>
      </c>
      <c r="G2" s="23" t="s">
        <v>6</v>
      </c>
      <c r="H2" s="23" t="s">
        <v>26</v>
      </c>
      <c r="I2" s="37" t="s">
        <v>53</v>
      </c>
      <c r="J2" s="23" t="s">
        <v>55</v>
      </c>
      <c r="K2" s="23" t="s">
        <v>54</v>
      </c>
      <c r="L2" s="25" t="s">
        <v>56</v>
      </c>
    </row>
    <row r="3" spans="1:12" x14ac:dyDescent="0.3">
      <c r="A3" t="s">
        <v>7</v>
      </c>
      <c r="B3" s="14" t="s">
        <v>62</v>
      </c>
      <c r="C3" t="s">
        <v>82</v>
      </c>
      <c r="D3" s="16" t="s">
        <v>94</v>
      </c>
      <c r="E3" s="16">
        <v>435</v>
      </c>
      <c r="F3">
        <v>0</v>
      </c>
      <c r="G3">
        <v>11</v>
      </c>
      <c r="H3" s="14">
        <v>0</v>
      </c>
      <c r="I3" s="16">
        <v>435</v>
      </c>
      <c r="J3" s="14">
        <v>0</v>
      </c>
      <c r="K3" s="14">
        <v>0</v>
      </c>
      <c r="L3" s="19">
        <v>0</v>
      </c>
    </row>
    <row r="4" spans="1:12" x14ac:dyDescent="0.3">
      <c r="B4" s="14" t="s">
        <v>63</v>
      </c>
      <c r="C4" t="s">
        <v>82</v>
      </c>
      <c r="D4" s="16" t="s">
        <v>94</v>
      </c>
      <c r="E4" s="16">
        <v>436</v>
      </c>
      <c r="F4">
        <v>0</v>
      </c>
      <c r="G4">
        <v>60</v>
      </c>
      <c r="H4" s="14">
        <v>0</v>
      </c>
      <c r="I4" s="16">
        <v>436</v>
      </c>
      <c r="J4" s="14">
        <v>0</v>
      </c>
      <c r="K4" s="14">
        <v>0</v>
      </c>
      <c r="L4" s="19">
        <v>0</v>
      </c>
    </row>
    <row r="5" spans="1:12" x14ac:dyDescent="0.3">
      <c r="B5" s="14" t="s">
        <v>64</v>
      </c>
      <c r="C5" t="s">
        <v>82</v>
      </c>
      <c r="D5" s="16" t="s">
        <v>94</v>
      </c>
      <c r="E5" s="16">
        <v>0</v>
      </c>
      <c r="F5">
        <v>0</v>
      </c>
      <c r="G5">
        <v>31</v>
      </c>
      <c r="H5" s="14">
        <v>0</v>
      </c>
      <c r="I5" s="38">
        <v>0</v>
      </c>
      <c r="J5" s="14">
        <v>0</v>
      </c>
      <c r="K5" s="14">
        <v>0</v>
      </c>
      <c r="L5" s="19">
        <v>0</v>
      </c>
    </row>
    <row r="6" spans="1:12" x14ac:dyDescent="0.3">
      <c r="B6" s="14" t="s">
        <v>65</v>
      </c>
      <c r="C6" t="s">
        <v>82</v>
      </c>
      <c r="D6" s="16" t="s">
        <v>94</v>
      </c>
      <c r="E6" s="16">
        <v>151</v>
      </c>
      <c r="F6">
        <v>0</v>
      </c>
      <c r="G6">
        <v>25</v>
      </c>
      <c r="H6" s="14">
        <v>0</v>
      </c>
      <c r="I6" s="16">
        <v>151</v>
      </c>
      <c r="J6" s="14">
        <v>0</v>
      </c>
      <c r="K6" s="14">
        <v>0</v>
      </c>
      <c r="L6" s="19">
        <v>0</v>
      </c>
    </row>
    <row r="7" spans="1:12" x14ac:dyDescent="0.3">
      <c r="B7" s="14" t="s">
        <v>66</v>
      </c>
      <c r="C7" t="s">
        <v>82</v>
      </c>
      <c r="D7" s="16" t="s">
        <v>94</v>
      </c>
      <c r="E7" s="16">
        <v>0</v>
      </c>
      <c r="F7">
        <v>0</v>
      </c>
      <c r="G7">
        <v>167</v>
      </c>
      <c r="H7" s="14">
        <v>0</v>
      </c>
      <c r="I7" s="38">
        <v>0</v>
      </c>
      <c r="J7" s="14">
        <v>0</v>
      </c>
      <c r="K7" s="14">
        <v>0</v>
      </c>
      <c r="L7" s="19">
        <v>0</v>
      </c>
    </row>
    <row r="8" spans="1:12" x14ac:dyDescent="0.3">
      <c r="B8" s="14" t="s">
        <v>67</v>
      </c>
      <c r="C8" t="s">
        <v>82</v>
      </c>
      <c r="D8" s="16" t="s">
        <v>94</v>
      </c>
      <c r="E8" s="16">
        <v>198</v>
      </c>
      <c r="F8">
        <v>0</v>
      </c>
      <c r="G8">
        <v>89</v>
      </c>
      <c r="H8" s="14">
        <v>0</v>
      </c>
      <c r="I8" s="16">
        <v>198</v>
      </c>
      <c r="J8" s="14">
        <v>0</v>
      </c>
      <c r="K8" s="14">
        <v>0</v>
      </c>
      <c r="L8" s="19">
        <v>0</v>
      </c>
    </row>
    <row r="9" spans="1:12" x14ac:dyDescent="0.3">
      <c r="B9" s="14" t="s">
        <v>68</v>
      </c>
      <c r="C9" t="s">
        <v>82</v>
      </c>
      <c r="D9" s="16" t="s">
        <v>94</v>
      </c>
      <c r="E9" s="16">
        <v>510</v>
      </c>
      <c r="F9">
        <v>0</v>
      </c>
      <c r="G9">
        <v>113</v>
      </c>
      <c r="H9" s="14">
        <v>0</v>
      </c>
      <c r="I9" s="16">
        <v>510</v>
      </c>
      <c r="J9" s="14">
        <v>0</v>
      </c>
      <c r="K9" s="14">
        <v>0</v>
      </c>
      <c r="L9" s="19">
        <v>0</v>
      </c>
    </row>
    <row r="10" spans="1:12" x14ac:dyDescent="0.3">
      <c r="B10" s="14" t="s">
        <v>69</v>
      </c>
      <c r="C10" t="s">
        <v>82</v>
      </c>
      <c r="D10" s="16" t="s">
        <v>94</v>
      </c>
      <c r="E10" s="16">
        <v>0</v>
      </c>
      <c r="F10">
        <v>0</v>
      </c>
      <c r="G10">
        <v>118</v>
      </c>
      <c r="H10" s="14">
        <v>0</v>
      </c>
      <c r="I10" s="38">
        <v>0</v>
      </c>
      <c r="J10" s="14">
        <v>0</v>
      </c>
      <c r="K10" s="14">
        <v>0</v>
      </c>
      <c r="L10" s="19">
        <v>0</v>
      </c>
    </row>
    <row r="11" spans="1:12" x14ac:dyDescent="0.3">
      <c r="B11" s="14" t="s">
        <v>70</v>
      </c>
      <c r="C11" t="s">
        <v>82</v>
      </c>
      <c r="D11" s="16" t="s">
        <v>94</v>
      </c>
      <c r="E11" s="16">
        <v>54</v>
      </c>
      <c r="F11">
        <v>0</v>
      </c>
      <c r="G11">
        <v>0</v>
      </c>
      <c r="H11" s="14">
        <v>0</v>
      </c>
      <c r="I11" s="16">
        <v>54</v>
      </c>
      <c r="J11" s="14">
        <v>0</v>
      </c>
      <c r="K11" s="14">
        <v>0</v>
      </c>
      <c r="L11" s="19">
        <v>0</v>
      </c>
    </row>
    <row r="12" spans="1:12" x14ac:dyDescent="0.3">
      <c r="A12" s="7" t="s">
        <v>8</v>
      </c>
      <c r="B12" s="7" t="s">
        <v>9</v>
      </c>
      <c r="C12" s="7" t="s">
        <v>82</v>
      </c>
      <c r="D12" s="55" t="s">
        <v>16</v>
      </c>
      <c r="E12" s="54">
        <v>1626</v>
      </c>
      <c r="F12" s="7">
        <v>9392</v>
      </c>
      <c r="G12" s="7">
        <v>156</v>
      </c>
      <c r="H12" s="7">
        <v>2946</v>
      </c>
      <c r="I12" s="39">
        <v>130</v>
      </c>
      <c r="J12" s="7">
        <v>834</v>
      </c>
      <c r="K12" s="7">
        <v>0</v>
      </c>
      <c r="L12" s="20">
        <v>418</v>
      </c>
    </row>
    <row r="13" spans="1:12" x14ac:dyDescent="0.3">
      <c r="A13" s="9" t="s">
        <v>96</v>
      </c>
      <c r="B13" s="9" t="s">
        <v>32</v>
      </c>
      <c r="C13" s="9" t="s">
        <v>83</v>
      </c>
      <c r="D13" s="33" t="s">
        <v>16</v>
      </c>
      <c r="E13" s="16">
        <v>10384</v>
      </c>
      <c r="F13">
        <v>2757</v>
      </c>
      <c r="G13">
        <v>5054</v>
      </c>
      <c r="H13">
        <v>95861</v>
      </c>
      <c r="I13" s="17">
        <v>48</v>
      </c>
      <c r="J13" s="9">
        <v>5336</v>
      </c>
      <c r="K13" s="9">
        <v>4558</v>
      </c>
      <c r="L13" s="21">
        <v>258</v>
      </c>
    </row>
    <row r="14" spans="1:12" x14ac:dyDescent="0.3">
      <c r="A14" s="11"/>
      <c r="B14" s="11" t="s">
        <v>33</v>
      </c>
      <c r="C14" s="11" t="s">
        <v>83</v>
      </c>
      <c r="D14" s="34" t="s">
        <v>16</v>
      </c>
      <c r="E14" s="16">
        <v>6886</v>
      </c>
      <c r="F14" s="3">
        <v>10696</v>
      </c>
      <c r="G14">
        <v>1178</v>
      </c>
      <c r="H14">
        <v>26058</v>
      </c>
      <c r="I14" s="18">
        <v>0</v>
      </c>
      <c r="J14" s="11">
        <v>2309</v>
      </c>
      <c r="K14" s="11">
        <v>3501</v>
      </c>
      <c r="L14" s="22">
        <v>947</v>
      </c>
    </row>
    <row r="15" spans="1:12" x14ac:dyDescent="0.3">
      <c r="A15" s="9" t="s">
        <v>95</v>
      </c>
      <c r="B15" s="9" t="s">
        <v>27</v>
      </c>
      <c r="C15" s="14" t="s">
        <v>83</v>
      </c>
      <c r="D15" s="33" t="s">
        <v>12</v>
      </c>
      <c r="E15" s="17">
        <v>2668</v>
      </c>
      <c r="F15" s="9">
        <v>33</v>
      </c>
      <c r="G15" s="9">
        <v>297</v>
      </c>
      <c r="H15" s="9">
        <v>0</v>
      </c>
      <c r="I15" s="16">
        <v>1610</v>
      </c>
      <c r="J15">
        <v>694</v>
      </c>
      <c r="K15">
        <v>364</v>
      </c>
      <c r="L15" s="21">
        <v>0</v>
      </c>
    </row>
    <row r="16" spans="1:12" x14ac:dyDescent="0.3">
      <c r="A16" s="14"/>
      <c r="B16" s="14" t="s">
        <v>28</v>
      </c>
      <c r="C16" s="14" t="s">
        <v>83</v>
      </c>
      <c r="D16" s="35" t="s">
        <v>12</v>
      </c>
      <c r="E16" s="16">
        <v>4777</v>
      </c>
      <c r="F16" s="14">
        <v>0</v>
      </c>
      <c r="G16" s="14">
        <v>190</v>
      </c>
      <c r="H16" s="14">
        <v>131</v>
      </c>
      <c r="I16" s="16">
        <v>4184</v>
      </c>
      <c r="J16">
        <v>593</v>
      </c>
      <c r="K16" s="14">
        <v>0</v>
      </c>
      <c r="L16" s="19">
        <v>0</v>
      </c>
    </row>
    <row r="17" spans="1:12" x14ac:dyDescent="0.3">
      <c r="A17" s="14"/>
      <c r="B17" s="14" t="s">
        <v>28</v>
      </c>
      <c r="C17" s="14" t="s">
        <v>83</v>
      </c>
      <c r="D17" s="35" t="s">
        <v>12</v>
      </c>
      <c r="E17" s="16">
        <v>324</v>
      </c>
      <c r="F17" s="14">
        <v>0</v>
      </c>
      <c r="G17" s="14">
        <v>1</v>
      </c>
      <c r="H17" s="14">
        <v>42</v>
      </c>
      <c r="I17" s="38">
        <v>0</v>
      </c>
      <c r="J17">
        <v>324</v>
      </c>
      <c r="K17" s="26">
        <v>0</v>
      </c>
      <c r="L17" s="19">
        <v>0</v>
      </c>
    </row>
    <row r="18" spans="1:12" x14ac:dyDescent="0.3">
      <c r="A18" s="14"/>
      <c r="B18" s="14" t="s">
        <v>29</v>
      </c>
      <c r="C18" s="14" t="s">
        <v>83</v>
      </c>
      <c r="D18" s="35" t="s">
        <v>12</v>
      </c>
      <c r="E18" s="14">
        <v>350</v>
      </c>
      <c r="F18" s="14">
        <v>0</v>
      </c>
      <c r="G18" s="14">
        <v>3</v>
      </c>
      <c r="H18" s="14">
        <v>221</v>
      </c>
      <c r="I18" s="16">
        <v>159</v>
      </c>
      <c r="J18">
        <v>191</v>
      </c>
      <c r="K18" s="26">
        <v>0</v>
      </c>
      <c r="L18" s="19">
        <v>0</v>
      </c>
    </row>
    <row r="19" spans="1:12" x14ac:dyDescent="0.3">
      <c r="A19" s="14"/>
      <c r="B19" s="14" t="s">
        <v>30</v>
      </c>
      <c r="C19" s="14" t="s">
        <v>83</v>
      </c>
      <c r="D19" s="35" t="s">
        <v>12</v>
      </c>
      <c r="E19" s="14">
        <v>2141</v>
      </c>
      <c r="F19" s="14">
        <v>0</v>
      </c>
      <c r="G19" s="14">
        <v>152</v>
      </c>
      <c r="H19" s="14">
        <v>114</v>
      </c>
      <c r="I19" s="16">
        <v>2070</v>
      </c>
      <c r="J19">
        <v>71</v>
      </c>
      <c r="K19" s="26">
        <v>0</v>
      </c>
      <c r="L19" s="19">
        <v>0</v>
      </c>
    </row>
    <row r="20" spans="1:12" x14ac:dyDescent="0.3">
      <c r="A20" s="11"/>
      <c r="B20" s="11" t="s">
        <v>31</v>
      </c>
      <c r="C20" s="11" t="s">
        <v>83</v>
      </c>
      <c r="D20" s="34" t="s">
        <v>12</v>
      </c>
      <c r="E20" s="11">
        <v>5655</v>
      </c>
      <c r="F20" s="11">
        <v>0</v>
      </c>
      <c r="G20" s="11">
        <v>383</v>
      </c>
      <c r="H20" s="11">
        <v>1660</v>
      </c>
      <c r="I20" s="16">
        <v>5630</v>
      </c>
      <c r="J20">
        <v>25</v>
      </c>
      <c r="K20" s="11">
        <v>0</v>
      </c>
      <c r="L20" s="22">
        <v>0</v>
      </c>
    </row>
    <row r="21" spans="1:12" x14ac:dyDescent="0.3">
      <c r="A21" s="9" t="s">
        <v>15</v>
      </c>
      <c r="B21" s="9" t="s">
        <v>40</v>
      </c>
      <c r="C21" s="26" t="s">
        <v>84</v>
      </c>
      <c r="D21" s="16" t="s">
        <v>16</v>
      </c>
      <c r="E21" s="17">
        <v>7446</v>
      </c>
      <c r="F21" s="9">
        <v>3</v>
      </c>
      <c r="G21" s="9">
        <v>852</v>
      </c>
      <c r="H21" s="9">
        <v>39</v>
      </c>
      <c r="I21" s="17">
        <v>2574</v>
      </c>
      <c r="J21" s="9">
        <v>937</v>
      </c>
      <c r="K21" s="9">
        <v>0</v>
      </c>
      <c r="L21" s="21">
        <v>0</v>
      </c>
    </row>
    <row r="22" spans="1:12" x14ac:dyDescent="0.3">
      <c r="A22" s="14"/>
      <c r="B22" s="14" t="s">
        <v>41</v>
      </c>
      <c r="C22" s="26" t="s">
        <v>84</v>
      </c>
      <c r="D22" s="16" t="s">
        <v>16</v>
      </c>
      <c r="E22" s="16">
        <v>15788</v>
      </c>
      <c r="F22" s="14">
        <v>0</v>
      </c>
      <c r="G22" s="14">
        <v>1177</v>
      </c>
      <c r="H22" s="14">
        <v>231</v>
      </c>
      <c r="I22" s="16">
        <v>7647</v>
      </c>
      <c r="J22">
        <v>318</v>
      </c>
      <c r="K22" s="26">
        <v>0</v>
      </c>
      <c r="L22" s="19">
        <v>0</v>
      </c>
    </row>
    <row r="23" spans="1:12" x14ac:dyDescent="0.3">
      <c r="A23" s="14"/>
      <c r="B23" s="14" t="s">
        <v>42</v>
      </c>
      <c r="C23" s="26" t="s">
        <v>84</v>
      </c>
      <c r="D23" s="16" t="s">
        <v>16</v>
      </c>
      <c r="E23" s="16">
        <v>3039</v>
      </c>
      <c r="F23" s="14">
        <v>0</v>
      </c>
      <c r="G23" s="14">
        <v>3311</v>
      </c>
      <c r="H23" s="14">
        <v>1084</v>
      </c>
      <c r="I23" s="16">
        <v>395</v>
      </c>
      <c r="J23">
        <v>994</v>
      </c>
      <c r="K23" s="26">
        <v>0</v>
      </c>
      <c r="L23" s="19">
        <v>0</v>
      </c>
    </row>
    <row r="24" spans="1:12" x14ac:dyDescent="0.3">
      <c r="A24" s="11"/>
      <c r="B24" s="11" t="s">
        <v>43</v>
      </c>
      <c r="C24" s="26" t="s">
        <v>84</v>
      </c>
      <c r="D24" s="16" t="s">
        <v>16</v>
      </c>
      <c r="E24" s="18">
        <v>1333</v>
      </c>
      <c r="F24" s="11">
        <v>0</v>
      </c>
      <c r="G24" s="11">
        <v>607</v>
      </c>
      <c r="H24" s="11">
        <v>26</v>
      </c>
      <c r="I24" s="18">
        <v>519</v>
      </c>
      <c r="J24">
        <v>242</v>
      </c>
      <c r="K24" s="11">
        <v>0</v>
      </c>
      <c r="L24" s="22">
        <v>0</v>
      </c>
    </row>
    <row r="25" spans="1:12" x14ac:dyDescent="0.3">
      <c r="A25" s="7" t="s">
        <v>21</v>
      </c>
      <c r="B25" s="7" t="s">
        <v>78</v>
      </c>
      <c r="C25" s="20" t="s">
        <v>82</v>
      </c>
      <c r="D25" s="20" t="s">
        <v>16</v>
      </c>
      <c r="E25" s="56">
        <v>3578</v>
      </c>
      <c r="F25" s="56">
        <v>21</v>
      </c>
      <c r="G25" s="56">
        <v>0</v>
      </c>
      <c r="H25" s="56">
        <v>0</v>
      </c>
      <c r="I25" s="54">
        <v>3418</v>
      </c>
      <c r="J25" s="56">
        <v>0</v>
      </c>
      <c r="K25" s="56">
        <v>0</v>
      </c>
      <c r="L25" s="57">
        <v>0</v>
      </c>
    </row>
  </sheetData>
  <mergeCells count="2">
    <mergeCell ref="E1:H1"/>
    <mergeCell ref="I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2024-03-22T17:54:14Z</dcterms:modified>
</cp:coreProperties>
</file>