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73ECFF6A-6972-4B76-8BA2-2786B2D3E0DF}" xr6:coauthVersionLast="47" xr6:coauthVersionMax="47" xr10:uidLastSave="{00000000-0000-0000-0000-000000000000}"/>
  <bookViews>
    <workbookView xWindow="576" yWindow="0" windowWidth="20928" windowHeight="10488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R43" i="1"/>
  <c r="S43" i="1"/>
  <c r="T43" i="1"/>
  <c r="V43" i="1"/>
  <c r="U43" i="1"/>
  <c r="N33" i="4"/>
  <c r="U33" i="4"/>
  <c r="T33" i="4"/>
  <c r="S33" i="4"/>
  <c r="R33" i="4"/>
  <c r="Q33" i="4"/>
  <c r="P33" i="4"/>
  <c r="O33" i="4"/>
  <c r="W43" i="1"/>
  <c r="X43" i="1"/>
  <c r="Y43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<sst xmlns="http://schemas.openxmlformats.org/spreadsheetml/2006/main" count="657" uniqueCount="144">
  <si>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</si>
  <si>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</si>
  <si>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</si>
  <si>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</si>
  <si>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</si>
  <si>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</si>
  <si>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</si>
  <si>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</si>
  <si>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</si>
  <si>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</si>
  <si>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</si>
  <si>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</si>
  <si>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</si>
  <si>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</si>
  <si>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</si>
  <si>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</si>
  <si>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</si>
  <si>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</si>
  <si>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</si>
  <si>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</si>
  <si>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</si>
  <si>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</si>
  <si>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</si>
  <si>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</si>
  <si>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</si>
  <si>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</si>
  <si>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</si>
  <si>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</si>
  <si>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</si>
  <si>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</si>
  <si>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</si>
  <si>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</si>
  <si>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</si>
  <si>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</si>
  <si>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</si>
  <si>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</si>
  <si>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</si>
  <si>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</si>
  <si>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</si>
  <si>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</si>
  <si>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</si>
  <si>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</si>
  <si>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</si>
  <si>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</si>
  <si>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</si>
  <si>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</si>
  <si>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</si>
  <si>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</si>
  <si>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</si>
  <si>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</si>
  <si>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</si>
  <si>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</si>
  <si>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</si>
  <si>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</si>
  <si>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</si>
  <si>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</si>
  <si>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</si>
  <si>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</si>
  <si>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</si>
  <si>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</si>
  <si>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</si>
  <si>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</si>
  <si>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</si>
  <si>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</si>
  <si>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</si>
  <si>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</si>
  <si>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</si>
  <si>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</si>
  <si>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</si>
  <si>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</si>
  <si>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</si>
  <si>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</si>
  <si>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</si>
  <si>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</si>
  <si>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</si>
  <si>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</si>
  <si>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</si>
  <si>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</si>
  <si>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</si>
  <si>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</si>
  <si>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</si>
  <si>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</si>
  <si>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</si>
  <si>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</si>
  <si>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</si>
  <si>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</si>
  <si>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</si>
  <si>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</si>
  <si>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</si>
  <si>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</si>
  <si>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</si>
  <si>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</si>
  <si>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</si>
  <si>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</si>
  <si>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</si>
  <si>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</si>
  <si>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</si>
  <si>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</si>
  <si>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</si>
  <si>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</si>
  <si>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</si>
  <si>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</si>
  <si>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</si>
  <si>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</si>
  <si>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</si>
  <si>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</si>
  <si>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</si>
  <si>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</si>
  <si>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</si>
  <si>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</si>
  <si>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</si>
  <si>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</si>
  <si>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</si>
  <si>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</si>
  <si>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</si>
  <si>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</si>
  <si>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</si>
  <si>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</si>
  <si>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</si>
  <si>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HTI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</si>
  <si>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</si>
  <si>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</si>
  <si>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</si>
  <si>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</si>
  <si>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</si>
  <si>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</si>
  <si>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</si>
  <si>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</si>
  <si>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</si>
  <si>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</si>
  <si>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</si>
  <si>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</si>
  <si>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</si>
  <si>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</si>
  <si>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</si>
  <si>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</si>
  <si>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</si>
  <si>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</si>
  <si>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</si>
  <si>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</si>
  <si>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</si>
  <si>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</si>
  <si>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</si>
  <si>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 xml:space="preserve">HTI-96 min with TASCAM DR100 /ST300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</si>
</sst>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0" fillId="0" borderId="4" xfId="0" applyNumberFormat="1" applyBorder="1"/>
    <xf numFmtId="0" fontId="0" fillId="2" borderId="0" xfId="0" applyFill="1"/>
    <xf numFmtId="0" fontId="0" fillId="2" borderId="6" xfId="0" applyFill="1" applyBorder="1"/>
    <xf numFmtId="0" fontId="1" fillId="0" borderId="0" xfId="0" applyFont="1"/>
    <xf numFmtId="0" fontId="2" fillId="0" borderId="3" xfId="0" applyFont="1" applyBorder="1" applyAlignment="1">
      <alignment vertical="center" wrapText="1"/>
    </xf>
    <xf numFmtId="164" fontId="5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2" borderId="0" xfId="0" applyFill="1" applyBorder="1"/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14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3"/>
  <sheetViews>
    <sheetView tabSelected="1" topLeftCell="A32" workbookViewId="0">
      <selection activeCell="H42" sqref="H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23.88671875" style="53" customWidth="1"/>
    <col min="9" max="9" width="12.21875" style="4" hidden="1" customWidth="1"/>
    <col min="10" max="10" width="6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74" t="s">
        <v>0</v>
      </c>
      <c r="Q1" s="74"/>
      <c r="R1" s="74"/>
      <c r="S1" s="74"/>
      <c r="T1" s="74"/>
      <c r="U1" s="74"/>
      <c r="V1" s="74"/>
      <c r="W1" s="74"/>
      <c r="X1" s="74"/>
      <c r="Y1" s="74"/>
    </row>
    <row r="2" spans="1:79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141</v>
      </c>
      <c r="W2" s="21" t="s">
        <v>55</v>
      </c>
      <c r="X2" s="21" t="s">
        <v>54</v>
      </c>
      <c r="Y2" s="23" t="s">
        <v>56</v>
      </c>
    </row>
    <row r="3" spans="1:79" x14ac:dyDescent="0.3">
      <c r="A3" t="s">
        <v>7</v>
      </c>
      <c r="B3" t="s">
        <v>85</v>
      </c>
      <c r="C3" t="s">
        <v>62</v>
      </c>
      <c r="D3" s="66">
        <v>48.5248469</v>
      </c>
      <c r="E3" s="66">
        <v>-123.15916470000001</v>
      </c>
      <c r="F3">
        <v>8</v>
      </c>
      <c r="G3">
        <v>32</v>
      </c>
      <c r="H3" s="53" t="s">
        <v>109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>
        <v>0</v>
      </c>
      <c r="Y3" s="17">
        <v>0</v>
      </c>
    </row>
    <row r="4" spans="1:79" x14ac:dyDescent="0.3">
      <c r="B4" t="s">
        <v>85</v>
      </c>
      <c r="C4" t="s">
        <v>63</v>
      </c>
      <c r="D4" s="66">
        <v>48.5248469</v>
      </c>
      <c r="E4" s="66">
        <v>-123.15916470000001</v>
      </c>
      <c r="F4">
        <v>8</v>
      </c>
      <c r="G4">
        <v>32</v>
      </c>
      <c r="H4" s="53" t="s">
        <v>109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85</v>
      </c>
      <c r="C5" t="s">
        <v>64</v>
      </c>
      <c r="D5" s="66">
        <v>48.5248469</v>
      </c>
      <c r="E5" s="66">
        <v>-123.15916470000001</v>
      </c>
      <c r="F5">
        <v>8</v>
      </c>
      <c r="G5">
        <v>32</v>
      </c>
      <c r="H5" s="53" t="s">
        <v>109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>
        <v>0</v>
      </c>
      <c r="Y5" s="17">
        <v>0</v>
      </c>
    </row>
    <row r="6" spans="1:79" x14ac:dyDescent="0.3">
      <c r="B6" t="s">
        <v>85</v>
      </c>
      <c r="C6" t="s">
        <v>65</v>
      </c>
      <c r="D6" s="66">
        <v>48.5248469</v>
      </c>
      <c r="E6" s="66">
        <v>-123.15916470000001</v>
      </c>
      <c r="F6">
        <v>8</v>
      </c>
      <c r="G6">
        <v>32</v>
      </c>
      <c r="H6" s="53" t="s">
        <v>109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>
        <v>0</v>
      </c>
      <c r="Y6" s="17">
        <v>0</v>
      </c>
    </row>
    <row r="7" spans="1:79" x14ac:dyDescent="0.3">
      <c r="B7" t="s">
        <v>85</v>
      </c>
      <c r="C7" t="s">
        <v>66</v>
      </c>
      <c r="D7" s="66">
        <v>48.5248469</v>
      </c>
      <c r="E7" s="66">
        <v>-123.15916470000001</v>
      </c>
      <c r="F7">
        <v>8</v>
      </c>
      <c r="G7">
        <v>32</v>
      </c>
      <c r="H7" s="53" t="s">
        <v>109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>
        <v>0</v>
      </c>
      <c r="Y7" s="17">
        <v>0</v>
      </c>
    </row>
    <row r="8" spans="1:79" x14ac:dyDescent="0.3">
      <c r="B8" t="s">
        <v>86</v>
      </c>
      <c r="C8" t="s">
        <v>67</v>
      </c>
      <c r="D8" s="66">
        <v>48.135399999999997</v>
      </c>
      <c r="E8" s="66">
        <v>-122.76</v>
      </c>
      <c r="F8">
        <v>8</v>
      </c>
      <c r="G8">
        <v>32</v>
      </c>
      <c r="H8" s="53" t="s">
        <v>109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>
        <v>0</v>
      </c>
      <c r="Y8" s="17">
        <v>0</v>
      </c>
    </row>
    <row r="9" spans="1:79" x14ac:dyDescent="0.3">
      <c r="B9" t="s">
        <v>87</v>
      </c>
      <c r="C9" t="s">
        <v>68</v>
      </c>
      <c r="D9" s="66">
        <v>48.0310074</v>
      </c>
      <c r="E9" s="66">
        <v>-122.6082001</v>
      </c>
      <c r="F9">
        <v>12.5</v>
      </c>
      <c r="G9">
        <v>32</v>
      </c>
      <c r="H9" s="53" t="s">
        <v>109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>
        <v>0</v>
      </c>
      <c r="Y9" s="17">
        <v>0</v>
      </c>
    </row>
    <row r="10" spans="1:79" x14ac:dyDescent="0.3">
      <c r="B10" t="s">
        <v>87</v>
      </c>
      <c r="C10" t="s">
        <v>69</v>
      </c>
      <c r="D10" s="66">
        <v>48.0310074</v>
      </c>
      <c r="E10" s="66">
        <v>-122.6082001</v>
      </c>
      <c r="F10">
        <v>12.5</v>
      </c>
      <c r="G10">
        <v>32</v>
      </c>
      <c r="H10" s="53" t="s">
        <v>109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>
        <v>0</v>
      </c>
      <c r="Y10" s="17">
        <v>0</v>
      </c>
    </row>
    <row r="11" spans="1:79" x14ac:dyDescent="0.3">
      <c r="B11" t="s">
        <v>86</v>
      </c>
      <c r="C11" t="s">
        <v>70</v>
      </c>
      <c r="D11" s="66">
        <v>48.135399999999997</v>
      </c>
      <c r="E11" s="66">
        <v>-122.76</v>
      </c>
      <c r="F11">
        <v>8</v>
      </c>
      <c r="G11">
        <v>32</v>
      </c>
      <c r="H11" s="53" t="s">
        <v>109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>
        <v>0</v>
      </c>
      <c r="Y11" s="31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67">
        <v>48.426000000000002</v>
      </c>
      <c r="E12" s="67">
        <v>-126.17400000000001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0</v>
      </c>
      <c r="W12" s="6">
        <v>834</v>
      </c>
      <c r="X12" s="6">
        <v>0</v>
      </c>
      <c r="Y12" s="48">
        <v>418</v>
      </c>
    </row>
    <row r="13" spans="1:79" s="8" customFormat="1" x14ac:dyDescent="0.3">
      <c r="A13" s="8" t="s">
        <v>96</v>
      </c>
      <c r="B13" s="8" t="s">
        <v>11</v>
      </c>
      <c r="C13" s="8" t="s">
        <v>32</v>
      </c>
      <c r="D13" s="68" t="s">
        <v>60</v>
      </c>
      <c r="E13" s="68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5336</v>
      </c>
      <c r="X13" s="8">
        <v>4558</v>
      </c>
      <c r="Y13" s="29">
        <v>258</v>
      </c>
    </row>
    <row r="14" spans="1:79" s="10" customFormat="1" x14ac:dyDescent="0.3">
      <c r="B14" s="10" t="s">
        <v>13</v>
      </c>
      <c r="C14" s="10" t="s">
        <v>33</v>
      </c>
      <c r="D14" s="69" t="s">
        <v>60</v>
      </c>
      <c r="E14" s="69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2309</v>
      </c>
      <c r="X14" s="10">
        <v>3501</v>
      </c>
      <c r="Y14" s="30">
        <v>947</v>
      </c>
    </row>
    <row r="15" spans="1:79" s="8" customFormat="1" x14ac:dyDescent="0.3">
      <c r="A15" s="8" t="s">
        <v>95</v>
      </c>
      <c r="B15" s="8" t="s">
        <v>39</v>
      </c>
      <c r="C15" s="8" t="s">
        <v>27</v>
      </c>
      <c r="D15" s="68" t="s">
        <v>60</v>
      </c>
      <c r="E15" s="68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694</v>
      </c>
      <c r="X15">
        <v>364</v>
      </c>
      <c r="Y15" s="29">
        <v>0</v>
      </c>
    </row>
    <row r="16" spans="1:79" x14ac:dyDescent="0.3">
      <c r="B16" t="s">
        <v>34</v>
      </c>
      <c r="C16" t="s">
        <v>28</v>
      </c>
      <c r="D16" s="66" t="s">
        <v>60</v>
      </c>
      <c r="E16" s="66" t="s">
        <v>60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593</v>
      </c>
      <c r="X16">
        <v>0</v>
      </c>
      <c r="Y16" s="31">
        <v>0</v>
      </c>
    </row>
    <row r="17" spans="1:25" x14ac:dyDescent="0.3">
      <c r="B17" t="s">
        <v>35</v>
      </c>
      <c r="C17" t="s">
        <v>28</v>
      </c>
      <c r="D17" s="66" t="s">
        <v>60</v>
      </c>
      <c r="E17" s="66" t="s">
        <v>60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324</v>
      </c>
      <c r="X17">
        <v>0</v>
      </c>
      <c r="Y17" s="31">
        <v>0</v>
      </c>
    </row>
    <row r="18" spans="1:25" x14ac:dyDescent="0.3">
      <c r="B18" t="s">
        <v>36</v>
      </c>
      <c r="C18" t="s">
        <v>29</v>
      </c>
      <c r="D18" s="66" t="s">
        <v>60</v>
      </c>
      <c r="E18" s="66" t="s">
        <v>60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191</v>
      </c>
      <c r="X18">
        <v>0</v>
      </c>
      <c r="Y18" s="31">
        <v>0</v>
      </c>
    </row>
    <row r="19" spans="1:25" x14ac:dyDescent="0.3">
      <c r="B19" t="s">
        <v>37</v>
      </c>
      <c r="C19" t="s">
        <v>30</v>
      </c>
      <c r="D19" s="66" t="s">
        <v>60</v>
      </c>
      <c r="E19" s="66" t="s">
        <v>60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71</v>
      </c>
      <c r="X19">
        <v>0</v>
      </c>
      <c r="Y19" s="31">
        <v>0</v>
      </c>
    </row>
    <row r="20" spans="1:25" s="10" customFormat="1" x14ac:dyDescent="0.3">
      <c r="B20" s="10" t="s">
        <v>38</v>
      </c>
      <c r="C20" s="10" t="s">
        <v>31</v>
      </c>
      <c r="D20" s="69" t="s">
        <v>60</v>
      </c>
      <c r="E20" s="69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>
        <v>25</v>
      </c>
      <c r="X20" s="10">
        <v>0</v>
      </c>
      <c r="Y20" s="30">
        <v>0</v>
      </c>
    </row>
    <row r="21" spans="1:25" s="8" customFormat="1" x14ac:dyDescent="0.3">
      <c r="A21" s="8" t="s">
        <v>15</v>
      </c>
      <c r="B21" s="8" t="s">
        <v>17</v>
      </c>
      <c r="C21" s="8" t="s">
        <v>40</v>
      </c>
      <c r="D21" s="68">
        <v>48.686</v>
      </c>
      <c r="E21" s="68">
        <v>-123.274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937</v>
      </c>
      <c r="X21" s="8">
        <v>0</v>
      </c>
      <c r="Y21" s="29">
        <v>0</v>
      </c>
    </row>
    <row r="22" spans="1:25" x14ac:dyDescent="0.3">
      <c r="B22" t="s">
        <v>18</v>
      </c>
      <c r="C22" t="s">
        <v>41</v>
      </c>
      <c r="D22" s="66">
        <v>48.506999999999998</v>
      </c>
      <c r="E22" s="66">
        <v>-123.211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318</v>
      </c>
      <c r="X22">
        <v>0</v>
      </c>
      <c r="Y22" s="31">
        <v>0</v>
      </c>
    </row>
    <row r="23" spans="1:25" x14ac:dyDescent="0.3">
      <c r="B23" t="s">
        <v>19</v>
      </c>
      <c r="C23" t="s">
        <v>42</v>
      </c>
      <c r="D23" s="66">
        <v>48.494999999999997</v>
      </c>
      <c r="E23" s="66">
        <v>-124.54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994</v>
      </c>
      <c r="X23">
        <v>0</v>
      </c>
      <c r="Y23" s="31">
        <v>0</v>
      </c>
    </row>
    <row r="24" spans="1:25" s="10" customFormat="1" x14ac:dyDescent="0.3">
      <c r="B24" s="10" t="s">
        <v>20</v>
      </c>
      <c r="C24" s="10" t="s">
        <v>43</v>
      </c>
      <c r="D24" s="69">
        <v>48.774999999999999</v>
      </c>
      <c r="E24" s="69">
        <v>-123.343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>
        <v>242</v>
      </c>
      <c r="X24" s="10">
        <v>0</v>
      </c>
      <c r="Y24" s="30">
        <v>0</v>
      </c>
    </row>
    <row r="25" spans="1:25" s="6" customFormat="1" x14ac:dyDescent="0.3">
      <c r="A25" s="6" t="s">
        <v>21</v>
      </c>
      <c r="B25" s="6" t="s">
        <v>22</v>
      </c>
      <c r="C25" s="6" t="s">
        <v>78</v>
      </c>
      <c r="D25" s="67">
        <v>48.78</v>
      </c>
      <c r="E25" s="67">
        <v>-123.05200000000001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6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6">
        <v>0</v>
      </c>
      <c r="Y25" s="48">
        <v>0</v>
      </c>
    </row>
    <row r="26" spans="1:25" ht="16.8" customHeight="1" x14ac:dyDescent="0.3">
      <c r="A26" t="s">
        <v>97</v>
      </c>
      <c r="B26" t="s">
        <v>98</v>
      </c>
      <c r="C26" t="s">
        <v>100</v>
      </c>
      <c r="D26" s="66">
        <v>47.357999999999997</v>
      </c>
      <c r="E26" s="66">
        <v>-124.683333333333</v>
      </c>
      <c r="F26">
        <v>100</v>
      </c>
      <c r="G26">
        <v>200</v>
      </c>
      <c r="H26" s="53" t="s">
        <v>101</v>
      </c>
      <c r="K26" s="65">
        <v>39616</v>
      </c>
      <c r="L26" s="65">
        <v>40925</v>
      </c>
      <c r="N26" s="41">
        <v>2159</v>
      </c>
      <c r="O26" t="s">
        <v>82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279</v>
      </c>
      <c r="X26">
        <v>0</v>
      </c>
      <c r="Y26" s="31">
        <v>347</v>
      </c>
    </row>
    <row r="27" spans="1:25" x14ac:dyDescent="0.3">
      <c r="B27" t="s">
        <v>99</v>
      </c>
      <c r="C27" t="s">
        <v>115</v>
      </c>
      <c r="D27" s="66">
        <v>47.5</v>
      </c>
      <c r="E27" s="66">
        <v>-125.353333333333</v>
      </c>
      <c r="F27">
        <v>1400</v>
      </c>
      <c r="G27">
        <v>200</v>
      </c>
      <c r="H27" s="53" t="s">
        <v>101</v>
      </c>
      <c r="K27" s="65">
        <v>40570</v>
      </c>
      <c r="L27" s="65">
        <v>41455</v>
      </c>
      <c r="N27" s="41">
        <v>636</v>
      </c>
      <c r="O27" t="s">
        <v>82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1928</v>
      </c>
      <c r="X27">
        <v>0</v>
      </c>
      <c r="Y27" s="31">
        <v>0</v>
      </c>
    </row>
    <row r="28" spans="1:25" s="8" customFormat="1" x14ac:dyDescent="0.3">
      <c r="A28" s="8" t="s">
        <v>102</v>
      </c>
      <c r="B28" s="8" t="s">
        <v>103</v>
      </c>
      <c r="C28" s="8" t="s">
        <v>113</v>
      </c>
      <c r="D28" s="70">
        <v>48.518050000000002</v>
      </c>
      <c r="E28" s="70">
        <v>-123.19166666666599</v>
      </c>
      <c r="F28" s="8">
        <v>251</v>
      </c>
      <c r="H28" s="56" t="s">
        <v>72</v>
      </c>
      <c r="I28" s="9"/>
      <c r="J28" s="9"/>
      <c r="K28" s="9">
        <v>42924</v>
      </c>
      <c r="L28" s="9">
        <v>43032</v>
      </c>
      <c r="M28" s="9"/>
      <c r="N28" s="44">
        <v>5326</v>
      </c>
      <c r="O28" s="8" t="s">
        <v>82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29">
        <v>0</v>
      </c>
    </row>
    <row r="29" spans="1:25" x14ac:dyDescent="0.3">
      <c r="B29" t="s">
        <v>104</v>
      </c>
      <c r="C29" t="s">
        <v>114</v>
      </c>
      <c r="D29" s="71">
        <v>48.5167</v>
      </c>
      <c r="E29" s="71">
        <v>-123.207616666666</v>
      </c>
      <c r="F29">
        <v>210</v>
      </c>
      <c r="H29" s="53" t="s">
        <v>72</v>
      </c>
      <c r="K29" s="4">
        <v>42924</v>
      </c>
      <c r="L29" s="4">
        <v>43032</v>
      </c>
      <c r="N29" s="41">
        <v>5170</v>
      </c>
      <c r="O29" t="s">
        <v>82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57</v>
      </c>
      <c r="X29">
        <v>0</v>
      </c>
      <c r="Y29" s="31">
        <v>0</v>
      </c>
    </row>
    <row r="30" spans="1:25" x14ac:dyDescent="0.3">
      <c r="B30" t="s">
        <v>106</v>
      </c>
      <c r="C30" t="s">
        <v>112</v>
      </c>
      <c r="D30" s="71">
        <v>48.760779999999997</v>
      </c>
      <c r="E30" s="71">
        <v>-123.06793999999999</v>
      </c>
      <c r="F30">
        <v>193</v>
      </c>
      <c r="G30">
        <v>128</v>
      </c>
      <c r="H30" s="53" t="s">
        <v>108</v>
      </c>
      <c r="K30" s="4">
        <v>43345</v>
      </c>
      <c r="L30" s="4">
        <v>43557</v>
      </c>
      <c r="N30" s="41">
        <v>2032</v>
      </c>
      <c r="O30" t="s">
        <v>82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47</v>
      </c>
      <c r="X30">
        <v>0</v>
      </c>
      <c r="Y30" s="31">
        <v>0</v>
      </c>
    </row>
    <row r="31" spans="1:25" x14ac:dyDescent="0.3">
      <c r="A31" t="s">
        <v>105</v>
      </c>
      <c r="B31" t="s">
        <v>107</v>
      </c>
      <c r="C31" s="10" t="s">
        <v>111</v>
      </c>
      <c r="D31" s="69">
        <v>49.042645</v>
      </c>
      <c r="E31" s="69">
        <v>-123.31744</v>
      </c>
      <c r="F31" s="10">
        <v>168</v>
      </c>
      <c r="G31" s="10">
        <v>64</v>
      </c>
      <c r="H31" s="57" t="s">
        <v>110</v>
      </c>
      <c r="I31" s="11"/>
      <c r="J31" s="11"/>
      <c r="K31" s="11">
        <v>42270</v>
      </c>
      <c r="L31" s="11">
        <v>43189</v>
      </c>
      <c r="M31" s="11"/>
      <c r="N31" s="45">
        <v>2138</v>
      </c>
      <c r="O31" s="10" t="s">
        <v>82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248</v>
      </c>
      <c r="X31" s="10">
        <v>0</v>
      </c>
      <c r="Y31" s="30">
        <v>0</v>
      </c>
    </row>
    <row r="32" spans="1:25" s="10" customFormat="1" x14ac:dyDescent="0.3">
      <c r="A32" s="6" t="s">
        <v>116</v>
      </c>
      <c r="B32" s="6" t="s">
        <v>117</v>
      </c>
      <c r="C32" s="6" t="s">
        <v>118</v>
      </c>
      <c r="D32" s="72">
        <v>48.51</v>
      </c>
      <c r="E32" s="72">
        <v>-123.15</v>
      </c>
      <c r="F32" s="6">
        <v>23</v>
      </c>
      <c r="G32" s="6">
        <v>150</v>
      </c>
      <c r="H32" s="55" t="s">
        <v>130</v>
      </c>
      <c r="I32" s="11"/>
      <c r="J32" s="11"/>
      <c r="K32" s="60">
        <v>42680</v>
      </c>
      <c r="L32" s="60">
        <v>44087</v>
      </c>
      <c r="M32" s="6">
        <v>1667</v>
      </c>
      <c r="N32" s="45"/>
      <c r="O32" s="6" t="s">
        <v>83</v>
      </c>
      <c r="P32" s="48" t="s">
        <v>120</v>
      </c>
      <c r="V32" s="10">
        <v>0</v>
      </c>
    </row>
    <row r="33" spans="1:25" x14ac:dyDescent="0.3">
      <c r="A33" s="61" t="s">
        <v>121</v>
      </c>
      <c r="B33" s="61" t="s">
        <v>122</v>
      </c>
      <c r="C33" s="61" t="s">
        <v>123</v>
      </c>
      <c r="D33" s="71">
        <v>60.307499999999997</v>
      </c>
      <c r="E33" s="71">
        <v>-146.97300000000001</v>
      </c>
      <c r="F33">
        <v>42</v>
      </c>
      <c r="G33" s="63">
        <v>24</v>
      </c>
      <c r="H33" s="63" t="s">
        <v>131</v>
      </c>
      <c r="K33" s="59">
        <v>43710</v>
      </c>
      <c r="L33" s="59">
        <v>43662</v>
      </c>
      <c r="M33"/>
      <c r="N33" s="41">
        <v>9</v>
      </c>
      <c r="O33" s="8" t="s">
        <v>83</v>
      </c>
      <c r="P33" s="73" t="s">
        <v>10</v>
      </c>
      <c r="Q33" s="84">
        <v>9</v>
      </c>
      <c r="R33" s="84">
        <v>0</v>
      </c>
      <c r="S33" s="84">
        <v>0</v>
      </c>
      <c r="T33" s="84">
        <v>0</v>
      </c>
      <c r="U33" s="15">
        <v>0</v>
      </c>
      <c r="V33" s="84">
        <v>0</v>
      </c>
      <c r="W33" s="84">
        <v>9</v>
      </c>
      <c r="X33" s="84">
        <v>0</v>
      </c>
      <c r="Y33" s="84">
        <v>0</v>
      </c>
    </row>
    <row r="34" spans="1:25" x14ac:dyDescent="0.3">
      <c r="A34" s="61"/>
      <c r="B34" s="61" t="s">
        <v>124</v>
      </c>
      <c r="C34" s="61" t="s">
        <v>125</v>
      </c>
      <c r="D34" s="71">
        <v>59.876666666666665</v>
      </c>
      <c r="E34" s="71">
        <v>-151.8485</v>
      </c>
      <c r="F34">
        <v>21</v>
      </c>
      <c r="G34" s="63">
        <v>24</v>
      </c>
      <c r="H34" s="63" t="s">
        <v>132</v>
      </c>
      <c r="K34" s="59">
        <v>44406</v>
      </c>
      <c r="L34" s="59">
        <v>44415</v>
      </c>
      <c r="M34"/>
      <c r="N34" s="41">
        <v>32</v>
      </c>
      <c r="O34" t="s">
        <v>83</v>
      </c>
      <c r="P34" s="73" t="s">
        <v>10</v>
      </c>
      <c r="Q34" s="84">
        <v>32</v>
      </c>
      <c r="R34" s="84">
        <v>0</v>
      </c>
      <c r="S34" s="84">
        <v>0</v>
      </c>
      <c r="T34" s="84">
        <v>0</v>
      </c>
      <c r="U34" s="14">
        <v>0</v>
      </c>
      <c r="V34" s="84">
        <v>0</v>
      </c>
      <c r="W34" s="84">
        <v>32</v>
      </c>
      <c r="X34" s="84">
        <v>0</v>
      </c>
      <c r="Y34" s="84">
        <v>0</v>
      </c>
    </row>
    <row r="35" spans="1:25" x14ac:dyDescent="0.3">
      <c r="A35" s="61"/>
      <c r="B35" s="61"/>
      <c r="C35" s="61" t="s">
        <v>125</v>
      </c>
      <c r="D35" s="71">
        <v>59.876666666666665</v>
      </c>
      <c r="E35" s="71">
        <v>-151.8485</v>
      </c>
      <c r="F35">
        <v>21</v>
      </c>
      <c r="G35" s="63">
        <v>24</v>
      </c>
      <c r="H35" s="63" t="s">
        <v>133</v>
      </c>
      <c r="K35" s="59">
        <v>43625</v>
      </c>
      <c r="L35" s="59">
        <v>44265</v>
      </c>
      <c r="M35"/>
      <c r="N35" s="41">
        <v>598</v>
      </c>
      <c r="O35" t="s">
        <v>83</v>
      </c>
      <c r="P35" s="73" t="s">
        <v>10</v>
      </c>
      <c r="Q35" s="84">
        <v>598</v>
      </c>
      <c r="R35" s="84">
        <v>0</v>
      </c>
      <c r="S35" s="84">
        <v>0</v>
      </c>
      <c r="T35" s="84">
        <v>0</v>
      </c>
      <c r="U35" s="14">
        <v>0</v>
      </c>
      <c r="V35" s="84">
        <v>0</v>
      </c>
      <c r="W35" s="84">
        <v>598</v>
      </c>
      <c r="X35" s="84">
        <v>0</v>
      </c>
      <c r="Y35" s="84">
        <v>0</v>
      </c>
    </row>
    <row r="36" spans="1:25" x14ac:dyDescent="0.3">
      <c r="A36" s="61"/>
      <c r="B36" s="61"/>
      <c r="C36" s="61" t="s">
        <v>125</v>
      </c>
      <c r="D36" s="71">
        <v>59.876666666666665</v>
      </c>
      <c r="E36" s="71">
        <v>-151.8485</v>
      </c>
      <c r="F36">
        <v>21</v>
      </c>
      <c r="G36" s="63">
        <v>24</v>
      </c>
      <c r="H36" s="63" t="s">
        <v>134</v>
      </c>
      <c r="K36" s="59">
        <v>44693</v>
      </c>
      <c r="L36" s="59">
        <v>44693</v>
      </c>
      <c r="M36"/>
      <c r="N36" s="41">
        <v>450</v>
      </c>
      <c r="O36" t="s">
        <v>83</v>
      </c>
      <c r="P36" s="73" t="s">
        <v>10</v>
      </c>
      <c r="Q36" s="84">
        <v>450</v>
      </c>
      <c r="R36" s="84">
        <v>0</v>
      </c>
      <c r="S36" s="84">
        <v>0</v>
      </c>
      <c r="T36" s="84">
        <v>0</v>
      </c>
      <c r="U36" s="14">
        <v>0</v>
      </c>
      <c r="V36">
        <v>0</v>
      </c>
      <c r="W36" s="84">
        <v>0</v>
      </c>
      <c r="X36" s="84">
        <v>0</v>
      </c>
      <c r="Y36">
        <v>450</v>
      </c>
    </row>
    <row r="37" spans="1:25" x14ac:dyDescent="0.3">
      <c r="A37" s="61"/>
      <c r="B37" s="61" t="s">
        <v>126</v>
      </c>
      <c r="C37" s="61" t="s">
        <v>127</v>
      </c>
      <c r="D37" s="71">
        <v>60.175166666666669</v>
      </c>
      <c r="E37" s="71">
        <v>-147.818166666667</v>
      </c>
      <c r="F37">
        <v>35</v>
      </c>
      <c r="G37" s="63">
        <v>24</v>
      </c>
      <c r="H37" s="63" t="s">
        <v>135</v>
      </c>
      <c r="K37" s="59">
        <v>44457</v>
      </c>
      <c r="L37" s="59">
        <v>44349</v>
      </c>
      <c r="M37"/>
      <c r="N37" s="41">
        <v>97</v>
      </c>
      <c r="O37" t="s">
        <v>83</v>
      </c>
      <c r="P37" s="73" t="s">
        <v>10</v>
      </c>
      <c r="Q37" s="84">
        <v>97</v>
      </c>
      <c r="R37" s="84">
        <v>0</v>
      </c>
      <c r="S37" s="84">
        <v>0</v>
      </c>
      <c r="T37" s="84">
        <v>0</v>
      </c>
      <c r="U37" s="14">
        <v>0</v>
      </c>
      <c r="V37" s="84">
        <v>0</v>
      </c>
      <c r="W37" s="84">
        <v>97</v>
      </c>
      <c r="X37" s="84">
        <v>0</v>
      </c>
      <c r="Y37" s="84">
        <v>0</v>
      </c>
    </row>
    <row r="38" spans="1:25" x14ac:dyDescent="0.3">
      <c r="A38" s="61"/>
      <c r="B38" s="61"/>
      <c r="C38" s="61" t="s">
        <v>127</v>
      </c>
      <c r="D38" s="71">
        <v>60.175166666666669</v>
      </c>
      <c r="E38" s="71">
        <v>-147.818166666667</v>
      </c>
      <c r="F38">
        <v>35</v>
      </c>
      <c r="G38" s="63">
        <v>24</v>
      </c>
      <c r="H38" s="63" t="s">
        <v>136</v>
      </c>
      <c r="K38" s="59">
        <v>45044</v>
      </c>
      <c r="L38" s="59">
        <v>45044</v>
      </c>
      <c r="M38"/>
      <c r="N38" s="41">
        <v>373</v>
      </c>
      <c r="O38" t="s">
        <v>83</v>
      </c>
      <c r="P38" s="73" t="s">
        <v>10</v>
      </c>
      <c r="Q38" s="84">
        <v>373</v>
      </c>
      <c r="R38" s="84">
        <v>0</v>
      </c>
      <c r="S38" s="84">
        <v>0</v>
      </c>
      <c r="T38" s="84">
        <v>0</v>
      </c>
      <c r="U38" s="14">
        <v>0</v>
      </c>
      <c r="V38">
        <v>0</v>
      </c>
      <c r="W38" s="84">
        <v>0</v>
      </c>
      <c r="X38" s="84">
        <v>0</v>
      </c>
      <c r="Y38">
        <v>373</v>
      </c>
    </row>
    <row r="39" spans="1:25" x14ac:dyDescent="0.3">
      <c r="A39" s="61"/>
      <c r="B39" s="61"/>
      <c r="C39" s="61" t="s">
        <v>127</v>
      </c>
      <c r="D39" s="71">
        <v>60.175166666666669</v>
      </c>
      <c r="E39" s="71">
        <v>-147.818166666667</v>
      </c>
      <c r="F39">
        <v>35</v>
      </c>
      <c r="G39" s="63">
        <v>24</v>
      </c>
      <c r="H39" s="63" t="s">
        <v>137</v>
      </c>
      <c r="K39" s="59">
        <v>43619</v>
      </c>
      <c r="L39" s="59">
        <v>43982</v>
      </c>
      <c r="M39"/>
      <c r="N39" s="41">
        <v>464</v>
      </c>
      <c r="O39" t="s">
        <v>83</v>
      </c>
      <c r="P39" s="73" t="s">
        <v>10</v>
      </c>
      <c r="Q39" s="84">
        <v>464</v>
      </c>
      <c r="R39" s="84">
        <v>0</v>
      </c>
      <c r="S39" s="84">
        <v>0</v>
      </c>
      <c r="T39" s="84">
        <v>0</v>
      </c>
      <c r="U39" s="14">
        <v>0</v>
      </c>
      <c r="V39" s="84">
        <v>0</v>
      </c>
      <c r="W39" s="84">
        <v>464</v>
      </c>
      <c r="X39" s="84">
        <v>0</v>
      </c>
      <c r="Y39" s="84">
        <v>0</v>
      </c>
    </row>
    <row r="40" spans="1:25" x14ac:dyDescent="0.3">
      <c r="A40" s="76"/>
      <c r="B40" s="76" t="s">
        <v>128</v>
      </c>
      <c r="C40" s="76" t="s">
        <v>129</v>
      </c>
      <c r="D40" s="77">
        <v>59.732666666666667</v>
      </c>
      <c r="E40" s="77">
        <v>-149.53233333333301</v>
      </c>
      <c r="F40" s="78">
        <v>34</v>
      </c>
      <c r="G40" s="79">
        <v>24</v>
      </c>
      <c r="H40" s="79" t="s">
        <v>138</v>
      </c>
      <c r="I40" s="80"/>
      <c r="J40" s="80"/>
      <c r="K40" s="81">
        <v>43789</v>
      </c>
      <c r="L40" s="81">
        <v>43884</v>
      </c>
      <c r="M40" s="78"/>
      <c r="N40" s="82">
        <v>12</v>
      </c>
      <c r="O40" s="78" t="s">
        <v>83</v>
      </c>
      <c r="P40" s="73" t="s">
        <v>10</v>
      </c>
      <c r="Q40" s="84">
        <v>12</v>
      </c>
      <c r="R40" s="84">
        <v>0</v>
      </c>
      <c r="S40" s="84">
        <v>0</v>
      </c>
      <c r="T40" s="84">
        <v>0</v>
      </c>
      <c r="U40" s="14">
        <v>0</v>
      </c>
      <c r="V40" s="84">
        <v>0</v>
      </c>
      <c r="W40" s="84">
        <v>12</v>
      </c>
      <c r="X40" s="84">
        <v>0</v>
      </c>
      <c r="Y40" s="84">
        <v>0</v>
      </c>
    </row>
    <row r="41" spans="1:25" x14ac:dyDescent="0.3">
      <c r="A41" s="76"/>
      <c r="B41" s="62" t="s">
        <v>142</v>
      </c>
      <c r="C41" s="62" t="s">
        <v>139</v>
      </c>
      <c r="D41" s="77">
        <v>60.148490000000002</v>
      </c>
      <c r="E41" s="77">
        <v>-147.58500000000001</v>
      </c>
      <c r="F41" s="83" t="s">
        <v>140</v>
      </c>
      <c r="G41" s="63"/>
      <c r="H41" s="79" t="s">
        <v>143</v>
      </c>
      <c r="I41" s="80"/>
      <c r="J41" s="80"/>
      <c r="K41" s="81"/>
      <c r="L41" s="81"/>
      <c r="M41" s="78"/>
      <c r="N41" s="82"/>
      <c r="O41" s="78"/>
      <c r="P41" s="73" t="s">
        <v>10</v>
      </c>
      <c r="Q41" s="84">
        <v>7717</v>
      </c>
      <c r="R41" s="84">
        <v>0</v>
      </c>
      <c r="S41" s="84">
        <v>0</v>
      </c>
      <c r="T41" s="84">
        <v>0</v>
      </c>
      <c r="U41" s="14">
        <v>0</v>
      </c>
      <c r="V41" s="78">
        <v>7717</v>
      </c>
      <c r="W41" s="84">
        <v>0</v>
      </c>
      <c r="X41" s="84">
        <v>0</v>
      </c>
      <c r="Y41" s="84">
        <v>0</v>
      </c>
    </row>
    <row r="42" spans="1:25" ht="29.4" thickBot="1" x14ac:dyDescent="0.35">
      <c r="P42" s="52"/>
      <c r="Q42" s="33" t="s">
        <v>4</v>
      </c>
      <c r="R42" s="21" t="s">
        <v>5</v>
      </c>
      <c r="S42" s="21" t="s">
        <v>6</v>
      </c>
      <c r="T42" s="21" t="s">
        <v>26</v>
      </c>
      <c r="U42" s="33" t="s">
        <v>53</v>
      </c>
      <c r="V42" s="21" t="s">
        <v>141</v>
      </c>
      <c r="W42" s="21" t="s">
        <v>55</v>
      </c>
      <c r="X42" s="21" t="s">
        <v>54</v>
      </c>
      <c r="Y42" s="64" t="s">
        <v>56</v>
      </c>
    </row>
    <row r="43" spans="1:25" x14ac:dyDescent="0.3">
      <c r="H43" s="53">
        <v>67383303</v>
      </c>
      <c r="P43" s="52" t="s">
        <v>79</v>
      </c>
      <c r="Q43" s="14">
        <f t="shared" ref="Q43:S43" si="0">SUM(Q3:Q41)</f>
        <v>93676</v>
      </c>
      <c r="R43" s="14">
        <f t="shared" si="0"/>
        <v>22944</v>
      </c>
      <c r="S43" s="14">
        <f t="shared" si="0"/>
        <v>15058</v>
      </c>
      <c r="T43" s="14">
        <f>SUM(T3:T41)</f>
        <v>128593</v>
      </c>
      <c r="U43" s="14">
        <f>SUM(U3:U41)</f>
        <v>38406</v>
      </c>
      <c r="V43" s="14">
        <f>SUM(V3:V41)</f>
        <v>7717</v>
      </c>
      <c r="W43" s="14">
        <f t="shared" ref="R43:Y43" si="1">SUM(W3:W31)</f>
        <v>15427</v>
      </c>
      <c r="X43" s="14">
        <f t="shared" si="1"/>
        <v>8423</v>
      </c>
      <c r="Y43" s="14">
        <f t="shared" si="1"/>
        <v>1970</v>
      </c>
    </row>
  </sheetData>
  <mergeCells count="1">
    <mergeCell ref="P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3"/>
  <sheetViews>
    <sheetView topLeftCell="L16" workbookViewId="0">
      <selection activeCell="N22" sqref="N22:U23"/>
    </sheetView>
  </sheetViews>
  <sheetFormatPr defaultRowHeight="14.4" x14ac:dyDescent="0.3"/>
  <cols>
    <col min="1" max="1" width="17.77734375" customWidth="1"/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74" t="s">
        <v>0</v>
      </c>
      <c r="N1" s="74"/>
      <c r="O1" s="74"/>
      <c r="P1" s="74"/>
      <c r="Q1" s="74"/>
      <c r="R1" s="74"/>
      <c r="S1" s="74"/>
      <c r="T1" s="74"/>
      <c r="U1" s="74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109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109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109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109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109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109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109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109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109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48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29" t="s">
        <v>16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30" t="s">
        <v>16</v>
      </c>
      <c r="N14" s="14">
        <v>6886</v>
      </c>
      <c r="O14" s="58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7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101</v>
      </c>
      <c r="I22" s="51">
        <v>39616</v>
      </c>
      <c r="J22" s="51">
        <v>40925</v>
      </c>
      <c r="K22" s="41">
        <v>2159</v>
      </c>
      <c r="L22" s="17" t="s">
        <v>82</v>
      </c>
      <c r="M22" s="14" t="s">
        <v>16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279</v>
      </c>
      <c r="T22">
        <v>0</v>
      </c>
      <c r="U22" s="17">
        <v>347</v>
      </c>
    </row>
    <row r="23" spans="1:21" x14ac:dyDescent="0.3">
      <c r="B23" t="s">
        <v>99</v>
      </c>
      <c r="C23" t="s">
        <v>115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101</v>
      </c>
      <c r="I23" s="51">
        <v>40570</v>
      </c>
      <c r="J23" s="51">
        <v>41455</v>
      </c>
      <c r="K23" s="41">
        <v>636</v>
      </c>
      <c r="L23" s="17" t="s">
        <v>82</v>
      </c>
      <c r="M23" s="14" t="s">
        <v>16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1928</v>
      </c>
      <c r="T23">
        <v>0</v>
      </c>
      <c r="U23" s="17">
        <v>0</v>
      </c>
    </row>
    <row r="24" spans="1:21" s="8" customFormat="1" x14ac:dyDescent="0.3">
      <c r="A24" s="8" t="s">
        <v>102</v>
      </c>
      <c r="B24" s="8" t="s">
        <v>103</v>
      </c>
      <c r="C24" s="8" t="s">
        <v>113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29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104</v>
      </c>
      <c r="C25" t="s">
        <v>114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s="31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>
        <v>0</v>
      </c>
      <c r="U25" s="17">
        <v>0</v>
      </c>
    </row>
    <row r="26" spans="1:21" ht="28.8" x14ac:dyDescent="0.3">
      <c r="B26" t="s">
        <v>106</v>
      </c>
      <c r="C26" t="s">
        <v>112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108</v>
      </c>
      <c r="I26" s="4">
        <v>43345</v>
      </c>
      <c r="J26" s="4">
        <v>43557</v>
      </c>
      <c r="K26" s="41">
        <v>2032</v>
      </c>
      <c r="L26" t="s">
        <v>82</v>
      </c>
      <c r="M26" s="31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>
        <v>0</v>
      </c>
      <c r="U26" s="17">
        <v>0</v>
      </c>
    </row>
    <row r="27" spans="1:21" ht="28.8" x14ac:dyDescent="0.3">
      <c r="A27" s="10" t="s">
        <v>105</v>
      </c>
      <c r="B27" s="10" t="s">
        <v>107</v>
      </c>
      <c r="C27" s="10" t="s">
        <v>111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110</v>
      </c>
      <c r="I27" s="11">
        <v>42270</v>
      </c>
      <c r="J27" s="11">
        <v>43189</v>
      </c>
      <c r="K27" s="45">
        <v>2138</v>
      </c>
      <c r="L27" s="10" t="s">
        <v>82</v>
      </c>
      <c r="M27" s="3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28" spans="1:21" x14ac:dyDescent="0.3">
      <c r="A28" s="6" t="s">
        <v>116</v>
      </c>
      <c r="B28" s="6" t="s">
        <v>117</v>
      </c>
      <c r="C28" s="6" t="s">
        <v>118</v>
      </c>
      <c r="D28" s="6">
        <v>48.51</v>
      </c>
      <c r="E28" s="6">
        <v>-123.15</v>
      </c>
      <c r="F28" s="6">
        <v>23</v>
      </c>
      <c r="G28" s="6">
        <v>150</v>
      </c>
      <c r="H28" s="55" t="s">
        <v>130</v>
      </c>
      <c r="I28" s="60">
        <v>42680</v>
      </c>
      <c r="J28" s="60">
        <v>44087</v>
      </c>
      <c r="K28" s="6">
        <v>1667</v>
      </c>
      <c r="L28" s="6" t="s">
        <v>83</v>
      </c>
      <c r="M28" s="48" t="s">
        <v>120</v>
      </c>
      <c r="N28" s="47">
        <v>1336</v>
      </c>
      <c r="O28" s="6">
        <v>94</v>
      </c>
      <c r="P28" s="6">
        <v>97</v>
      </c>
      <c r="Q28" s="18">
        <v>140</v>
      </c>
      <c r="R28" s="15">
        <v>760</v>
      </c>
      <c r="S28">
        <v>0</v>
      </c>
      <c r="T28">
        <v>0</v>
      </c>
      <c r="U28" s="17">
        <v>0</v>
      </c>
    </row>
    <row r="31" spans="1:21" ht="15" thickBot="1" x14ac:dyDescent="0.35"/>
    <row r="32" spans="1:21" ht="15" thickBot="1" x14ac:dyDescent="0.35">
      <c r="M32" s="35"/>
      <c r="N32" s="36" t="s">
        <v>4</v>
      </c>
      <c r="O32" s="37" t="s">
        <v>5</v>
      </c>
      <c r="P32" s="37" t="s">
        <v>6</v>
      </c>
      <c r="Q32" s="37" t="s">
        <v>26</v>
      </c>
      <c r="R32" s="36" t="s">
        <v>53</v>
      </c>
      <c r="S32" s="37" t="s">
        <v>55</v>
      </c>
      <c r="T32" s="37" t="s">
        <v>54</v>
      </c>
      <c r="U32" s="1" t="s">
        <v>56</v>
      </c>
    </row>
    <row r="33" spans="13:21" x14ac:dyDescent="0.3">
      <c r="M33" s="52" t="s">
        <v>79</v>
      </c>
      <c r="N33" s="14">
        <f t="shared" ref="N33:U33" si="0">SUM(N2:N28)</f>
        <v>57654</v>
      </c>
      <c r="O33" s="14">
        <f t="shared" si="0"/>
        <v>23035</v>
      </c>
      <c r="P33" s="14">
        <f t="shared" si="0"/>
        <v>9208</v>
      </c>
      <c r="Q33" s="14">
        <f t="shared" si="0"/>
        <v>127353</v>
      </c>
      <c r="R33" s="14">
        <f t="shared" si="0"/>
        <v>28031</v>
      </c>
      <c r="S33" s="14">
        <f t="shared" si="0"/>
        <v>12936</v>
      </c>
      <c r="T33" s="14">
        <f t="shared" si="0"/>
        <v>8423</v>
      </c>
      <c r="U33" s="14">
        <f t="shared" si="0"/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24" workbookViewId="0">
      <selection activeCell="E32" sqref="E32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A26" s="8" t="s">
        <v>102</v>
      </c>
      <c r="B26" s="8" t="s">
        <v>103</v>
      </c>
      <c r="C26" s="8" t="s">
        <v>113</v>
      </c>
      <c r="D26" s="8">
        <v>48.518050000000002</v>
      </c>
      <c r="E26" s="8">
        <v>-123.19166666666599</v>
      </c>
      <c r="F26" s="8">
        <v>251</v>
      </c>
      <c r="G26" s="8"/>
      <c r="H26" s="56" t="s">
        <v>72</v>
      </c>
      <c r="I26" s="9">
        <v>42924</v>
      </c>
      <c r="J26" s="9">
        <v>43032</v>
      </c>
      <c r="K26" s="4"/>
    </row>
    <row r="27" spans="1:11" x14ac:dyDescent="0.3">
      <c r="B27" t="s">
        <v>104</v>
      </c>
      <c r="C27" t="s">
        <v>114</v>
      </c>
      <c r="D27">
        <v>48.5167</v>
      </c>
      <c r="E27">
        <v>-123.207616666666</v>
      </c>
      <c r="F27">
        <v>210</v>
      </c>
      <c r="H27" s="53" t="s">
        <v>72</v>
      </c>
      <c r="I27" s="4">
        <v>42924</v>
      </c>
      <c r="J27" s="4">
        <v>43032</v>
      </c>
      <c r="K27" s="4"/>
    </row>
    <row r="28" spans="1:11" x14ac:dyDescent="0.3">
      <c r="B28" t="s">
        <v>106</v>
      </c>
      <c r="C28" t="s">
        <v>112</v>
      </c>
      <c r="D28">
        <v>48.760779999999997</v>
      </c>
      <c r="E28">
        <v>-123.06793999999999</v>
      </c>
      <c r="F28">
        <v>193</v>
      </c>
      <c r="G28">
        <v>128</v>
      </c>
      <c r="H28" s="53" t="s">
        <v>108</v>
      </c>
      <c r="I28" s="4">
        <v>43345</v>
      </c>
      <c r="J28" s="4">
        <v>43557</v>
      </c>
    </row>
    <row r="29" spans="1:11" ht="28.8" x14ac:dyDescent="0.3">
      <c r="A29" s="10" t="s">
        <v>105</v>
      </c>
      <c r="B29" s="10" t="s">
        <v>107</v>
      </c>
      <c r="C29" s="10" t="s">
        <v>111</v>
      </c>
      <c r="D29" s="28">
        <v>49.042645</v>
      </c>
      <c r="E29" s="28">
        <v>-123.31744</v>
      </c>
      <c r="F29" s="10">
        <v>168</v>
      </c>
      <c r="G29" s="10">
        <v>64</v>
      </c>
      <c r="H29" s="57" t="s">
        <v>110</v>
      </c>
      <c r="I29" s="11">
        <v>42270</v>
      </c>
      <c r="J29" s="11">
        <v>43189</v>
      </c>
    </row>
    <row r="30" spans="1:11" x14ac:dyDescent="0.3">
      <c r="A30" t="s">
        <v>116</v>
      </c>
      <c r="B30" t="s">
        <v>117</v>
      </c>
      <c r="C30" t="s">
        <v>118</v>
      </c>
      <c r="D30">
        <v>48.51</v>
      </c>
      <c r="E30">
        <v>-123.15</v>
      </c>
      <c r="F30">
        <v>23</v>
      </c>
      <c r="G30">
        <v>150</v>
      </c>
      <c r="H30" s="53" t="s">
        <v>119</v>
      </c>
      <c r="I30" s="59">
        <v>42680</v>
      </c>
      <c r="J30" s="59">
        <v>44087</v>
      </c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SUM('Table 2'!E3:E25)</f>
        <v>67779</v>
      </c>
      <c r="H54" s="40">
        <f>SUM('Table 2'!F3:F25)</f>
        <v>22902</v>
      </c>
      <c r="I54" s="40">
        <f>SUM('Table 2'!G3:G25)</f>
        <v>13975</v>
      </c>
      <c r="J54" s="40">
        <f>SUM('Table 2'!H3:H25)</f>
        <v>128413</v>
      </c>
      <c r="K54" s="39">
        <f>SUM('Table 2'!I3:I25)</f>
        <v>30168</v>
      </c>
      <c r="L54" s="40">
        <f>SUM('Table 2'!J3:J25)</f>
        <v>12868</v>
      </c>
      <c r="M54" s="40">
        <f>SUM('Table 2'!K3:K25)</f>
        <v>8423</v>
      </c>
      <c r="N54" s="2">
        <f>SUM('Table 2'!L3:L25)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27"/>
  <sheetViews>
    <sheetView workbookViewId="0">
      <selection activeCell="O13" sqref="O13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75" t="s">
        <v>92</v>
      </c>
      <c r="F1" s="75"/>
      <c r="G1" s="75"/>
      <c r="H1" s="75"/>
      <c r="I1" s="75" t="s">
        <v>93</v>
      </c>
      <c r="J1" s="75"/>
      <c r="K1" s="75"/>
      <c r="L1" s="75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14" t="s">
        <v>16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14" t="s">
        <v>16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3" x14ac:dyDescent="0.3">
      <c r="B17" t="s">
        <v>28</v>
      </c>
      <c r="C17" t="s">
        <v>83</v>
      </c>
      <c r="D17" s="14" t="s">
        <v>16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3" x14ac:dyDescent="0.3">
      <c r="B18" t="s">
        <v>29</v>
      </c>
      <c r="C18" t="s">
        <v>83</v>
      </c>
      <c r="D18" s="14" t="s">
        <v>16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3" x14ac:dyDescent="0.3">
      <c r="B19" t="s">
        <v>30</v>
      </c>
      <c r="C19" t="s">
        <v>83</v>
      </c>
      <c r="D19" s="14" t="s">
        <v>16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3" x14ac:dyDescent="0.3">
      <c r="A20" s="10"/>
      <c r="B20" s="10" t="s">
        <v>31</v>
      </c>
      <c r="C20" s="10" t="s">
        <v>83</v>
      </c>
      <c r="D20" s="14" t="s">
        <v>16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3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3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3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3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3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  <row r="26" spans="1:13" x14ac:dyDescent="0.3">
      <c r="A26" t="s">
        <v>97</v>
      </c>
      <c r="B26" t="s">
        <v>98</v>
      </c>
      <c r="C26" t="s">
        <v>100</v>
      </c>
      <c r="D26" s="14" t="s">
        <v>16</v>
      </c>
      <c r="E26" s="14">
        <v>626</v>
      </c>
      <c r="F26">
        <v>0</v>
      </c>
      <c r="G26">
        <v>10</v>
      </c>
      <c r="H26">
        <v>0</v>
      </c>
      <c r="I26" s="14">
        <v>0</v>
      </c>
      <c r="J26">
        <v>279</v>
      </c>
      <c r="K26">
        <v>0</v>
      </c>
      <c r="L26" s="17">
        <v>347</v>
      </c>
      <c r="M26" s="14" t="s">
        <v>16</v>
      </c>
    </row>
    <row r="27" spans="1:13" x14ac:dyDescent="0.3">
      <c r="B27" t="s">
        <v>99</v>
      </c>
      <c r="C27" t="s">
        <v>115</v>
      </c>
      <c r="D27" s="14" t="s">
        <v>16</v>
      </c>
      <c r="E27" s="14">
        <v>2012</v>
      </c>
      <c r="F27">
        <v>0</v>
      </c>
      <c r="G27">
        <v>47</v>
      </c>
      <c r="H27">
        <v>100</v>
      </c>
      <c r="I27" s="14">
        <v>83</v>
      </c>
      <c r="J27">
        <v>1928</v>
      </c>
      <c r="K27">
        <v>0</v>
      </c>
      <c r="L27" s="17">
        <v>0</v>
      </c>
      <c r="M27" s="14" t="s">
        <v>16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2024-09-28T01:10:30Z</dcterms:modified>
</cp:coreProperties>
</file>