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ty\Documents\GitHub\DCLDE2026\Documentation\"/>
    </mc:Choice>
  </mc:AlternateContent>
  <xr:revisionPtr revIDLastSave="0" documentId="13_ncr:1_{914296F4-6115-4C34-ABC5-16D8EBB135E9}" xr6:coauthVersionLast="47" xr6:coauthVersionMax="47" xr10:uidLastSave="{00000000-0000-0000-0000-000000000000}"/>
  <bookViews>
    <workbookView xWindow="2484" yWindow="348" windowWidth="19716" windowHeight="10488" xr2:uid="{72309623-07FF-4432-9886-908A2F1E9C8C}"/>
  </bookViews>
  <sheets>
    <sheet name="Sheet1" sheetId="1" r:id="rId1"/>
    <sheet name="NoMalahat" sheetId="4" r:id="rId2"/>
    <sheet name="Table1" sheetId="2" r:id="rId3"/>
    <sheet name="Table 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3" i="4" l="1"/>
  <c r="U33" i="4"/>
  <c r="T33" i="4"/>
  <c r="S33" i="4"/>
  <c r="R33" i="4"/>
  <c r="Q33" i="4"/>
  <c r="P33" i="4"/>
  <c r="O33" i="4"/>
  <c r="R38" i="1"/>
  <c r="S38" i="1"/>
  <c r="T38" i="1"/>
  <c r="U38" i="1"/>
  <c r="V38" i="1"/>
  <c r="W38" i="1"/>
  <c r="X38" i="1"/>
  <c r="Q38" i="1"/>
  <c r="N54" i="2"/>
  <c r="M54" i="2"/>
  <c r="L54" i="2"/>
  <c r="K54" i="2"/>
  <c r="J54" i="2"/>
  <c r="I54" i="2"/>
  <c r="H54" i="2"/>
  <c r="G54" i="2"/>
</calcChain>
</file>

<file path=xl/sharedStrings.xml><?xml version="1.0" encoding="utf-8"?>
<sst xmlns="http://schemas.openxmlformats.org/spreadsheetml/2006/main" count="638" uniqueCount="132">
  <si>
    <t>Annotations</t>
  </si>
  <si>
    <t>Dataset Provider</t>
  </si>
  <si>
    <t>Depth (m)</t>
  </si>
  <si>
    <t>Annotation Level</t>
  </si>
  <si>
    <t xml:space="preserve">KW </t>
  </si>
  <si>
    <t>Und. Bio</t>
  </si>
  <si>
    <t xml:space="preserve">Abiotic </t>
  </si>
  <si>
    <t>Orca Sound</t>
  </si>
  <si>
    <t>ONC</t>
  </si>
  <si>
    <t>Berkley Canyon</t>
  </si>
  <si>
    <t>Call, pulsed only</t>
  </si>
  <si>
    <t>West Vancouver Island</t>
  </si>
  <si>
    <t>Detection</t>
  </si>
  <si>
    <t>Northern Mainland British Colombia</t>
  </si>
  <si>
    <t>DFO_Yerk</t>
  </si>
  <si>
    <t>JASCO/Malahat</t>
  </si>
  <si>
    <t>Call</t>
  </si>
  <si>
    <t>Station 3</t>
  </si>
  <si>
    <t>Station 4</t>
  </si>
  <si>
    <t>Station 5</t>
  </si>
  <si>
    <t>Station 6</t>
  </si>
  <si>
    <t>SIMRES</t>
  </si>
  <si>
    <t>Tekteksen (East Point), Saturna Island, BC</t>
  </si>
  <si>
    <t>Call, pulsed, whistles and echolcation</t>
  </si>
  <si>
    <t>DFO_ Pilkington</t>
  </si>
  <si>
    <t>Dataset name</t>
  </si>
  <si>
    <t>HW</t>
  </si>
  <si>
    <t xml:space="preserve">CarmanahPt           </t>
  </si>
  <si>
    <t>StrGeoN1</t>
  </si>
  <si>
    <t>StrGeoS1</t>
  </si>
  <si>
    <t>StrGeosS2</t>
  </si>
  <si>
    <t>SwanChan</t>
  </si>
  <si>
    <t xml:space="preserve">WVanIsl      </t>
  </si>
  <si>
    <t>NorthBc</t>
  </si>
  <si>
    <t>Strait of Georgia North 1</t>
  </si>
  <si>
    <t>Strait of Georgia North 2</t>
  </si>
  <si>
    <t>Strait of Georgia South 1</t>
  </si>
  <si>
    <t>Strait of Georgia South 2</t>
  </si>
  <si>
    <t>Swansen Channel</t>
  </si>
  <si>
    <t xml:space="preserve">Carmanah Point           </t>
  </si>
  <si>
    <t xml:space="preserve">Stn_3 </t>
  </si>
  <si>
    <t xml:space="preserve">Stn_4 </t>
  </si>
  <si>
    <t>Stn_5</t>
  </si>
  <si>
    <t>Stn_6</t>
  </si>
  <si>
    <t>Latitude</t>
  </si>
  <si>
    <t>Longitude</t>
  </si>
  <si>
    <t>Date Start</t>
  </si>
  <si>
    <t xml:space="preserve">Dutycycle </t>
  </si>
  <si>
    <t>AMAR 610</t>
  </si>
  <si>
    <t>AMAR 617</t>
  </si>
  <si>
    <t>AMAR 607</t>
  </si>
  <si>
    <t>AMAR 779</t>
  </si>
  <si>
    <t>AMAR 777</t>
  </si>
  <si>
    <t>SRKW</t>
  </si>
  <si>
    <t>NRKW</t>
  </si>
  <si>
    <t>Biggs</t>
  </si>
  <si>
    <t>OKW</t>
  </si>
  <si>
    <t>Date End</t>
  </si>
  <si>
    <t>Ocean Soncics IC Listen</t>
  </si>
  <si>
    <t xml:space="preserve">Ocean Sonics SC2 </t>
  </si>
  <si>
    <t>NA</t>
  </si>
  <si>
    <t>Sample Rate (khz)</t>
  </si>
  <si>
    <t>podcast_round2</t>
  </si>
  <si>
    <t>podcast_round3</t>
  </si>
  <si>
    <t>podcast_round5</t>
  </si>
  <si>
    <t>podcast_round6</t>
  </si>
  <si>
    <t>podcast_round7</t>
  </si>
  <si>
    <t>podcast_round9</t>
  </si>
  <si>
    <t>podcast_round10</t>
  </si>
  <si>
    <t>podcast_round11</t>
  </si>
  <si>
    <t>podcast_round12</t>
  </si>
  <si>
    <t>Location Description</t>
  </si>
  <si>
    <t>AMAR</t>
  </si>
  <si>
    <t xml:space="preserve">SM2M </t>
  </si>
  <si>
    <t>Hydrophone/Recorder</t>
  </si>
  <si>
    <t>AURAL-M2</t>
  </si>
  <si>
    <t>First Detection</t>
  </si>
  <si>
    <t>Last Detection</t>
  </si>
  <si>
    <t>Tekteksen</t>
  </si>
  <si>
    <t>Totals</t>
  </si>
  <si>
    <t>Calls for KW, file for non-KW sounds</t>
  </si>
  <si>
    <t>SoundTrap 6249</t>
  </si>
  <si>
    <t>None</t>
  </si>
  <si>
    <t>Pamguard WM</t>
  </si>
  <si>
    <t>JASCO Detcetor</t>
  </si>
  <si>
    <t>Orcasound Lab</t>
  </si>
  <si>
    <t>Port Townsand</t>
  </si>
  <si>
    <t>Bush Point</t>
  </si>
  <si>
    <t>Total Annotations</t>
  </si>
  <si>
    <t>Pre Processing Detection</t>
  </si>
  <si>
    <t>Annotations Start</t>
  </si>
  <si>
    <t>Annotations Finish</t>
  </si>
  <si>
    <t>Species/Class Annotations</t>
  </si>
  <si>
    <t>Ecotype/Population Annotations</t>
  </si>
  <si>
    <t>Call (KW)/ File (All Else)</t>
  </si>
  <si>
    <t>DFO WDLP</t>
  </si>
  <si>
    <t>DFO CRP</t>
  </si>
  <si>
    <t>SIO</t>
  </si>
  <si>
    <t>Cape Elizabeth</t>
  </si>
  <si>
    <t>Quinault Canyon</t>
  </si>
  <si>
    <t>CE_01</t>
  </si>
  <si>
    <t>HARP</t>
  </si>
  <si>
    <t>JASCO/VPFA</t>
  </si>
  <si>
    <t>Haro Strait Northbound</t>
  </si>
  <si>
    <t>Haro Strait Southbound</t>
  </si>
  <si>
    <t>JASCO/VPFA/ONC</t>
  </si>
  <si>
    <t>Boundary Pass</t>
  </si>
  <si>
    <t>Roberts Bank/Strait of Georgia East</t>
  </si>
  <si>
    <t>AMAR 418</t>
  </si>
  <si>
    <t>Custom</t>
  </si>
  <si>
    <t>GeoSpectrum M8</t>
  </si>
  <si>
    <t>StraitofGeorgia</t>
  </si>
  <si>
    <t>BoundaryPass</t>
  </si>
  <si>
    <t>HaroStraitNorth</t>
  </si>
  <si>
    <t>HaroStraitSouth</t>
  </si>
  <si>
    <t>Cpe_Elz</t>
  </si>
  <si>
    <t>SMRU</t>
  </si>
  <si>
    <t>Lime Kiln</t>
  </si>
  <si>
    <t>LmKln</t>
  </si>
  <si>
    <t>HTI</t>
  </si>
  <si>
    <t>Calls</t>
  </si>
  <si>
    <t>UAF</t>
  </si>
  <si>
    <t>Hinchinbroook Entrance</t>
  </si>
  <si>
    <t>HE</t>
  </si>
  <si>
    <t>Kachemak Bay</t>
  </si>
  <si>
    <t>KB</t>
  </si>
  <si>
    <t>Montague Strait</t>
  </si>
  <si>
    <t>MS</t>
  </si>
  <si>
    <t>Resurrection Bay</t>
  </si>
  <si>
    <t>RB</t>
  </si>
  <si>
    <t>XX</t>
  </si>
  <si>
    <r>
      <t>HTI-</t>
    </r>
    <r>
      <rPr>
        <sz val="11"/>
        <color rgb="FFFF0000"/>
        <rFont val="Calibri"/>
        <family val="2"/>
        <scheme val="minor"/>
      </rPr>
      <t>xxx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</si>
</sst>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Lucida Console"/>
      <family val="3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1" xfId="0" applyFont="1" applyBorder="1" applyAlignment="1">
      <alignment vertical="center" wrapText="1"/>
    </xf>
    <xf numFmtId="0" fontId="0" fillId="0" borderId="3" xfId="0" applyBorder="1"/>
    <xf numFmtId="0" fontId="3" fillId="0" borderId="0" xfId="0" applyFont="1" applyAlignment="1">
      <alignment vertical="center"/>
    </xf>
    <xf numFmtId="164" fontId="0" fillId="0" borderId="0" xfId="0" applyNumberFormat="1"/>
    <xf numFmtId="164" fontId="0" fillId="0" borderId="0" xfId="0" applyNumberFormat="1" applyAlignment="1">
      <alignment vertical="center" wrapText="1"/>
    </xf>
    <xf numFmtId="0" fontId="0" fillId="0" borderId="4" xfId="0" applyBorder="1"/>
    <xf numFmtId="164" fontId="0" fillId="0" borderId="4" xfId="0" applyNumberFormat="1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164" fontId="0" fillId="0" borderId="6" xfId="0" applyNumberFormat="1" applyBorder="1"/>
    <xf numFmtId="164" fontId="0" fillId="0" borderId="5" xfId="0" applyNumberFormat="1" applyBorder="1" applyAlignment="1">
      <alignment vertical="center" wrapText="1"/>
    </xf>
    <xf numFmtId="164" fontId="0" fillId="0" borderId="6" xfId="0" applyNumberFormat="1" applyBorder="1" applyAlignment="1">
      <alignment vertical="center" wrapText="1"/>
    </xf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0" borderId="7" xfId="0" applyFont="1" applyBorder="1" applyAlignment="1">
      <alignment vertical="center" wrapText="1"/>
    </xf>
    <xf numFmtId="164" fontId="2" fillId="0" borderId="7" xfId="0" applyNumberFormat="1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165" fontId="0" fillId="0" borderId="0" xfId="0" applyNumberFormat="1" applyAlignment="1">
      <alignment horizontal="right"/>
    </xf>
    <xf numFmtId="165" fontId="2" fillId="0" borderId="7" xfId="0" applyNumberFormat="1" applyFont="1" applyBorder="1" applyAlignment="1">
      <alignment horizontal="right" vertical="center" wrapText="1"/>
    </xf>
    <xf numFmtId="165" fontId="0" fillId="0" borderId="4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6" xfId="0" applyNumberFormat="1" applyBorder="1" applyAlignment="1">
      <alignment horizontal="right"/>
    </xf>
    <xf numFmtId="0" fontId="0" fillId="0" borderId="20" xfId="0" applyBorder="1"/>
    <xf numFmtId="0" fontId="0" fillId="0" borderId="19" xfId="0" applyBorder="1"/>
    <xf numFmtId="0" fontId="0" fillId="0" borderId="13" xfId="0" applyBorder="1"/>
    <xf numFmtId="164" fontId="0" fillId="0" borderId="4" xfId="0" applyNumberForma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1" fillId="0" borderId="10" xfId="0" applyFont="1" applyBorder="1"/>
    <xf numFmtId="0" fontId="0" fillId="0" borderId="21" xfId="0" applyBorder="1"/>
    <xf numFmtId="0" fontId="2" fillId="0" borderId="2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3" xfId="0" applyBorder="1"/>
    <xf numFmtId="0" fontId="0" fillId="0" borderId="9" xfId="0" applyBorder="1"/>
    <xf numFmtId="0" fontId="0" fillId="0" borderId="7" xfId="0" applyBorder="1"/>
    <xf numFmtId="1" fontId="0" fillId="0" borderId="0" xfId="0" applyNumberFormat="1"/>
    <xf numFmtId="1" fontId="2" fillId="0" borderId="7" xfId="0" applyNumberFormat="1" applyFont="1" applyBorder="1" applyAlignment="1">
      <alignment vertical="center" wrapText="1"/>
    </xf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0" fontId="2" fillId="0" borderId="0" xfId="0" applyFont="1"/>
    <xf numFmtId="0" fontId="0" fillId="0" borderId="10" xfId="0" applyBorder="1"/>
    <xf numFmtId="0" fontId="0" fillId="0" borderId="24" xfId="0" applyBorder="1"/>
    <xf numFmtId="0" fontId="0" fillId="0" borderId="4" xfId="0" applyBorder="1" applyAlignment="1">
      <alignment wrapText="1"/>
    </xf>
    <xf numFmtId="0" fontId="0" fillId="0" borderId="16" xfId="0" applyBorder="1" applyAlignment="1">
      <alignment wrapText="1"/>
    </xf>
    <xf numFmtId="164" fontId="1" fillId="0" borderId="0" xfId="0" applyNumberFormat="1" applyFont="1"/>
    <xf numFmtId="0" fontId="0" fillId="0" borderId="25" xfId="0" applyBorder="1"/>
    <xf numFmtId="0" fontId="0" fillId="0" borderId="0" xfId="0" applyAlignment="1">
      <alignment horizontal="left" wrapText="1"/>
    </xf>
    <xf numFmtId="0" fontId="2" fillId="0" borderId="7" xfId="0" applyFont="1" applyBorder="1" applyAlignment="1">
      <alignment horizontal="left" vertical="center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4" fillId="0" borderId="0" xfId="0" applyFont="1" applyAlignment="1">
      <alignment vertical="center"/>
    </xf>
    <xf numFmtId="14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14" fontId="0" fillId="0" borderId="4" xfId="0" applyNumberFormat="1" applyBorder="1"/>
    <xf numFmtId="0" fontId="0" fillId="2" borderId="0" xfId="0" applyFill="1"/>
    <xf numFmtId="0" fontId="0" fillId="2" borderId="6" xfId="0" applyFill="1" applyBorder="1"/>
    <xf numFmtId="0" fontId="1" fillId="0" borderId="0" xfId="0" applyFont="1"/>
    <xf numFmtId="0" fontId="1" fillId="0" borderId="6" xfId="0" applyFont="1" applyBorder="1"/>
    <xf numFmtId="0" fontId="2" fillId="0" borderId="3" xfId="0" applyFont="1" applyBorder="1" applyAlignment="1">
      <alignment vertical="center" wrapText="1"/>
    </xf>
    <xf numFmtId="16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A8866-C81C-482A-B0A6-264BECA1C8D5}">
  <dimension ref="A1:BZ38"/>
  <sheetViews>
    <sheetView tabSelected="1" topLeftCell="A22" workbookViewId="0">
      <selection activeCell="B39" sqref="B39"/>
    </sheetView>
  </sheetViews>
  <sheetFormatPr defaultRowHeight="14.4" x14ac:dyDescent="0.3"/>
  <cols>
    <col min="1" max="1" width="16.33203125" customWidth="1"/>
    <col min="2" max="2" width="35" bestFit="1" customWidth="1"/>
    <col min="3" max="3" width="19" customWidth="1"/>
    <col min="4" max="4" width="11.77734375" style="24" customWidth="1"/>
    <col min="5" max="5" width="11.33203125" style="24" customWidth="1"/>
    <col min="6" max="6" width="9" customWidth="1"/>
    <col min="7" max="7" width="11.88671875" customWidth="1"/>
    <col min="8" max="8" width="23.88671875" style="53" customWidth="1"/>
    <col min="9" max="9" width="12.21875" style="4" hidden="1" customWidth="1"/>
    <col min="10" max="10" width="6" style="4" hidden="1" customWidth="1"/>
    <col min="11" max="11" width="13.21875" style="4" customWidth="1"/>
    <col min="12" max="12" width="10.5546875" style="4" customWidth="1"/>
    <col min="13" max="13" width="6.21875" style="4" hidden="1" customWidth="1"/>
    <col min="14" max="14" width="13.44140625" style="41" bestFit="1" customWidth="1"/>
    <col min="15" max="15" width="13.44140625" customWidth="1"/>
    <col min="16" max="16" width="31.5546875" bestFit="1" customWidth="1"/>
    <col min="17" max="17" width="6" bestFit="1" customWidth="1"/>
    <col min="18" max="18" width="8" bestFit="1" customWidth="1"/>
    <col min="19" max="19" width="7.109375" bestFit="1" customWidth="1"/>
    <col min="20" max="20" width="10.33203125" bestFit="1" customWidth="1"/>
  </cols>
  <sheetData>
    <row r="1" spans="1:78" x14ac:dyDescent="0.3">
      <c r="P1" s="60" t="s">
        <v>0</v>
      </c>
      <c r="Q1" s="60"/>
      <c r="R1" s="60"/>
      <c r="S1" s="60"/>
      <c r="T1" s="60"/>
      <c r="U1" s="60"/>
      <c r="V1" s="60"/>
      <c r="W1" s="60"/>
      <c r="X1" s="60"/>
    </row>
    <row r="2" spans="1:78" s="21" customFormat="1" ht="29.4" thickBot="1" x14ac:dyDescent="0.35">
      <c r="A2" s="21" t="s">
        <v>1</v>
      </c>
      <c r="B2" s="21" t="s">
        <v>71</v>
      </c>
      <c r="C2" s="21" t="s">
        <v>25</v>
      </c>
      <c r="D2" s="25" t="s">
        <v>44</v>
      </c>
      <c r="E2" s="25" t="s">
        <v>45</v>
      </c>
      <c r="F2" s="21" t="s">
        <v>2</v>
      </c>
      <c r="G2" s="21" t="s">
        <v>61</v>
      </c>
      <c r="H2" s="54" t="s">
        <v>74</v>
      </c>
      <c r="I2" s="22" t="s">
        <v>46</v>
      </c>
      <c r="J2" s="22" t="s">
        <v>57</v>
      </c>
      <c r="K2" s="22" t="s">
        <v>76</v>
      </c>
      <c r="L2" s="22" t="s">
        <v>77</v>
      </c>
      <c r="M2" s="22" t="s">
        <v>47</v>
      </c>
      <c r="N2" s="42" t="s">
        <v>88</v>
      </c>
      <c r="O2" s="21" t="s">
        <v>89</v>
      </c>
      <c r="P2" s="21" t="s">
        <v>3</v>
      </c>
      <c r="Q2" s="33" t="s">
        <v>4</v>
      </c>
      <c r="R2" s="21" t="s">
        <v>5</v>
      </c>
      <c r="S2" s="21" t="s">
        <v>6</v>
      </c>
      <c r="T2" s="21" t="s">
        <v>26</v>
      </c>
      <c r="U2" s="33" t="s">
        <v>53</v>
      </c>
      <c r="V2" s="21" t="s">
        <v>55</v>
      </c>
      <c r="W2" s="21" t="s">
        <v>54</v>
      </c>
      <c r="X2" s="23" t="s">
        <v>56</v>
      </c>
    </row>
    <row r="3" spans="1:78" x14ac:dyDescent="0.3">
      <c r="A3" t="s">
        <v>7</v>
      </c>
      <c r="B3" t="s">
        <v>85</v>
      </c>
      <c r="C3" t="s">
        <v>62</v>
      </c>
      <c r="D3" s="24">
        <v>48.5248469</v>
      </c>
      <c r="E3" s="24">
        <v>-123.15916470000001</v>
      </c>
      <c r="F3">
        <v>8</v>
      </c>
      <c r="G3">
        <v>32</v>
      </c>
      <c r="H3" s="53" t="s">
        <v>109</v>
      </c>
      <c r="K3" s="5">
        <v>44101</v>
      </c>
      <c r="L3" s="5">
        <v>43651</v>
      </c>
      <c r="N3" s="41">
        <v>446</v>
      </c>
      <c r="O3" t="s">
        <v>82</v>
      </c>
      <c r="P3" s="14" t="s">
        <v>80</v>
      </c>
      <c r="Q3" s="14">
        <v>435</v>
      </c>
      <c r="R3">
        <v>0</v>
      </c>
      <c r="S3">
        <v>11</v>
      </c>
      <c r="T3">
        <v>0</v>
      </c>
      <c r="U3" s="14">
        <v>435</v>
      </c>
      <c r="V3">
        <v>0</v>
      </c>
      <c r="W3">
        <v>0</v>
      </c>
      <c r="X3" s="17">
        <v>0</v>
      </c>
    </row>
    <row r="4" spans="1:78" x14ac:dyDescent="0.3">
      <c r="B4" t="s">
        <v>85</v>
      </c>
      <c r="C4" t="s">
        <v>63</v>
      </c>
      <c r="D4" s="24">
        <v>48.5248469</v>
      </c>
      <c r="E4" s="24">
        <v>-123.15916470000001</v>
      </c>
      <c r="F4">
        <v>8</v>
      </c>
      <c r="G4">
        <v>32</v>
      </c>
      <c r="H4" s="53" t="s">
        <v>109</v>
      </c>
      <c r="K4" s="5">
        <v>44081</v>
      </c>
      <c r="L4" s="5">
        <v>43005</v>
      </c>
      <c r="N4" s="41">
        <v>496</v>
      </c>
      <c r="O4" t="s">
        <v>82</v>
      </c>
      <c r="P4" s="14" t="s">
        <v>80</v>
      </c>
      <c r="Q4" s="14">
        <v>436</v>
      </c>
      <c r="R4">
        <v>0</v>
      </c>
      <c r="S4">
        <v>60</v>
      </c>
      <c r="T4">
        <v>0</v>
      </c>
      <c r="U4" s="14">
        <v>436</v>
      </c>
      <c r="V4">
        <v>0</v>
      </c>
      <c r="W4">
        <v>0</v>
      </c>
      <c r="X4" s="17">
        <v>0</v>
      </c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R4" s="14"/>
      <c r="BZ4" s="17"/>
    </row>
    <row r="5" spans="1:78" x14ac:dyDescent="0.3">
      <c r="B5" t="s">
        <v>85</v>
      </c>
      <c r="C5" t="s">
        <v>64</v>
      </c>
      <c r="D5" s="24">
        <v>48.5248469</v>
      </c>
      <c r="E5" s="24">
        <v>-123.15916470000001</v>
      </c>
      <c r="F5">
        <v>8</v>
      </c>
      <c r="G5">
        <v>32</v>
      </c>
      <c r="H5" s="53" t="s">
        <v>109</v>
      </c>
      <c r="K5" s="5">
        <v>44082</v>
      </c>
      <c r="L5" s="5">
        <v>44037</v>
      </c>
      <c r="N5" s="41">
        <v>31</v>
      </c>
      <c r="O5" t="s">
        <v>82</v>
      </c>
      <c r="P5" s="14" t="s">
        <v>80</v>
      </c>
      <c r="Q5" s="14">
        <v>0</v>
      </c>
      <c r="R5">
        <v>0</v>
      </c>
      <c r="S5">
        <v>31</v>
      </c>
      <c r="T5">
        <v>0</v>
      </c>
      <c r="U5" s="14">
        <v>0</v>
      </c>
      <c r="V5">
        <v>0</v>
      </c>
      <c r="W5">
        <v>0</v>
      </c>
      <c r="X5" s="17">
        <v>0</v>
      </c>
    </row>
    <row r="6" spans="1:78" x14ac:dyDescent="0.3">
      <c r="B6" t="s">
        <v>85</v>
      </c>
      <c r="C6" t="s">
        <v>65</v>
      </c>
      <c r="D6" s="24">
        <v>48.5248469</v>
      </c>
      <c r="E6" s="24">
        <v>-123.15916470000001</v>
      </c>
      <c r="F6">
        <v>8</v>
      </c>
      <c r="G6">
        <v>32</v>
      </c>
      <c r="H6" s="53" t="s">
        <v>109</v>
      </c>
      <c r="K6" s="5">
        <v>43651</v>
      </c>
      <c r="L6" s="5">
        <v>44075</v>
      </c>
      <c r="N6" s="41">
        <v>176</v>
      </c>
      <c r="O6" t="s">
        <v>82</v>
      </c>
      <c r="P6" s="14" t="s">
        <v>80</v>
      </c>
      <c r="Q6" s="14">
        <v>151</v>
      </c>
      <c r="R6">
        <v>0</v>
      </c>
      <c r="S6">
        <v>25</v>
      </c>
      <c r="T6">
        <v>0</v>
      </c>
      <c r="U6" s="14">
        <v>151</v>
      </c>
      <c r="V6">
        <v>0</v>
      </c>
      <c r="W6">
        <v>0</v>
      </c>
      <c r="X6" s="17">
        <v>0</v>
      </c>
    </row>
    <row r="7" spans="1:78" x14ac:dyDescent="0.3">
      <c r="B7" t="s">
        <v>85</v>
      </c>
      <c r="C7" t="s">
        <v>66</v>
      </c>
      <c r="D7" s="24">
        <v>48.5248469</v>
      </c>
      <c r="E7" s="24">
        <v>-123.15916470000001</v>
      </c>
      <c r="F7">
        <v>8</v>
      </c>
      <c r="G7">
        <v>32</v>
      </c>
      <c r="H7" s="53" t="s">
        <v>109</v>
      </c>
      <c r="K7" s="5">
        <v>43005</v>
      </c>
      <c r="L7" s="5">
        <v>44081</v>
      </c>
      <c r="N7" s="41">
        <v>167</v>
      </c>
      <c r="O7" t="s">
        <v>82</v>
      </c>
      <c r="P7" s="14" t="s">
        <v>80</v>
      </c>
      <c r="Q7" s="14">
        <v>0</v>
      </c>
      <c r="R7">
        <v>0</v>
      </c>
      <c r="S7">
        <v>167</v>
      </c>
      <c r="T7">
        <v>0</v>
      </c>
      <c r="U7" s="14">
        <v>0</v>
      </c>
      <c r="V7">
        <v>0</v>
      </c>
      <c r="W7">
        <v>0</v>
      </c>
      <c r="X7" s="17">
        <v>0</v>
      </c>
    </row>
    <row r="8" spans="1:78" x14ac:dyDescent="0.3">
      <c r="B8" t="s">
        <v>86</v>
      </c>
      <c r="C8" t="s">
        <v>67</v>
      </c>
      <c r="D8" s="24">
        <v>48.135399999999997</v>
      </c>
      <c r="E8" s="24">
        <v>-122.76</v>
      </c>
      <c r="F8">
        <v>8</v>
      </c>
      <c r="G8">
        <v>32</v>
      </c>
      <c r="H8" s="53" t="s">
        <v>109</v>
      </c>
      <c r="K8" s="5">
        <v>44037</v>
      </c>
      <c r="L8" s="5">
        <v>44103</v>
      </c>
      <c r="N8" s="41">
        <v>287</v>
      </c>
      <c r="O8" t="s">
        <v>82</v>
      </c>
      <c r="P8" s="14" t="s">
        <v>80</v>
      </c>
      <c r="Q8" s="14">
        <v>198</v>
      </c>
      <c r="R8">
        <v>0</v>
      </c>
      <c r="S8">
        <v>89</v>
      </c>
      <c r="T8">
        <v>0</v>
      </c>
      <c r="U8" s="14">
        <v>198</v>
      </c>
      <c r="V8">
        <v>0</v>
      </c>
      <c r="W8">
        <v>0</v>
      </c>
      <c r="X8" s="17">
        <v>0</v>
      </c>
    </row>
    <row r="9" spans="1:78" x14ac:dyDescent="0.3">
      <c r="B9" t="s">
        <v>87</v>
      </c>
      <c r="C9" t="s">
        <v>68</v>
      </c>
      <c r="D9" s="24">
        <v>48.0310074</v>
      </c>
      <c r="E9" s="24">
        <v>-122.6082001</v>
      </c>
      <c r="F9">
        <v>12.5</v>
      </c>
      <c r="G9">
        <v>32</v>
      </c>
      <c r="H9" s="53" t="s">
        <v>109</v>
      </c>
      <c r="K9" s="5">
        <v>44075</v>
      </c>
      <c r="L9" s="5">
        <v>44102</v>
      </c>
      <c r="N9" s="41">
        <v>623</v>
      </c>
      <c r="O9" t="s">
        <v>82</v>
      </c>
      <c r="P9" s="14" t="s">
        <v>80</v>
      </c>
      <c r="Q9" s="14">
        <v>510</v>
      </c>
      <c r="R9">
        <v>0</v>
      </c>
      <c r="S9">
        <v>113</v>
      </c>
      <c r="T9">
        <v>0</v>
      </c>
      <c r="U9" s="14">
        <v>510</v>
      </c>
      <c r="V9">
        <v>0</v>
      </c>
      <c r="W9">
        <v>0</v>
      </c>
      <c r="X9" s="17">
        <v>0</v>
      </c>
    </row>
    <row r="10" spans="1:78" x14ac:dyDescent="0.3">
      <c r="B10" t="s">
        <v>87</v>
      </c>
      <c r="C10" t="s">
        <v>69</v>
      </c>
      <c r="D10" s="24">
        <v>48.0310074</v>
      </c>
      <c r="E10" s="24">
        <v>-122.6082001</v>
      </c>
      <c r="F10">
        <v>12.5</v>
      </c>
      <c r="G10">
        <v>32</v>
      </c>
      <c r="H10" s="53" t="s">
        <v>109</v>
      </c>
      <c r="K10" s="5">
        <v>44079</v>
      </c>
      <c r="L10" s="5">
        <v>44122</v>
      </c>
      <c r="N10" s="41">
        <v>118</v>
      </c>
      <c r="O10" t="s">
        <v>82</v>
      </c>
      <c r="P10" s="14" t="s">
        <v>80</v>
      </c>
      <c r="Q10" s="14">
        <v>0</v>
      </c>
      <c r="R10">
        <v>0</v>
      </c>
      <c r="S10">
        <v>118</v>
      </c>
      <c r="T10">
        <v>0</v>
      </c>
      <c r="U10" s="14">
        <v>0</v>
      </c>
      <c r="V10">
        <v>0</v>
      </c>
      <c r="W10">
        <v>0</v>
      </c>
      <c r="X10" s="17">
        <v>0</v>
      </c>
    </row>
    <row r="11" spans="1:78" x14ac:dyDescent="0.3">
      <c r="B11" t="s">
        <v>86</v>
      </c>
      <c r="C11" t="s">
        <v>70</v>
      </c>
      <c r="D11" s="24">
        <v>48.135399999999997</v>
      </c>
      <c r="E11" s="24">
        <v>-122.76</v>
      </c>
      <c r="F11">
        <v>8</v>
      </c>
      <c r="G11">
        <v>32</v>
      </c>
      <c r="H11" s="53" t="s">
        <v>109</v>
      </c>
      <c r="K11" s="5">
        <v>44103</v>
      </c>
      <c r="L11" s="5">
        <v>44112</v>
      </c>
      <c r="N11" s="41">
        <v>54</v>
      </c>
      <c r="O11" t="s">
        <v>82</v>
      </c>
      <c r="P11" s="14" t="s">
        <v>80</v>
      </c>
      <c r="Q11" s="14">
        <v>54</v>
      </c>
      <c r="R11">
        <v>0</v>
      </c>
      <c r="S11">
        <v>0</v>
      </c>
      <c r="T11">
        <v>0</v>
      </c>
      <c r="U11" s="14">
        <v>54</v>
      </c>
      <c r="V11">
        <v>0</v>
      </c>
      <c r="W11">
        <v>0</v>
      </c>
      <c r="X11" s="31">
        <v>0</v>
      </c>
    </row>
    <row r="12" spans="1:78" s="6" customFormat="1" x14ac:dyDescent="0.3">
      <c r="A12" s="6" t="s">
        <v>8</v>
      </c>
      <c r="B12" s="6" t="s">
        <v>9</v>
      </c>
      <c r="C12" s="6" t="s">
        <v>9</v>
      </c>
      <c r="D12" s="26">
        <v>48.426000000000002</v>
      </c>
      <c r="E12" s="26">
        <v>126.17400000000001</v>
      </c>
      <c r="F12" s="6">
        <v>40</v>
      </c>
      <c r="G12" s="6">
        <v>64</v>
      </c>
      <c r="H12" s="55" t="s">
        <v>59</v>
      </c>
      <c r="I12" s="7"/>
      <c r="J12" s="7"/>
      <c r="K12" s="32">
        <v>41414</v>
      </c>
      <c r="L12" s="7">
        <v>41977</v>
      </c>
      <c r="M12" s="7"/>
      <c r="N12" s="43">
        <v>14120</v>
      </c>
      <c r="O12" s="6" t="s">
        <v>82</v>
      </c>
      <c r="P12" s="6" t="s">
        <v>10</v>
      </c>
      <c r="Q12" s="47">
        <v>1626</v>
      </c>
      <c r="R12" s="6">
        <v>9392</v>
      </c>
      <c r="S12" s="6">
        <v>156</v>
      </c>
      <c r="T12" s="6">
        <v>2946</v>
      </c>
      <c r="U12" s="34">
        <v>130</v>
      </c>
      <c r="V12" s="6">
        <v>834</v>
      </c>
      <c r="W12" s="6">
        <v>0</v>
      </c>
      <c r="X12" s="48">
        <v>418</v>
      </c>
    </row>
    <row r="13" spans="1:78" s="8" customFormat="1" x14ac:dyDescent="0.3">
      <c r="A13" s="8" t="s">
        <v>96</v>
      </c>
      <c r="B13" s="8" t="s">
        <v>11</v>
      </c>
      <c r="C13" s="8" t="s">
        <v>32</v>
      </c>
      <c r="D13" s="27" t="s">
        <v>60</v>
      </c>
      <c r="E13" s="27" t="s">
        <v>60</v>
      </c>
      <c r="F13" s="8">
        <v>114</v>
      </c>
      <c r="G13" s="8">
        <v>16.384</v>
      </c>
      <c r="H13" s="53" t="s">
        <v>75</v>
      </c>
      <c r="I13" s="9">
        <v>40589</v>
      </c>
      <c r="J13" s="9">
        <v>41054</v>
      </c>
      <c r="K13" s="12">
        <v>40681</v>
      </c>
      <c r="L13" s="9">
        <v>41053</v>
      </c>
      <c r="M13" s="9"/>
      <c r="N13" s="44">
        <v>114056</v>
      </c>
      <c r="O13" s="8" t="s">
        <v>83</v>
      </c>
      <c r="P13" s="8" t="s">
        <v>12</v>
      </c>
      <c r="Q13" s="14">
        <v>10384</v>
      </c>
      <c r="R13">
        <v>2757</v>
      </c>
      <c r="S13">
        <v>5054</v>
      </c>
      <c r="T13">
        <v>95861</v>
      </c>
      <c r="U13" s="15">
        <v>48</v>
      </c>
      <c r="V13" s="8">
        <v>5336</v>
      </c>
      <c r="W13" s="8">
        <v>4558</v>
      </c>
      <c r="X13" s="29">
        <v>258</v>
      </c>
    </row>
    <row r="14" spans="1:78" s="10" customFormat="1" x14ac:dyDescent="0.3">
      <c r="B14" s="10" t="s">
        <v>13</v>
      </c>
      <c r="C14" s="10" t="s">
        <v>33</v>
      </c>
      <c r="D14" s="28" t="s">
        <v>60</v>
      </c>
      <c r="E14" s="28" t="s">
        <v>60</v>
      </c>
      <c r="F14" s="10">
        <v>35</v>
      </c>
      <c r="G14" s="10">
        <v>16</v>
      </c>
      <c r="H14" s="53" t="s">
        <v>73</v>
      </c>
      <c r="I14" s="11">
        <v>41557</v>
      </c>
      <c r="J14" s="11">
        <v>41674</v>
      </c>
      <c r="K14" s="13">
        <v>41557</v>
      </c>
      <c r="L14" s="11">
        <v>41673</v>
      </c>
      <c r="M14" s="11"/>
      <c r="N14" s="45">
        <v>44818</v>
      </c>
      <c r="O14" s="10" t="s">
        <v>83</v>
      </c>
      <c r="P14" s="10" t="s">
        <v>12</v>
      </c>
      <c r="Q14" s="14">
        <v>6886</v>
      </c>
      <c r="R14" s="3">
        <v>10696</v>
      </c>
      <c r="S14">
        <v>1178</v>
      </c>
      <c r="T14">
        <v>26058</v>
      </c>
      <c r="U14" s="16">
        <v>0</v>
      </c>
      <c r="V14" s="10">
        <v>2309</v>
      </c>
      <c r="W14" s="10">
        <v>3501</v>
      </c>
      <c r="X14" s="30">
        <v>947</v>
      </c>
    </row>
    <row r="15" spans="1:78" s="8" customFormat="1" x14ac:dyDescent="0.3">
      <c r="A15" s="8" t="s">
        <v>95</v>
      </c>
      <c r="B15" s="8" t="s">
        <v>39</v>
      </c>
      <c r="C15" s="8" t="s">
        <v>27</v>
      </c>
      <c r="D15" s="27" t="s">
        <v>60</v>
      </c>
      <c r="E15" s="27" t="s">
        <v>60</v>
      </c>
      <c r="F15" s="8">
        <v>55</v>
      </c>
      <c r="G15" s="8">
        <v>192</v>
      </c>
      <c r="H15" s="56" t="s">
        <v>81</v>
      </c>
      <c r="I15" s="12">
        <v>44628</v>
      </c>
      <c r="J15" s="12">
        <v>44741</v>
      </c>
      <c r="K15" s="12">
        <v>44628</v>
      </c>
      <c r="L15" s="12">
        <v>44741</v>
      </c>
      <c r="M15" s="9"/>
      <c r="N15" s="44">
        <v>3129</v>
      </c>
      <c r="O15" t="s">
        <v>83</v>
      </c>
      <c r="P15" s="15" t="s">
        <v>12</v>
      </c>
      <c r="Q15" s="15">
        <v>2668</v>
      </c>
      <c r="R15" s="8">
        <v>33</v>
      </c>
      <c r="S15" s="8">
        <v>297</v>
      </c>
      <c r="T15" s="8">
        <v>0</v>
      </c>
      <c r="U15" s="14">
        <v>1610</v>
      </c>
      <c r="V15">
        <v>694</v>
      </c>
      <c r="W15">
        <v>364</v>
      </c>
      <c r="X15" s="29">
        <v>0</v>
      </c>
    </row>
    <row r="16" spans="1:78" x14ac:dyDescent="0.3">
      <c r="B16" t="s">
        <v>34</v>
      </c>
      <c r="C16" t="s">
        <v>28</v>
      </c>
      <c r="D16" s="24" t="s">
        <v>60</v>
      </c>
      <c r="E16" s="24" t="s">
        <v>60</v>
      </c>
      <c r="F16">
        <v>72</v>
      </c>
      <c r="G16">
        <v>256</v>
      </c>
      <c r="H16" s="53" t="s">
        <v>48</v>
      </c>
      <c r="I16" s="5">
        <v>44443</v>
      </c>
      <c r="J16" s="5">
        <v>44470</v>
      </c>
      <c r="K16" s="5">
        <v>44444</v>
      </c>
      <c r="L16" s="5">
        <v>44470</v>
      </c>
      <c r="N16" s="41">
        <v>4967</v>
      </c>
      <c r="O16" t="s">
        <v>83</v>
      </c>
      <c r="P16" s="14" t="s">
        <v>12</v>
      </c>
      <c r="Q16" s="14">
        <v>4777</v>
      </c>
      <c r="R16">
        <v>0</v>
      </c>
      <c r="S16">
        <v>190</v>
      </c>
      <c r="T16">
        <v>131</v>
      </c>
      <c r="U16" s="14">
        <v>4184</v>
      </c>
      <c r="V16">
        <v>593</v>
      </c>
      <c r="W16">
        <v>0</v>
      </c>
      <c r="X16" s="31">
        <v>0</v>
      </c>
    </row>
    <row r="17" spans="1:24" x14ac:dyDescent="0.3">
      <c r="B17" t="s">
        <v>35</v>
      </c>
      <c r="C17" t="s">
        <v>28</v>
      </c>
      <c r="D17" s="24" t="s">
        <v>60</v>
      </c>
      <c r="E17" s="24" t="s">
        <v>60</v>
      </c>
      <c r="F17">
        <v>72</v>
      </c>
      <c r="G17">
        <v>256</v>
      </c>
      <c r="H17" s="53" t="s">
        <v>49</v>
      </c>
      <c r="I17" s="5">
        <v>44513</v>
      </c>
      <c r="J17" s="5">
        <v>44570</v>
      </c>
      <c r="K17" s="5">
        <v>44527</v>
      </c>
      <c r="L17" s="5">
        <v>44528</v>
      </c>
      <c r="N17" s="41">
        <v>367</v>
      </c>
      <c r="O17" t="s">
        <v>83</v>
      </c>
      <c r="P17" s="14" t="s">
        <v>12</v>
      </c>
      <c r="Q17" s="14">
        <v>324</v>
      </c>
      <c r="R17">
        <v>0</v>
      </c>
      <c r="S17">
        <v>1</v>
      </c>
      <c r="T17">
        <v>42</v>
      </c>
      <c r="U17" s="14">
        <v>0</v>
      </c>
      <c r="V17">
        <v>324</v>
      </c>
      <c r="W17">
        <v>0</v>
      </c>
      <c r="X17" s="31">
        <v>0</v>
      </c>
    </row>
    <row r="18" spans="1:24" x14ac:dyDescent="0.3">
      <c r="B18" t="s">
        <v>36</v>
      </c>
      <c r="C18" t="s">
        <v>29</v>
      </c>
      <c r="D18" s="24" t="s">
        <v>60</v>
      </c>
      <c r="E18" s="24" t="s">
        <v>60</v>
      </c>
      <c r="F18">
        <v>193</v>
      </c>
      <c r="G18">
        <v>256</v>
      </c>
      <c r="H18" s="53" t="s">
        <v>50</v>
      </c>
      <c r="I18" s="5">
        <v>44444</v>
      </c>
      <c r="J18" s="5">
        <v>44470</v>
      </c>
      <c r="K18" s="5">
        <v>44511</v>
      </c>
      <c r="L18" s="5">
        <v>44518</v>
      </c>
      <c r="N18" s="41">
        <v>574</v>
      </c>
      <c r="O18" t="s">
        <v>83</v>
      </c>
      <c r="P18" s="14" t="s">
        <v>12</v>
      </c>
      <c r="Q18" s="14">
        <v>350</v>
      </c>
      <c r="R18">
        <v>0</v>
      </c>
      <c r="S18">
        <v>3</v>
      </c>
      <c r="T18">
        <v>221</v>
      </c>
      <c r="U18" s="14">
        <v>159</v>
      </c>
      <c r="V18">
        <v>191</v>
      </c>
      <c r="W18">
        <v>0</v>
      </c>
      <c r="X18" s="31">
        <v>0</v>
      </c>
    </row>
    <row r="19" spans="1:24" x14ac:dyDescent="0.3">
      <c r="B19" t="s">
        <v>37</v>
      </c>
      <c r="C19" t="s">
        <v>30</v>
      </c>
      <c r="D19" s="24" t="s">
        <v>60</v>
      </c>
      <c r="E19" s="24" t="s">
        <v>60</v>
      </c>
      <c r="F19">
        <v>193</v>
      </c>
      <c r="G19">
        <v>256</v>
      </c>
      <c r="H19" s="53" t="s">
        <v>51</v>
      </c>
      <c r="I19" s="5">
        <v>44528</v>
      </c>
      <c r="J19" s="5">
        <v>44530</v>
      </c>
      <c r="K19" s="5">
        <v>44443</v>
      </c>
      <c r="L19" s="5">
        <v>44455</v>
      </c>
      <c r="N19" s="41">
        <v>2407</v>
      </c>
      <c r="O19" t="s">
        <v>83</v>
      </c>
      <c r="P19" s="14" t="s">
        <v>12</v>
      </c>
      <c r="Q19" s="14">
        <v>2141</v>
      </c>
      <c r="R19">
        <v>0</v>
      </c>
      <c r="S19">
        <v>152</v>
      </c>
      <c r="T19">
        <v>114</v>
      </c>
      <c r="U19" s="14">
        <v>2070</v>
      </c>
      <c r="V19">
        <v>71</v>
      </c>
      <c r="W19">
        <v>0</v>
      </c>
      <c r="X19" s="31">
        <v>0</v>
      </c>
    </row>
    <row r="20" spans="1:24" s="10" customFormat="1" x14ac:dyDescent="0.3">
      <c r="B20" s="10" t="s">
        <v>38</v>
      </c>
      <c r="C20" s="10" t="s">
        <v>31</v>
      </c>
      <c r="D20" s="28" t="s">
        <v>60</v>
      </c>
      <c r="E20" s="28" t="s">
        <v>60</v>
      </c>
      <c r="F20" s="10">
        <v>245</v>
      </c>
      <c r="G20" s="10">
        <v>256</v>
      </c>
      <c r="H20" s="53" t="s">
        <v>52</v>
      </c>
      <c r="I20" s="13">
        <v>44511</v>
      </c>
      <c r="J20" s="13">
        <v>44518</v>
      </c>
      <c r="K20" s="13">
        <v>44513</v>
      </c>
      <c r="L20" s="13">
        <v>44570</v>
      </c>
      <c r="M20" s="11"/>
      <c r="N20" s="45">
        <v>7698</v>
      </c>
      <c r="O20" s="10" t="s">
        <v>83</v>
      </c>
      <c r="P20" s="16" t="s">
        <v>12</v>
      </c>
      <c r="Q20" s="16">
        <v>5655</v>
      </c>
      <c r="R20" s="10">
        <v>0</v>
      </c>
      <c r="S20" s="10">
        <v>383</v>
      </c>
      <c r="T20" s="10">
        <v>1660</v>
      </c>
      <c r="U20" s="14">
        <v>5630</v>
      </c>
      <c r="V20">
        <v>25</v>
      </c>
      <c r="W20" s="10">
        <v>0</v>
      </c>
      <c r="X20" s="30">
        <v>0</v>
      </c>
    </row>
    <row r="21" spans="1:24" s="8" customFormat="1" x14ac:dyDescent="0.3">
      <c r="A21" s="8" t="s">
        <v>15</v>
      </c>
      <c r="B21" s="8" t="s">
        <v>17</v>
      </c>
      <c r="C21" s="8" t="s">
        <v>40</v>
      </c>
      <c r="D21" s="27">
        <v>48.686</v>
      </c>
      <c r="E21" s="27">
        <v>123.274</v>
      </c>
      <c r="F21" s="8">
        <v>237</v>
      </c>
      <c r="G21" s="8">
        <v>64</v>
      </c>
      <c r="H21" s="56" t="s">
        <v>72</v>
      </c>
      <c r="I21" s="9"/>
      <c r="J21" s="9"/>
      <c r="K21" s="5">
        <v>42291</v>
      </c>
      <c r="L21" s="9">
        <v>42651</v>
      </c>
      <c r="M21" s="9"/>
      <c r="N21" s="44">
        <v>8340</v>
      </c>
      <c r="O21" t="s">
        <v>84</v>
      </c>
      <c r="P21" s="14" t="s">
        <v>10</v>
      </c>
      <c r="Q21" s="15">
        <v>7446</v>
      </c>
      <c r="R21" s="8">
        <v>3</v>
      </c>
      <c r="S21" s="8">
        <v>852</v>
      </c>
      <c r="T21" s="8">
        <v>39</v>
      </c>
      <c r="U21" s="15">
        <v>2574</v>
      </c>
      <c r="V21" s="8">
        <v>937</v>
      </c>
      <c r="W21" s="8">
        <v>0</v>
      </c>
      <c r="X21" s="29">
        <v>0</v>
      </c>
    </row>
    <row r="22" spans="1:24" x14ac:dyDescent="0.3">
      <c r="B22" t="s">
        <v>18</v>
      </c>
      <c r="C22" t="s">
        <v>41</v>
      </c>
      <c r="D22" s="24">
        <v>48.506999999999998</v>
      </c>
      <c r="E22" s="24">
        <v>123.211</v>
      </c>
      <c r="F22">
        <v>188</v>
      </c>
      <c r="G22">
        <v>64</v>
      </c>
      <c r="H22" s="53" t="s">
        <v>72</v>
      </c>
      <c r="K22" s="5">
        <v>42292</v>
      </c>
      <c r="L22" s="4">
        <v>42777</v>
      </c>
      <c r="N22" s="41">
        <v>17196</v>
      </c>
      <c r="O22" t="s">
        <v>84</v>
      </c>
      <c r="P22" s="14" t="s">
        <v>10</v>
      </c>
      <c r="Q22" s="14">
        <v>15788</v>
      </c>
      <c r="R22">
        <v>0</v>
      </c>
      <c r="S22">
        <v>1177</v>
      </c>
      <c r="T22">
        <v>231</v>
      </c>
      <c r="U22" s="14">
        <v>7647</v>
      </c>
      <c r="V22">
        <v>318</v>
      </c>
      <c r="W22">
        <v>0</v>
      </c>
      <c r="X22" s="31">
        <v>0</v>
      </c>
    </row>
    <row r="23" spans="1:24" x14ac:dyDescent="0.3">
      <c r="B23" t="s">
        <v>19</v>
      </c>
      <c r="C23" t="s">
        <v>42</v>
      </c>
      <c r="D23" s="24">
        <v>48.494999999999997</v>
      </c>
      <c r="E23" s="24">
        <v>124.54</v>
      </c>
      <c r="F23">
        <v>213</v>
      </c>
      <c r="G23">
        <v>64</v>
      </c>
      <c r="H23" s="53" t="s">
        <v>72</v>
      </c>
      <c r="K23" s="5">
        <v>42291</v>
      </c>
      <c r="L23" s="4">
        <v>42416</v>
      </c>
      <c r="N23" s="41">
        <v>9434</v>
      </c>
      <c r="O23" t="s">
        <v>84</v>
      </c>
      <c r="P23" s="14" t="s">
        <v>10</v>
      </c>
      <c r="Q23" s="14">
        <v>3039</v>
      </c>
      <c r="R23">
        <v>0</v>
      </c>
      <c r="S23">
        <v>3311</v>
      </c>
      <c r="T23">
        <v>1084</v>
      </c>
      <c r="U23" s="14">
        <v>395</v>
      </c>
      <c r="V23">
        <v>994</v>
      </c>
      <c r="W23">
        <v>0</v>
      </c>
      <c r="X23" s="31">
        <v>0</v>
      </c>
    </row>
    <row r="24" spans="1:24" s="10" customFormat="1" x14ac:dyDescent="0.3">
      <c r="B24" s="10" t="s">
        <v>20</v>
      </c>
      <c r="C24" s="10" t="s">
        <v>43</v>
      </c>
      <c r="D24" s="28">
        <v>48.774999999999999</v>
      </c>
      <c r="E24" s="28">
        <v>123.343</v>
      </c>
      <c r="F24" s="10">
        <v>74</v>
      </c>
      <c r="G24" s="10">
        <v>64</v>
      </c>
      <c r="H24" s="57" t="s">
        <v>72</v>
      </c>
      <c r="I24" s="11"/>
      <c r="J24" s="11"/>
      <c r="K24" s="5">
        <v>42416</v>
      </c>
      <c r="L24" s="11">
        <v>42776</v>
      </c>
      <c r="M24" s="11"/>
      <c r="N24" s="45">
        <v>1966</v>
      </c>
      <c r="O24" t="s">
        <v>84</v>
      </c>
      <c r="P24" s="14" t="s">
        <v>10</v>
      </c>
      <c r="Q24" s="16">
        <v>1333</v>
      </c>
      <c r="R24" s="10">
        <v>0</v>
      </c>
      <c r="S24" s="10">
        <v>607</v>
      </c>
      <c r="T24" s="10">
        <v>26</v>
      </c>
      <c r="U24" s="14">
        <v>519</v>
      </c>
      <c r="V24">
        <v>242</v>
      </c>
      <c r="W24" s="10">
        <v>0</v>
      </c>
      <c r="X24" s="30">
        <v>0</v>
      </c>
    </row>
    <row r="25" spans="1:24" s="6" customFormat="1" x14ac:dyDescent="0.3">
      <c r="A25" s="6" t="s">
        <v>21</v>
      </c>
      <c r="B25" s="6" t="s">
        <v>22</v>
      </c>
      <c r="C25" s="6" t="s">
        <v>78</v>
      </c>
      <c r="D25" s="26">
        <v>48.78</v>
      </c>
      <c r="E25" s="26">
        <v>123.05200000000001</v>
      </c>
      <c r="F25" s="6">
        <v>27</v>
      </c>
      <c r="G25" s="6">
        <v>128</v>
      </c>
      <c r="H25" s="57" t="s">
        <v>58</v>
      </c>
      <c r="I25" s="7"/>
      <c r="J25" s="7"/>
      <c r="K25" s="32">
        <v>44736</v>
      </c>
      <c r="L25" s="7">
        <v>44736</v>
      </c>
      <c r="M25" s="7"/>
      <c r="N25" s="43">
        <v>1342</v>
      </c>
      <c r="O25" s="18" t="s">
        <v>82</v>
      </c>
      <c r="P25" s="47" t="s">
        <v>23</v>
      </c>
      <c r="Q25" s="47">
        <v>3578</v>
      </c>
      <c r="R25" s="6">
        <v>21</v>
      </c>
      <c r="S25" s="6">
        <v>0</v>
      </c>
      <c r="T25" s="6">
        <v>0</v>
      </c>
      <c r="U25" s="47">
        <v>3418</v>
      </c>
      <c r="V25" s="6">
        <v>0</v>
      </c>
      <c r="W25" s="6">
        <v>0</v>
      </c>
      <c r="X25" s="48">
        <v>0</v>
      </c>
    </row>
    <row r="26" spans="1:24" ht="16.8" customHeight="1" x14ac:dyDescent="0.3">
      <c r="A26" t="s">
        <v>97</v>
      </c>
      <c r="B26" t="s">
        <v>98</v>
      </c>
      <c r="C26" t="s">
        <v>100</v>
      </c>
      <c r="D26" s="24">
        <v>47.357999999999997</v>
      </c>
      <c r="E26" s="24">
        <v>124.68333333333334</v>
      </c>
      <c r="F26">
        <v>100</v>
      </c>
      <c r="G26">
        <v>200</v>
      </c>
      <c r="H26" s="53" t="s">
        <v>101</v>
      </c>
      <c r="K26" s="68">
        <v>39616</v>
      </c>
      <c r="L26" s="68">
        <v>40925</v>
      </c>
      <c r="N26" s="41">
        <v>2159</v>
      </c>
      <c r="O26" s="17" t="s">
        <v>82</v>
      </c>
      <c r="P26" s="8" t="s">
        <v>10</v>
      </c>
      <c r="Q26" s="14">
        <v>626</v>
      </c>
      <c r="R26">
        <v>0</v>
      </c>
      <c r="S26">
        <v>10</v>
      </c>
      <c r="T26">
        <v>0</v>
      </c>
      <c r="U26" s="14">
        <v>0</v>
      </c>
      <c r="V26">
        <v>279</v>
      </c>
      <c r="W26">
        <v>0</v>
      </c>
      <c r="X26" s="31">
        <v>347</v>
      </c>
    </row>
    <row r="27" spans="1:24" x14ac:dyDescent="0.3">
      <c r="B27" t="s">
        <v>99</v>
      </c>
      <c r="C27" t="s">
        <v>115</v>
      </c>
      <c r="D27" s="24">
        <v>47.5</v>
      </c>
      <c r="E27" s="24">
        <v>125.35333333333334</v>
      </c>
      <c r="F27">
        <v>1400</v>
      </c>
      <c r="G27">
        <v>200</v>
      </c>
      <c r="H27" s="53" t="s">
        <v>101</v>
      </c>
      <c r="K27" s="68">
        <v>40570</v>
      </c>
      <c r="L27" s="68">
        <v>41455</v>
      </c>
      <c r="N27" s="41">
        <v>636</v>
      </c>
      <c r="O27" s="17" t="s">
        <v>82</v>
      </c>
      <c r="P27" s="14" t="s">
        <v>10</v>
      </c>
      <c r="Q27" s="14">
        <v>2012</v>
      </c>
      <c r="R27">
        <v>0</v>
      </c>
      <c r="S27">
        <v>47</v>
      </c>
      <c r="T27">
        <v>100</v>
      </c>
      <c r="U27" s="14">
        <v>83</v>
      </c>
      <c r="V27">
        <v>1928</v>
      </c>
      <c r="W27">
        <v>0</v>
      </c>
      <c r="X27" s="31">
        <v>0</v>
      </c>
    </row>
    <row r="28" spans="1:24" s="8" customFormat="1" x14ac:dyDescent="0.3">
      <c r="A28" s="8" t="s">
        <v>102</v>
      </c>
      <c r="B28" s="8" t="s">
        <v>103</v>
      </c>
      <c r="C28" s="8" t="s">
        <v>113</v>
      </c>
      <c r="D28" s="8">
        <v>48.518050000000002</v>
      </c>
      <c r="E28" s="8">
        <v>-123.19166666666599</v>
      </c>
      <c r="F28" s="8">
        <v>251</v>
      </c>
      <c r="H28" s="56" t="s">
        <v>72</v>
      </c>
      <c r="I28" s="9"/>
      <c r="J28" s="9"/>
      <c r="K28" s="9">
        <v>42924</v>
      </c>
      <c r="L28" s="9">
        <v>43032</v>
      </c>
      <c r="M28" s="9"/>
      <c r="N28" s="44">
        <v>5326</v>
      </c>
      <c r="O28" s="8" t="s">
        <v>82</v>
      </c>
      <c r="P28" s="8" t="s">
        <v>10</v>
      </c>
      <c r="Q28" s="15">
        <v>4853</v>
      </c>
      <c r="R28" s="8">
        <v>0</v>
      </c>
      <c r="S28" s="8">
        <v>473</v>
      </c>
      <c r="T28" s="8">
        <v>0</v>
      </c>
      <c r="U28" s="15">
        <v>3212</v>
      </c>
      <c r="V28" s="8">
        <v>0</v>
      </c>
      <c r="W28" s="8">
        <v>0</v>
      </c>
      <c r="X28" s="29">
        <v>0</v>
      </c>
    </row>
    <row r="29" spans="1:24" x14ac:dyDescent="0.3">
      <c r="B29" t="s">
        <v>104</v>
      </c>
      <c r="C29" t="s">
        <v>114</v>
      </c>
      <c r="D29">
        <v>48.5167</v>
      </c>
      <c r="E29">
        <v>-123.207616666666</v>
      </c>
      <c r="F29">
        <v>210</v>
      </c>
      <c r="H29" s="53" t="s">
        <v>72</v>
      </c>
      <c r="K29" s="4">
        <v>42924</v>
      </c>
      <c r="L29" s="4">
        <v>43032</v>
      </c>
      <c r="N29" s="41">
        <v>5170</v>
      </c>
      <c r="O29" t="s">
        <v>82</v>
      </c>
      <c r="P29" t="s">
        <v>10</v>
      </c>
      <c r="Q29" s="14">
        <v>4786</v>
      </c>
      <c r="R29">
        <v>0</v>
      </c>
      <c r="S29">
        <v>384</v>
      </c>
      <c r="T29">
        <v>0</v>
      </c>
      <c r="U29" s="14">
        <v>2658</v>
      </c>
      <c r="V29">
        <v>57</v>
      </c>
      <c r="W29">
        <v>0</v>
      </c>
      <c r="X29" s="31">
        <v>0</v>
      </c>
    </row>
    <row r="30" spans="1:24" x14ac:dyDescent="0.3">
      <c r="B30" t="s">
        <v>106</v>
      </c>
      <c r="C30" t="s">
        <v>112</v>
      </c>
      <c r="D30">
        <v>48.760779999999997</v>
      </c>
      <c r="E30">
        <v>-123.06793999999999</v>
      </c>
      <c r="F30">
        <v>193</v>
      </c>
      <c r="G30">
        <v>128</v>
      </c>
      <c r="H30" s="53" t="s">
        <v>108</v>
      </c>
      <c r="K30" s="4">
        <v>43345</v>
      </c>
      <c r="L30" s="4">
        <v>43557</v>
      </c>
      <c r="N30" s="41">
        <v>2032</v>
      </c>
      <c r="O30" t="s">
        <v>82</v>
      </c>
      <c r="P30" t="s">
        <v>10</v>
      </c>
      <c r="Q30" s="14">
        <v>1936</v>
      </c>
      <c r="R30">
        <v>6</v>
      </c>
      <c r="S30">
        <v>52</v>
      </c>
      <c r="T30">
        <v>27</v>
      </c>
      <c r="U30" s="14">
        <v>988</v>
      </c>
      <c r="V30">
        <v>47</v>
      </c>
      <c r="W30">
        <v>0</v>
      </c>
      <c r="X30" s="31">
        <v>0</v>
      </c>
    </row>
    <row r="31" spans="1:24" x14ac:dyDescent="0.3">
      <c r="A31" t="s">
        <v>105</v>
      </c>
      <c r="B31" t="s">
        <v>107</v>
      </c>
      <c r="C31" s="10" t="s">
        <v>111</v>
      </c>
      <c r="D31" s="28">
        <v>49.042645</v>
      </c>
      <c r="E31" s="28">
        <v>-123.31744</v>
      </c>
      <c r="F31" s="10">
        <v>168</v>
      </c>
      <c r="G31" s="10">
        <v>64</v>
      </c>
      <c r="H31" s="57" t="s">
        <v>110</v>
      </c>
      <c r="I31" s="11"/>
      <c r="J31" s="11"/>
      <c r="K31" s="11">
        <v>42270</v>
      </c>
      <c r="L31" s="11">
        <v>43189</v>
      </c>
      <c r="M31" s="11"/>
      <c r="N31" s="45">
        <v>2138</v>
      </c>
      <c r="O31" s="10" t="s">
        <v>82</v>
      </c>
      <c r="P31" s="10" t="s">
        <v>10</v>
      </c>
      <c r="Q31" s="16">
        <v>1932</v>
      </c>
      <c r="R31" s="10">
        <v>36</v>
      </c>
      <c r="S31" s="10">
        <v>117</v>
      </c>
      <c r="T31" s="10">
        <v>53</v>
      </c>
      <c r="U31" s="16">
        <v>1297</v>
      </c>
      <c r="V31" s="10">
        <v>248</v>
      </c>
      <c r="W31" s="10">
        <v>0</v>
      </c>
      <c r="X31" s="30">
        <v>0</v>
      </c>
    </row>
    <row r="32" spans="1:24" s="10" customFormat="1" x14ac:dyDescent="0.3">
      <c r="A32" s="6" t="s">
        <v>116</v>
      </c>
      <c r="B32" s="6" t="s">
        <v>117</v>
      </c>
      <c r="C32" s="6" t="s">
        <v>118</v>
      </c>
      <c r="D32" s="6">
        <v>48.51</v>
      </c>
      <c r="E32" s="6">
        <v>-123.15</v>
      </c>
      <c r="F32" s="6">
        <v>23</v>
      </c>
      <c r="G32" s="6">
        <v>150</v>
      </c>
      <c r="H32" s="55" t="s">
        <v>131</v>
      </c>
      <c r="I32" s="11"/>
      <c r="J32" s="11"/>
      <c r="K32" s="62">
        <v>42680</v>
      </c>
      <c r="L32" s="62">
        <v>44087</v>
      </c>
      <c r="M32" s="6">
        <v>1667</v>
      </c>
      <c r="N32" s="45"/>
      <c r="O32" s="6" t="s">
        <v>83</v>
      </c>
      <c r="P32" s="48" t="s">
        <v>120</v>
      </c>
    </row>
    <row r="33" spans="1:24" x14ac:dyDescent="0.3">
      <c r="A33" t="s">
        <v>121</v>
      </c>
      <c r="B33" t="s">
        <v>122</v>
      </c>
      <c r="C33" t="s">
        <v>123</v>
      </c>
      <c r="D33">
        <v>60.307499999999997</v>
      </c>
      <c r="E33">
        <v>146.97300000000001</v>
      </c>
      <c r="F33">
        <v>42</v>
      </c>
      <c r="G33" s="65" t="s">
        <v>130</v>
      </c>
      <c r="H33" s="65" t="s">
        <v>130</v>
      </c>
      <c r="K33"/>
      <c r="L33"/>
      <c r="M33"/>
      <c r="O33" t="s">
        <v>83</v>
      </c>
      <c r="P33" s="63" t="s">
        <v>10</v>
      </c>
    </row>
    <row r="34" spans="1:24" x14ac:dyDescent="0.3">
      <c r="B34" t="s">
        <v>124</v>
      </c>
      <c r="C34" t="s">
        <v>125</v>
      </c>
      <c r="D34">
        <v>59.876666666666665</v>
      </c>
      <c r="E34">
        <v>151.8485</v>
      </c>
      <c r="F34">
        <v>21</v>
      </c>
      <c r="G34" s="65" t="s">
        <v>130</v>
      </c>
      <c r="H34" s="65" t="s">
        <v>130</v>
      </c>
      <c r="K34"/>
      <c r="L34"/>
      <c r="M34"/>
      <c r="O34" t="s">
        <v>83</v>
      </c>
      <c r="P34" s="63" t="s">
        <v>10</v>
      </c>
    </row>
    <row r="35" spans="1:24" x14ac:dyDescent="0.3">
      <c r="B35" t="s">
        <v>126</v>
      </c>
      <c r="C35" t="s">
        <v>127</v>
      </c>
      <c r="D35">
        <v>60.175166666666669</v>
      </c>
      <c r="E35">
        <v>147.81816666666666</v>
      </c>
      <c r="F35">
        <v>35</v>
      </c>
      <c r="G35" s="65" t="s">
        <v>130</v>
      </c>
      <c r="H35" s="65" t="s">
        <v>130</v>
      </c>
      <c r="K35"/>
      <c r="L35"/>
      <c r="M35"/>
      <c r="O35" t="s">
        <v>83</v>
      </c>
      <c r="P35" s="63" t="s">
        <v>10</v>
      </c>
    </row>
    <row r="36" spans="1:24" x14ac:dyDescent="0.3">
      <c r="A36" s="10"/>
      <c r="B36" s="10" t="s">
        <v>128</v>
      </c>
      <c r="C36" s="10" t="s">
        <v>129</v>
      </c>
      <c r="D36" s="10">
        <v>59.732666666666667</v>
      </c>
      <c r="E36" s="10">
        <v>149.53233333333333</v>
      </c>
      <c r="F36" s="10">
        <v>34</v>
      </c>
      <c r="G36" s="66" t="s">
        <v>130</v>
      </c>
      <c r="H36" s="66" t="s">
        <v>130</v>
      </c>
      <c r="I36" s="11"/>
      <c r="J36" s="11"/>
      <c r="K36" s="10"/>
      <c r="L36" s="10"/>
      <c r="M36" s="10"/>
      <c r="N36" s="45"/>
      <c r="O36" s="10" t="s">
        <v>83</v>
      </c>
      <c r="P36" s="64" t="s">
        <v>10</v>
      </c>
      <c r="Q36" s="10"/>
      <c r="R36" s="10"/>
      <c r="S36" s="10"/>
      <c r="T36" s="10"/>
      <c r="U36" s="10"/>
      <c r="V36" s="10"/>
      <c r="W36" s="10"/>
      <c r="X36" s="10"/>
    </row>
    <row r="37" spans="1:24" ht="29.4" thickBot="1" x14ac:dyDescent="0.35">
      <c r="P37" s="52"/>
      <c r="Q37" s="33" t="s">
        <v>4</v>
      </c>
      <c r="R37" s="21" t="s">
        <v>5</v>
      </c>
      <c r="S37" s="21" t="s">
        <v>6</v>
      </c>
      <c r="T37" s="21" t="s">
        <v>26</v>
      </c>
      <c r="U37" s="33" t="s">
        <v>53</v>
      </c>
      <c r="V37" s="21" t="s">
        <v>55</v>
      </c>
      <c r="W37" s="21" t="s">
        <v>54</v>
      </c>
      <c r="X37" s="67" t="s">
        <v>56</v>
      </c>
    </row>
    <row r="38" spans="1:24" x14ac:dyDescent="0.3">
      <c r="P38" s="52" t="s">
        <v>79</v>
      </c>
      <c r="Q38" s="14">
        <f>SUM(Q3:Q31)</f>
        <v>83924</v>
      </c>
      <c r="R38" s="14">
        <f t="shared" ref="R38:X38" si="0">SUM(R3:R31)</f>
        <v>22944</v>
      </c>
      <c r="S38" s="14">
        <f t="shared" si="0"/>
        <v>15058</v>
      </c>
      <c r="T38" s="14">
        <f t="shared" si="0"/>
        <v>128593</v>
      </c>
      <c r="U38" s="14">
        <f t="shared" si="0"/>
        <v>38406</v>
      </c>
      <c r="V38" s="14">
        <f t="shared" si="0"/>
        <v>15427</v>
      </c>
      <c r="W38" s="14">
        <f t="shared" si="0"/>
        <v>8423</v>
      </c>
      <c r="X38" s="14">
        <f t="shared" si="0"/>
        <v>1970</v>
      </c>
    </row>
  </sheetData>
  <mergeCells count="1">
    <mergeCell ref="P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C199-A41A-4F1A-82DB-36CD09435BF7}">
  <dimension ref="A1:BW33"/>
  <sheetViews>
    <sheetView topLeftCell="L16" workbookViewId="0">
      <selection activeCell="N22" sqref="N22:U23"/>
    </sheetView>
  </sheetViews>
  <sheetFormatPr defaultRowHeight="14.4" x14ac:dyDescent="0.3"/>
  <cols>
    <col min="1" max="1" width="17.77734375" customWidth="1"/>
    <col min="2" max="2" width="26.88671875" customWidth="1"/>
    <col min="9" max="10" width="10.33203125" bestFit="1" customWidth="1"/>
    <col min="11" max="11" width="8.33203125" bestFit="1" customWidth="1"/>
    <col min="12" max="12" width="13.88671875" bestFit="1" customWidth="1"/>
    <col min="13" max="13" width="31.5546875" bestFit="1" customWidth="1"/>
  </cols>
  <sheetData>
    <row r="1" spans="1:75" x14ac:dyDescent="0.3">
      <c r="D1" s="24"/>
      <c r="E1" s="24"/>
      <c r="H1" s="53"/>
      <c r="I1" s="4"/>
      <c r="J1" s="4"/>
      <c r="K1" s="41"/>
      <c r="M1" s="60" t="s">
        <v>0</v>
      </c>
      <c r="N1" s="60"/>
      <c r="O1" s="60"/>
      <c r="P1" s="60"/>
      <c r="Q1" s="60"/>
      <c r="R1" s="60"/>
      <c r="S1" s="60"/>
      <c r="T1" s="60"/>
      <c r="U1" s="60"/>
    </row>
    <row r="2" spans="1:75" s="21" customFormat="1" ht="43.8" thickBot="1" x14ac:dyDescent="0.35">
      <c r="A2" s="21" t="s">
        <v>1</v>
      </c>
      <c r="B2" s="21" t="s">
        <v>71</v>
      </c>
      <c r="C2" s="21" t="s">
        <v>25</v>
      </c>
      <c r="D2" s="25" t="s">
        <v>44</v>
      </c>
      <c r="E2" s="25" t="s">
        <v>45</v>
      </c>
      <c r="F2" s="21" t="s">
        <v>2</v>
      </c>
      <c r="G2" s="21" t="s">
        <v>61</v>
      </c>
      <c r="H2" s="54" t="s">
        <v>74</v>
      </c>
      <c r="I2" s="22" t="s">
        <v>76</v>
      </c>
      <c r="J2" s="22" t="s">
        <v>77</v>
      </c>
      <c r="K2" s="42" t="s">
        <v>88</v>
      </c>
      <c r="L2" s="21" t="s">
        <v>89</v>
      </c>
      <c r="M2" s="21" t="s">
        <v>3</v>
      </c>
      <c r="N2" s="33" t="s">
        <v>4</v>
      </c>
      <c r="O2" s="21" t="s">
        <v>5</v>
      </c>
      <c r="P2" s="21" t="s">
        <v>6</v>
      </c>
      <c r="Q2" s="21" t="s">
        <v>26</v>
      </c>
      <c r="R2" s="33" t="s">
        <v>53</v>
      </c>
      <c r="S2" s="21" t="s">
        <v>55</v>
      </c>
      <c r="T2" s="21" t="s">
        <v>54</v>
      </c>
      <c r="U2" s="23" t="s">
        <v>56</v>
      </c>
    </row>
    <row r="3" spans="1:75" x14ac:dyDescent="0.3">
      <c r="A3" t="s">
        <v>7</v>
      </c>
      <c r="B3" t="s">
        <v>85</v>
      </c>
      <c r="C3" t="s">
        <v>62</v>
      </c>
      <c r="D3" s="24">
        <v>48.5248469</v>
      </c>
      <c r="E3" s="24">
        <v>-123.15916470000001</v>
      </c>
      <c r="F3">
        <v>8</v>
      </c>
      <c r="G3">
        <v>32</v>
      </c>
      <c r="H3" s="53" t="s">
        <v>109</v>
      </c>
      <c r="I3" s="5">
        <v>44101</v>
      </c>
      <c r="J3" s="5">
        <v>43651</v>
      </c>
      <c r="K3" s="41">
        <v>446</v>
      </c>
      <c r="L3" t="s">
        <v>82</v>
      </c>
      <c r="M3" s="14" t="s">
        <v>80</v>
      </c>
      <c r="N3" s="14">
        <v>435</v>
      </c>
      <c r="O3">
        <v>0</v>
      </c>
      <c r="P3">
        <v>11</v>
      </c>
      <c r="Q3">
        <v>0</v>
      </c>
      <c r="R3" s="14">
        <v>435</v>
      </c>
      <c r="S3">
        <v>0</v>
      </c>
      <c r="T3">
        <v>0</v>
      </c>
      <c r="U3" s="17">
        <v>0</v>
      </c>
    </row>
    <row r="4" spans="1:75" x14ac:dyDescent="0.3">
      <c r="B4" t="s">
        <v>85</v>
      </c>
      <c r="C4" t="s">
        <v>63</v>
      </c>
      <c r="D4" s="24">
        <v>48.5248469</v>
      </c>
      <c r="E4" s="24">
        <v>-123.15916470000001</v>
      </c>
      <c r="F4">
        <v>8</v>
      </c>
      <c r="G4">
        <v>32</v>
      </c>
      <c r="H4" s="53" t="s">
        <v>109</v>
      </c>
      <c r="I4" s="5">
        <v>44081</v>
      </c>
      <c r="J4" s="5">
        <v>43005</v>
      </c>
      <c r="K4" s="41">
        <v>496</v>
      </c>
      <c r="L4" t="s">
        <v>82</v>
      </c>
      <c r="M4" s="14" t="s">
        <v>80</v>
      </c>
      <c r="N4" s="14">
        <v>436</v>
      </c>
      <c r="O4">
        <v>0</v>
      </c>
      <c r="P4">
        <v>60</v>
      </c>
      <c r="Q4">
        <v>0</v>
      </c>
      <c r="R4" s="14">
        <v>436</v>
      </c>
      <c r="S4">
        <v>0</v>
      </c>
      <c r="T4">
        <v>0</v>
      </c>
      <c r="U4" s="17">
        <v>0</v>
      </c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O4" s="14"/>
      <c r="BW4" s="17"/>
    </row>
    <row r="5" spans="1:75" x14ac:dyDescent="0.3">
      <c r="B5" t="s">
        <v>85</v>
      </c>
      <c r="C5" t="s">
        <v>64</v>
      </c>
      <c r="D5" s="24">
        <v>48.5248469</v>
      </c>
      <c r="E5" s="24">
        <v>-123.15916470000001</v>
      </c>
      <c r="F5">
        <v>8</v>
      </c>
      <c r="G5">
        <v>32</v>
      </c>
      <c r="H5" s="53" t="s">
        <v>109</v>
      </c>
      <c r="I5" s="5">
        <v>44082</v>
      </c>
      <c r="J5" s="5">
        <v>44037</v>
      </c>
      <c r="K5" s="41">
        <v>31</v>
      </c>
      <c r="L5" t="s">
        <v>82</v>
      </c>
      <c r="M5" s="14" t="s">
        <v>80</v>
      </c>
      <c r="N5" s="14">
        <v>0</v>
      </c>
      <c r="O5">
        <v>0</v>
      </c>
      <c r="P5">
        <v>31</v>
      </c>
      <c r="Q5">
        <v>0</v>
      </c>
      <c r="R5" s="14">
        <v>0</v>
      </c>
      <c r="S5">
        <v>0</v>
      </c>
      <c r="T5">
        <v>0</v>
      </c>
      <c r="U5" s="17">
        <v>0</v>
      </c>
    </row>
    <row r="6" spans="1:75" x14ac:dyDescent="0.3">
      <c r="B6" t="s">
        <v>85</v>
      </c>
      <c r="C6" t="s">
        <v>65</v>
      </c>
      <c r="D6" s="24">
        <v>48.5248469</v>
      </c>
      <c r="E6" s="24">
        <v>-123.15916470000001</v>
      </c>
      <c r="F6">
        <v>8</v>
      </c>
      <c r="G6">
        <v>32</v>
      </c>
      <c r="H6" s="53" t="s">
        <v>109</v>
      </c>
      <c r="I6" s="5">
        <v>43651</v>
      </c>
      <c r="J6" s="5">
        <v>44075</v>
      </c>
      <c r="K6" s="41">
        <v>176</v>
      </c>
      <c r="L6" t="s">
        <v>82</v>
      </c>
      <c r="M6" s="14" t="s">
        <v>80</v>
      </c>
      <c r="N6" s="14">
        <v>151</v>
      </c>
      <c r="O6">
        <v>0</v>
      </c>
      <c r="P6">
        <v>25</v>
      </c>
      <c r="Q6">
        <v>0</v>
      </c>
      <c r="R6" s="14">
        <v>151</v>
      </c>
      <c r="S6">
        <v>0</v>
      </c>
      <c r="T6">
        <v>0</v>
      </c>
      <c r="U6" s="17">
        <v>0</v>
      </c>
    </row>
    <row r="7" spans="1:75" x14ac:dyDescent="0.3">
      <c r="B7" t="s">
        <v>85</v>
      </c>
      <c r="C7" t="s">
        <v>66</v>
      </c>
      <c r="D7" s="24">
        <v>48.5248469</v>
      </c>
      <c r="E7" s="24">
        <v>-123.15916470000001</v>
      </c>
      <c r="F7">
        <v>8</v>
      </c>
      <c r="G7">
        <v>32</v>
      </c>
      <c r="H7" s="53" t="s">
        <v>109</v>
      </c>
      <c r="I7" s="5">
        <v>43005</v>
      </c>
      <c r="J7" s="5">
        <v>44081</v>
      </c>
      <c r="K7" s="41">
        <v>167</v>
      </c>
      <c r="L7" t="s">
        <v>82</v>
      </c>
      <c r="M7" s="14" t="s">
        <v>80</v>
      </c>
      <c r="N7" s="14">
        <v>0</v>
      </c>
      <c r="O7">
        <v>0</v>
      </c>
      <c r="P7">
        <v>167</v>
      </c>
      <c r="Q7">
        <v>0</v>
      </c>
      <c r="R7" s="14">
        <v>0</v>
      </c>
      <c r="S7">
        <v>0</v>
      </c>
      <c r="T7">
        <v>0</v>
      </c>
      <c r="U7" s="17">
        <v>0</v>
      </c>
    </row>
    <row r="8" spans="1:75" x14ac:dyDescent="0.3">
      <c r="B8" t="s">
        <v>86</v>
      </c>
      <c r="C8" t="s">
        <v>67</v>
      </c>
      <c r="D8" s="24">
        <v>48.135399999999997</v>
      </c>
      <c r="E8" s="24">
        <v>-122.76</v>
      </c>
      <c r="F8">
        <v>8</v>
      </c>
      <c r="G8">
        <v>32</v>
      </c>
      <c r="H8" s="53" t="s">
        <v>109</v>
      </c>
      <c r="I8" s="5">
        <v>44037</v>
      </c>
      <c r="J8" s="5">
        <v>44103</v>
      </c>
      <c r="K8" s="41">
        <v>287</v>
      </c>
      <c r="L8" t="s">
        <v>82</v>
      </c>
      <c r="M8" s="14" t="s">
        <v>80</v>
      </c>
      <c r="N8" s="14">
        <v>198</v>
      </c>
      <c r="O8">
        <v>0</v>
      </c>
      <c r="P8">
        <v>89</v>
      </c>
      <c r="Q8">
        <v>0</v>
      </c>
      <c r="R8" s="14">
        <v>198</v>
      </c>
      <c r="S8">
        <v>0</v>
      </c>
      <c r="T8">
        <v>0</v>
      </c>
      <c r="U8" s="17">
        <v>0</v>
      </c>
    </row>
    <row r="9" spans="1:75" x14ac:dyDescent="0.3">
      <c r="B9" t="s">
        <v>87</v>
      </c>
      <c r="C9" t="s">
        <v>68</v>
      </c>
      <c r="D9" s="24">
        <v>48.0310074</v>
      </c>
      <c r="E9" s="24">
        <v>-122.6082001</v>
      </c>
      <c r="F9">
        <v>12.5</v>
      </c>
      <c r="G9">
        <v>32</v>
      </c>
      <c r="H9" s="53" t="s">
        <v>109</v>
      </c>
      <c r="I9" s="5">
        <v>44075</v>
      </c>
      <c r="J9" s="5">
        <v>44102</v>
      </c>
      <c r="K9" s="41">
        <v>623</v>
      </c>
      <c r="L9" t="s">
        <v>82</v>
      </c>
      <c r="M9" s="14" t="s">
        <v>80</v>
      </c>
      <c r="N9" s="14">
        <v>510</v>
      </c>
      <c r="O9">
        <v>0</v>
      </c>
      <c r="P9">
        <v>113</v>
      </c>
      <c r="Q9">
        <v>0</v>
      </c>
      <c r="R9" s="14">
        <v>510</v>
      </c>
      <c r="S9">
        <v>0</v>
      </c>
      <c r="T9">
        <v>0</v>
      </c>
      <c r="U9" s="17">
        <v>0</v>
      </c>
    </row>
    <row r="10" spans="1:75" x14ac:dyDescent="0.3">
      <c r="B10" t="s">
        <v>87</v>
      </c>
      <c r="C10" t="s">
        <v>69</v>
      </c>
      <c r="D10" s="24">
        <v>48.0310074</v>
      </c>
      <c r="E10" s="24">
        <v>-122.6082001</v>
      </c>
      <c r="F10">
        <v>12.5</v>
      </c>
      <c r="G10">
        <v>32</v>
      </c>
      <c r="H10" s="53" t="s">
        <v>109</v>
      </c>
      <c r="I10" s="5">
        <v>44079</v>
      </c>
      <c r="J10" s="5">
        <v>44122</v>
      </c>
      <c r="K10" s="41">
        <v>118</v>
      </c>
      <c r="L10" t="s">
        <v>82</v>
      </c>
      <c r="M10" s="14" t="s">
        <v>80</v>
      </c>
      <c r="N10" s="14">
        <v>0</v>
      </c>
      <c r="O10">
        <v>0</v>
      </c>
      <c r="P10">
        <v>118</v>
      </c>
      <c r="Q10">
        <v>0</v>
      </c>
      <c r="R10" s="14">
        <v>0</v>
      </c>
      <c r="S10">
        <v>0</v>
      </c>
      <c r="T10">
        <v>0</v>
      </c>
      <c r="U10" s="17">
        <v>0</v>
      </c>
    </row>
    <row r="11" spans="1:75" x14ac:dyDescent="0.3">
      <c r="B11" t="s">
        <v>86</v>
      </c>
      <c r="C11" t="s">
        <v>70</v>
      </c>
      <c r="D11" s="24">
        <v>48.135399999999997</v>
      </c>
      <c r="E11" s="24">
        <v>-122.76</v>
      </c>
      <c r="F11">
        <v>8</v>
      </c>
      <c r="G11">
        <v>32</v>
      </c>
      <c r="H11" s="53" t="s">
        <v>109</v>
      </c>
      <c r="I11" s="5">
        <v>44103</v>
      </c>
      <c r="J11" s="5">
        <v>44112</v>
      </c>
      <c r="K11" s="41">
        <v>54</v>
      </c>
      <c r="L11" t="s">
        <v>82</v>
      </c>
      <c r="M11" s="14" t="s">
        <v>80</v>
      </c>
      <c r="N11" s="14">
        <v>54</v>
      </c>
      <c r="O11">
        <v>0</v>
      </c>
      <c r="P11">
        <v>0</v>
      </c>
      <c r="Q11">
        <v>0</v>
      </c>
      <c r="R11" s="14">
        <v>54</v>
      </c>
      <c r="S11">
        <v>0</v>
      </c>
      <c r="T11">
        <v>0</v>
      </c>
      <c r="U11" s="20">
        <v>0</v>
      </c>
    </row>
    <row r="12" spans="1:75" s="6" customFormat="1" ht="43.2" x14ac:dyDescent="0.3">
      <c r="A12" s="6" t="s">
        <v>8</v>
      </c>
      <c r="B12" s="6" t="s">
        <v>9</v>
      </c>
      <c r="C12" s="6" t="s">
        <v>9</v>
      </c>
      <c r="D12" s="26">
        <v>48.426000000000002</v>
      </c>
      <c r="E12" s="26">
        <v>126.17400000000001</v>
      </c>
      <c r="F12" s="6">
        <v>40</v>
      </c>
      <c r="G12" s="6">
        <v>64</v>
      </c>
      <c r="H12" s="55" t="s">
        <v>59</v>
      </c>
      <c r="I12" s="32">
        <v>41414</v>
      </c>
      <c r="J12" s="7">
        <v>41977</v>
      </c>
      <c r="K12" s="43">
        <v>14120</v>
      </c>
      <c r="L12" s="6" t="s">
        <v>82</v>
      </c>
      <c r="M12" s="48" t="s">
        <v>10</v>
      </c>
      <c r="N12" s="47">
        <v>1626</v>
      </c>
      <c r="O12" s="6">
        <v>9392</v>
      </c>
      <c r="P12" s="6">
        <v>156</v>
      </c>
      <c r="Q12" s="6">
        <v>2946</v>
      </c>
      <c r="R12" s="34">
        <v>130</v>
      </c>
      <c r="S12" s="6">
        <v>834</v>
      </c>
      <c r="T12" s="6">
        <v>0</v>
      </c>
      <c r="U12" s="18">
        <v>418</v>
      </c>
    </row>
    <row r="13" spans="1:75" s="8" customFormat="1" ht="28.8" x14ac:dyDescent="0.3">
      <c r="A13" s="8" t="s">
        <v>96</v>
      </c>
      <c r="B13" s="8" t="s">
        <v>11</v>
      </c>
      <c r="C13" s="8" t="s">
        <v>32</v>
      </c>
      <c r="D13" s="27" t="s">
        <v>60</v>
      </c>
      <c r="E13" s="27" t="s">
        <v>60</v>
      </c>
      <c r="F13" s="8">
        <v>114</v>
      </c>
      <c r="G13" s="8">
        <v>16.384</v>
      </c>
      <c r="H13" s="53" t="s">
        <v>75</v>
      </c>
      <c r="I13" s="12">
        <v>40681</v>
      </c>
      <c r="J13" s="9">
        <v>41053</v>
      </c>
      <c r="K13" s="44">
        <v>114056</v>
      </c>
      <c r="L13" s="8" t="s">
        <v>83</v>
      </c>
      <c r="M13" s="29" t="s">
        <v>16</v>
      </c>
      <c r="N13" s="14">
        <v>10384</v>
      </c>
      <c r="O13">
        <v>2757</v>
      </c>
      <c r="P13">
        <v>5054</v>
      </c>
      <c r="Q13">
        <v>95861</v>
      </c>
      <c r="R13" s="15">
        <v>48</v>
      </c>
      <c r="S13" s="8">
        <v>5336</v>
      </c>
      <c r="T13">
        <v>4558</v>
      </c>
      <c r="U13" s="19">
        <v>258</v>
      </c>
    </row>
    <row r="14" spans="1:75" s="10" customFormat="1" x14ac:dyDescent="0.3">
      <c r="B14" s="10" t="s">
        <v>13</v>
      </c>
      <c r="C14" s="10" t="s">
        <v>33</v>
      </c>
      <c r="D14" s="28" t="s">
        <v>60</v>
      </c>
      <c r="E14" s="28" t="s">
        <v>60</v>
      </c>
      <c r="F14" s="10">
        <v>35</v>
      </c>
      <c r="G14" s="10">
        <v>16</v>
      </c>
      <c r="H14" s="53" t="s">
        <v>73</v>
      </c>
      <c r="I14" s="13">
        <v>41557</v>
      </c>
      <c r="J14" s="11">
        <v>41673</v>
      </c>
      <c r="K14" s="45">
        <v>44818</v>
      </c>
      <c r="L14" s="10" t="s">
        <v>83</v>
      </c>
      <c r="M14" s="30" t="s">
        <v>16</v>
      </c>
      <c r="N14" s="14">
        <v>6886</v>
      </c>
      <c r="O14" s="58">
        <v>10696</v>
      </c>
      <c r="P14">
        <v>1178</v>
      </c>
      <c r="Q14">
        <v>26058</v>
      </c>
      <c r="R14" s="16">
        <v>0</v>
      </c>
      <c r="S14" s="10">
        <v>2309</v>
      </c>
      <c r="T14" s="10">
        <v>3501</v>
      </c>
      <c r="U14" s="20">
        <v>947</v>
      </c>
    </row>
    <row r="15" spans="1:75" s="8" customFormat="1" ht="28.8" x14ac:dyDescent="0.3">
      <c r="A15" s="8" t="s">
        <v>95</v>
      </c>
      <c r="B15" s="8" t="s">
        <v>39</v>
      </c>
      <c r="C15" s="8" t="s">
        <v>27</v>
      </c>
      <c r="D15" s="27" t="s">
        <v>60</v>
      </c>
      <c r="E15" s="27" t="s">
        <v>60</v>
      </c>
      <c r="F15" s="8">
        <v>55</v>
      </c>
      <c r="G15" s="8">
        <v>192</v>
      </c>
      <c r="H15" s="56" t="s">
        <v>81</v>
      </c>
      <c r="I15" s="12">
        <v>44628</v>
      </c>
      <c r="J15" s="12">
        <v>44741</v>
      </c>
      <c r="K15" s="44">
        <v>3129</v>
      </c>
      <c r="L15" t="s">
        <v>83</v>
      </c>
      <c r="M15" s="15" t="s">
        <v>12</v>
      </c>
      <c r="N15" s="15">
        <v>2668</v>
      </c>
      <c r="O15" s="8">
        <v>33</v>
      </c>
      <c r="P15" s="8">
        <v>297</v>
      </c>
      <c r="Q15" s="8">
        <v>0</v>
      </c>
      <c r="R15" s="14">
        <v>1610</v>
      </c>
      <c r="S15">
        <v>694</v>
      </c>
      <c r="T15">
        <v>364</v>
      </c>
      <c r="U15" s="19">
        <v>0</v>
      </c>
    </row>
    <row r="16" spans="1:75" ht="28.8" x14ac:dyDescent="0.3">
      <c r="B16" t="s">
        <v>34</v>
      </c>
      <c r="C16" t="s">
        <v>28</v>
      </c>
      <c r="D16" s="24" t="s">
        <v>60</v>
      </c>
      <c r="E16" s="24" t="s">
        <v>60</v>
      </c>
      <c r="F16">
        <v>72</v>
      </c>
      <c r="G16">
        <v>256</v>
      </c>
      <c r="H16" s="53" t="s">
        <v>48</v>
      </c>
      <c r="I16" s="5">
        <v>44444</v>
      </c>
      <c r="J16" s="5">
        <v>44470</v>
      </c>
      <c r="K16" s="41">
        <v>4967</v>
      </c>
      <c r="L16" t="s">
        <v>83</v>
      </c>
      <c r="M16" s="14" t="s">
        <v>12</v>
      </c>
      <c r="N16" s="14">
        <v>4777</v>
      </c>
      <c r="O16">
        <v>0</v>
      </c>
      <c r="P16">
        <v>190</v>
      </c>
      <c r="Q16">
        <v>131</v>
      </c>
      <c r="R16" s="14">
        <v>4184</v>
      </c>
      <c r="S16">
        <v>593</v>
      </c>
      <c r="T16">
        <v>0</v>
      </c>
      <c r="U16" s="17">
        <v>0</v>
      </c>
    </row>
    <row r="17" spans="1:21" ht="28.8" x14ac:dyDescent="0.3">
      <c r="B17" t="s">
        <v>35</v>
      </c>
      <c r="C17" t="s">
        <v>28</v>
      </c>
      <c r="D17" s="24" t="s">
        <v>60</v>
      </c>
      <c r="E17" s="24" t="s">
        <v>60</v>
      </c>
      <c r="F17">
        <v>72</v>
      </c>
      <c r="G17">
        <v>256</v>
      </c>
      <c r="H17" s="53" t="s">
        <v>49</v>
      </c>
      <c r="I17" s="5">
        <v>44527</v>
      </c>
      <c r="J17" s="5">
        <v>44528</v>
      </c>
      <c r="K17" s="41">
        <v>367</v>
      </c>
      <c r="L17" t="s">
        <v>83</v>
      </c>
      <c r="M17" s="14" t="s">
        <v>12</v>
      </c>
      <c r="N17" s="14">
        <v>324</v>
      </c>
      <c r="O17">
        <v>0</v>
      </c>
      <c r="P17">
        <v>1</v>
      </c>
      <c r="Q17">
        <v>42</v>
      </c>
      <c r="R17" s="14">
        <v>0</v>
      </c>
      <c r="S17">
        <v>324</v>
      </c>
      <c r="T17">
        <v>0</v>
      </c>
      <c r="U17" s="17">
        <v>0</v>
      </c>
    </row>
    <row r="18" spans="1:21" ht="28.8" x14ac:dyDescent="0.3">
      <c r="B18" t="s">
        <v>36</v>
      </c>
      <c r="C18" t="s">
        <v>29</v>
      </c>
      <c r="D18" s="24" t="s">
        <v>60</v>
      </c>
      <c r="E18" s="24" t="s">
        <v>60</v>
      </c>
      <c r="F18">
        <v>193</v>
      </c>
      <c r="G18">
        <v>256</v>
      </c>
      <c r="H18" s="53" t="s">
        <v>50</v>
      </c>
      <c r="I18" s="5">
        <v>44511</v>
      </c>
      <c r="J18" s="5">
        <v>44518</v>
      </c>
      <c r="K18" s="41">
        <v>574</v>
      </c>
      <c r="L18" t="s">
        <v>83</v>
      </c>
      <c r="M18" s="14" t="s">
        <v>12</v>
      </c>
      <c r="N18" s="14">
        <v>350</v>
      </c>
      <c r="O18">
        <v>0</v>
      </c>
      <c r="P18">
        <v>3</v>
      </c>
      <c r="Q18">
        <v>221</v>
      </c>
      <c r="R18" s="14">
        <v>159</v>
      </c>
      <c r="S18">
        <v>191</v>
      </c>
      <c r="T18">
        <v>0</v>
      </c>
      <c r="U18" s="17">
        <v>0</v>
      </c>
    </row>
    <row r="19" spans="1:21" ht="28.8" x14ac:dyDescent="0.3">
      <c r="B19" t="s">
        <v>37</v>
      </c>
      <c r="C19" t="s">
        <v>30</v>
      </c>
      <c r="D19" s="24" t="s">
        <v>60</v>
      </c>
      <c r="E19" s="24" t="s">
        <v>60</v>
      </c>
      <c r="F19">
        <v>193</v>
      </c>
      <c r="G19">
        <v>256</v>
      </c>
      <c r="H19" s="53" t="s">
        <v>51</v>
      </c>
      <c r="I19" s="5">
        <v>44443</v>
      </c>
      <c r="J19" s="5">
        <v>44455</v>
      </c>
      <c r="K19" s="41">
        <v>2407</v>
      </c>
      <c r="L19" t="s">
        <v>83</v>
      </c>
      <c r="M19" s="14" t="s">
        <v>12</v>
      </c>
      <c r="N19" s="14">
        <v>2141</v>
      </c>
      <c r="O19">
        <v>0</v>
      </c>
      <c r="P19">
        <v>152</v>
      </c>
      <c r="Q19">
        <v>114</v>
      </c>
      <c r="R19" s="14">
        <v>2070</v>
      </c>
      <c r="S19">
        <v>71</v>
      </c>
      <c r="T19">
        <v>0</v>
      </c>
      <c r="U19" s="17">
        <v>0</v>
      </c>
    </row>
    <row r="20" spans="1:21" s="10" customFormat="1" ht="28.8" x14ac:dyDescent="0.3">
      <c r="B20" s="10" t="s">
        <v>38</v>
      </c>
      <c r="C20" s="10" t="s">
        <v>31</v>
      </c>
      <c r="D20" s="28" t="s">
        <v>60</v>
      </c>
      <c r="E20" s="28" t="s">
        <v>60</v>
      </c>
      <c r="F20" s="10">
        <v>245</v>
      </c>
      <c r="G20" s="10">
        <v>256</v>
      </c>
      <c r="H20" s="57" t="s">
        <v>52</v>
      </c>
      <c r="I20" s="13">
        <v>44513</v>
      </c>
      <c r="J20" s="13">
        <v>44570</v>
      </c>
      <c r="K20" s="45">
        <v>7698</v>
      </c>
      <c r="L20" s="10" t="s">
        <v>83</v>
      </c>
      <c r="M20" s="16" t="s">
        <v>12</v>
      </c>
      <c r="N20" s="16">
        <v>5655</v>
      </c>
      <c r="O20" s="10">
        <v>0</v>
      </c>
      <c r="P20" s="10">
        <v>383</v>
      </c>
      <c r="Q20" s="10">
        <v>1660</v>
      </c>
      <c r="R20" s="14">
        <v>5630</v>
      </c>
      <c r="S20">
        <v>25</v>
      </c>
      <c r="T20" s="10">
        <v>0</v>
      </c>
      <c r="U20" s="20">
        <v>0</v>
      </c>
    </row>
    <row r="21" spans="1:21" s="6" customFormat="1" ht="43.2" x14ac:dyDescent="0.3">
      <c r="A21" s="6" t="s">
        <v>21</v>
      </c>
      <c r="B21" s="6" t="s">
        <v>22</v>
      </c>
      <c r="C21" s="6" t="s">
        <v>78</v>
      </c>
      <c r="D21" s="26">
        <v>48.78</v>
      </c>
      <c r="E21" s="26">
        <v>123.05200000000001</v>
      </c>
      <c r="F21" s="6">
        <v>27</v>
      </c>
      <c r="G21" s="6">
        <v>128</v>
      </c>
      <c r="H21" s="57" t="s">
        <v>58</v>
      </c>
      <c r="I21" s="32">
        <v>44736</v>
      </c>
      <c r="J21" s="7">
        <v>44736</v>
      </c>
      <c r="K21" s="43">
        <v>1342</v>
      </c>
      <c r="L21" s="18" t="s">
        <v>82</v>
      </c>
      <c r="M21" s="47" t="s">
        <v>23</v>
      </c>
      <c r="N21" s="47">
        <v>3578</v>
      </c>
      <c r="O21" s="6">
        <v>21</v>
      </c>
      <c r="P21" s="6">
        <v>0</v>
      </c>
      <c r="Q21" s="6">
        <v>0</v>
      </c>
      <c r="R21" s="47">
        <v>3418</v>
      </c>
      <c r="S21" s="6">
        <v>0</v>
      </c>
      <c r="T21" s="6">
        <v>0</v>
      </c>
      <c r="U21" s="18">
        <v>0</v>
      </c>
    </row>
    <row r="22" spans="1:21" ht="16.8" customHeight="1" x14ac:dyDescent="0.3">
      <c r="A22" t="s">
        <v>97</v>
      </c>
      <c r="B22" t="s">
        <v>98</v>
      </c>
      <c r="C22" t="s">
        <v>100</v>
      </c>
      <c r="D22" s="24">
        <v>47.357999999999997</v>
      </c>
      <c r="E22" s="24">
        <v>124.68333333333334</v>
      </c>
      <c r="F22">
        <v>100</v>
      </c>
      <c r="G22">
        <v>200</v>
      </c>
      <c r="H22" s="53" t="s">
        <v>101</v>
      </c>
      <c r="I22" s="51">
        <v>39616</v>
      </c>
      <c r="J22" s="51">
        <v>40925</v>
      </c>
      <c r="K22" s="41">
        <v>2159</v>
      </c>
      <c r="L22" s="17" t="s">
        <v>82</v>
      </c>
      <c r="M22" s="14" t="s">
        <v>16</v>
      </c>
      <c r="N22" s="14">
        <v>626</v>
      </c>
      <c r="O22">
        <v>0</v>
      </c>
      <c r="P22">
        <v>10</v>
      </c>
      <c r="Q22">
        <v>0</v>
      </c>
      <c r="R22" s="14">
        <v>0</v>
      </c>
      <c r="S22">
        <v>279</v>
      </c>
      <c r="T22">
        <v>0</v>
      </c>
      <c r="U22" s="17">
        <v>347</v>
      </c>
    </row>
    <row r="23" spans="1:21" x14ac:dyDescent="0.3">
      <c r="B23" t="s">
        <v>99</v>
      </c>
      <c r="C23" t="s">
        <v>115</v>
      </c>
      <c r="D23" s="24">
        <v>47.5</v>
      </c>
      <c r="E23" s="24">
        <v>125.35333333333334</v>
      </c>
      <c r="F23">
        <v>1400</v>
      </c>
      <c r="G23">
        <v>200</v>
      </c>
      <c r="H23" s="53" t="s">
        <v>101</v>
      </c>
      <c r="I23" s="51">
        <v>40570</v>
      </c>
      <c r="J23" s="51">
        <v>41455</v>
      </c>
      <c r="K23" s="41">
        <v>636</v>
      </c>
      <c r="L23" s="17" t="s">
        <v>82</v>
      </c>
      <c r="M23" s="14" t="s">
        <v>16</v>
      </c>
      <c r="N23" s="14">
        <v>2012</v>
      </c>
      <c r="O23">
        <v>0</v>
      </c>
      <c r="P23">
        <v>47</v>
      </c>
      <c r="Q23">
        <v>100</v>
      </c>
      <c r="R23" s="14">
        <v>83</v>
      </c>
      <c r="S23">
        <v>1928</v>
      </c>
      <c r="T23">
        <v>0</v>
      </c>
      <c r="U23" s="17">
        <v>0</v>
      </c>
    </row>
    <row r="24" spans="1:21" s="8" customFormat="1" x14ac:dyDescent="0.3">
      <c r="A24" s="8" t="s">
        <v>102</v>
      </c>
      <c r="B24" s="8" t="s">
        <v>103</v>
      </c>
      <c r="C24" s="8" t="s">
        <v>113</v>
      </c>
      <c r="D24" s="8">
        <v>48.518050000000002</v>
      </c>
      <c r="E24" s="8">
        <v>-123.19166666666599</v>
      </c>
      <c r="F24" s="8">
        <v>251</v>
      </c>
      <c r="H24" s="56" t="s">
        <v>72</v>
      </c>
      <c r="I24" s="9">
        <v>42924</v>
      </c>
      <c r="J24" s="9">
        <v>43032</v>
      </c>
      <c r="K24" s="44">
        <v>5326</v>
      </c>
      <c r="L24" s="8" t="s">
        <v>82</v>
      </c>
      <c r="M24" s="29" t="s">
        <v>10</v>
      </c>
      <c r="N24" s="15">
        <v>4853</v>
      </c>
      <c r="O24" s="8">
        <v>0</v>
      </c>
      <c r="P24" s="8">
        <v>473</v>
      </c>
      <c r="Q24" s="8">
        <v>0</v>
      </c>
      <c r="R24" s="15">
        <v>3212</v>
      </c>
      <c r="S24" s="8">
        <v>0</v>
      </c>
      <c r="T24" s="8">
        <v>0</v>
      </c>
      <c r="U24" s="19">
        <v>0</v>
      </c>
    </row>
    <row r="25" spans="1:21" x14ac:dyDescent="0.3">
      <c r="B25" t="s">
        <v>104</v>
      </c>
      <c r="C25" t="s">
        <v>114</v>
      </c>
      <c r="D25">
        <v>48.5167</v>
      </c>
      <c r="E25">
        <v>-123.207616666666</v>
      </c>
      <c r="F25">
        <v>210</v>
      </c>
      <c r="H25" s="53" t="s">
        <v>72</v>
      </c>
      <c r="I25" s="4">
        <v>42924</v>
      </c>
      <c r="J25" s="4">
        <v>43032</v>
      </c>
      <c r="K25" s="41">
        <v>5170</v>
      </c>
      <c r="L25" t="s">
        <v>82</v>
      </c>
      <c r="M25" s="31" t="s">
        <v>10</v>
      </c>
      <c r="N25" s="14">
        <v>4786</v>
      </c>
      <c r="O25">
        <v>0</v>
      </c>
      <c r="P25">
        <v>384</v>
      </c>
      <c r="Q25">
        <v>0</v>
      </c>
      <c r="R25" s="14">
        <v>2658</v>
      </c>
      <c r="S25">
        <v>57</v>
      </c>
      <c r="T25">
        <v>0</v>
      </c>
      <c r="U25" s="17">
        <v>0</v>
      </c>
    </row>
    <row r="26" spans="1:21" ht="28.8" x14ac:dyDescent="0.3">
      <c r="B26" t="s">
        <v>106</v>
      </c>
      <c r="C26" t="s">
        <v>112</v>
      </c>
      <c r="D26">
        <v>48.760779999999997</v>
      </c>
      <c r="E26">
        <v>-123.06793999999999</v>
      </c>
      <c r="F26">
        <v>193</v>
      </c>
      <c r="G26">
        <v>128</v>
      </c>
      <c r="H26" s="53" t="s">
        <v>108</v>
      </c>
      <c r="I26" s="4">
        <v>43345</v>
      </c>
      <c r="J26" s="4">
        <v>43557</v>
      </c>
      <c r="K26" s="41">
        <v>2032</v>
      </c>
      <c r="L26" t="s">
        <v>82</v>
      </c>
      <c r="M26" s="31" t="s">
        <v>10</v>
      </c>
      <c r="N26" s="14">
        <v>1936</v>
      </c>
      <c r="O26">
        <v>6</v>
      </c>
      <c r="P26">
        <v>52</v>
      </c>
      <c r="Q26">
        <v>27</v>
      </c>
      <c r="R26" s="14">
        <v>988</v>
      </c>
      <c r="S26">
        <v>47</v>
      </c>
      <c r="T26">
        <v>0</v>
      </c>
      <c r="U26" s="17">
        <v>0</v>
      </c>
    </row>
    <row r="27" spans="1:21" ht="28.8" x14ac:dyDescent="0.3">
      <c r="A27" s="10" t="s">
        <v>105</v>
      </c>
      <c r="B27" s="10" t="s">
        <v>107</v>
      </c>
      <c r="C27" s="10" t="s">
        <v>111</v>
      </c>
      <c r="D27" s="28">
        <v>49.042645</v>
      </c>
      <c r="E27" s="28">
        <v>-123.31744</v>
      </c>
      <c r="F27" s="10">
        <v>168</v>
      </c>
      <c r="G27" s="10">
        <v>64</v>
      </c>
      <c r="H27" s="57" t="s">
        <v>110</v>
      </c>
      <c r="I27" s="11">
        <v>42270</v>
      </c>
      <c r="J27" s="11">
        <v>43189</v>
      </c>
      <c r="K27" s="45">
        <v>2138</v>
      </c>
      <c r="L27" s="10" t="s">
        <v>82</v>
      </c>
      <c r="M27" s="30" t="s">
        <v>10</v>
      </c>
      <c r="N27" s="16">
        <v>1932</v>
      </c>
      <c r="O27" s="10">
        <v>36</v>
      </c>
      <c r="P27" s="10">
        <v>117</v>
      </c>
      <c r="Q27" s="10">
        <v>53</v>
      </c>
      <c r="R27" s="16">
        <v>1297</v>
      </c>
      <c r="S27" s="10">
        <v>248</v>
      </c>
      <c r="T27" s="10">
        <v>0</v>
      </c>
      <c r="U27" s="20">
        <v>0</v>
      </c>
    </row>
    <row r="28" spans="1:21" x14ac:dyDescent="0.3">
      <c r="A28" s="6" t="s">
        <v>116</v>
      </c>
      <c r="B28" s="6" t="s">
        <v>117</v>
      </c>
      <c r="C28" s="6" t="s">
        <v>118</v>
      </c>
      <c r="D28" s="6">
        <v>48.51</v>
      </c>
      <c r="E28" s="6">
        <v>-123.15</v>
      </c>
      <c r="F28" s="6">
        <v>23</v>
      </c>
      <c r="G28" s="6">
        <v>150</v>
      </c>
      <c r="H28" s="55" t="s">
        <v>131</v>
      </c>
      <c r="I28" s="62">
        <v>42680</v>
      </c>
      <c r="J28" s="62">
        <v>44087</v>
      </c>
      <c r="K28" s="6">
        <v>1667</v>
      </c>
      <c r="L28" s="6" t="s">
        <v>83</v>
      </c>
      <c r="M28" s="48" t="s">
        <v>120</v>
      </c>
      <c r="N28" s="47">
        <v>1336</v>
      </c>
      <c r="O28" s="6">
        <v>94</v>
      </c>
      <c r="P28" s="6">
        <v>97</v>
      </c>
      <c r="Q28" s="18">
        <v>140</v>
      </c>
      <c r="R28" s="15">
        <v>760</v>
      </c>
      <c r="S28">
        <v>0</v>
      </c>
      <c r="T28">
        <v>0</v>
      </c>
      <c r="U28" s="17">
        <v>0</v>
      </c>
    </row>
    <row r="31" spans="1:21" ht="15" thickBot="1" x14ac:dyDescent="0.35"/>
    <row r="32" spans="1:21" ht="15" thickBot="1" x14ac:dyDescent="0.35">
      <c r="M32" s="35"/>
      <c r="N32" s="36" t="s">
        <v>4</v>
      </c>
      <c r="O32" s="37" t="s">
        <v>5</v>
      </c>
      <c r="P32" s="37" t="s">
        <v>6</v>
      </c>
      <c r="Q32" s="37" t="s">
        <v>26</v>
      </c>
      <c r="R32" s="36" t="s">
        <v>53</v>
      </c>
      <c r="S32" s="37" t="s">
        <v>55</v>
      </c>
      <c r="T32" s="37" t="s">
        <v>54</v>
      </c>
      <c r="U32" s="1" t="s">
        <v>56</v>
      </c>
    </row>
    <row r="33" spans="13:21" x14ac:dyDescent="0.3">
      <c r="M33" s="52" t="s">
        <v>79</v>
      </c>
      <c r="N33" s="14">
        <f>SUM(N2:N28)</f>
        <v>57654</v>
      </c>
      <c r="O33" s="14">
        <f>SUM(O2:O28)</f>
        <v>23035</v>
      </c>
      <c r="P33" s="14">
        <f>SUM(P2:P28)</f>
        <v>9208</v>
      </c>
      <c r="Q33" s="14">
        <f>SUM(Q2:Q28)</f>
        <v>127353</v>
      </c>
      <c r="R33" s="14">
        <f>SUM(R2:R28)</f>
        <v>28031</v>
      </c>
      <c r="S33" s="14">
        <f>SUM(S2:S28)</f>
        <v>12936</v>
      </c>
      <c r="T33" s="14">
        <f>SUM(T2:T28)</f>
        <v>8423</v>
      </c>
      <c r="U33" s="14">
        <f>SUM(U2:U28)</f>
        <v>1970</v>
      </c>
    </row>
  </sheetData>
  <mergeCells count="1">
    <mergeCell ref="M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EE0BB-9430-4707-8294-22F3EA198BF4}">
  <dimension ref="A1:N54"/>
  <sheetViews>
    <sheetView topLeftCell="A24" workbookViewId="0">
      <selection activeCell="E32" sqref="E32"/>
    </sheetView>
  </sheetViews>
  <sheetFormatPr defaultRowHeight="14.4" x14ac:dyDescent="0.3"/>
  <cols>
    <col min="1" max="1" width="12.109375" customWidth="1"/>
    <col min="2" max="2" width="23.88671875" customWidth="1"/>
    <col min="3" max="3" width="13.109375" customWidth="1"/>
    <col min="5" max="5" width="14.88671875" customWidth="1"/>
    <col min="6" max="6" width="10.88671875" customWidth="1"/>
    <col min="7" max="7" width="11" customWidth="1"/>
    <col min="8" max="8" width="11.5546875" customWidth="1"/>
    <col min="9" max="10" width="10.33203125" bestFit="1" customWidth="1"/>
    <col min="11" max="11" width="7.109375" customWidth="1"/>
    <col min="12" max="12" width="6.109375" customWidth="1"/>
    <col min="13" max="13" width="6.5546875" customWidth="1"/>
    <col min="14" max="14" width="9.109375" customWidth="1"/>
  </cols>
  <sheetData>
    <row r="1" spans="1:11" x14ac:dyDescent="0.3">
      <c r="D1" s="24"/>
      <c r="E1" s="24"/>
      <c r="I1" s="4"/>
      <c r="J1" s="4"/>
      <c r="K1" s="4"/>
    </row>
    <row r="2" spans="1:11" ht="29.4" thickBot="1" x14ac:dyDescent="0.35">
      <c r="A2" s="21" t="s">
        <v>1</v>
      </c>
      <c r="B2" s="21" t="s">
        <v>71</v>
      </c>
      <c r="C2" s="21" t="s">
        <v>25</v>
      </c>
      <c r="D2" s="25" t="s">
        <v>44</v>
      </c>
      <c r="E2" s="25" t="s">
        <v>45</v>
      </c>
      <c r="F2" s="21" t="s">
        <v>2</v>
      </c>
      <c r="G2" s="21" t="s">
        <v>61</v>
      </c>
      <c r="H2" s="21" t="s">
        <v>74</v>
      </c>
      <c r="I2" s="22" t="s">
        <v>90</v>
      </c>
      <c r="J2" s="22" t="s">
        <v>91</v>
      </c>
      <c r="K2" s="22"/>
    </row>
    <row r="3" spans="1:11" x14ac:dyDescent="0.3">
      <c r="A3" t="s">
        <v>7</v>
      </c>
      <c r="B3" t="s">
        <v>85</v>
      </c>
      <c r="C3" t="s">
        <v>62</v>
      </c>
      <c r="D3" s="24">
        <v>48.5248469</v>
      </c>
      <c r="E3" s="24">
        <v>-123.15916470000001</v>
      </c>
      <c r="F3">
        <v>8</v>
      </c>
      <c r="G3">
        <v>32</v>
      </c>
      <c r="I3" s="5">
        <v>44101</v>
      </c>
      <c r="J3" s="5">
        <v>43651</v>
      </c>
      <c r="K3" s="5"/>
    </row>
    <row r="4" spans="1:11" x14ac:dyDescent="0.3">
      <c r="B4" t="s">
        <v>85</v>
      </c>
      <c r="C4" t="s">
        <v>63</v>
      </c>
      <c r="D4" s="24">
        <v>48.5248469</v>
      </c>
      <c r="E4" s="24">
        <v>-123.15916470000001</v>
      </c>
      <c r="F4">
        <v>8</v>
      </c>
      <c r="G4">
        <v>32</v>
      </c>
      <c r="I4" s="5">
        <v>44081</v>
      </c>
      <c r="J4" s="5">
        <v>43005</v>
      </c>
      <c r="K4" s="5"/>
    </row>
    <row r="5" spans="1:11" x14ac:dyDescent="0.3">
      <c r="B5" t="s">
        <v>85</v>
      </c>
      <c r="C5" t="s">
        <v>64</v>
      </c>
      <c r="D5" s="24">
        <v>48.5248469</v>
      </c>
      <c r="E5" s="24">
        <v>-123.15916470000001</v>
      </c>
      <c r="F5">
        <v>8</v>
      </c>
      <c r="G5">
        <v>32</v>
      </c>
      <c r="I5" s="5">
        <v>44082</v>
      </c>
      <c r="J5" s="5">
        <v>44037</v>
      </c>
      <c r="K5" s="5"/>
    </row>
    <row r="6" spans="1:11" x14ac:dyDescent="0.3">
      <c r="B6" t="s">
        <v>85</v>
      </c>
      <c r="C6" t="s">
        <v>65</v>
      </c>
      <c r="D6" s="24">
        <v>48.5248469</v>
      </c>
      <c r="E6" s="24">
        <v>-123.15916470000001</v>
      </c>
      <c r="F6">
        <v>8</v>
      </c>
      <c r="G6">
        <v>32</v>
      </c>
      <c r="I6" s="5">
        <v>43651</v>
      </c>
      <c r="J6" s="5">
        <v>44075</v>
      </c>
      <c r="K6" s="5"/>
    </row>
    <row r="7" spans="1:11" x14ac:dyDescent="0.3">
      <c r="B7" t="s">
        <v>85</v>
      </c>
      <c r="C7" t="s">
        <v>66</v>
      </c>
      <c r="D7" s="24">
        <v>48.5248469</v>
      </c>
      <c r="E7" s="24">
        <v>-123.15916470000001</v>
      </c>
      <c r="F7">
        <v>8</v>
      </c>
      <c r="G7">
        <v>32</v>
      </c>
      <c r="I7" s="5">
        <v>43005</v>
      </c>
      <c r="J7" s="5">
        <v>44081</v>
      </c>
      <c r="K7" s="5"/>
    </row>
    <row r="8" spans="1:11" x14ac:dyDescent="0.3">
      <c r="B8" t="s">
        <v>86</v>
      </c>
      <c r="C8" t="s">
        <v>67</v>
      </c>
      <c r="D8" s="24">
        <v>48.135399999999997</v>
      </c>
      <c r="E8" s="24">
        <v>-122.76</v>
      </c>
      <c r="F8">
        <v>8</v>
      </c>
      <c r="G8">
        <v>32</v>
      </c>
      <c r="I8" s="5">
        <v>44037</v>
      </c>
      <c r="J8" s="5">
        <v>44103</v>
      </c>
      <c r="K8" s="5"/>
    </row>
    <row r="9" spans="1:11" x14ac:dyDescent="0.3">
      <c r="B9" t="s">
        <v>87</v>
      </c>
      <c r="C9" t="s">
        <v>68</v>
      </c>
      <c r="D9" s="24">
        <v>48.0310074</v>
      </c>
      <c r="E9" s="24">
        <v>-122.6082001</v>
      </c>
      <c r="F9">
        <v>12.5</v>
      </c>
      <c r="G9">
        <v>32</v>
      </c>
      <c r="I9" s="5">
        <v>44075</v>
      </c>
      <c r="J9" s="5">
        <v>44102</v>
      </c>
      <c r="K9" s="5"/>
    </row>
    <row r="10" spans="1:11" x14ac:dyDescent="0.3">
      <c r="B10" t="s">
        <v>87</v>
      </c>
      <c r="C10" t="s">
        <v>69</v>
      </c>
      <c r="D10" s="24">
        <v>48.0310074</v>
      </c>
      <c r="E10" s="24">
        <v>-122.6082001</v>
      </c>
      <c r="F10">
        <v>12.5</v>
      </c>
      <c r="G10">
        <v>32</v>
      </c>
      <c r="I10" s="5">
        <v>44079</v>
      </c>
      <c r="J10" s="5">
        <v>44122</v>
      </c>
      <c r="K10" s="5"/>
    </row>
    <row r="11" spans="1:11" x14ac:dyDescent="0.3">
      <c r="B11" t="s">
        <v>86</v>
      </c>
      <c r="C11" t="s">
        <v>70</v>
      </c>
      <c r="D11" s="24">
        <v>48.135399999999997</v>
      </c>
      <c r="E11" s="24">
        <v>-122.76</v>
      </c>
      <c r="G11">
        <v>32</v>
      </c>
      <c r="I11" s="5">
        <v>44103</v>
      </c>
      <c r="J11" s="5">
        <v>44112</v>
      </c>
      <c r="K11" s="5"/>
    </row>
    <row r="12" spans="1:11" x14ac:dyDescent="0.3">
      <c r="A12" s="6" t="s">
        <v>8</v>
      </c>
      <c r="B12" s="6" t="s">
        <v>9</v>
      </c>
      <c r="C12" s="6" t="s">
        <v>9</v>
      </c>
      <c r="D12" s="26">
        <v>48.426000000000002</v>
      </c>
      <c r="E12" s="26">
        <v>126.17400000000001</v>
      </c>
      <c r="F12" s="6">
        <v>40</v>
      </c>
      <c r="G12" s="6">
        <v>64</v>
      </c>
      <c r="H12" s="6" t="s">
        <v>59</v>
      </c>
      <c r="I12" s="32">
        <v>41414</v>
      </c>
      <c r="J12" s="7">
        <v>41977</v>
      </c>
      <c r="K12" s="7"/>
    </row>
    <row r="13" spans="1:11" x14ac:dyDescent="0.3">
      <c r="A13" s="8" t="s">
        <v>24</v>
      </c>
      <c r="B13" s="8" t="s">
        <v>11</v>
      </c>
      <c r="C13" s="8" t="s">
        <v>32</v>
      </c>
      <c r="D13" s="27" t="s">
        <v>60</v>
      </c>
      <c r="E13" s="27" t="s">
        <v>60</v>
      </c>
      <c r="F13" s="8">
        <v>114</v>
      </c>
      <c r="G13" s="8">
        <v>16.384</v>
      </c>
      <c r="H13" t="s">
        <v>75</v>
      </c>
      <c r="I13" s="12">
        <v>40681</v>
      </c>
      <c r="J13" s="9">
        <v>41053</v>
      </c>
      <c r="K13" s="9"/>
    </row>
    <row r="14" spans="1:11" x14ac:dyDescent="0.3">
      <c r="A14" s="10"/>
      <c r="B14" s="10" t="s">
        <v>13</v>
      </c>
      <c r="C14" s="10" t="s">
        <v>33</v>
      </c>
      <c r="D14" s="28" t="s">
        <v>60</v>
      </c>
      <c r="E14" s="28" t="s">
        <v>60</v>
      </c>
      <c r="F14" s="10">
        <v>35</v>
      </c>
      <c r="G14" s="10">
        <v>16</v>
      </c>
      <c r="H14" t="s">
        <v>73</v>
      </c>
      <c r="I14" s="13">
        <v>41557</v>
      </c>
      <c r="J14" s="11">
        <v>41673</v>
      </c>
      <c r="K14" s="11"/>
    </row>
    <row r="15" spans="1:11" x14ac:dyDescent="0.3">
      <c r="A15" s="8" t="s">
        <v>14</v>
      </c>
      <c r="B15" s="8" t="s">
        <v>39</v>
      </c>
      <c r="C15" s="8" t="s">
        <v>27</v>
      </c>
      <c r="D15" s="27" t="s">
        <v>60</v>
      </c>
      <c r="E15" s="27" t="s">
        <v>60</v>
      </c>
      <c r="F15" s="8">
        <v>55</v>
      </c>
      <c r="G15" s="8">
        <v>192</v>
      </c>
      <c r="H15" s="8" t="s">
        <v>81</v>
      </c>
      <c r="I15" s="12">
        <v>44628</v>
      </c>
      <c r="J15" s="12">
        <v>44741</v>
      </c>
      <c r="K15" s="12"/>
    </row>
    <row r="16" spans="1:11" x14ac:dyDescent="0.3">
      <c r="B16" t="s">
        <v>34</v>
      </c>
      <c r="C16" t="s">
        <v>28</v>
      </c>
      <c r="D16" s="24" t="s">
        <v>60</v>
      </c>
      <c r="E16" s="24" t="s">
        <v>60</v>
      </c>
      <c r="F16">
        <v>72</v>
      </c>
      <c r="G16">
        <v>256</v>
      </c>
      <c r="H16" t="s">
        <v>48</v>
      </c>
      <c r="I16" s="5">
        <v>44444</v>
      </c>
      <c r="J16" s="5">
        <v>44470</v>
      </c>
      <c r="K16" s="5"/>
    </row>
    <row r="17" spans="1:11" x14ac:dyDescent="0.3">
      <c r="B17" t="s">
        <v>35</v>
      </c>
      <c r="C17" t="s">
        <v>28</v>
      </c>
      <c r="D17" s="24" t="s">
        <v>60</v>
      </c>
      <c r="E17" s="24" t="s">
        <v>60</v>
      </c>
      <c r="F17">
        <v>72</v>
      </c>
      <c r="G17">
        <v>256</v>
      </c>
      <c r="H17" t="s">
        <v>49</v>
      </c>
      <c r="I17" s="5">
        <v>44527</v>
      </c>
      <c r="J17" s="5">
        <v>44528</v>
      </c>
      <c r="K17" s="5"/>
    </row>
    <row r="18" spans="1:11" x14ac:dyDescent="0.3">
      <c r="B18" t="s">
        <v>36</v>
      </c>
      <c r="C18" t="s">
        <v>29</v>
      </c>
      <c r="D18" s="24" t="s">
        <v>60</v>
      </c>
      <c r="E18" s="24" t="s">
        <v>60</v>
      </c>
      <c r="F18">
        <v>193</v>
      </c>
      <c r="G18">
        <v>256</v>
      </c>
      <c r="H18" t="s">
        <v>50</v>
      </c>
      <c r="I18" s="5">
        <v>44511</v>
      </c>
      <c r="J18" s="5">
        <v>44518</v>
      </c>
      <c r="K18" s="5"/>
    </row>
    <row r="19" spans="1:11" x14ac:dyDescent="0.3">
      <c r="B19" t="s">
        <v>37</v>
      </c>
      <c r="C19" t="s">
        <v>30</v>
      </c>
      <c r="D19" s="24" t="s">
        <v>60</v>
      </c>
      <c r="E19" s="24" t="s">
        <v>60</v>
      </c>
      <c r="F19">
        <v>193</v>
      </c>
      <c r="G19">
        <v>256</v>
      </c>
      <c r="H19" t="s">
        <v>51</v>
      </c>
      <c r="I19" s="5">
        <v>44443</v>
      </c>
      <c r="J19" s="5">
        <v>44455</v>
      </c>
      <c r="K19" s="5"/>
    </row>
    <row r="20" spans="1:11" x14ac:dyDescent="0.3">
      <c r="A20" s="10"/>
      <c r="B20" s="10" t="s">
        <v>38</v>
      </c>
      <c r="C20" s="10" t="s">
        <v>31</v>
      </c>
      <c r="D20" s="28" t="s">
        <v>60</v>
      </c>
      <c r="E20" s="28" t="s">
        <v>60</v>
      </c>
      <c r="F20" s="10">
        <v>245</v>
      </c>
      <c r="G20" s="10">
        <v>256</v>
      </c>
      <c r="H20" t="s">
        <v>52</v>
      </c>
      <c r="I20" s="13">
        <v>44513</v>
      </c>
      <c r="J20" s="13">
        <v>44570</v>
      </c>
      <c r="K20" s="13"/>
    </row>
    <row r="21" spans="1:11" x14ac:dyDescent="0.3">
      <c r="A21" s="8" t="s">
        <v>15</v>
      </c>
      <c r="B21" s="8" t="s">
        <v>17</v>
      </c>
      <c r="C21" s="8" t="s">
        <v>40</v>
      </c>
      <c r="D21" s="27">
        <v>48.686</v>
      </c>
      <c r="E21" s="27">
        <v>123.274</v>
      </c>
      <c r="F21" s="8">
        <v>237</v>
      </c>
      <c r="G21" s="8">
        <v>64</v>
      </c>
      <c r="H21" s="8" t="s">
        <v>72</v>
      </c>
      <c r="I21" s="5">
        <v>42291</v>
      </c>
      <c r="J21" s="9">
        <v>42651</v>
      </c>
      <c r="K21" s="9"/>
    </row>
    <row r="22" spans="1:11" x14ac:dyDescent="0.3">
      <c r="B22" t="s">
        <v>18</v>
      </c>
      <c r="C22" t="s">
        <v>41</v>
      </c>
      <c r="D22" s="24">
        <v>48.506999999999998</v>
      </c>
      <c r="E22" s="24">
        <v>123.211</v>
      </c>
      <c r="F22">
        <v>188</v>
      </c>
      <c r="G22">
        <v>64</v>
      </c>
      <c r="H22" t="s">
        <v>72</v>
      </c>
      <c r="I22" s="5">
        <v>42292</v>
      </c>
      <c r="J22" s="4">
        <v>42777</v>
      </c>
      <c r="K22" s="4"/>
    </row>
    <row r="23" spans="1:11" x14ac:dyDescent="0.3">
      <c r="B23" t="s">
        <v>19</v>
      </c>
      <c r="C23" t="s">
        <v>42</v>
      </c>
      <c r="D23" s="24">
        <v>48.494999999999997</v>
      </c>
      <c r="E23" s="24">
        <v>124.54</v>
      </c>
      <c r="F23">
        <v>213</v>
      </c>
      <c r="G23">
        <v>64</v>
      </c>
      <c r="H23" t="s">
        <v>72</v>
      </c>
      <c r="I23" s="5">
        <v>42291</v>
      </c>
      <c r="J23" s="4">
        <v>42416</v>
      </c>
      <c r="K23" s="4"/>
    </row>
    <row r="24" spans="1:11" x14ac:dyDescent="0.3">
      <c r="A24" s="10"/>
      <c r="B24" s="10" t="s">
        <v>20</v>
      </c>
      <c r="C24" s="10" t="s">
        <v>43</v>
      </c>
      <c r="D24" s="28">
        <v>48.774999999999999</v>
      </c>
      <c r="E24" s="28">
        <v>123.343</v>
      </c>
      <c r="F24" s="10">
        <v>74</v>
      </c>
      <c r="G24" s="10">
        <v>64</v>
      </c>
      <c r="H24" s="10" t="s">
        <v>72</v>
      </c>
      <c r="I24" s="5">
        <v>42416</v>
      </c>
      <c r="J24" s="11">
        <v>42776</v>
      </c>
      <c r="K24" s="11"/>
    </row>
    <row r="25" spans="1:11" x14ac:dyDescent="0.3">
      <c r="A25" s="6" t="s">
        <v>21</v>
      </c>
      <c r="B25" s="6" t="s">
        <v>22</v>
      </c>
      <c r="C25" s="6" t="s">
        <v>78</v>
      </c>
      <c r="D25" s="26">
        <v>48.78</v>
      </c>
      <c r="E25" s="26">
        <v>123.05200000000001</v>
      </c>
      <c r="F25" s="6">
        <v>27</v>
      </c>
      <c r="G25" s="6">
        <v>128</v>
      </c>
      <c r="H25" s="10" t="s">
        <v>58</v>
      </c>
      <c r="I25" s="32">
        <v>44736</v>
      </c>
      <c r="J25" s="7">
        <v>44736</v>
      </c>
      <c r="K25" s="7"/>
    </row>
    <row r="26" spans="1:11" x14ac:dyDescent="0.3">
      <c r="A26" s="8" t="s">
        <v>102</v>
      </c>
      <c r="B26" s="8" t="s">
        <v>103</v>
      </c>
      <c r="C26" s="8" t="s">
        <v>113</v>
      </c>
      <c r="D26" s="8">
        <v>48.518050000000002</v>
      </c>
      <c r="E26" s="8">
        <v>-123.19166666666599</v>
      </c>
      <c r="F26" s="8">
        <v>251</v>
      </c>
      <c r="G26" s="8"/>
      <c r="H26" s="56" t="s">
        <v>72</v>
      </c>
      <c r="I26" s="9">
        <v>42924</v>
      </c>
      <c r="J26" s="9">
        <v>43032</v>
      </c>
      <c r="K26" s="4"/>
    </row>
    <row r="27" spans="1:11" x14ac:dyDescent="0.3">
      <c r="B27" t="s">
        <v>104</v>
      </c>
      <c r="C27" t="s">
        <v>114</v>
      </c>
      <c r="D27">
        <v>48.5167</v>
      </c>
      <c r="E27">
        <v>-123.207616666666</v>
      </c>
      <c r="F27">
        <v>210</v>
      </c>
      <c r="H27" s="53" t="s">
        <v>72</v>
      </c>
      <c r="I27" s="4">
        <v>42924</v>
      </c>
      <c r="J27" s="4">
        <v>43032</v>
      </c>
      <c r="K27" s="4"/>
    </row>
    <row r="28" spans="1:11" x14ac:dyDescent="0.3">
      <c r="B28" t="s">
        <v>106</v>
      </c>
      <c r="C28" t="s">
        <v>112</v>
      </c>
      <c r="D28">
        <v>48.760779999999997</v>
      </c>
      <c r="E28">
        <v>-123.06793999999999</v>
      </c>
      <c r="F28">
        <v>193</v>
      </c>
      <c r="G28">
        <v>128</v>
      </c>
      <c r="H28" s="53" t="s">
        <v>108</v>
      </c>
      <c r="I28" s="4">
        <v>43345</v>
      </c>
      <c r="J28" s="4">
        <v>43557</v>
      </c>
    </row>
    <row r="29" spans="1:11" ht="28.8" x14ac:dyDescent="0.3">
      <c r="A29" s="10" t="s">
        <v>105</v>
      </c>
      <c r="B29" s="10" t="s">
        <v>107</v>
      </c>
      <c r="C29" s="10" t="s">
        <v>111</v>
      </c>
      <c r="D29" s="28">
        <v>49.042645</v>
      </c>
      <c r="E29" s="28">
        <v>-123.31744</v>
      </c>
      <c r="F29" s="10">
        <v>168</v>
      </c>
      <c r="G29" s="10">
        <v>64</v>
      </c>
      <c r="H29" s="57" t="s">
        <v>110</v>
      </c>
      <c r="I29" s="11">
        <v>42270</v>
      </c>
      <c r="J29" s="11">
        <v>43189</v>
      </c>
    </row>
    <row r="30" spans="1:11" x14ac:dyDescent="0.3">
      <c r="A30" t="s">
        <v>116</v>
      </c>
      <c r="B30" t="s">
        <v>117</v>
      </c>
      <c r="C30" t="s">
        <v>118</v>
      </c>
      <c r="D30">
        <v>48.51</v>
      </c>
      <c r="E30">
        <v>-123.15</v>
      </c>
      <c r="F30">
        <v>23</v>
      </c>
      <c r="G30">
        <v>150</v>
      </c>
      <c r="H30" s="53" t="s">
        <v>119</v>
      </c>
      <c r="I30" s="59">
        <v>42680</v>
      </c>
      <c r="J30" s="59">
        <v>44087</v>
      </c>
    </row>
    <row r="52" spans="4:14" ht="15" thickBot="1" x14ac:dyDescent="0.35"/>
    <row r="53" spans="4:14" ht="15" thickBot="1" x14ac:dyDescent="0.35">
      <c r="D53" s="41"/>
      <c r="F53" s="35"/>
      <c r="G53" s="36" t="s">
        <v>4</v>
      </c>
      <c r="H53" s="37" t="s">
        <v>5</v>
      </c>
      <c r="I53" s="37" t="s">
        <v>6</v>
      </c>
      <c r="J53" s="37" t="s">
        <v>26</v>
      </c>
      <c r="K53" s="36" t="s">
        <v>53</v>
      </c>
      <c r="L53" s="37" t="s">
        <v>55</v>
      </c>
      <c r="M53" s="37" t="s">
        <v>54</v>
      </c>
      <c r="N53" s="1" t="s">
        <v>56</v>
      </c>
    </row>
    <row r="54" spans="4:14" ht="15" thickBot="1" x14ac:dyDescent="0.35">
      <c r="D54" s="41"/>
      <c r="F54" s="38" t="s">
        <v>79</v>
      </c>
      <c r="G54" s="39">
        <f>SUM('Table 2'!E3:E25)</f>
        <v>67779</v>
      </c>
      <c r="H54" s="40">
        <f>SUM('Table 2'!F3:F25)</f>
        <v>22902</v>
      </c>
      <c r="I54" s="40">
        <f>SUM('Table 2'!G3:G25)</f>
        <v>13975</v>
      </c>
      <c r="J54" s="40">
        <f>SUM('Table 2'!H3:H25)</f>
        <v>128413</v>
      </c>
      <c r="K54" s="39">
        <f>SUM('Table 2'!I3:I25)</f>
        <v>30168</v>
      </c>
      <c r="L54" s="40">
        <f>SUM('Table 2'!J3:J25)</f>
        <v>12868</v>
      </c>
      <c r="M54" s="40">
        <f>SUM('Table 2'!K3:K25)</f>
        <v>8423</v>
      </c>
      <c r="N54" s="2">
        <f>SUM('Table 2'!L3:L25)</f>
        <v>1623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1EA49-1228-4754-8524-0795D1247222}">
  <dimension ref="A1:M27"/>
  <sheetViews>
    <sheetView workbookViewId="0">
      <selection activeCell="O13" sqref="O13"/>
    </sheetView>
  </sheetViews>
  <sheetFormatPr defaultRowHeight="14.4" x14ac:dyDescent="0.3"/>
  <cols>
    <col min="1" max="1" width="13.88671875" bestFit="1" customWidth="1"/>
    <col min="2" max="2" width="16.109375" customWidth="1"/>
    <col min="3" max="3" width="13.88671875" bestFit="1" customWidth="1"/>
    <col min="4" max="4" width="21.6640625" customWidth="1"/>
    <col min="5" max="5" width="6" customWidth="1"/>
    <col min="6" max="6" width="8.21875" bestFit="1" customWidth="1"/>
    <col min="7" max="7" width="6.88671875" bestFit="1" customWidth="1"/>
    <col min="8" max="8" width="6" bestFit="1" customWidth="1"/>
    <col min="9" max="9" width="6" customWidth="1"/>
    <col min="10" max="10" width="5.33203125" bestFit="1" customWidth="1"/>
    <col min="11" max="11" width="6.33203125" bestFit="1" customWidth="1"/>
    <col min="12" max="12" width="5.21875" bestFit="1" customWidth="1"/>
  </cols>
  <sheetData>
    <row r="1" spans="1:12" ht="30" customHeight="1" x14ac:dyDescent="0.3">
      <c r="D1" s="46"/>
      <c r="E1" s="61" t="s">
        <v>92</v>
      </c>
      <c r="F1" s="61"/>
      <c r="G1" s="61"/>
      <c r="H1" s="61"/>
      <c r="I1" s="61" t="s">
        <v>93</v>
      </c>
      <c r="J1" s="61"/>
      <c r="K1" s="61"/>
      <c r="L1" s="61"/>
    </row>
    <row r="2" spans="1:12" ht="29.4" thickBot="1" x14ac:dyDescent="0.35">
      <c r="A2" s="21" t="s">
        <v>1</v>
      </c>
      <c r="B2" s="21" t="s">
        <v>25</v>
      </c>
      <c r="C2" s="21" t="s">
        <v>89</v>
      </c>
      <c r="D2" s="21" t="s">
        <v>3</v>
      </c>
      <c r="E2" s="33" t="s">
        <v>4</v>
      </c>
      <c r="F2" s="21" t="s">
        <v>5</v>
      </c>
      <c r="G2" s="21" t="s">
        <v>6</v>
      </c>
      <c r="H2" s="21" t="s">
        <v>26</v>
      </c>
      <c r="I2" s="33" t="s">
        <v>53</v>
      </c>
      <c r="J2" s="21" t="s">
        <v>55</v>
      </c>
      <c r="K2" s="21" t="s">
        <v>54</v>
      </c>
      <c r="L2" s="23" t="s">
        <v>56</v>
      </c>
    </row>
    <row r="3" spans="1:12" x14ac:dyDescent="0.3">
      <c r="A3" t="s">
        <v>7</v>
      </c>
      <c r="B3" t="s">
        <v>62</v>
      </c>
      <c r="C3" t="s">
        <v>82</v>
      </c>
      <c r="D3" s="14" t="s">
        <v>94</v>
      </c>
      <c r="E3" s="14">
        <v>435</v>
      </c>
      <c r="F3">
        <v>0</v>
      </c>
      <c r="G3">
        <v>11</v>
      </c>
      <c r="H3">
        <v>0</v>
      </c>
      <c r="I3" s="14">
        <v>435</v>
      </c>
      <c r="J3">
        <v>0</v>
      </c>
      <c r="K3">
        <v>0</v>
      </c>
      <c r="L3" s="17">
        <v>0</v>
      </c>
    </row>
    <row r="4" spans="1:12" x14ac:dyDescent="0.3">
      <c r="B4" t="s">
        <v>63</v>
      </c>
      <c r="C4" t="s">
        <v>82</v>
      </c>
      <c r="D4" s="14" t="s">
        <v>94</v>
      </c>
      <c r="E4" s="14">
        <v>436</v>
      </c>
      <c r="F4">
        <v>0</v>
      </c>
      <c r="G4">
        <v>60</v>
      </c>
      <c r="H4">
        <v>0</v>
      </c>
      <c r="I4" s="14">
        <v>436</v>
      </c>
      <c r="J4">
        <v>0</v>
      </c>
      <c r="K4">
        <v>0</v>
      </c>
      <c r="L4" s="17">
        <v>0</v>
      </c>
    </row>
    <row r="5" spans="1:12" x14ac:dyDescent="0.3">
      <c r="B5" t="s">
        <v>64</v>
      </c>
      <c r="C5" t="s">
        <v>82</v>
      </c>
      <c r="D5" s="14" t="s">
        <v>94</v>
      </c>
      <c r="E5" s="14">
        <v>0</v>
      </c>
      <c r="F5">
        <v>0</v>
      </c>
      <c r="G5">
        <v>31</v>
      </c>
      <c r="H5">
        <v>0</v>
      </c>
      <c r="I5" s="14">
        <v>0</v>
      </c>
      <c r="J5">
        <v>0</v>
      </c>
      <c r="K5">
        <v>0</v>
      </c>
      <c r="L5" s="17">
        <v>0</v>
      </c>
    </row>
    <row r="6" spans="1:12" x14ac:dyDescent="0.3">
      <c r="B6" t="s">
        <v>65</v>
      </c>
      <c r="C6" t="s">
        <v>82</v>
      </c>
      <c r="D6" s="14" t="s">
        <v>94</v>
      </c>
      <c r="E6" s="14">
        <v>151</v>
      </c>
      <c r="F6">
        <v>0</v>
      </c>
      <c r="G6">
        <v>25</v>
      </c>
      <c r="H6">
        <v>0</v>
      </c>
      <c r="I6" s="14">
        <v>151</v>
      </c>
      <c r="J6">
        <v>0</v>
      </c>
      <c r="K6">
        <v>0</v>
      </c>
      <c r="L6" s="17">
        <v>0</v>
      </c>
    </row>
    <row r="7" spans="1:12" x14ac:dyDescent="0.3">
      <c r="B7" t="s">
        <v>66</v>
      </c>
      <c r="C7" t="s">
        <v>82</v>
      </c>
      <c r="D7" s="14" t="s">
        <v>94</v>
      </c>
      <c r="E7" s="14">
        <v>0</v>
      </c>
      <c r="F7">
        <v>0</v>
      </c>
      <c r="G7">
        <v>167</v>
      </c>
      <c r="H7">
        <v>0</v>
      </c>
      <c r="I7" s="14">
        <v>0</v>
      </c>
      <c r="J7">
        <v>0</v>
      </c>
      <c r="K7">
        <v>0</v>
      </c>
      <c r="L7" s="17">
        <v>0</v>
      </c>
    </row>
    <row r="8" spans="1:12" x14ac:dyDescent="0.3">
      <c r="B8" t="s">
        <v>67</v>
      </c>
      <c r="C8" t="s">
        <v>82</v>
      </c>
      <c r="D8" s="14" t="s">
        <v>94</v>
      </c>
      <c r="E8" s="14">
        <v>198</v>
      </c>
      <c r="F8">
        <v>0</v>
      </c>
      <c r="G8">
        <v>89</v>
      </c>
      <c r="H8">
        <v>0</v>
      </c>
      <c r="I8" s="14">
        <v>198</v>
      </c>
      <c r="J8">
        <v>0</v>
      </c>
      <c r="K8">
        <v>0</v>
      </c>
      <c r="L8" s="17">
        <v>0</v>
      </c>
    </row>
    <row r="9" spans="1:12" x14ac:dyDescent="0.3">
      <c r="B9" t="s">
        <v>68</v>
      </c>
      <c r="C9" t="s">
        <v>82</v>
      </c>
      <c r="D9" s="14" t="s">
        <v>94</v>
      </c>
      <c r="E9" s="14">
        <v>510</v>
      </c>
      <c r="F9">
        <v>0</v>
      </c>
      <c r="G9">
        <v>113</v>
      </c>
      <c r="H9">
        <v>0</v>
      </c>
      <c r="I9" s="14">
        <v>510</v>
      </c>
      <c r="J9">
        <v>0</v>
      </c>
      <c r="K9">
        <v>0</v>
      </c>
      <c r="L9" s="17">
        <v>0</v>
      </c>
    </row>
    <row r="10" spans="1:12" x14ac:dyDescent="0.3">
      <c r="B10" t="s">
        <v>69</v>
      </c>
      <c r="C10" t="s">
        <v>82</v>
      </c>
      <c r="D10" s="14" t="s">
        <v>94</v>
      </c>
      <c r="E10" s="14">
        <v>0</v>
      </c>
      <c r="F10">
        <v>0</v>
      </c>
      <c r="G10">
        <v>118</v>
      </c>
      <c r="H10">
        <v>0</v>
      </c>
      <c r="I10" s="14">
        <v>0</v>
      </c>
      <c r="J10">
        <v>0</v>
      </c>
      <c r="K10">
        <v>0</v>
      </c>
      <c r="L10" s="17">
        <v>0</v>
      </c>
    </row>
    <row r="11" spans="1:12" x14ac:dyDescent="0.3">
      <c r="B11" t="s">
        <v>70</v>
      </c>
      <c r="C11" t="s">
        <v>82</v>
      </c>
      <c r="D11" s="14" t="s">
        <v>94</v>
      </c>
      <c r="E11" s="14">
        <v>54</v>
      </c>
      <c r="F11">
        <v>0</v>
      </c>
      <c r="G11">
        <v>0</v>
      </c>
      <c r="H11">
        <v>0</v>
      </c>
      <c r="I11" s="14">
        <v>54</v>
      </c>
      <c r="J11">
        <v>0</v>
      </c>
      <c r="K11">
        <v>0</v>
      </c>
      <c r="L11" s="17">
        <v>0</v>
      </c>
    </row>
    <row r="12" spans="1:12" x14ac:dyDescent="0.3">
      <c r="A12" s="6" t="s">
        <v>8</v>
      </c>
      <c r="B12" s="6" t="s">
        <v>9</v>
      </c>
      <c r="C12" s="6" t="s">
        <v>82</v>
      </c>
      <c r="D12" s="48" t="s">
        <v>16</v>
      </c>
      <c r="E12" s="47">
        <v>1626</v>
      </c>
      <c r="F12" s="6">
        <v>9392</v>
      </c>
      <c r="G12" s="6">
        <v>156</v>
      </c>
      <c r="H12" s="6">
        <v>2946</v>
      </c>
      <c r="I12" s="34">
        <v>130</v>
      </c>
      <c r="J12" s="6">
        <v>834</v>
      </c>
      <c r="K12" s="6">
        <v>0</v>
      </c>
      <c r="L12" s="18">
        <v>418</v>
      </c>
    </row>
    <row r="13" spans="1:12" x14ac:dyDescent="0.3">
      <c r="A13" s="8" t="s">
        <v>96</v>
      </c>
      <c r="B13" s="8" t="s">
        <v>32</v>
      </c>
      <c r="C13" s="8" t="s">
        <v>83</v>
      </c>
      <c r="D13" s="29" t="s">
        <v>16</v>
      </c>
      <c r="E13" s="14">
        <v>10384</v>
      </c>
      <c r="F13">
        <v>2757</v>
      </c>
      <c r="G13">
        <v>5054</v>
      </c>
      <c r="H13">
        <v>95861</v>
      </c>
      <c r="I13" s="15">
        <v>48</v>
      </c>
      <c r="J13" s="8">
        <v>5336</v>
      </c>
      <c r="K13" s="8">
        <v>4558</v>
      </c>
      <c r="L13" s="19">
        <v>258</v>
      </c>
    </row>
    <row r="14" spans="1:12" x14ac:dyDescent="0.3">
      <c r="A14" s="10"/>
      <c r="B14" s="10" t="s">
        <v>33</v>
      </c>
      <c r="C14" s="10" t="s">
        <v>83</v>
      </c>
      <c r="D14" s="30" t="s">
        <v>16</v>
      </c>
      <c r="E14" s="14">
        <v>6886</v>
      </c>
      <c r="F14" s="3">
        <v>10696</v>
      </c>
      <c r="G14">
        <v>1178</v>
      </c>
      <c r="H14">
        <v>26058</v>
      </c>
      <c r="I14" s="16">
        <v>0</v>
      </c>
      <c r="J14" s="10">
        <v>2309</v>
      </c>
      <c r="K14" s="10">
        <v>3501</v>
      </c>
      <c r="L14" s="20">
        <v>947</v>
      </c>
    </row>
    <row r="15" spans="1:12" x14ac:dyDescent="0.3">
      <c r="A15" s="8" t="s">
        <v>95</v>
      </c>
      <c r="B15" s="8" t="s">
        <v>27</v>
      </c>
      <c r="C15" t="s">
        <v>83</v>
      </c>
      <c r="D15" s="14" t="s">
        <v>16</v>
      </c>
      <c r="E15" s="15">
        <v>2668</v>
      </c>
      <c r="F15" s="8">
        <v>33</v>
      </c>
      <c r="G15" s="8">
        <v>297</v>
      </c>
      <c r="H15" s="8">
        <v>0</v>
      </c>
      <c r="I15" s="14">
        <v>1610</v>
      </c>
      <c r="J15">
        <v>694</v>
      </c>
      <c r="K15">
        <v>364</v>
      </c>
      <c r="L15" s="19">
        <v>0</v>
      </c>
    </row>
    <row r="16" spans="1:12" x14ac:dyDescent="0.3">
      <c r="B16" t="s">
        <v>28</v>
      </c>
      <c r="C16" t="s">
        <v>83</v>
      </c>
      <c r="D16" s="14" t="s">
        <v>16</v>
      </c>
      <c r="E16" s="14">
        <v>4777</v>
      </c>
      <c r="F16">
        <v>0</v>
      </c>
      <c r="G16">
        <v>190</v>
      </c>
      <c r="H16">
        <v>131</v>
      </c>
      <c r="I16" s="14">
        <v>4184</v>
      </c>
      <c r="J16">
        <v>593</v>
      </c>
      <c r="K16">
        <v>0</v>
      </c>
      <c r="L16" s="17">
        <v>0</v>
      </c>
    </row>
    <row r="17" spans="1:13" x14ac:dyDescent="0.3">
      <c r="B17" t="s">
        <v>28</v>
      </c>
      <c r="C17" t="s">
        <v>83</v>
      </c>
      <c r="D17" s="14" t="s">
        <v>16</v>
      </c>
      <c r="E17" s="14">
        <v>324</v>
      </c>
      <c r="F17">
        <v>0</v>
      </c>
      <c r="G17">
        <v>1</v>
      </c>
      <c r="H17">
        <v>42</v>
      </c>
      <c r="I17" s="14">
        <v>0</v>
      </c>
      <c r="J17">
        <v>324</v>
      </c>
      <c r="K17">
        <v>0</v>
      </c>
      <c r="L17" s="17">
        <v>0</v>
      </c>
    </row>
    <row r="18" spans="1:13" x14ac:dyDescent="0.3">
      <c r="B18" t="s">
        <v>29</v>
      </c>
      <c r="C18" t="s">
        <v>83</v>
      </c>
      <c r="D18" s="14" t="s">
        <v>16</v>
      </c>
      <c r="E18">
        <v>350</v>
      </c>
      <c r="F18">
        <v>0</v>
      </c>
      <c r="G18">
        <v>3</v>
      </c>
      <c r="H18">
        <v>221</v>
      </c>
      <c r="I18" s="14">
        <v>159</v>
      </c>
      <c r="J18">
        <v>191</v>
      </c>
      <c r="K18">
        <v>0</v>
      </c>
      <c r="L18" s="17">
        <v>0</v>
      </c>
    </row>
    <row r="19" spans="1:13" x14ac:dyDescent="0.3">
      <c r="B19" t="s">
        <v>30</v>
      </c>
      <c r="C19" t="s">
        <v>83</v>
      </c>
      <c r="D19" s="14" t="s">
        <v>16</v>
      </c>
      <c r="E19">
        <v>2141</v>
      </c>
      <c r="F19">
        <v>0</v>
      </c>
      <c r="G19">
        <v>152</v>
      </c>
      <c r="H19">
        <v>114</v>
      </c>
      <c r="I19" s="14">
        <v>2070</v>
      </c>
      <c r="J19">
        <v>71</v>
      </c>
      <c r="K19">
        <v>0</v>
      </c>
      <c r="L19" s="17">
        <v>0</v>
      </c>
    </row>
    <row r="20" spans="1:13" x14ac:dyDescent="0.3">
      <c r="A20" s="10"/>
      <c r="B20" s="10" t="s">
        <v>31</v>
      </c>
      <c r="C20" s="10" t="s">
        <v>83</v>
      </c>
      <c r="D20" s="14" t="s">
        <v>16</v>
      </c>
      <c r="E20" s="10">
        <v>5655</v>
      </c>
      <c r="F20" s="10">
        <v>0</v>
      </c>
      <c r="G20" s="10">
        <v>383</v>
      </c>
      <c r="H20" s="10">
        <v>1660</v>
      </c>
      <c r="I20" s="14">
        <v>5630</v>
      </c>
      <c r="J20">
        <v>25</v>
      </c>
      <c r="K20" s="10">
        <v>0</v>
      </c>
      <c r="L20" s="20">
        <v>0</v>
      </c>
    </row>
    <row r="21" spans="1:13" x14ac:dyDescent="0.3">
      <c r="A21" s="8" t="s">
        <v>15</v>
      </c>
      <c r="B21" s="8" t="s">
        <v>40</v>
      </c>
      <c r="C21" t="s">
        <v>84</v>
      </c>
      <c r="D21" s="14" t="s">
        <v>16</v>
      </c>
      <c r="E21" s="15">
        <v>7446</v>
      </c>
      <c r="F21" s="8">
        <v>3</v>
      </c>
      <c r="G21" s="8">
        <v>852</v>
      </c>
      <c r="H21" s="8">
        <v>39</v>
      </c>
      <c r="I21" s="15">
        <v>2574</v>
      </c>
      <c r="J21" s="8">
        <v>937</v>
      </c>
      <c r="K21" s="8">
        <v>0</v>
      </c>
      <c r="L21" s="19">
        <v>0</v>
      </c>
    </row>
    <row r="22" spans="1:13" x14ac:dyDescent="0.3">
      <c r="B22" t="s">
        <v>41</v>
      </c>
      <c r="C22" t="s">
        <v>84</v>
      </c>
      <c r="D22" s="14" t="s">
        <v>16</v>
      </c>
      <c r="E22" s="14">
        <v>15788</v>
      </c>
      <c r="F22">
        <v>0</v>
      </c>
      <c r="G22">
        <v>1177</v>
      </c>
      <c r="H22">
        <v>231</v>
      </c>
      <c r="I22" s="14">
        <v>7647</v>
      </c>
      <c r="J22">
        <v>318</v>
      </c>
      <c r="K22">
        <v>0</v>
      </c>
      <c r="L22" s="17">
        <v>0</v>
      </c>
    </row>
    <row r="23" spans="1:13" x14ac:dyDescent="0.3">
      <c r="B23" t="s">
        <v>42</v>
      </c>
      <c r="C23" t="s">
        <v>84</v>
      </c>
      <c r="D23" s="14" t="s">
        <v>16</v>
      </c>
      <c r="E23" s="14">
        <v>3039</v>
      </c>
      <c r="F23">
        <v>0</v>
      </c>
      <c r="G23">
        <v>3311</v>
      </c>
      <c r="H23">
        <v>1084</v>
      </c>
      <c r="I23" s="14">
        <v>395</v>
      </c>
      <c r="J23">
        <v>994</v>
      </c>
      <c r="K23">
        <v>0</v>
      </c>
      <c r="L23" s="17">
        <v>0</v>
      </c>
    </row>
    <row r="24" spans="1:13" x14ac:dyDescent="0.3">
      <c r="A24" s="10"/>
      <c r="B24" s="10" t="s">
        <v>43</v>
      </c>
      <c r="C24" t="s">
        <v>84</v>
      </c>
      <c r="D24" s="14" t="s">
        <v>16</v>
      </c>
      <c r="E24" s="16">
        <v>1333</v>
      </c>
      <c r="F24" s="10">
        <v>0</v>
      </c>
      <c r="G24" s="10">
        <v>607</v>
      </c>
      <c r="H24" s="10">
        <v>26</v>
      </c>
      <c r="I24" s="16">
        <v>519</v>
      </c>
      <c r="J24">
        <v>242</v>
      </c>
      <c r="K24" s="10">
        <v>0</v>
      </c>
      <c r="L24" s="20">
        <v>0</v>
      </c>
    </row>
    <row r="25" spans="1:13" x14ac:dyDescent="0.3">
      <c r="A25" s="6" t="s">
        <v>21</v>
      </c>
      <c r="B25" s="6" t="s">
        <v>78</v>
      </c>
      <c r="C25" s="18" t="s">
        <v>82</v>
      </c>
      <c r="D25" s="18" t="s">
        <v>16</v>
      </c>
      <c r="E25" s="49">
        <v>3578</v>
      </c>
      <c r="F25" s="49">
        <v>21</v>
      </c>
      <c r="G25" s="49">
        <v>0</v>
      </c>
      <c r="H25" s="49">
        <v>0</v>
      </c>
      <c r="I25" s="47">
        <v>3418</v>
      </c>
      <c r="J25" s="49">
        <v>0</v>
      </c>
      <c r="K25" s="49">
        <v>0</v>
      </c>
      <c r="L25" s="50">
        <v>0</v>
      </c>
    </row>
    <row r="26" spans="1:13" x14ac:dyDescent="0.3">
      <c r="A26" t="s">
        <v>97</v>
      </c>
      <c r="B26" t="s">
        <v>98</v>
      </c>
      <c r="C26" t="s">
        <v>100</v>
      </c>
      <c r="D26" s="14" t="s">
        <v>16</v>
      </c>
      <c r="E26" s="14">
        <v>626</v>
      </c>
      <c r="F26">
        <v>0</v>
      </c>
      <c r="G26">
        <v>10</v>
      </c>
      <c r="H26">
        <v>0</v>
      </c>
      <c r="I26" s="14">
        <v>0</v>
      </c>
      <c r="J26">
        <v>279</v>
      </c>
      <c r="K26">
        <v>0</v>
      </c>
      <c r="L26" s="17">
        <v>347</v>
      </c>
      <c r="M26" s="14" t="s">
        <v>16</v>
      </c>
    </row>
    <row r="27" spans="1:13" x14ac:dyDescent="0.3">
      <c r="B27" t="s">
        <v>99</v>
      </c>
      <c r="C27" t="s">
        <v>115</v>
      </c>
      <c r="D27" s="14" t="s">
        <v>16</v>
      </c>
      <c r="E27" s="14">
        <v>2012</v>
      </c>
      <c r="F27">
        <v>0</v>
      </c>
      <c r="G27">
        <v>47</v>
      </c>
      <c r="H27">
        <v>100</v>
      </c>
      <c r="I27" s="14">
        <v>83</v>
      </c>
      <c r="J27">
        <v>1928</v>
      </c>
      <c r="K27">
        <v>0</v>
      </c>
      <c r="L27" s="17">
        <v>0</v>
      </c>
      <c r="M27" s="14" t="s">
        <v>16</v>
      </c>
    </row>
  </sheetData>
  <mergeCells count="2">
    <mergeCell ref="E1:H1"/>
    <mergeCell ref="I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NoMalahat</vt:lpstr>
      <vt:lpstr>Table1</vt:lpstr>
      <vt:lpstr>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Kaitlin Palmer</dc:creator>
  <cp:lastModifiedBy>Kaitlin Palmer</cp:lastModifiedBy>
  <dcterms:created xsi:type="dcterms:W3CDTF">2024-01-22T20:08:10Z</dcterms:created>
  <dcterms:modified xsi:type="dcterms:W3CDTF">2024-07-08T19:42:43Z</dcterms:modified>
</cp:coreProperties>
</file>