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OneDrive - University of Illinois - Urbana\Fall 2019\CEE 508 - Pavement Evaluation and Rehabilitation\Term Project\Presentation\Graphs\"/>
    </mc:Choice>
  </mc:AlternateContent>
  <xr:revisionPtr revIDLastSave="4" documentId="13_ncr:40009_{A08FE349-9708-421E-86C2-05B2F617BD09}" xr6:coauthVersionLast="45" xr6:coauthVersionMax="45" xr10:uidLastSave="{A00AD174-8D18-49FA-B333-973089B29FEC}"/>
  <bookViews>
    <workbookView xWindow="828" yWindow="-108" windowWidth="22320" windowHeight="13176" activeTab="1" xr2:uid="{00000000-000D-0000-FFFF-FFFF00000000}"/>
  </bookViews>
  <sheets>
    <sheet name="State St CRACKs measurements" sheetId="1" r:id="rId1"/>
    <sheet name="State St CRACKs measurements w " sheetId="2" r:id="rId2"/>
  </sheets>
  <definedNames>
    <definedName name="_xlnm._FilterDatabase" localSheetId="0" hidden="1">'State St CRACKs measurements'!$A$1:$T$40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2" i="2"/>
  <c r="I6" i="2" l="1"/>
  <c r="I7" i="2"/>
  <c r="I8" i="2"/>
  <c r="I2" i="2"/>
  <c r="I3" i="2"/>
  <c r="I4" i="2"/>
  <c r="I5" i="2"/>
  <c r="H3" i="2"/>
  <c r="H4" i="2"/>
  <c r="H5" i="2"/>
  <c r="H6" i="2"/>
  <c r="H7" i="2"/>
  <c r="H8" i="2"/>
  <c r="H2" i="2"/>
</calcChain>
</file>

<file path=xl/sharedStrings.xml><?xml version="1.0" encoding="utf-8"?>
<sst xmlns="http://schemas.openxmlformats.org/spreadsheetml/2006/main" count="222" uniqueCount="72">
  <si>
    <t>Trial</t>
  </si>
  <si>
    <t>Speed</t>
  </si>
  <si>
    <t>Time</t>
  </si>
  <si>
    <t>Road_Identification</t>
  </si>
  <si>
    <t>Road_Pavement_Type</t>
  </si>
  <si>
    <t>Interval_Number</t>
  </si>
  <si>
    <t>Interval_Start_Latitude</t>
  </si>
  <si>
    <t>Interval_Start_Longitude</t>
  </si>
  <si>
    <t>Interval_Start_Altitude</t>
  </si>
  <si>
    <t>Interval_End_Latitude</t>
  </si>
  <si>
    <t>Interval_End_Longitude</t>
  </si>
  <si>
    <t>Interval_End_Altitude</t>
  </si>
  <si>
    <t>Interval_Length</t>
  </si>
  <si>
    <t>Suspension_Type</t>
  </si>
  <si>
    <t>Is_Fixed</t>
  </si>
  <si>
    <t>St_Dev_Vert_Accel</t>
  </si>
  <si>
    <t>Roughness</t>
  </si>
  <si>
    <t>Condition_Category</t>
  </si>
  <si>
    <t>17:44:51 2019-November-07</t>
  </si>
  <si>
    <t>AC-State St-15 mph-2nd Try</t>
  </si>
  <si>
    <t>Paved</t>
  </si>
  <si>
    <t>CAR HARD SUSPENSION</t>
  </si>
  <si>
    <t>NOT MEASURED</t>
  </si>
  <si>
    <t>17:44:52 2019-November-07</t>
  </si>
  <si>
    <t>17:45:07 2019-November-07</t>
  </si>
  <si>
    <t>GOOD</t>
  </si>
  <si>
    <t>17:45:23 2019-November-07</t>
  </si>
  <si>
    <t>17:45:40 2019-November-07</t>
  </si>
  <si>
    <t>17:45:55 2019-November-07</t>
  </si>
  <si>
    <t>17:46:12 2019-November-07</t>
  </si>
  <si>
    <t>17:46:28 2019-November-07</t>
  </si>
  <si>
    <t>17:46:43 2019-November-07</t>
  </si>
  <si>
    <t>17:46:59 2019-November-07</t>
  </si>
  <si>
    <t>17:39:24 2019-November-07</t>
  </si>
  <si>
    <t>AC-State St-15mph-1st Try</t>
  </si>
  <si>
    <t>17:39:25 2019-November-07</t>
  </si>
  <si>
    <t>17:39:39 2019-November-07</t>
  </si>
  <si>
    <t>17:39:54 2019-November-07</t>
  </si>
  <si>
    <t>17:40:09 2019-November-07</t>
  </si>
  <si>
    <t>17:40:25 2019-November-07</t>
  </si>
  <si>
    <t>17:40:40 2019-November-07</t>
  </si>
  <si>
    <t>17:40:54 2019-November-07</t>
  </si>
  <si>
    <t>17:41:08 2019-November-07</t>
  </si>
  <si>
    <t>17:41:22 2019-November-07</t>
  </si>
  <si>
    <t>17:50:20 2019-November-07</t>
  </si>
  <si>
    <t>AC-State St-30 mph-1st Try</t>
  </si>
  <si>
    <t>17:50:21 2019-November-07</t>
  </si>
  <si>
    <t>17:50:23 2019-November-07</t>
  </si>
  <si>
    <t>17:50:33 2019-November-07</t>
  </si>
  <si>
    <t>17:50:41 2019-November-07</t>
  </si>
  <si>
    <t>17:50:49 2019-November-07</t>
  </si>
  <si>
    <t>17:50:58 2019-November-07</t>
  </si>
  <si>
    <t>17:51:07 2019-November-07</t>
  </si>
  <si>
    <t>17:51:16 2019-November-07</t>
  </si>
  <si>
    <t>FAIR</t>
  </si>
  <si>
    <t>17:51:24 2019-November-07</t>
  </si>
  <si>
    <t>17:54:00 2019-November-07</t>
  </si>
  <si>
    <t>AC-State St-30 mph-2nd Try</t>
  </si>
  <si>
    <t>17:54:01 2019-November-07</t>
  </si>
  <si>
    <t>17:54:12 2019-November-07</t>
  </si>
  <si>
    <t>17:54:20 2019-November-07</t>
  </si>
  <si>
    <t>17:54:28 2019-November-07</t>
  </si>
  <si>
    <t>17:54:36 2019-November-07</t>
  </si>
  <si>
    <t>17:54:45 2019-November-07</t>
  </si>
  <si>
    <t>17:54:54 2019-November-07</t>
  </si>
  <si>
    <t>17:55:02 2019-November-07</t>
  </si>
  <si>
    <t>Station</t>
  </si>
  <si>
    <t>15 mph (i)</t>
  </si>
  <si>
    <t>15 mph (ii)</t>
  </si>
  <si>
    <t>30 mph (i)</t>
  </si>
  <si>
    <t>30 mph (ii)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</si>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</sst>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'State St CRACKs measurements w '!$D$1</c:f>
              <c:strCache>
                <c:ptCount val="1"/>
                <c:pt idx="0">
                  <c:v>15 mph (i)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'State St CRACKs measurements w '!$C$2:$C$8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'State St CRACKs measurements w '!$D$2:$D$8</c:f>
            </c:numRef>
          </c:yVal>
          <c:smooth val="0"/>
          <c:extLst>
            <c:ext xmlns:c16="http://schemas.microsoft.com/office/drawing/2014/chart" uri="{C3380CC4-5D6E-409C-BE32-E72D297353CC}">
              <c16:uniqueId val="{00000000-A1DF-4927-ADDF-33AAA25F7B39}"/>
            </c:ext>
          </c:extLst>
        </c:ser>
        <c:ser>
          <c:idx val="1"/>
          <c:order val="1"/>
          <c:tx>
            <c:strRef>
              <c:f>'State St CRACKs measurements w '!$E$1</c:f>
              <c:strCache>
                <c:ptCount val="1"/>
                <c:pt idx="0">
                  <c:v>15 mph (ii)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'State St CRACKs measurements w '!$C$2:$C$8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'State St CRACKs measurements w '!$E$2:$E$8</c:f>
            </c:numRef>
          </c:yVal>
          <c:smooth val="0"/>
          <c:extLst>
            <c:ext xmlns:c16="http://schemas.microsoft.com/office/drawing/2014/chart" uri="{C3380CC4-5D6E-409C-BE32-E72D297353CC}">
              <c16:uniqueId val="{00000001-A1DF-4927-ADDF-33AAA25F7B39}"/>
            </c:ext>
          </c:extLst>
        </c:ser>
        <c:ser>
          <c:idx val="2"/>
          <c:order val="2"/>
          <c:tx>
            <c:strRef>
              <c:f>'State St CRACKs measurements w '!$F$1</c:f>
              <c:strCache>
                <c:ptCount val="1"/>
                <c:pt idx="0">
                  <c:v>30 mph (i)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'State St CRACKs measurements w '!$C$2:$C$8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'State St CRACKs measurements w '!$F$2:$F$8</c:f>
              <c:numCache>
                <c:formatCode>General</c:formatCode>
                <c:ptCount val="7"/>
                <c:pt idx="0">
                  <c:v>3.02</c:v>
                </c:pt>
                <c:pt idx="1">
                  <c:v>2.6</c:v>
                </c:pt>
                <c:pt idx="2">
                  <c:v>2.37</c:v>
                </c:pt>
                <c:pt idx="3">
                  <c:v>2.44</c:v>
                </c:pt>
                <c:pt idx="4">
                  <c:v>2.97</c:v>
                </c:pt>
                <c:pt idx="5">
                  <c:v>4.29</c:v>
                </c:pt>
                <c:pt idx="6">
                  <c:v>3.19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DF-4927-ADDF-33AAA25F7B39}"/>
            </c:ext>
          </c:extLst>
        </c:ser>
        <c:ser>
          <c:idx val="3"/>
          <c:order val="3"/>
          <c:tx>
            <c:strRef>
              <c:f>'State St CRACKs measurements w '!$G$1</c:f>
              <c:strCache>
                <c:ptCount val="1"/>
                <c:pt idx="0">
                  <c:v>30 mph (ii)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'State St CRACKs measurements w '!$C$2:$C$8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'State St CRACKs measurements w '!$G$2:$G$8</c:f>
              <c:numCache>
                <c:formatCode>General</c:formatCode>
                <c:ptCount val="7"/>
                <c:pt idx="0">
                  <c:v>2.83</c:v>
                </c:pt>
                <c:pt idx="1">
                  <c:v>2.71</c:v>
                </c:pt>
                <c:pt idx="2">
                  <c:v>2.61</c:v>
                </c:pt>
                <c:pt idx="3">
                  <c:v>2.4</c:v>
                </c:pt>
                <c:pt idx="4">
                  <c:v>2.86</c:v>
                </c:pt>
                <c:pt idx="5">
                  <c:v>4.21</c:v>
                </c:pt>
                <c:pt idx="6">
                  <c:v>3.13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DF-4927-ADDF-33AAA25F7B39}"/>
            </c:ext>
          </c:extLst>
        </c:ser>
        <c:ser>
          <c:idx val="4"/>
          <c:order val="4"/>
          <c:tx>
            <c:strRef>
              <c:f>'State St CRACKs measurements w '!$H$1</c:f>
              <c:strCache>
                <c:ptCount val="1"/>
                <c:pt idx="0">
                  <c:v>15 mph (i)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'State St CRACKs measurements w '!$C$2:$C$8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'State St CRACKs measurements w '!$H$2:$H$8</c:f>
              <c:numCache>
                <c:formatCode>General</c:formatCode>
                <c:ptCount val="7"/>
                <c:pt idx="0">
                  <c:v>3.085</c:v>
                </c:pt>
                <c:pt idx="1">
                  <c:v>2.8150000000000004</c:v>
                </c:pt>
                <c:pt idx="2">
                  <c:v>2.8</c:v>
                </c:pt>
                <c:pt idx="3">
                  <c:v>3.2249999999999996</c:v>
                </c:pt>
                <c:pt idx="4">
                  <c:v>3.34</c:v>
                </c:pt>
                <c:pt idx="5">
                  <c:v>3.08</c:v>
                </c:pt>
                <c:pt idx="6">
                  <c:v>3.12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DF-4927-ADDF-33AAA25F7B39}"/>
            </c:ext>
          </c:extLst>
        </c:ser>
        <c:ser>
          <c:idx val="5"/>
          <c:order val="5"/>
          <c:tx>
            <c:strRef>
              <c:f>'State St CRACKs measurements w '!$I$1</c:f>
              <c:strCache>
                <c:ptCount val="1"/>
                <c:pt idx="0">
                  <c:v>15 mph (ii)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'State St CRACKs measurements w '!$C$2:$C$8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'State St CRACKs measurements w '!$I$2:$I$8</c:f>
              <c:numCache>
                <c:formatCode>General</c:formatCode>
                <c:ptCount val="7"/>
                <c:pt idx="0">
                  <c:v>3</c:v>
                </c:pt>
                <c:pt idx="1">
                  <c:v>2.7650000000000001</c:v>
                </c:pt>
                <c:pt idx="2">
                  <c:v>2.63</c:v>
                </c:pt>
                <c:pt idx="3">
                  <c:v>3.01</c:v>
                </c:pt>
                <c:pt idx="4">
                  <c:v>3.27</c:v>
                </c:pt>
                <c:pt idx="5">
                  <c:v>3.08</c:v>
                </c:pt>
                <c:pt idx="6">
                  <c:v>3.0449999999999999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1DF-4927-ADDF-33AAA25F7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108032"/>
        <c:axId val="793112624"/>
      </c:scatterChart>
      <c:valAx>
        <c:axId val="79310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112624"/>
        <c:crosses val="autoZero"/>
        <c:crossBetween val="midCat"/>
      </c:valAx>
      <c:valAx>
        <c:axId val="7931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10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</xdr:colOff>
      <xdr:row>13</xdr:row>
      <xdr:rowOff>38100</xdr:rowOff>
    </xdr:from>
    <xdr:to>
      <xdr:col>16</xdr:col>
      <xdr:colOff>350520</xdr:colOff>
      <xdr:row>28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A7FA23-A1FF-47DE-9A46-03D9C2767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0"/>
  <sheetViews>
    <sheetView workbookViewId="0">
      <selection activeCell="S17" sqref="S17"/>
    </sheetView>
  </sheetViews>
  <sheetFormatPr defaultRowHeight="14.4" x14ac:dyDescent="0.3"/>
  <cols>
    <col min="3" max="15" width="0" hidden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</v>
      </c>
      <c r="Q1" t="s">
        <v>15</v>
      </c>
      <c r="R1" t="s">
        <v>16</v>
      </c>
      <c r="T1" t="s">
        <v>17</v>
      </c>
    </row>
    <row r="2" spans="1:20" hidden="1" x14ac:dyDescent="0.3">
      <c r="A2">
        <v>2</v>
      </c>
      <c r="B2">
        <v>15</v>
      </c>
      <c r="C2" t="s">
        <v>18</v>
      </c>
      <c r="D2" t="s">
        <v>19</v>
      </c>
      <c r="E2" t="s">
        <v>20</v>
      </c>
      <c r="F2">
        <v>172</v>
      </c>
      <c r="G2">
        <v>40.113154199999997</v>
      </c>
      <c r="H2">
        <v>-88.250318629999995</v>
      </c>
      <c r="I2">
        <v>230.2350769</v>
      </c>
      <c r="J2">
        <v>40.109945250000003</v>
      </c>
      <c r="K2">
        <v>-88.246579319999995</v>
      </c>
      <c r="L2">
        <v>225.55944819999999</v>
      </c>
      <c r="M2">
        <v>478.12</v>
      </c>
      <c r="N2" t="s">
        <v>21</v>
      </c>
      <c r="O2" t="b">
        <v>1</v>
      </c>
      <c r="P2">
        <v>0</v>
      </c>
      <c r="Q2">
        <v>0.04</v>
      </c>
      <c r="S2">
        <v>0</v>
      </c>
      <c r="T2" t="s">
        <v>22</v>
      </c>
    </row>
    <row r="3" spans="1:20" hidden="1" x14ac:dyDescent="0.3">
      <c r="A3">
        <v>2</v>
      </c>
      <c r="B3">
        <v>15</v>
      </c>
      <c r="C3" t="s">
        <v>23</v>
      </c>
      <c r="D3" t="s">
        <v>19</v>
      </c>
      <c r="E3" t="s">
        <v>20</v>
      </c>
      <c r="F3">
        <v>173</v>
      </c>
      <c r="G3">
        <v>40.109945250000003</v>
      </c>
      <c r="H3">
        <v>-88.246579319999995</v>
      </c>
      <c r="I3">
        <v>225.55944819999999</v>
      </c>
      <c r="J3">
        <v>40.109994380000003</v>
      </c>
      <c r="K3">
        <v>-88.246603590000007</v>
      </c>
      <c r="L3">
        <v>237.6467552</v>
      </c>
      <c r="M3">
        <v>5.83</v>
      </c>
      <c r="N3" t="s">
        <v>21</v>
      </c>
      <c r="O3" t="b">
        <v>1</v>
      </c>
      <c r="P3">
        <v>0.26</v>
      </c>
      <c r="Q3">
        <v>0.1</v>
      </c>
      <c r="S3">
        <v>0</v>
      </c>
      <c r="T3" t="s">
        <v>22</v>
      </c>
    </row>
    <row r="4" spans="1:20" x14ac:dyDescent="0.3">
      <c r="A4">
        <v>2</v>
      </c>
      <c r="B4">
        <v>15</v>
      </c>
      <c r="C4" t="s">
        <v>24</v>
      </c>
      <c r="D4" t="s">
        <v>19</v>
      </c>
      <c r="E4" t="s">
        <v>20</v>
      </c>
      <c r="F4">
        <v>174</v>
      </c>
      <c r="G4">
        <v>40.109994380000003</v>
      </c>
      <c r="H4">
        <v>-88.246603590000007</v>
      </c>
      <c r="I4">
        <v>237.6467552</v>
      </c>
      <c r="J4">
        <v>40.109092500000003</v>
      </c>
      <c r="K4">
        <v>-88.246783050000005</v>
      </c>
      <c r="L4">
        <v>228.71270559999999</v>
      </c>
      <c r="M4">
        <v>101.31</v>
      </c>
      <c r="N4" t="s">
        <v>21</v>
      </c>
      <c r="O4" t="b">
        <v>1</v>
      </c>
      <c r="P4">
        <v>24.84</v>
      </c>
      <c r="Q4">
        <v>0.06</v>
      </c>
      <c r="R4">
        <v>3.26</v>
      </c>
      <c r="S4">
        <v>206.55397009999999</v>
      </c>
      <c r="T4" t="s">
        <v>25</v>
      </c>
    </row>
    <row r="5" spans="1:20" x14ac:dyDescent="0.3">
      <c r="A5">
        <v>2</v>
      </c>
      <c r="B5">
        <v>15</v>
      </c>
      <c r="C5" t="s">
        <v>26</v>
      </c>
      <c r="D5" t="s">
        <v>19</v>
      </c>
      <c r="E5" t="s">
        <v>20</v>
      </c>
      <c r="F5">
        <v>175</v>
      </c>
      <c r="G5">
        <v>40.109092500000003</v>
      </c>
      <c r="H5">
        <v>-88.246783050000005</v>
      </c>
      <c r="I5">
        <v>228.71270559999999</v>
      </c>
      <c r="J5">
        <v>40.108132990000001</v>
      </c>
      <c r="K5">
        <v>-88.246769790000002</v>
      </c>
      <c r="L5">
        <v>227.10350969999999</v>
      </c>
      <c r="M5">
        <v>106.55</v>
      </c>
      <c r="N5" t="s">
        <v>21</v>
      </c>
      <c r="O5" t="b">
        <v>1</v>
      </c>
      <c r="P5">
        <v>24.55</v>
      </c>
      <c r="Q5">
        <v>0.05</v>
      </c>
      <c r="R5">
        <v>2.91</v>
      </c>
      <c r="S5">
        <v>184.3779304</v>
      </c>
      <c r="T5" t="s">
        <v>25</v>
      </c>
    </row>
    <row r="6" spans="1:20" x14ac:dyDescent="0.3">
      <c r="A6">
        <v>2</v>
      </c>
      <c r="B6">
        <v>15</v>
      </c>
      <c r="C6" t="s">
        <v>27</v>
      </c>
      <c r="D6" t="s">
        <v>19</v>
      </c>
      <c r="E6" t="s">
        <v>20</v>
      </c>
      <c r="F6">
        <v>176</v>
      </c>
      <c r="G6">
        <v>40.108132990000001</v>
      </c>
      <c r="H6">
        <v>-88.246769790000002</v>
      </c>
      <c r="I6">
        <v>227.10350969999999</v>
      </c>
      <c r="J6">
        <v>40.107198670000002</v>
      </c>
      <c r="K6">
        <v>-88.246755980000003</v>
      </c>
      <c r="L6">
        <v>228.8419457</v>
      </c>
      <c r="M6">
        <v>103.76</v>
      </c>
      <c r="N6" t="s">
        <v>21</v>
      </c>
      <c r="O6" t="b">
        <v>1</v>
      </c>
      <c r="P6">
        <v>22.16</v>
      </c>
      <c r="Q6">
        <v>0.04</v>
      </c>
      <c r="R6">
        <v>2.72</v>
      </c>
      <c r="S6">
        <v>172.3395088</v>
      </c>
      <c r="T6" t="s">
        <v>25</v>
      </c>
    </row>
    <row r="7" spans="1:20" x14ac:dyDescent="0.3">
      <c r="A7">
        <v>2</v>
      </c>
      <c r="B7">
        <v>15</v>
      </c>
      <c r="C7" t="s">
        <v>28</v>
      </c>
      <c r="D7" t="s">
        <v>19</v>
      </c>
      <c r="E7" t="s">
        <v>20</v>
      </c>
      <c r="F7">
        <v>177</v>
      </c>
      <c r="G7">
        <v>40.107198670000002</v>
      </c>
      <c r="H7">
        <v>-88.246755980000003</v>
      </c>
      <c r="I7">
        <v>228.8419457</v>
      </c>
      <c r="J7">
        <v>40.106285499999998</v>
      </c>
      <c r="K7">
        <v>-88.24674881</v>
      </c>
      <c r="L7">
        <v>228.83370590000001</v>
      </c>
      <c r="M7">
        <v>101.4</v>
      </c>
      <c r="N7" t="s">
        <v>21</v>
      </c>
      <c r="O7" t="b">
        <v>1</v>
      </c>
      <c r="P7">
        <v>23.72</v>
      </c>
      <c r="Q7">
        <v>0.05</v>
      </c>
      <c r="R7">
        <v>2.88</v>
      </c>
      <c r="S7">
        <v>182.477127</v>
      </c>
      <c r="T7" t="s">
        <v>25</v>
      </c>
    </row>
    <row r="8" spans="1:20" x14ac:dyDescent="0.3">
      <c r="A8">
        <v>2</v>
      </c>
      <c r="B8">
        <v>15</v>
      </c>
      <c r="C8" t="s">
        <v>29</v>
      </c>
      <c r="D8" t="s">
        <v>19</v>
      </c>
      <c r="E8" t="s">
        <v>20</v>
      </c>
      <c r="F8">
        <v>178</v>
      </c>
      <c r="G8">
        <v>40.106285499999998</v>
      </c>
      <c r="H8">
        <v>-88.24674881</v>
      </c>
      <c r="I8">
        <v>228.83370590000001</v>
      </c>
      <c r="J8">
        <v>40.105329589999997</v>
      </c>
      <c r="K8">
        <v>-88.246743319999993</v>
      </c>
      <c r="L8">
        <v>227.74990460000001</v>
      </c>
      <c r="M8">
        <v>106.15</v>
      </c>
      <c r="N8" t="s">
        <v>21</v>
      </c>
      <c r="O8" t="b">
        <v>1</v>
      </c>
      <c r="P8">
        <v>21.67</v>
      </c>
      <c r="Q8">
        <v>0.06</v>
      </c>
      <c r="R8">
        <v>3.57</v>
      </c>
      <c r="S8">
        <v>226.19560530000001</v>
      </c>
      <c r="T8" t="s">
        <v>25</v>
      </c>
    </row>
    <row r="9" spans="1:20" x14ac:dyDescent="0.3">
      <c r="A9">
        <v>2</v>
      </c>
      <c r="B9">
        <v>15</v>
      </c>
      <c r="C9" t="s">
        <v>30</v>
      </c>
      <c r="D9" t="s">
        <v>19</v>
      </c>
      <c r="E9" t="s">
        <v>20</v>
      </c>
      <c r="F9">
        <v>179</v>
      </c>
      <c r="G9">
        <v>40.105329589999997</v>
      </c>
      <c r="H9">
        <v>-88.246743319999993</v>
      </c>
      <c r="I9">
        <v>227.74990460000001</v>
      </c>
      <c r="J9">
        <v>40.104394839999998</v>
      </c>
      <c r="K9">
        <v>-88.246731400000002</v>
      </c>
      <c r="L9">
        <v>229.17892079999999</v>
      </c>
      <c r="M9">
        <v>103.8</v>
      </c>
      <c r="N9" t="s">
        <v>21</v>
      </c>
      <c r="O9" t="b">
        <v>1</v>
      </c>
      <c r="P9">
        <v>22.51</v>
      </c>
      <c r="Q9">
        <v>0.05</v>
      </c>
      <c r="R9">
        <v>3.11</v>
      </c>
      <c r="S9">
        <v>197.04995310000001</v>
      </c>
      <c r="T9" t="s">
        <v>25</v>
      </c>
    </row>
    <row r="10" spans="1:20" x14ac:dyDescent="0.3">
      <c r="A10">
        <v>2</v>
      </c>
      <c r="B10">
        <v>15</v>
      </c>
      <c r="C10" t="s">
        <v>31</v>
      </c>
      <c r="D10" t="s">
        <v>19</v>
      </c>
      <c r="E10" t="s">
        <v>20</v>
      </c>
      <c r="F10">
        <v>180</v>
      </c>
      <c r="G10">
        <v>40.104394839999998</v>
      </c>
      <c r="H10">
        <v>-88.246731400000002</v>
      </c>
      <c r="I10">
        <v>229.17892079999999</v>
      </c>
      <c r="J10">
        <v>40.103460980000001</v>
      </c>
      <c r="K10">
        <v>-88.246711820000002</v>
      </c>
      <c r="L10">
        <v>227.1208153</v>
      </c>
      <c r="M10">
        <v>103.71</v>
      </c>
      <c r="N10" t="s">
        <v>21</v>
      </c>
      <c r="O10" t="b">
        <v>1</v>
      </c>
      <c r="P10">
        <v>24.15</v>
      </c>
      <c r="Q10">
        <v>0.05</v>
      </c>
      <c r="R10">
        <v>3.05</v>
      </c>
      <c r="S10">
        <v>193.24834630000001</v>
      </c>
      <c r="T10" t="s">
        <v>25</v>
      </c>
    </row>
    <row r="11" spans="1:20" x14ac:dyDescent="0.3">
      <c r="A11">
        <v>2</v>
      </c>
      <c r="B11">
        <v>15</v>
      </c>
      <c r="C11" t="s">
        <v>32</v>
      </c>
      <c r="D11" t="s">
        <v>19</v>
      </c>
      <c r="E11" t="s">
        <v>20</v>
      </c>
      <c r="F11">
        <v>181</v>
      </c>
      <c r="G11">
        <v>40.103460980000001</v>
      </c>
      <c r="H11">
        <v>-88.246711820000002</v>
      </c>
      <c r="I11">
        <v>227.1208153</v>
      </c>
      <c r="J11">
        <v>40.10253479</v>
      </c>
      <c r="K11">
        <v>-88.246698589999994</v>
      </c>
      <c r="L11">
        <v>229.9406395</v>
      </c>
      <c r="M11">
        <v>102.85</v>
      </c>
      <c r="N11" t="s">
        <v>21</v>
      </c>
      <c r="O11" t="b">
        <v>1</v>
      </c>
      <c r="P11">
        <v>22.83</v>
      </c>
      <c r="Q11">
        <v>0.06</v>
      </c>
      <c r="R11">
        <v>3.19</v>
      </c>
      <c r="S11">
        <v>202.11876219999999</v>
      </c>
      <c r="T11" t="s">
        <v>25</v>
      </c>
    </row>
    <row r="12" spans="1:20" hidden="1" x14ac:dyDescent="0.3">
      <c r="A12">
        <v>1</v>
      </c>
      <c r="B12">
        <v>15</v>
      </c>
      <c r="C12" t="s">
        <v>33</v>
      </c>
      <c r="D12" t="s">
        <v>34</v>
      </c>
      <c r="E12" t="s">
        <v>20</v>
      </c>
      <c r="F12">
        <v>162</v>
      </c>
      <c r="G12">
        <v>40.11009876</v>
      </c>
      <c r="H12">
        <v>-88.245727419999994</v>
      </c>
      <c r="I12">
        <v>225.6499939</v>
      </c>
      <c r="J12">
        <v>40.110056550000003</v>
      </c>
      <c r="K12">
        <v>-88.246929719999997</v>
      </c>
      <c r="L12">
        <v>225.6499939</v>
      </c>
      <c r="M12">
        <v>102.62</v>
      </c>
      <c r="N12" t="s">
        <v>21</v>
      </c>
      <c r="O12" t="b">
        <v>0</v>
      </c>
      <c r="P12">
        <v>0</v>
      </c>
      <c r="Q12">
        <v>7.0000000000000007E-2</v>
      </c>
      <c r="S12">
        <v>0</v>
      </c>
      <c r="T12" t="s">
        <v>22</v>
      </c>
    </row>
    <row r="13" spans="1:20" hidden="1" x14ac:dyDescent="0.3">
      <c r="A13">
        <v>1</v>
      </c>
      <c r="B13">
        <v>15</v>
      </c>
      <c r="C13" t="s">
        <v>35</v>
      </c>
      <c r="D13" t="s">
        <v>34</v>
      </c>
      <c r="E13" t="s">
        <v>20</v>
      </c>
      <c r="F13">
        <v>163</v>
      </c>
      <c r="G13">
        <v>40.110056550000003</v>
      </c>
      <c r="H13">
        <v>-88.246929719999997</v>
      </c>
      <c r="I13">
        <v>225.6499939</v>
      </c>
      <c r="J13">
        <v>40.110021869999997</v>
      </c>
      <c r="K13">
        <v>-88.246662009999994</v>
      </c>
      <c r="L13">
        <v>235.2700462</v>
      </c>
      <c r="M13">
        <v>23.15</v>
      </c>
      <c r="N13" t="s">
        <v>21</v>
      </c>
      <c r="O13" t="b">
        <v>0</v>
      </c>
      <c r="P13">
        <v>0.28000000000000003</v>
      </c>
      <c r="Q13">
        <v>0.08</v>
      </c>
      <c r="S13">
        <v>0</v>
      </c>
      <c r="T13" t="s">
        <v>22</v>
      </c>
    </row>
    <row r="14" spans="1:20" x14ac:dyDescent="0.3">
      <c r="A14">
        <v>1</v>
      </c>
      <c r="B14">
        <v>15</v>
      </c>
      <c r="C14" t="s">
        <v>36</v>
      </c>
      <c r="D14" t="s">
        <v>34</v>
      </c>
      <c r="E14" t="s">
        <v>20</v>
      </c>
      <c r="F14">
        <v>164</v>
      </c>
      <c r="G14">
        <v>40.110021869999997</v>
      </c>
      <c r="H14">
        <v>-88.246662009999994</v>
      </c>
      <c r="I14">
        <v>235.2700462</v>
      </c>
      <c r="J14">
        <v>40.109074059999998</v>
      </c>
      <c r="K14">
        <v>-88.246782699999997</v>
      </c>
      <c r="L14">
        <v>227.67696760000001</v>
      </c>
      <c r="M14">
        <v>105.75</v>
      </c>
      <c r="N14" t="s">
        <v>21</v>
      </c>
      <c r="O14" t="b">
        <v>1</v>
      </c>
      <c r="P14">
        <v>25.72</v>
      </c>
      <c r="Q14">
        <v>0.06</v>
      </c>
      <c r="R14">
        <v>3.09</v>
      </c>
      <c r="S14">
        <v>195.7827508</v>
      </c>
      <c r="T14" t="s">
        <v>25</v>
      </c>
    </row>
    <row r="15" spans="1:20" x14ac:dyDescent="0.3">
      <c r="A15">
        <v>1</v>
      </c>
      <c r="B15">
        <v>15</v>
      </c>
      <c r="C15" t="s">
        <v>37</v>
      </c>
      <c r="D15" t="s">
        <v>34</v>
      </c>
      <c r="E15" t="s">
        <v>20</v>
      </c>
      <c r="F15">
        <v>165</v>
      </c>
      <c r="G15">
        <v>40.109074059999998</v>
      </c>
      <c r="H15">
        <v>-88.246782699999997</v>
      </c>
      <c r="I15">
        <v>227.67696760000001</v>
      </c>
      <c r="J15">
        <v>40.10816397</v>
      </c>
      <c r="K15">
        <v>-88.246770299999994</v>
      </c>
      <c r="L15">
        <v>225.66244130000001</v>
      </c>
      <c r="M15">
        <v>101.06</v>
      </c>
      <c r="N15" t="s">
        <v>21</v>
      </c>
      <c r="O15" t="b">
        <v>1</v>
      </c>
      <c r="P15">
        <v>24.79</v>
      </c>
      <c r="Q15">
        <v>0.05</v>
      </c>
      <c r="R15">
        <v>2.91</v>
      </c>
      <c r="S15">
        <v>184.3779304</v>
      </c>
      <c r="T15" t="s">
        <v>25</v>
      </c>
    </row>
    <row r="16" spans="1:20" x14ac:dyDescent="0.3">
      <c r="A16">
        <v>1</v>
      </c>
      <c r="B16">
        <v>15</v>
      </c>
      <c r="C16" t="s">
        <v>38</v>
      </c>
      <c r="D16" t="s">
        <v>34</v>
      </c>
      <c r="E16" t="s">
        <v>20</v>
      </c>
      <c r="F16">
        <v>166</v>
      </c>
      <c r="G16">
        <v>40.10816397</v>
      </c>
      <c r="H16">
        <v>-88.246770299999994</v>
      </c>
      <c r="I16">
        <v>225.66244130000001</v>
      </c>
      <c r="J16">
        <v>40.107200570000003</v>
      </c>
      <c r="K16">
        <v>-88.246756000000005</v>
      </c>
      <c r="L16">
        <v>226.8767967</v>
      </c>
      <c r="M16">
        <v>106.98</v>
      </c>
      <c r="N16" t="s">
        <v>21</v>
      </c>
      <c r="O16" t="b">
        <v>1</v>
      </c>
      <c r="P16">
        <v>26.01</v>
      </c>
      <c r="Q16">
        <v>0.05</v>
      </c>
      <c r="R16">
        <v>2.62</v>
      </c>
      <c r="S16">
        <v>166.00349750000001</v>
      </c>
      <c r="T16" t="s">
        <v>25</v>
      </c>
    </row>
    <row r="17" spans="1:20" x14ac:dyDescent="0.3">
      <c r="A17">
        <v>1</v>
      </c>
      <c r="B17">
        <v>15</v>
      </c>
      <c r="C17" t="s">
        <v>39</v>
      </c>
      <c r="D17" t="s">
        <v>34</v>
      </c>
      <c r="E17" t="s">
        <v>20</v>
      </c>
      <c r="F17">
        <v>167</v>
      </c>
      <c r="G17">
        <v>40.107200570000003</v>
      </c>
      <c r="H17">
        <v>-88.246756000000005</v>
      </c>
      <c r="I17">
        <v>226.8767967</v>
      </c>
      <c r="J17">
        <v>40.106261830000001</v>
      </c>
      <c r="K17">
        <v>-88.246748679999996</v>
      </c>
      <c r="L17">
        <v>226.53158189999999</v>
      </c>
      <c r="M17">
        <v>104.24</v>
      </c>
      <c r="N17" t="s">
        <v>21</v>
      </c>
      <c r="O17" t="b">
        <v>1</v>
      </c>
      <c r="P17">
        <v>23.38</v>
      </c>
      <c r="Q17">
        <v>0.04</v>
      </c>
      <c r="R17">
        <v>2.64</v>
      </c>
      <c r="S17">
        <v>167.27069969999999</v>
      </c>
      <c r="T17" t="s">
        <v>25</v>
      </c>
    </row>
    <row r="18" spans="1:20" x14ac:dyDescent="0.3">
      <c r="A18">
        <v>1</v>
      </c>
      <c r="B18">
        <v>15</v>
      </c>
      <c r="C18" t="s">
        <v>40</v>
      </c>
      <c r="D18" t="s">
        <v>34</v>
      </c>
      <c r="E18" t="s">
        <v>20</v>
      </c>
      <c r="F18">
        <v>168</v>
      </c>
      <c r="G18">
        <v>40.106261830000001</v>
      </c>
      <c r="H18">
        <v>-88.246748679999996</v>
      </c>
      <c r="I18">
        <v>226.53158189999999</v>
      </c>
      <c r="J18">
        <v>40.105360259999998</v>
      </c>
      <c r="K18">
        <v>-88.246743499999994</v>
      </c>
      <c r="L18">
        <v>226.8378563</v>
      </c>
      <c r="M18">
        <v>100.11</v>
      </c>
      <c r="N18" t="s">
        <v>21</v>
      </c>
      <c r="O18" t="b">
        <v>1</v>
      </c>
      <c r="P18">
        <v>22.95</v>
      </c>
      <c r="Q18">
        <v>0.06</v>
      </c>
      <c r="R18">
        <v>3.38</v>
      </c>
      <c r="S18">
        <v>214.15718380000001</v>
      </c>
      <c r="T18" t="s">
        <v>25</v>
      </c>
    </row>
    <row r="19" spans="1:20" x14ac:dyDescent="0.3">
      <c r="A19">
        <v>1</v>
      </c>
      <c r="B19">
        <v>15</v>
      </c>
      <c r="C19" t="s">
        <v>41</v>
      </c>
      <c r="D19" t="s">
        <v>34</v>
      </c>
      <c r="E19" t="s">
        <v>20</v>
      </c>
      <c r="F19">
        <v>169</v>
      </c>
      <c r="G19">
        <v>40.105360259999998</v>
      </c>
      <c r="H19">
        <v>-88.246743499999994</v>
      </c>
      <c r="I19">
        <v>226.8378563</v>
      </c>
      <c r="J19">
        <v>40.104448849999997</v>
      </c>
      <c r="K19">
        <v>-88.246732339999994</v>
      </c>
      <c r="L19">
        <v>228.5730858</v>
      </c>
      <c r="M19">
        <v>101.21</v>
      </c>
      <c r="N19" t="s">
        <v>21</v>
      </c>
      <c r="O19" t="b">
        <v>1</v>
      </c>
      <c r="P19">
        <v>25.41</v>
      </c>
      <c r="Q19">
        <v>0.06</v>
      </c>
      <c r="R19">
        <v>3.16</v>
      </c>
      <c r="S19">
        <v>200.21795879999999</v>
      </c>
      <c r="T19" t="s">
        <v>25</v>
      </c>
    </row>
    <row r="20" spans="1:20" x14ac:dyDescent="0.3">
      <c r="A20">
        <v>1</v>
      </c>
      <c r="B20">
        <v>15</v>
      </c>
      <c r="C20" t="s">
        <v>42</v>
      </c>
      <c r="D20" t="s">
        <v>34</v>
      </c>
      <c r="E20" t="s">
        <v>20</v>
      </c>
      <c r="F20">
        <v>170</v>
      </c>
      <c r="G20">
        <v>40.104448849999997</v>
      </c>
      <c r="H20">
        <v>-88.246732339999994</v>
      </c>
      <c r="I20">
        <v>228.5730858</v>
      </c>
      <c r="J20">
        <v>40.103530620000001</v>
      </c>
      <c r="K20">
        <v>-88.246713389999996</v>
      </c>
      <c r="L20">
        <v>227.9411278</v>
      </c>
      <c r="M20">
        <v>101.97</v>
      </c>
      <c r="N20" t="s">
        <v>21</v>
      </c>
      <c r="O20" t="b">
        <v>1</v>
      </c>
      <c r="P20">
        <v>26.34</v>
      </c>
      <c r="Q20">
        <v>0.05</v>
      </c>
      <c r="R20">
        <v>3</v>
      </c>
      <c r="S20">
        <v>190.0803406</v>
      </c>
      <c r="T20" t="s">
        <v>25</v>
      </c>
    </row>
    <row r="21" spans="1:20" x14ac:dyDescent="0.3">
      <c r="A21">
        <v>1</v>
      </c>
      <c r="B21">
        <v>15</v>
      </c>
      <c r="C21" t="s">
        <v>43</v>
      </c>
      <c r="D21" t="s">
        <v>34</v>
      </c>
      <c r="E21" t="s">
        <v>20</v>
      </c>
      <c r="F21">
        <v>171</v>
      </c>
      <c r="G21">
        <v>40.103530620000001</v>
      </c>
      <c r="H21">
        <v>-88.246713389999996</v>
      </c>
      <c r="I21">
        <v>227.9411278</v>
      </c>
      <c r="J21">
        <v>40.10261534</v>
      </c>
      <c r="K21">
        <v>-88.246699620000001</v>
      </c>
      <c r="L21">
        <v>229.98885730000001</v>
      </c>
      <c r="M21">
        <v>101.64</v>
      </c>
      <c r="N21" t="s">
        <v>21</v>
      </c>
      <c r="O21" t="b">
        <v>1</v>
      </c>
      <c r="P21">
        <v>25.99</v>
      </c>
      <c r="Q21">
        <v>0.06</v>
      </c>
      <c r="R21">
        <v>3.09</v>
      </c>
      <c r="S21">
        <v>195.7827508</v>
      </c>
      <c r="T21" t="s">
        <v>25</v>
      </c>
    </row>
    <row r="22" spans="1:20" hidden="1" x14ac:dyDescent="0.3">
      <c r="A22">
        <v>1</v>
      </c>
      <c r="B22">
        <v>30</v>
      </c>
      <c r="C22" t="s">
        <v>44</v>
      </c>
      <c r="D22" t="s">
        <v>45</v>
      </c>
      <c r="E22" t="s">
        <v>20</v>
      </c>
      <c r="F22">
        <v>182</v>
      </c>
      <c r="G22">
        <v>40.112682409999998</v>
      </c>
      <c r="H22">
        <v>-88.249505189999994</v>
      </c>
      <c r="I22">
        <v>229.44613649999999</v>
      </c>
      <c r="J22">
        <v>40.110064530000002</v>
      </c>
      <c r="K22">
        <v>-88.246534120000007</v>
      </c>
      <c r="L22">
        <v>225.59237669999999</v>
      </c>
      <c r="M22">
        <v>385.57</v>
      </c>
      <c r="N22" t="s">
        <v>21</v>
      </c>
      <c r="O22" t="b">
        <v>1</v>
      </c>
      <c r="P22">
        <v>0</v>
      </c>
      <c r="Q22">
        <v>0.04</v>
      </c>
      <c r="S22">
        <v>0</v>
      </c>
      <c r="T22" t="s">
        <v>22</v>
      </c>
    </row>
    <row r="23" spans="1:20" hidden="1" x14ac:dyDescent="0.3">
      <c r="A23">
        <v>1</v>
      </c>
      <c r="B23">
        <v>30</v>
      </c>
      <c r="C23" t="s">
        <v>46</v>
      </c>
      <c r="D23" t="s">
        <v>45</v>
      </c>
      <c r="E23" t="s">
        <v>20</v>
      </c>
      <c r="F23">
        <v>183</v>
      </c>
      <c r="G23">
        <v>40.110064530000002</v>
      </c>
      <c r="H23">
        <v>-88.246534120000007</v>
      </c>
      <c r="I23">
        <v>225.59237669999999</v>
      </c>
      <c r="J23">
        <v>40.109988219999998</v>
      </c>
      <c r="K23">
        <v>-88.246650860000003</v>
      </c>
      <c r="L23">
        <v>224.97903059999999</v>
      </c>
      <c r="M23">
        <v>13.07</v>
      </c>
      <c r="N23" t="s">
        <v>21</v>
      </c>
      <c r="O23" t="b">
        <v>1</v>
      </c>
      <c r="P23">
        <v>0.23</v>
      </c>
      <c r="Q23">
        <v>0.06</v>
      </c>
      <c r="S23">
        <v>0</v>
      </c>
      <c r="T23" t="s">
        <v>22</v>
      </c>
    </row>
    <row r="24" spans="1:20" hidden="1" x14ac:dyDescent="0.3">
      <c r="A24">
        <v>1</v>
      </c>
      <c r="B24">
        <v>30</v>
      </c>
      <c r="C24" t="s">
        <v>47</v>
      </c>
      <c r="D24" t="s">
        <v>45</v>
      </c>
      <c r="E24" t="s">
        <v>20</v>
      </c>
      <c r="F24">
        <v>184</v>
      </c>
      <c r="G24">
        <v>40.109988219999998</v>
      </c>
      <c r="H24">
        <v>-88.246650860000003</v>
      </c>
      <c r="I24">
        <v>224.97903059999999</v>
      </c>
      <c r="J24">
        <v>40.109976529999997</v>
      </c>
      <c r="K24">
        <v>-88.246752540000003</v>
      </c>
      <c r="L24">
        <v>227.62197499999999</v>
      </c>
      <c r="M24">
        <v>8.76</v>
      </c>
      <c r="N24" t="s">
        <v>21</v>
      </c>
      <c r="O24" t="b">
        <v>1</v>
      </c>
      <c r="P24">
        <v>15.46</v>
      </c>
      <c r="Q24">
        <v>0.12</v>
      </c>
      <c r="S24">
        <v>0</v>
      </c>
      <c r="T24" t="s">
        <v>22</v>
      </c>
    </row>
    <row r="25" spans="1:20" x14ac:dyDescent="0.3">
      <c r="A25">
        <v>1</v>
      </c>
      <c r="B25">
        <v>30</v>
      </c>
      <c r="C25" t="s">
        <v>48</v>
      </c>
      <c r="D25" t="s">
        <v>45</v>
      </c>
      <c r="E25" t="s">
        <v>20</v>
      </c>
      <c r="F25">
        <v>185</v>
      </c>
      <c r="G25">
        <v>40.109976529999997</v>
      </c>
      <c r="H25">
        <v>-88.246752540000003</v>
      </c>
      <c r="I25">
        <v>227.62197499999999</v>
      </c>
      <c r="J25">
        <v>40.109018929999998</v>
      </c>
      <c r="K25">
        <v>-88.246781650000003</v>
      </c>
      <c r="L25">
        <v>227.1617699</v>
      </c>
      <c r="M25">
        <v>106.36</v>
      </c>
      <c r="N25" t="s">
        <v>21</v>
      </c>
      <c r="O25" t="b">
        <v>1</v>
      </c>
      <c r="P25">
        <v>34.69</v>
      </c>
      <c r="Q25">
        <v>0.06</v>
      </c>
      <c r="R25">
        <v>3.02</v>
      </c>
      <c r="S25">
        <v>191.34754290000001</v>
      </c>
      <c r="T25" t="s">
        <v>25</v>
      </c>
    </row>
    <row r="26" spans="1:20" x14ac:dyDescent="0.3">
      <c r="A26">
        <v>1</v>
      </c>
      <c r="B26">
        <v>30</v>
      </c>
      <c r="C26" t="s">
        <v>49</v>
      </c>
      <c r="D26" t="s">
        <v>45</v>
      </c>
      <c r="E26" t="s">
        <v>20</v>
      </c>
      <c r="F26">
        <v>186</v>
      </c>
      <c r="G26">
        <v>40.109018929999998</v>
      </c>
      <c r="H26">
        <v>-88.246781650000003</v>
      </c>
      <c r="I26">
        <v>227.1617699</v>
      </c>
      <c r="J26">
        <v>40.108064460000001</v>
      </c>
      <c r="K26">
        <v>-88.246768669999994</v>
      </c>
      <c r="L26">
        <v>225.88462709999999</v>
      </c>
      <c r="M26">
        <v>105.99</v>
      </c>
      <c r="N26" t="s">
        <v>21</v>
      </c>
      <c r="O26" t="b">
        <v>1</v>
      </c>
      <c r="P26">
        <v>47.48</v>
      </c>
      <c r="Q26">
        <v>7.0000000000000007E-2</v>
      </c>
      <c r="R26">
        <v>2.6</v>
      </c>
      <c r="S26">
        <v>164.7362952</v>
      </c>
      <c r="T26" t="s">
        <v>25</v>
      </c>
    </row>
    <row r="27" spans="1:20" x14ac:dyDescent="0.3">
      <c r="A27">
        <v>1</v>
      </c>
      <c r="B27">
        <v>30</v>
      </c>
      <c r="C27" t="s">
        <v>50</v>
      </c>
      <c r="D27" t="s">
        <v>45</v>
      </c>
      <c r="E27" t="s">
        <v>20</v>
      </c>
      <c r="F27">
        <v>187</v>
      </c>
      <c r="G27">
        <v>40.108064460000001</v>
      </c>
      <c r="H27">
        <v>-88.246768669999994</v>
      </c>
      <c r="I27">
        <v>225.88462709999999</v>
      </c>
      <c r="J27">
        <v>40.107159869999997</v>
      </c>
      <c r="K27">
        <v>-88.246755550000003</v>
      </c>
      <c r="L27">
        <v>225.23012919999999</v>
      </c>
      <c r="M27">
        <v>100.45</v>
      </c>
      <c r="N27" t="s">
        <v>21</v>
      </c>
      <c r="O27" t="b">
        <v>1</v>
      </c>
      <c r="P27">
        <v>45.26</v>
      </c>
      <c r="Q27">
        <v>0.06</v>
      </c>
      <c r="R27">
        <v>2.37</v>
      </c>
      <c r="S27">
        <v>150.16346909999999</v>
      </c>
      <c r="T27" t="s">
        <v>25</v>
      </c>
    </row>
    <row r="28" spans="1:20" x14ac:dyDescent="0.3">
      <c r="A28">
        <v>1</v>
      </c>
      <c r="B28">
        <v>30</v>
      </c>
      <c r="C28" t="s">
        <v>51</v>
      </c>
      <c r="D28" t="s">
        <v>45</v>
      </c>
      <c r="E28" t="s">
        <v>20</v>
      </c>
      <c r="F28">
        <v>188</v>
      </c>
      <c r="G28">
        <v>40.107159869999997</v>
      </c>
      <c r="H28">
        <v>-88.246755550000003</v>
      </c>
      <c r="I28">
        <v>225.23012919999999</v>
      </c>
      <c r="J28">
        <v>40.106161950000001</v>
      </c>
      <c r="K28">
        <v>-88.246748120000007</v>
      </c>
      <c r="L28">
        <v>225.83158209999999</v>
      </c>
      <c r="M28">
        <v>110.81</v>
      </c>
      <c r="N28" t="s">
        <v>21</v>
      </c>
      <c r="O28" t="b">
        <v>1</v>
      </c>
      <c r="P28">
        <v>44.56</v>
      </c>
      <c r="Q28">
        <v>0.06</v>
      </c>
      <c r="R28">
        <v>2.44</v>
      </c>
      <c r="S28">
        <v>154.59867700000001</v>
      </c>
      <c r="T28" t="s">
        <v>25</v>
      </c>
    </row>
    <row r="29" spans="1:20" x14ac:dyDescent="0.3">
      <c r="A29">
        <v>1</v>
      </c>
      <c r="B29">
        <v>30</v>
      </c>
      <c r="C29" t="s">
        <v>52</v>
      </c>
      <c r="D29" t="s">
        <v>45</v>
      </c>
      <c r="E29" t="s">
        <v>20</v>
      </c>
      <c r="F29">
        <v>189</v>
      </c>
      <c r="G29">
        <v>40.106161950000001</v>
      </c>
      <c r="H29">
        <v>-88.246748120000007</v>
      </c>
      <c r="I29">
        <v>225.83158209999999</v>
      </c>
      <c r="J29">
        <v>40.105178899999999</v>
      </c>
      <c r="K29">
        <v>-88.246742440000006</v>
      </c>
      <c r="L29">
        <v>227.17986690000001</v>
      </c>
      <c r="M29">
        <v>109.16</v>
      </c>
      <c r="N29" t="s">
        <v>21</v>
      </c>
      <c r="O29" t="b">
        <v>1</v>
      </c>
      <c r="P29">
        <v>43.1</v>
      </c>
      <c r="Q29">
        <v>7.0000000000000007E-2</v>
      </c>
      <c r="R29">
        <v>2.97</v>
      </c>
      <c r="S29">
        <v>188.1795372</v>
      </c>
      <c r="T29" t="s">
        <v>25</v>
      </c>
    </row>
    <row r="30" spans="1:20" x14ac:dyDescent="0.3">
      <c r="A30">
        <v>1</v>
      </c>
      <c r="B30">
        <v>30</v>
      </c>
      <c r="C30" t="s">
        <v>53</v>
      </c>
      <c r="D30" t="s">
        <v>45</v>
      </c>
      <c r="E30" t="s">
        <v>20</v>
      </c>
      <c r="F30">
        <v>190</v>
      </c>
      <c r="G30">
        <v>40.105178899999999</v>
      </c>
      <c r="H30">
        <v>-88.246742440000006</v>
      </c>
      <c r="I30">
        <v>227.17986690000001</v>
      </c>
      <c r="J30">
        <v>40.104199809999997</v>
      </c>
      <c r="K30">
        <v>-88.246728000000004</v>
      </c>
      <c r="L30">
        <v>228.07479480000001</v>
      </c>
      <c r="M30">
        <v>108.73</v>
      </c>
      <c r="N30" t="s">
        <v>21</v>
      </c>
      <c r="O30" t="b">
        <v>1</v>
      </c>
      <c r="P30">
        <v>42.9</v>
      </c>
      <c r="Q30">
        <v>0.1</v>
      </c>
      <c r="R30">
        <v>4.29</v>
      </c>
      <c r="S30">
        <v>271.81488710000002</v>
      </c>
      <c r="T30" t="s">
        <v>54</v>
      </c>
    </row>
    <row r="31" spans="1:20" x14ac:dyDescent="0.3">
      <c r="A31">
        <v>1</v>
      </c>
      <c r="B31">
        <v>30</v>
      </c>
      <c r="C31" t="s">
        <v>55</v>
      </c>
      <c r="D31" t="s">
        <v>45</v>
      </c>
      <c r="E31" t="s">
        <v>20</v>
      </c>
      <c r="F31">
        <v>191</v>
      </c>
      <c r="G31">
        <v>40.104199809999997</v>
      </c>
      <c r="H31">
        <v>-88.246728000000004</v>
      </c>
      <c r="I31">
        <v>228.07479480000001</v>
      </c>
      <c r="J31">
        <v>40.103287219999999</v>
      </c>
      <c r="K31">
        <v>-88.246706270000004</v>
      </c>
      <c r="L31">
        <v>228.78420639999999</v>
      </c>
      <c r="M31">
        <v>101.35</v>
      </c>
      <c r="N31" t="s">
        <v>21</v>
      </c>
      <c r="O31" t="b">
        <v>1</v>
      </c>
      <c r="P31">
        <v>45.11</v>
      </c>
      <c r="Q31">
        <v>0.08</v>
      </c>
      <c r="R31">
        <v>3.19</v>
      </c>
      <c r="S31">
        <v>202.11876219999999</v>
      </c>
      <c r="T31" t="s">
        <v>25</v>
      </c>
    </row>
    <row r="32" spans="1:20" hidden="1" x14ac:dyDescent="0.3">
      <c r="A32">
        <v>2</v>
      </c>
      <c r="B32">
        <v>30</v>
      </c>
      <c r="C32" t="s">
        <v>56</v>
      </c>
      <c r="D32" t="s">
        <v>57</v>
      </c>
      <c r="E32" t="s">
        <v>20</v>
      </c>
      <c r="F32">
        <v>192</v>
      </c>
      <c r="G32">
        <v>40.11291713</v>
      </c>
      <c r="H32">
        <v>-88.250124630000002</v>
      </c>
      <c r="I32">
        <v>226.9063568</v>
      </c>
      <c r="J32">
        <v>40.110044889999998</v>
      </c>
      <c r="K32">
        <v>-88.246474190000001</v>
      </c>
      <c r="L32">
        <v>225.57530209999999</v>
      </c>
      <c r="M32">
        <v>445.62</v>
      </c>
      <c r="N32" t="s">
        <v>21</v>
      </c>
      <c r="O32" t="b">
        <v>1</v>
      </c>
      <c r="P32">
        <v>0</v>
      </c>
      <c r="Q32">
        <v>0.04</v>
      </c>
      <c r="S32">
        <v>0</v>
      </c>
      <c r="T32" t="s">
        <v>22</v>
      </c>
    </row>
    <row r="33" spans="1:20" hidden="1" x14ac:dyDescent="0.3">
      <c r="A33">
        <v>2</v>
      </c>
      <c r="B33">
        <v>30</v>
      </c>
      <c r="C33" t="s">
        <v>58</v>
      </c>
      <c r="D33" t="s">
        <v>57</v>
      </c>
      <c r="E33" t="s">
        <v>20</v>
      </c>
      <c r="F33">
        <v>193</v>
      </c>
      <c r="G33">
        <v>40.110044889999998</v>
      </c>
      <c r="H33">
        <v>-88.246474190000001</v>
      </c>
      <c r="I33">
        <v>225.57530209999999</v>
      </c>
      <c r="J33">
        <v>40.109986210000002</v>
      </c>
      <c r="K33">
        <v>-88.246719179999999</v>
      </c>
      <c r="L33">
        <v>222.79104229999999</v>
      </c>
      <c r="M33">
        <v>21.88</v>
      </c>
      <c r="N33" t="s">
        <v>21</v>
      </c>
      <c r="O33" t="b">
        <v>1</v>
      </c>
      <c r="P33">
        <v>0.13</v>
      </c>
      <c r="Q33">
        <v>0.12</v>
      </c>
      <c r="S33">
        <v>0</v>
      </c>
      <c r="T33" t="s">
        <v>22</v>
      </c>
    </row>
    <row r="34" spans="1:20" x14ac:dyDescent="0.3">
      <c r="A34">
        <v>2</v>
      </c>
      <c r="B34">
        <v>30</v>
      </c>
      <c r="C34" t="s">
        <v>59</v>
      </c>
      <c r="D34" t="s">
        <v>57</v>
      </c>
      <c r="E34" t="s">
        <v>20</v>
      </c>
      <c r="F34">
        <v>194</v>
      </c>
      <c r="G34">
        <v>40.109986210000002</v>
      </c>
      <c r="H34">
        <v>-88.246719179999999</v>
      </c>
      <c r="I34">
        <v>222.79104229999999</v>
      </c>
      <c r="J34">
        <v>40.10903682</v>
      </c>
      <c r="K34">
        <v>-88.246781990000002</v>
      </c>
      <c r="L34">
        <v>226.6465111</v>
      </c>
      <c r="M34">
        <v>105.56</v>
      </c>
      <c r="N34" t="s">
        <v>21</v>
      </c>
      <c r="O34" t="b">
        <v>1</v>
      </c>
      <c r="P34">
        <v>35.200000000000003</v>
      </c>
      <c r="Q34">
        <v>0.06</v>
      </c>
      <c r="R34">
        <v>2.83</v>
      </c>
      <c r="S34">
        <v>179.30912129999999</v>
      </c>
      <c r="T34" t="s">
        <v>25</v>
      </c>
    </row>
    <row r="35" spans="1:20" x14ac:dyDescent="0.3">
      <c r="A35">
        <v>2</v>
      </c>
      <c r="B35">
        <v>30</v>
      </c>
      <c r="C35" t="s">
        <v>60</v>
      </c>
      <c r="D35" t="s">
        <v>57</v>
      </c>
      <c r="E35" t="s">
        <v>20</v>
      </c>
      <c r="F35">
        <v>195</v>
      </c>
      <c r="G35">
        <v>40.10903682</v>
      </c>
      <c r="H35">
        <v>-88.246781990000002</v>
      </c>
      <c r="I35">
        <v>226.6465111</v>
      </c>
      <c r="J35">
        <v>40.108111639999997</v>
      </c>
      <c r="K35">
        <v>-88.246769439999994</v>
      </c>
      <c r="L35">
        <v>225.76232440000001</v>
      </c>
      <c r="M35">
        <v>102.74</v>
      </c>
      <c r="N35" t="s">
        <v>21</v>
      </c>
      <c r="O35" t="b">
        <v>1</v>
      </c>
      <c r="P35">
        <v>46.08</v>
      </c>
      <c r="Q35">
        <v>7.0000000000000007E-2</v>
      </c>
      <c r="R35">
        <v>2.71</v>
      </c>
      <c r="S35">
        <v>171.70590770000001</v>
      </c>
      <c r="T35" t="s">
        <v>25</v>
      </c>
    </row>
    <row r="36" spans="1:20" x14ac:dyDescent="0.3">
      <c r="A36">
        <v>2</v>
      </c>
      <c r="B36">
        <v>30</v>
      </c>
      <c r="C36" t="s">
        <v>61</v>
      </c>
      <c r="D36" t="s">
        <v>57</v>
      </c>
      <c r="E36" t="s">
        <v>20</v>
      </c>
      <c r="F36">
        <v>196</v>
      </c>
      <c r="G36">
        <v>40.108111639999997</v>
      </c>
      <c r="H36">
        <v>-88.246769439999994</v>
      </c>
      <c r="I36">
        <v>225.76232440000001</v>
      </c>
      <c r="J36">
        <v>40.1071788</v>
      </c>
      <c r="K36">
        <v>-88.246755759999999</v>
      </c>
      <c r="L36">
        <v>225.83461550000001</v>
      </c>
      <c r="M36">
        <v>103.59</v>
      </c>
      <c r="N36" t="s">
        <v>21</v>
      </c>
      <c r="O36" t="b">
        <v>1</v>
      </c>
      <c r="P36">
        <v>46.67</v>
      </c>
      <c r="Q36">
        <v>0.06</v>
      </c>
      <c r="R36">
        <v>2.61</v>
      </c>
      <c r="S36">
        <v>165.36989629999999</v>
      </c>
      <c r="T36" t="s">
        <v>25</v>
      </c>
    </row>
    <row r="37" spans="1:20" x14ac:dyDescent="0.3">
      <c r="A37">
        <v>2</v>
      </c>
      <c r="B37">
        <v>30</v>
      </c>
      <c r="C37" t="s">
        <v>62</v>
      </c>
      <c r="D37" t="s">
        <v>57</v>
      </c>
      <c r="E37" t="s">
        <v>20</v>
      </c>
      <c r="F37">
        <v>197</v>
      </c>
      <c r="G37">
        <v>40.1071788</v>
      </c>
      <c r="H37">
        <v>-88.246755759999999</v>
      </c>
      <c r="I37">
        <v>225.83461550000001</v>
      </c>
      <c r="J37">
        <v>40.106253090000003</v>
      </c>
      <c r="K37">
        <v>-88.246748629999999</v>
      </c>
      <c r="L37">
        <v>226.4171777</v>
      </c>
      <c r="M37">
        <v>102.79</v>
      </c>
      <c r="N37" t="s">
        <v>21</v>
      </c>
      <c r="O37" t="b">
        <v>1</v>
      </c>
      <c r="P37">
        <v>46.24</v>
      </c>
      <c r="Q37">
        <v>0.06</v>
      </c>
      <c r="R37">
        <v>2.4</v>
      </c>
      <c r="S37">
        <v>152.06427249999999</v>
      </c>
      <c r="T37" t="s">
        <v>25</v>
      </c>
    </row>
    <row r="38" spans="1:20" x14ac:dyDescent="0.3">
      <c r="A38">
        <v>2</v>
      </c>
      <c r="B38">
        <v>30</v>
      </c>
      <c r="C38" t="s">
        <v>63</v>
      </c>
      <c r="D38" t="s">
        <v>57</v>
      </c>
      <c r="E38" t="s">
        <v>20</v>
      </c>
      <c r="F38">
        <v>198</v>
      </c>
      <c r="G38">
        <v>40.106253090000003</v>
      </c>
      <c r="H38">
        <v>-88.246748629999999</v>
      </c>
      <c r="I38">
        <v>226.4171777</v>
      </c>
      <c r="J38">
        <v>40.105257899999998</v>
      </c>
      <c r="K38">
        <v>-88.246742900000001</v>
      </c>
      <c r="L38">
        <v>226.83083730000001</v>
      </c>
      <c r="M38">
        <v>110.51</v>
      </c>
      <c r="N38" t="s">
        <v>21</v>
      </c>
      <c r="O38" t="b">
        <v>1</v>
      </c>
      <c r="P38">
        <v>44.36</v>
      </c>
      <c r="Q38">
        <v>7.0000000000000007E-2</v>
      </c>
      <c r="R38">
        <v>2.86</v>
      </c>
      <c r="S38">
        <v>181.20992469999999</v>
      </c>
      <c r="T38" t="s">
        <v>25</v>
      </c>
    </row>
    <row r="39" spans="1:20" x14ac:dyDescent="0.3">
      <c r="A39">
        <v>2</v>
      </c>
      <c r="B39">
        <v>30</v>
      </c>
      <c r="C39" t="s">
        <v>64</v>
      </c>
      <c r="D39" t="s">
        <v>57</v>
      </c>
      <c r="E39" t="s">
        <v>20</v>
      </c>
      <c r="F39">
        <v>199</v>
      </c>
      <c r="G39">
        <v>40.105257899999998</v>
      </c>
      <c r="H39">
        <v>-88.246742900000001</v>
      </c>
      <c r="I39">
        <v>226.83083730000001</v>
      </c>
      <c r="J39">
        <v>40.104246170000003</v>
      </c>
      <c r="K39">
        <v>-88.2467288</v>
      </c>
      <c r="L39">
        <v>228.24646630000001</v>
      </c>
      <c r="M39">
        <v>112.35</v>
      </c>
      <c r="N39" t="s">
        <v>21</v>
      </c>
      <c r="O39" t="b">
        <v>1</v>
      </c>
      <c r="P39">
        <v>44.5</v>
      </c>
      <c r="Q39">
        <v>0.1</v>
      </c>
      <c r="R39">
        <v>4.21</v>
      </c>
      <c r="S39">
        <v>266.74607800000001</v>
      </c>
      <c r="T39" t="s">
        <v>54</v>
      </c>
    </row>
    <row r="40" spans="1:20" x14ac:dyDescent="0.3">
      <c r="A40">
        <v>2</v>
      </c>
      <c r="B40">
        <v>30</v>
      </c>
      <c r="C40" t="s">
        <v>65</v>
      </c>
      <c r="D40" t="s">
        <v>57</v>
      </c>
      <c r="E40" t="s">
        <v>20</v>
      </c>
      <c r="F40">
        <v>200</v>
      </c>
      <c r="G40">
        <v>40.104246170000003</v>
      </c>
      <c r="H40">
        <v>-88.2467288</v>
      </c>
      <c r="I40">
        <v>228.24646630000001</v>
      </c>
      <c r="J40">
        <v>40.103293530000002</v>
      </c>
      <c r="K40">
        <v>-88.24670648</v>
      </c>
      <c r="L40">
        <v>227.9887962</v>
      </c>
      <c r="M40">
        <v>105.8</v>
      </c>
      <c r="N40" t="s">
        <v>21</v>
      </c>
      <c r="O40" t="b">
        <v>1</v>
      </c>
      <c r="P40">
        <v>46.51</v>
      </c>
      <c r="Q40">
        <v>0.08</v>
      </c>
      <c r="R40">
        <v>3.13</v>
      </c>
      <c r="S40">
        <v>198.31715539999999</v>
      </c>
      <c r="T40" t="s">
        <v>25</v>
      </c>
    </row>
  </sheetData>
  <autoFilter ref="A1:T40" xr:uid="{00000000-0009-0000-0000-000000000000}">
    <filterColumn colId="19">
      <filters>
        <filter val="FAIR"/>
        <filter val="GOO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J9"/>
  <sheetViews>
    <sheetView tabSelected="1" workbookViewId="0">
      <selection activeCell="K1" sqref="K1"/>
    </sheetView>
  </sheetViews>
  <sheetFormatPr defaultRowHeight="14.4" x14ac:dyDescent="0.3"/>
  <cols>
    <col min="4" max="5" width="8.88671875" hidden="1" customWidth="1"/>
  </cols>
  <sheetData>
    <row r="1" spans="3:10" x14ac:dyDescent="0.3"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67</v>
      </c>
      <c r="I1" t="s">
        <v>68</v>
      </c>
      <c r="J1" t="s">
        <v>71</v>
      </c>
    </row>
    <row r="2" spans="3:10" x14ac:dyDescent="0.3">
      <c r="C2">
        <v>1</v>
      </c>
      <c r="D2">
        <v>3.26</v>
      </c>
      <c r="E2">
        <v>3.09</v>
      </c>
      <c r="F2">
        <v>3.02</v>
      </c>
      <c r="G2">
        <v>2.83</v>
      </c>
      <c r="H2">
        <f>+D2/2+D3/2</f>
        <v>3.085</v>
      </c>
      <c r="I2">
        <f t="shared" ref="I2:I8" si="0">+(E2/2)+(E3/2)</f>
        <v>3</v>
      </c>
      <c r="J2">
        <f>+AVERAGE(F2:I2)</f>
        <v>2.9837499999999997</v>
      </c>
    </row>
    <row r="3" spans="3:10" x14ac:dyDescent="0.3">
      <c r="C3">
        <v>2</v>
      </c>
      <c r="D3">
        <v>2.91</v>
      </c>
      <c r="E3">
        <v>2.91</v>
      </c>
      <c r="F3">
        <v>2.6</v>
      </c>
      <c r="G3">
        <v>2.71</v>
      </c>
      <c r="H3">
        <f t="shared" ref="H3:H8" si="1">+D3/2+D4/2</f>
        <v>2.8150000000000004</v>
      </c>
      <c r="I3">
        <f t="shared" si="0"/>
        <v>2.7650000000000001</v>
      </c>
      <c r="J3">
        <f t="shared" ref="J3:J8" si="2">+AVERAGE(F3:I3)</f>
        <v>2.7225000000000001</v>
      </c>
    </row>
    <row r="4" spans="3:10" x14ac:dyDescent="0.3">
      <c r="C4">
        <v>3</v>
      </c>
      <c r="D4">
        <v>2.72</v>
      </c>
      <c r="E4">
        <v>2.62</v>
      </c>
      <c r="F4">
        <v>2.37</v>
      </c>
      <c r="G4">
        <v>2.61</v>
      </c>
      <c r="H4">
        <f t="shared" si="1"/>
        <v>2.8</v>
      </c>
      <c r="I4">
        <f t="shared" si="0"/>
        <v>2.63</v>
      </c>
      <c r="J4">
        <f t="shared" si="2"/>
        <v>2.6025</v>
      </c>
    </row>
    <row r="5" spans="3:10" x14ac:dyDescent="0.3">
      <c r="C5">
        <v>4</v>
      </c>
      <c r="D5">
        <v>2.88</v>
      </c>
      <c r="E5">
        <v>2.64</v>
      </c>
      <c r="F5">
        <v>2.44</v>
      </c>
      <c r="G5">
        <v>2.4</v>
      </c>
      <c r="H5">
        <f t="shared" si="1"/>
        <v>3.2249999999999996</v>
      </c>
      <c r="I5">
        <f>+(E5/2)+(E6/2)</f>
        <v>3.01</v>
      </c>
      <c r="J5">
        <f t="shared" si="2"/>
        <v>2.7687499999999998</v>
      </c>
    </row>
    <row r="6" spans="3:10" x14ac:dyDescent="0.3">
      <c r="C6">
        <v>5</v>
      </c>
      <c r="D6">
        <v>3.57</v>
      </c>
      <c r="E6">
        <v>3.38</v>
      </c>
      <c r="F6">
        <v>2.97</v>
      </c>
      <c r="G6">
        <v>2.86</v>
      </c>
      <c r="H6">
        <f t="shared" si="1"/>
        <v>3.34</v>
      </c>
      <c r="I6">
        <f t="shared" si="0"/>
        <v>3.27</v>
      </c>
      <c r="J6">
        <f t="shared" si="2"/>
        <v>3.11</v>
      </c>
    </row>
    <row r="7" spans="3:10" x14ac:dyDescent="0.3">
      <c r="C7">
        <v>6</v>
      </c>
      <c r="D7">
        <v>3.11</v>
      </c>
      <c r="E7">
        <v>3.16</v>
      </c>
      <c r="F7">
        <v>4.29</v>
      </c>
      <c r="G7">
        <v>4.21</v>
      </c>
      <c r="H7">
        <f t="shared" si="1"/>
        <v>3.08</v>
      </c>
      <c r="I7">
        <f t="shared" si="0"/>
        <v>3.08</v>
      </c>
      <c r="J7">
        <f t="shared" si="2"/>
        <v>3.665</v>
      </c>
    </row>
    <row r="8" spans="3:10" x14ac:dyDescent="0.3">
      <c r="C8">
        <v>7</v>
      </c>
      <c r="D8">
        <v>3.05</v>
      </c>
      <c r="E8">
        <v>3</v>
      </c>
      <c r="F8">
        <v>3.19</v>
      </c>
      <c r="G8">
        <v>3.13</v>
      </c>
      <c r="H8">
        <f t="shared" si="1"/>
        <v>3.12</v>
      </c>
      <c r="I8">
        <f t="shared" si="0"/>
        <v>3.0449999999999999</v>
      </c>
      <c r="J8">
        <f t="shared" si="2"/>
        <v>3.1212500000000003</v>
      </c>
    </row>
    <row r="9" spans="3:10" x14ac:dyDescent="0.3">
      <c r="D9">
        <v>3.19</v>
      </c>
      <c r="E9">
        <v>3.09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7BE49BEB260F4A86941C7CB36EB979" ma:contentTypeVersion="13" ma:contentTypeDescription="Create a new document." ma:contentTypeScope="" ma:versionID="30ad0bf3d1349c88c071b35f0f7d16a7">
  <xsd:schema xmlns:xsd="http://www.w3.org/2001/XMLSchema" xmlns:xs="http://www.w3.org/2001/XMLSchema" xmlns:p="http://schemas.microsoft.com/office/2006/metadata/properties" xmlns:ns3="5e3c4138-4dd0-410b-90b5-0dbda22a291b" xmlns:ns4="f7223319-f12b-4630-86bd-0dc84ed649bd" targetNamespace="http://schemas.microsoft.com/office/2006/metadata/properties" ma:root="true" ma:fieldsID="74329cf3d0a3daaea5b1770f0b042d06" ns3:_="" ns4:_="">
    <xsd:import namespace="5e3c4138-4dd0-410b-90b5-0dbda22a291b"/>
    <xsd:import namespace="f7223319-f12b-4630-86bd-0dc84ed649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c4138-4dd0-410b-90b5-0dbda22a29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23319-f12b-4630-86bd-0dc84ed649b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1825A-5D18-4478-944B-CF75B0F10C8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7223319-f12b-4630-86bd-0dc84ed649bd"/>
    <ds:schemaRef ds:uri="http://purl.org/dc/elements/1.1/"/>
    <ds:schemaRef ds:uri="http://schemas.microsoft.com/office/2006/metadata/properties"/>
    <ds:schemaRef ds:uri="5e3c4138-4dd0-410b-90b5-0dbda22a291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3D3E742-0B68-4544-A729-295AF989DB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8D61CB-1122-412C-AFCC-834B9A0F82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3c4138-4dd0-410b-90b5-0dbda22a291b"/>
    <ds:schemaRef ds:uri="f7223319-f12b-4630-86bd-0dc84ed649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St CRACKs measurements</vt:lpstr>
      <vt:lpstr>State St CRACKs measurements w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 Bertucci</cp:lastModifiedBy>
  <dcterms:created xsi:type="dcterms:W3CDTF">2019-12-06T04:55:23Z</dcterms:created>
  <dcterms:modified xsi:type="dcterms:W3CDTF">2019-12-06T17:31:03Z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0x010100BF7BE49BEB260F4A86941C7CB36EB979</vt:lpwstr>
  </property>
</Properties>
</file>