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OneDrive - University of Illinois - Urbana\Fall 2019\CEE 508 - Pavement Evaluation and Rehabilitation\Term Project\DATA\State St (AC)\"/>
    </mc:Choice>
  </mc:AlternateContent>
  <xr:revisionPtr revIDLastSave="55" documentId="8_{1670CB80-4F2C-485A-B2DF-B21B995F8CC5}" xr6:coauthVersionLast="45" xr6:coauthVersionMax="45" xr10:uidLastSave="{4523EB01-9A9D-4035-9EE3-994E7517E99B}"/>
  <bookViews>
    <workbookView xWindow="828" yWindow="-108" windowWidth="22320" windowHeight="13176" xr2:uid="{653CC285-FC47-46DF-84E8-009BCD15F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S8" i="1" s="1"/>
  <c r="I23" i="1"/>
  <c r="J23" i="1"/>
  <c r="I24" i="1"/>
  <c r="J24" i="1"/>
  <c r="I25" i="1"/>
  <c r="J25" i="1"/>
  <c r="I26" i="1"/>
  <c r="J26" i="1"/>
  <c r="S9" i="1" s="1"/>
  <c r="I27" i="1"/>
  <c r="J27" i="1"/>
  <c r="I28" i="1"/>
  <c r="J28" i="1"/>
  <c r="I29" i="1"/>
  <c r="J29" i="1"/>
  <c r="J2" i="1"/>
  <c r="S3" i="1" s="1"/>
  <c r="I2" i="1"/>
  <c r="S5" i="1" l="1"/>
  <c r="S6" i="1"/>
  <c r="S4" i="1"/>
  <c r="S7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<sst xmlns="http://schemas.openxmlformats.org/spreadsheetml/2006/main" count="22" uniqueCount="14">
  <si>
    <t>Station</t>
  </si>
  <si>
    <t>Left IRI</t>
  </si>
  <si>
    <t>Right IRI</t>
  </si>
  <si>
    <t>Diff</t>
  </si>
  <si>
    <t>Diff^2</t>
  </si>
  <si>
    <t>in/mi to m/km</t>
  </si>
  <si>
    <t>Average</t>
  </si>
  <si>
    <t>RMSE</t>
  </si>
  <si>
    <t>15 mph (i)</t>
  </si>
  <si>
    <t>15 mph (ii)</t>
  </si>
  <si>
    <t>30 mph (i)</t>
  </si>
  <si>
    <t>30 mph (ii)</t>
  </si>
  <si>
    <t>LIRI</t>
  </si>
  <si>
    <t>RIRI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</si>
</sst>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15 mph 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Sheet1!$N$3:$N$9</c:f>
              <c:numCache>
                <c:formatCode>General</c:formatCode>
                <c:ptCount val="7"/>
                <c:pt idx="0">
                  <c:v>3.085</c:v>
                </c:pt>
                <c:pt idx="1">
                  <c:v>2.8150000000000004</c:v>
                </c:pt>
                <c:pt idx="2">
                  <c:v>2.8</c:v>
                </c:pt>
                <c:pt idx="3">
                  <c:v>3.2249999999999996</c:v>
                </c:pt>
                <c:pt idx="4">
                  <c:v>3.34</c:v>
                </c:pt>
                <c:pt idx="5">
                  <c:v>3.08</c:v>
                </c:pt>
                <c:pt idx="6">
                  <c:v>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0-4392-A3F8-E1A175BBA7D2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15 mph (ii)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Sheet1!$O$3:$O$9</c:f>
              <c:numCache>
                <c:formatCode>General</c:formatCode>
                <c:ptCount val="7"/>
                <c:pt idx="0">
                  <c:v>3</c:v>
                </c:pt>
                <c:pt idx="1">
                  <c:v>2.7650000000000001</c:v>
                </c:pt>
                <c:pt idx="2">
                  <c:v>2.63</c:v>
                </c:pt>
                <c:pt idx="3">
                  <c:v>3.01</c:v>
                </c:pt>
                <c:pt idx="4">
                  <c:v>3.27</c:v>
                </c:pt>
                <c:pt idx="5">
                  <c:v>3.08</c:v>
                </c:pt>
                <c:pt idx="6">
                  <c:v>3.0449999999999999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0-4392-A3F8-E1A175BBA7D2}"/>
            </c:ext>
          </c:extLst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30 mph (i)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Sheet1!$P$3:$P$9</c:f>
              <c:numCache>
                <c:formatCode>General</c:formatCode>
                <c:ptCount val="7"/>
                <c:pt idx="0">
                  <c:v>3.02</c:v>
                </c:pt>
                <c:pt idx="1">
                  <c:v>2.6</c:v>
                </c:pt>
                <c:pt idx="2">
                  <c:v>2.37</c:v>
                </c:pt>
                <c:pt idx="3">
                  <c:v>2.44</c:v>
                </c:pt>
                <c:pt idx="4">
                  <c:v>2.97</c:v>
                </c:pt>
                <c:pt idx="5">
                  <c:v>4.29</c:v>
                </c:pt>
                <c:pt idx="6">
                  <c:v>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C0-4392-A3F8-E1A175BBA7D2}"/>
            </c:ext>
          </c:extLst>
        </c:ser>
        <c:ser>
          <c:idx val="3"/>
          <c:order val="3"/>
          <c:tx>
            <c:strRef>
              <c:f>Sheet1!$Q$2</c:f>
              <c:strCache>
                <c:ptCount val="1"/>
                <c:pt idx="0">
                  <c:v>30 mph (ii)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Sheet1!$Q$3:$Q$9</c:f>
              <c:numCache>
                <c:formatCode>General</c:formatCode>
                <c:ptCount val="7"/>
                <c:pt idx="0">
                  <c:v>2.83</c:v>
                </c:pt>
                <c:pt idx="1">
                  <c:v>2.71</c:v>
                </c:pt>
                <c:pt idx="2">
                  <c:v>2.61</c:v>
                </c:pt>
                <c:pt idx="3">
                  <c:v>2.4</c:v>
                </c:pt>
                <c:pt idx="4">
                  <c:v>2.86</c:v>
                </c:pt>
                <c:pt idx="5">
                  <c:v>4.21</c:v>
                </c:pt>
                <c:pt idx="6">
                  <c:v>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C0-4392-A3F8-E1A175BBA7D2}"/>
            </c:ext>
          </c:extLst>
        </c:ser>
        <c:ser>
          <c:idx val="6"/>
          <c:order val="4"/>
          <c:tx>
            <c:strRef>
              <c:f>Sheet1!$R$2</c:f>
              <c:strCache>
                <c:ptCount val="1"/>
                <c:pt idx="0">
                  <c:v>LIRI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Sheet1!$R$3:$R$9</c:f>
              <c:numCache>
                <c:formatCode>General</c:formatCode>
                <c:ptCount val="7"/>
                <c:pt idx="0">
                  <c:v>3.8352203999999994</c:v>
                </c:pt>
                <c:pt idx="1">
                  <c:v>2.5489221999999998</c:v>
                </c:pt>
                <c:pt idx="2">
                  <c:v>2.3161258999999998</c:v>
                </c:pt>
                <c:pt idx="3">
                  <c:v>4.6717088000000002</c:v>
                </c:pt>
                <c:pt idx="4">
                  <c:v>5.0268217999999996</c:v>
                </c:pt>
                <c:pt idx="5">
                  <c:v>4.2337360999999998</c:v>
                </c:pt>
                <c:pt idx="6">
                  <c:v>5.2477809999999998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C0-4392-A3F8-E1A175BBA7D2}"/>
            </c:ext>
          </c:extLst>
        </c:ser>
        <c:ser>
          <c:idx val="7"/>
          <c:order val="5"/>
          <c:tx>
            <c:strRef>
              <c:f>Sheet1!$S$2</c:f>
              <c:strCache>
                <c:ptCount val="1"/>
                <c:pt idx="0">
                  <c:v>RIRI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Sheet1!$M$3:$M$9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Sheet1!$S$3:$S$9</c:f>
              <c:numCache>
                <c:formatCode>General</c:formatCode>
                <c:ptCount val="7"/>
                <c:pt idx="0">
                  <c:v>3.6024240999999999</c:v>
                </c:pt>
                <c:pt idx="1">
                  <c:v>4.0837994999999996</c:v>
                </c:pt>
                <c:pt idx="2">
                  <c:v>4.3047586999999998</c:v>
                </c:pt>
                <c:pt idx="3">
                  <c:v>3.4130305000000005</c:v>
                </c:pt>
                <c:pt idx="4">
                  <c:v>4.7190572</c:v>
                </c:pt>
                <c:pt idx="5">
                  <c:v>4.648034599999999</c:v>
                </c:pt>
                <c:pt idx="6">
                  <c:v>4.7230029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C0-4392-A3F8-E1A175BBA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64112"/>
        <c:axId val="377271328"/>
      </c:scatterChart>
      <c:valAx>
        <c:axId val="37726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71328"/>
        <c:crosses val="autoZero"/>
        <c:crossBetween val="midCat"/>
      </c:valAx>
      <c:valAx>
        <c:axId val="3772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6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</xdr:colOff>
      <xdr:row>11</xdr:row>
      <xdr:rowOff>7620</xdr:rowOff>
    </xdr:from>
    <xdr:to>
      <xdr:col>20</xdr:col>
      <xdr:colOff>342900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6CEDD-27AD-416E-BAD4-A7F7E0959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38CA-828D-4C2A-B6A0-036B73BB6A87}">
  <dimension ref="A1:AA32"/>
  <sheetViews>
    <sheetView tabSelected="1" topLeftCell="H1" workbookViewId="0">
      <selection activeCell="T14" sqref="T14"/>
    </sheetView>
  </sheetViews>
  <sheetFormatPr defaultRowHeight="14.4" x14ac:dyDescent="0.3"/>
  <cols>
    <col min="22" max="23" width="8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>
        <v>1.57828E-2</v>
      </c>
      <c r="U1" t="s">
        <v>0</v>
      </c>
      <c r="V1" t="s">
        <v>8</v>
      </c>
      <c r="W1" t="s">
        <v>9</v>
      </c>
      <c r="X1" t="s">
        <v>10</v>
      </c>
      <c r="Y1" t="s">
        <v>11</v>
      </c>
      <c r="Z1" t="s">
        <v>8</v>
      </c>
      <c r="AA1" t="s">
        <v>9</v>
      </c>
    </row>
    <row r="2" spans="1:27" x14ac:dyDescent="0.3">
      <c r="A2">
        <v>1</v>
      </c>
      <c r="B2">
        <v>416</v>
      </c>
      <c r="C2">
        <v>482</v>
      </c>
      <c r="D2">
        <v>-66</v>
      </c>
      <c r="E2">
        <v>4356</v>
      </c>
      <c r="I2">
        <f>+B2*$H$1</f>
        <v>6.5656447999999994</v>
      </c>
      <c r="J2">
        <f>+C2*$H$1</f>
        <v>7.6073095999999998</v>
      </c>
      <c r="M2" t="s">
        <v>0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U2">
        <v>1</v>
      </c>
      <c r="V2">
        <v>3.26</v>
      </c>
      <c r="W2">
        <v>3.09</v>
      </c>
      <c r="X2">
        <v>3.02</v>
      </c>
      <c r="Y2">
        <v>2.83</v>
      </c>
      <c r="Z2">
        <v>3.085</v>
      </c>
      <c r="AA2">
        <v>3</v>
      </c>
    </row>
    <row r="3" spans="1:27" x14ac:dyDescent="0.3">
      <c r="A3">
        <v>2</v>
      </c>
      <c r="B3">
        <v>202</v>
      </c>
      <c r="C3">
        <v>148</v>
      </c>
      <c r="D3">
        <v>54</v>
      </c>
      <c r="E3">
        <v>2916</v>
      </c>
      <c r="I3">
        <f t="shared" ref="I3:I29" si="0">+B3*$H$1</f>
        <v>3.1881255999999998</v>
      </c>
      <c r="J3">
        <f t="shared" ref="J3:J29" si="1">+C3*$H$1</f>
        <v>2.3358544000000001</v>
      </c>
      <c r="M3">
        <v>1</v>
      </c>
      <c r="N3">
        <v>3.085</v>
      </c>
      <c r="O3">
        <v>3</v>
      </c>
      <c r="P3">
        <v>3.02</v>
      </c>
      <c r="Q3">
        <v>2.83</v>
      </c>
      <c r="R3">
        <f>+AVERAGE(I2:I5)</f>
        <v>3.8352203999999994</v>
      </c>
      <c r="S3">
        <f>+AVERAGE(J2:J5)</f>
        <v>3.6024240999999999</v>
      </c>
      <c r="U3">
        <v>2</v>
      </c>
      <c r="V3">
        <v>2.91</v>
      </c>
      <c r="W3">
        <v>2.91</v>
      </c>
      <c r="X3">
        <v>2.6</v>
      </c>
      <c r="Y3">
        <v>2.71</v>
      </c>
      <c r="Z3">
        <v>2.8150000000000004</v>
      </c>
      <c r="AA3">
        <v>2.7650000000000001</v>
      </c>
    </row>
    <row r="4" spans="1:27" x14ac:dyDescent="0.3">
      <c r="A4">
        <v>3</v>
      </c>
      <c r="B4">
        <v>168</v>
      </c>
      <c r="C4">
        <v>97</v>
      </c>
      <c r="D4">
        <v>71</v>
      </c>
      <c r="E4">
        <v>5041</v>
      </c>
      <c r="I4">
        <f t="shared" si="0"/>
        <v>2.6515103999999998</v>
      </c>
      <c r="J4">
        <f t="shared" si="1"/>
        <v>1.5309315999999999</v>
      </c>
      <c r="M4">
        <v>2</v>
      </c>
      <c r="N4">
        <v>2.8150000000000004</v>
      </c>
      <c r="O4">
        <v>2.7650000000000001</v>
      </c>
      <c r="P4">
        <v>2.6</v>
      </c>
      <c r="Q4">
        <v>2.71</v>
      </c>
      <c r="R4">
        <f>+AVERAGE(I6:I9)</f>
        <v>2.5489221999999998</v>
      </c>
      <c r="S4">
        <f>+AVERAGE(J6:J9)</f>
        <v>4.0837994999999996</v>
      </c>
      <c r="U4">
        <v>3</v>
      </c>
      <c r="V4">
        <v>2.72</v>
      </c>
      <c r="W4">
        <v>2.62</v>
      </c>
      <c r="X4">
        <v>2.37</v>
      </c>
      <c r="Y4">
        <v>2.61</v>
      </c>
      <c r="Z4">
        <v>2.8</v>
      </c>
      <c r="AA4">
        <v>2.63</v>
      </c>
    </row>
    <row r="5" spans="1:27" x14ac:dyDescent="0.3">
      <c r="A5">
        <v>4</v>
      </c>
      <c r="B5">
        <v>186</v>
      </c>
      <c r="C5">
        <v>186</v>
      </c>
      <c r="D5">
        <v>0</v>
      </c>
      <c r="E5">
        <v>0</v>
      </c>
      <c r="I5">
        <f t="shared" si="0"/>
        <v>2.9356008</v>
      </c>
      <c r="J5">
        <f t="shared" si="1"/>
        <v>2.9356008</v>
      </c>
      <c r="M5">
        <v>3</v>
      </c>
      <c r="N5">
        <v>2.8</v>
      </c>
      <c r="O5">
        <v>2.63</v>
      </c>
      <c r="P5">
        <v>2.37</v>
      </c>
      <c r="Q5">
        <v>2.61</v>
      </c>
      <c r="R5">
        <f>+AVERAGE(I10:I13)</f>
        <v>2.3161258999999998</v>
      </c>
      <c r="S5">
        <f>+AVERAGE(J10:J13)</f>
        <v>4.3047586999999998</v>
      </c>
      <c r="U5">
        <v>4</v>
      </c>
      <c r="V5">
        <v>2.88</v>
      </c>
      <c r="W5">
        <v>2.64</v>
      </c>
      <c r="X5">
        <v>2.44</v>
      </c>
      <c r="Y5">
        <v>2.4</v>
      </c>
      <c r="Z5">
        <v>3.2249999999999996</v>
      </c>
      <c r="AA5">
        <v>3.01</v>
      </c>
    </row>
    <row r="6" spans="1:27" x14ac:dyDescent="0.3">
      <c r="A6">
        <v>5</v>
      </c>
      <c r="B6">
        <v>239</v>
      </c>
      <c r="C6">
        <v>315</v>
      </c>
      <c r="D6">
        <v>-76</v>
      </c>
      <c r="E6">
        <v>5776</v>
      </c>
      <c r="I6">
        <f t="shared" si="0"/>
        <v>3.7720891999999999</v>
      </c>
      <c r="J6">
        <f t="shared" si="1"/>
        <v>4.9715819999999997</v>
      </c>
      <c r="M6">
        <v>4</v>
      </c>
      <c r="N6">
        <v>3.2249999999999996</v>
      </c>
      <c r="O6">
        <v>3.01</v>
      </c>
      <c r="P6">
        <v>2.44</v>
      </c>
      <c r="Q6">
        <v>2.4</v>
      </c>
      <c r="R6">
        <f>+AVERAGE(I14:I17)</f>
        <v>4.6717088000000002</v>
      </c>
      <c r="S6">
        <f>+AVERAGE(J14:J17)</f>
        <v>3.4130305000000005</v>
      </c>
      <c r="U6">
        <v>5</v>
      </c>
      <c r="V6">
        <v>3.57</v>
      </c>
      <c r="W6">
        <v>3.38</v>
      </c>
      <c r="X6">
        <v>2.97</v>
      </c>
      <c r="Y6">
        <v>2.86</v>
      </c>
      <c r="Z6">
        <v>3.34</v>
      </c>
      <c r="AA6">
        <v>3.27</v>
      </c>
    </row>
    <row r="7" spans="1:27" x14ac:dyDescent="0.3">
      <c r="A7">
        <v>6</v>
      </c>
      <c r="B7">
        <v>112</v>
      </c>
      <c r="C7">
        <v>259</v>
      </c>
      <c r="D7">
        <v>-147</v>
      </c>
      <c r="E7">
        <v>21609</v>
      </c>
      <c r="I7">
        <f t="shared" si="0"/>
        <v>1.7676736</v>
      </c>
      <c r="J7">
        <f t="shared" si="1"/>
        <v>4.0877451999999996</v>
      </c>
      <c r="M7">
        <v>5</v>
      </c>
      <c r="N7">
        <v>3.34</v>
      </c>
      <c r="O7">
        <v>3.27</v>
      </c>
      <c r="P7">
        <v>2.97</v>
      </c>
      <c r="Q7">
        <v>2.86</v>
      </c>
      <c r="R7">
        <f>+AVERAGE(I18:I21)</f>
        <v>5.0268217999999996</v>
      </c>
      <c r="S7">
        <f>+AVERAGE(J18:J21)</f>
        <v>4.7190572</v>
      </c>
      <c r="U7">
        <v>6</v>
      </c>
      <c r="V7">
        <v>3.11</v>
      </c>
      <c r="W7">
        <v>3.16</v>
      </c>
      <c r="X7">
        <v>4.29</v>
      </c>
      <c r="Y7">
        <v>4.21</v>
      </c>
      <c r="Z7">
        <v>3.08</v>
      </c>
      <c r="AA7">
        <v>3.08</v>
      </c>
    </row>
    <row r="8" spans="1:27" x14ac:dyDescent="0.3">
      <c r="A8">
        <v>7</v>
      </c>
      <c r="B8">
        <v>91</v>
      </c>
      <c r="C8">
        <v>228</v>
      </c>
      <c r="D8">
        <v>-137</v>
      </c>
      <c r="E8">
        <v>18769</v>
      </c>
      <c r="I8">
        <f t="shared" si="0"/>
        <v>1.4362348</v>
      </c>
      <c r="J8">
        <f t="shared" si="1"/>
        <v>3.5984783999999999</v>
      </c>
      <c r="M8">
        <v>6</v>
      </c>
      <c r="N8">
        <v>3.08</v>
      </c>
      <c r="O8">
        <v>3.08</v>
      </c>
      <c r="P8">
        <v>4.29</v>
      </c>
      <c r="Q8">
        <v>4.21</v>
      </c>
      <c r="R8">
        <f>+AVERAGE(I22:I25)</f>
        <v>4.2337360999999998</v>
      </c>
      <c r="S8">
        <f>+AVERAGE(J22:J25)</f>
        <v>4.648034599999999</v>
      </c>
      <c r="U8">
        <v>7</v>
      </c>
      <c r="V8">
        <v>3.05</v>
      </c>
      <c r="W8">
        <v>3</v>
      </c>
      <c r="X8">
        <v>3.19</v>
      </c>
      <c r="Y8">
        <v>3.13</v>
      </c>
      <c r="Z8">
        <v>3.12</v>
      </c>
      <c r="AA8">
        <v>3.0449999999999999</v>
      </c>
    </row>
    <row r="9" spans="1:27" x14ac:dyDescent="0.3">
      <c r="A9">
        <v>8</v>
      </c>
      <c r="B9">
        <v>204</v>
      </c>
      <c r="C9">
        <v>233</v>
      </c>
      <c r="D9">
        <v>-29</v>
      </c>
      <c r="E9">
        <v>841</v>
      </c>
      <c r="I9">
        <f t="shared" si="0"/>
        <v>3.2196911999999998</v>
      </c>
      <c r="J9">
        <f t="shared" si="1"/>
        <v>3.6773924</v>
      </c>
      <c r="M9">
        <v>7</v>
      </c>
      <c r="N9">
        <v>3.12</v>
      </c>
      <c r="O9">
        <v>3.0449999999999999</v>
      </c>
      <c r="P9">
        <v>3.19</v>
      </c>
      <c r="Q9">
        <v>3.13</v>
      </c>
      <c r="R9">
        <f>+AVERAGE(I26:I29)</f>
        <v>5.2477809999999998</v>
      </c>
      <c r="S9">
        <f>+AVERAGE(J26:J29)</f>
        <v>4.7230029</v>
      </c>
      <c r="V9">
        <v>3.19</v>
      </c>
      <c r="W9">
        <v>3.09</v>
      </c>
    </row>
    <row r="10" spans="1:27" x14ac:dyDescent="0.3">
      <c r="A10">
        <v>9</v>
      </c>
      <c r="B10">
        <v>107</v>
      </c>
      <c r="C10">
        <v>185</v>
      </c>
      <c r="D10">
        <v>-78</v>
      </c>
      <c r="E10">
        <v>6084</v>
      </c>
      <c r="I10">
        <f t="shared" si="0"/>
        <v>1.6887596</v>
      </c>
      <c r="J10">
        <f t="shared" si="1"/>
        <v>2.9198179999999998</v>
      </c>
    </row>
    <row r="11" spans="1:27" x14ac:dyDescent="0.3">
      <c r="A11">
        <v>10</v>
      </c>
      <c r="B11">
        <v>126</v>
      </c>
      <c r="C11">
        <v>195</v>
      </c>
      <c r="D11">
        <v>-69</v>
      </c>
      <c r="E11">
        <v>4761</v>
      </c>
      <c r="I11">
        <f t="shared" si="0"/>
        <v>1.9886328</v>
      </c>
      <c r="J11">
        <f t="shared" si="1"/>
        <v>3.0776460000000001</v>
      </c>
    </row>
    <row r="12" spans="1:27" x14ac:dyDescent="0.3">
      <c r="A12">
        <v>11</v>
      </c>
      <c r="B12">
        <v>138</v>
      </c>
      <c r="C12">
        <v>219</v>
      </c>
      <c r="D12">
        <v>-81</v>
      </c>
      <c r="E12">
        <v>6561</v>
      </c>
      <c r="I12">
        <f t="shared" si="0"/>
        <v>2.1780263999999998</v>
      </c>
      <c r="J12">
        <f t="shared" si="1"/>
        <v>3.4564331999999998</v>
      </c>
    </row>
    <row r="13" spans="1:27" x14ac:dyDescent="0.3">
      <c r="A13">
        <v>12</v>
      </c>
      <c r="B13">
        <v>216</v>
      </c>
      <c r="C13">
        <v>492</v>
      </c>
      <c r="D13">
        <v>-276</v>
      </c>
      <c r="E13">
        <v>76176</v>
      </c>
      <c r="I13">
        <f t="shared" si="0"/>
        <v>3.4090848</v>
      </c>
      <c r="J13">
        <f t="shared" si="1"/>
        <v>7.7651376000000001</v>
      </c>
    </row>
    <row r="14" spans="1:27" x14ac:dyDescent="0.3">
      <c r="A14">
        <v>13</v>
      </c>
      <c r="B14">
        <v>296</v>
      </c>
      <c r="C14">
        <v>227</v>
      </c>
      <c r="D14">
        <v>69</v>
      </c>
      <c r="E14">
        <v>4761</v>
      </c>
      <c r="I14">
        <f t="shared" si="0"/>
        <v>4.6717088000000002</v>
      </c>
      <c r="J14">
        <f t="shared" si="1"/>
        <v>3.5826956000000001</v>
      </c>
    </row>
    <row r="15" spans="1:27" x14ac:dyDescent="0.3">
      <c r="A15">
        <v>14</v>
      </c>
      <c r="B15">
        <v>173</v>
      </c>
      <c r="C15">
        <v>214</v>
      </c>
      <c r="D15">
        <v>-41</v>
      </c>
      <c r="E15">
        <v>1681</v>
      </c>
      <c r="I15">
        <f t="shared" si="0"/>
        <v>2.7304244</v>
      </c>
      <c r="J15">
        <f t="shared" si="1"/>
        <v>3.3775192000000001</v>
      </c>
    </row>
    <row r="16" spans="1:27" x14ac:dyDescent="0.3">
      <c r="A16">
        <v>15</v>
      </c>
      <c r="B16">
        <v>284</v>
      </c>
      <c r="C16">
        <v>180</v>
      </c>
      <c r="D16">
        <v>104</v>
      </c>
      <c r="E16">
        <v>10816</v>
      </c>
      <c r="I16">
        <f t="shared" si="0"/>
        <v>4.4823151999999995</v>
      </c>
      <c r="J16">
        <f t="shared" si="1"/>
        <v>2.8409040000000001</v>
      </c>
    </row>
    <row r="17" spans="1:10" x14ac:dyDescent="0.3">
      <c r="A17">
        <v>16</v>
      </c>
      <c r="B17">
        <v>431</v>
      </c>
      <c r="C17">
        <v>244</v>
      </c>
      <c r="D17">
        <v>187</v>
      </c>
      <c r="E17">
        <v>34969</v>
      </c>
      <c r="I17">
        <f t="shared" si="0"/>
        <v>6.8023867999999998</v>
      </c>
      <c r="J17">
        <f t="shared" si="1"/>
        <v>3.8510032000000001</v>
      </c>
    </row>
    <row r="18" spans="1:10" x14ac:dyDescent="0.3">
      <c r="A18">
        <v>17</v>
      </c>
      <c r="B18">
        <v>163</v>
      </c>
      <c r="C18">
        <v>140</v>
      </c>
      <c r="D18">
        <v>23</v>
      </c>
      <c r="E18">
        <v>529</v>
      </c>
      <c r="I18">
        <f t="shared" si="0"/>
        <v>2.5725964000000001</v>
      </c>
      <c r="J18">
        <f t="shared" si="1"/>
        <v>2.2095919999999998</v>
      </c>
    </row>
    <row r="19" spans="1:10" x14ac:dyDescent="0.3">
      <c r="A19">
        <v>18</v>
      </c>
      <c r="B19">
        <v>345</v>
      </c>
      <c r="C19">
        <v>264</v>
      </c>
      <c r="D19">
        <v>81</v>
      </c>
      <c r="E19">
        <v>6561</v>
      </c>
      <c r="I19">
        <f t="shared" si="0"/>
        <v>5.4450659999999997</v>
      </c>
      <c r="J19">
        <f t="shared" si="1"/>
        <v>4.1666591999999998</v>
      </c>
    </row>
    <row r="20" spans="1:10" x14ac:dyDescent="0.3">
      <c r="A20">
        <v>19</v>
      </c>
      <c r="B20">
        <v>431</v>
      </c>
      <c r="C20">
        <v>427</v>
      </c>
      <c r="D20">
        <v>4</v>
      </c>
      <c r="E20">
        <v>16</v>
      </c>
      <c r="I20">
        <f t="shared" si="0"/>
        <v>6.8023867999999998</v>
      </c>
      <c r="J20">
        <f t="shared" si="1"/>
        <v>6.7392555999999999</v>
      </c>
    </row>
    <row r="21" spans="1:10" x14ac:dyDescent="0.3">
      <c r="A21">
        <v>20</v>
      </c>
      <c r="B21">
        <v>335</v>
      </c>
      <c r="C21">
        <v>365</v>
      </c>
      <c r="D21">
        <v>-30</v>
      </c>
      <c r="E21">
        <v>900</v>
      </c>
      <c r="I21">
        <f t="shared" si="0"/>
        <v>5.2872379999999994</v>
      </c>
      <c r="J21">
        <f t="shared" si="1"/>
        <v>5.7607219999999995</v>
      </c>
    </row>
    <row r="22" spans="1:10" x14ac:dyDescent="0.3">
      <c r="A22">
        <v>21</v>
      </c>
      <c r="B22">
        <v>190</v>
      </c>
      <c r="C22">
        <v>257</v>
      </c>
      <c r="D22">
        <v>-67</v>
      </c>
      <c r="E22">
        <v>4489</v>
      </c>
      <c r="I22">
        <f t="shared" si="0"/>
        <v>2.998732</v>
      </c>
      <c r="J22">
        <f t="shared" si="1"/>
        <v>4.0561796000000001</v>
      </c>
    </row>
    <row r="23" spans="1:10" x14ac:dyDescent="0.3">
      <c r="A23">
        <v>22</v>
      </c>
      <c r="B23">
        <v>426</v>
      </c>
      <c r="C23">
        <v>440</v>
      </c>
      <c r="D23">
        <v>-14</v>
      </c>
      <c r="E23">
        <v>196</v>
      </c>
      <c r="I23">
        <f t="shared" si="0"/>
        <v>6.7234727999999997</v>
      </c>
      <c r="J23">
        <f t="shared" si="1"/>
        <v>6.9444319999999999</v>
      </c>
    </row>
    <row r="24" spans="1:10" x14ac:dyDescent="0.3">
      <c r="A24">
        <v>23</v>
      </c>
      <c r="B24">
        <v>252</v>
      </c>
      <c r="C24">
        <v>251</v>
      </c>
      <c r="D24">
        <v>1</v>
      </c>
      <c r="E24">
        <v>1</v>
      </c>
      <c r="I24">
        <f t="shared" si="0"/>
        <v>3.9772656</v>
      </c>
      <c r="J24">
        <f t="shared" si="1"/>
        <v>3.9614827999999997</v>
      </c>
    </row>
    <row r="25" spans="1:10" x14ac:dyDescent="0.3">
      <c r="A25">
        <v>24</v>
      </c>
      <c r="B25">
        <v>205</v>
      </c>
      <c r="C25">
        <v>230</v>
      </c>
      <c r="D25">
        <v>-25</v>
      </c>
      <c r="E25">
        <v>625</v>
      </c>
      <c r="I25">
        <f t="shared" si="0"/>
        <v>3.235474</v>
      </c>
      <c r="J25">
        <f t="shared" si="1"/>
        <v>3.6300439999999998</v>
      </c>
    </row>
    <row r="26" spans="1:10" x14ac:dyDescent="0.3">
      <c r="A26">
        <v>25</v>
      </c>
      <c r="B26">
        <v>334</v>
      </c>
      <c r="C26">
        <v>319</v>
      </c>
      <c r="D26">
        <v>15</v>
      </c>
      <c r="E26">
        <v>225</v>
      </c>
      <c r="I26">
        <f t="shared" si="0"/>
        <v>5.2714552000000001</v>
      </c>
      <c r="J26">
        <f t="shared" si="1"/>
        <v>5.0347131999999997</v>
      </c>
    </row>
    <row r="27" spans="1:10" x14ac:dyDescent="0.3">
      <c r="A27">
        <v>26</v>
      </c>
      <c r="B27">
        <v>348</v>
      </c>
      <c r="C27">
        <v>270</v>
      </c>
      <c r="D27">
        <v>78</v>
      </c>
      <c r="E27">
        <v>6084</v>
      </c>
      <c r="I27">
        <f t="shared" si="0"/>
        <v>5.4924143999999995</v>
      </c>
      <c r="J27">
        <f t="shared" si="1"/>
        <v>4.2613560000000001</v>
      </c>
    </row>
    <row r="28" spans="1:10" x14ac:dyDescent="0.3">
      <c r="A28">
        <v>27</v>
      </c>
      <c r="B28">
        <v>244</v>
      </c>
      <c r="C28">
        <v>222</v>
      </c>
      <c r="D28">
        <v>22</v>
      </c>
      <c r="E28">
        <v>484</v>
      </c>
      <c r="I28">
        <f t="shared" si="0"/>
        <v>3.8510032000000001</v>
      </c>
      <c r="J28">
        <f t="shared" si="1"/>
        <v>3.5037815999999999</v>
      </c>
    </row>
    <row r="29" spans="1:10" x14ac:dyDescent="0.3">
      <c r="A29">
        <v>28</v>
      </c>
      <c r="B29">
        <v>404</v>
      </c>
      <c r="C29">
        <v>386</v>
      </c>
      <c r="D29">
        <v>18</v>
      </c>
      <c r="E29">
        <v>324</v>
      </c>
      <c r="I29">
        <f t="shared" si="0"/>
        <v>6.3762511999999996</v>
      </c>
      <c r="J29">
        <f t="shared" si="1"/>
        <v>6.0921608000000003</v>
      </c>
    </row>
    <row r="30" spans="1:10" x14ac:dyDescent="0.3">
      <c r="A30" s="1" t="s">
        <v>6</v>
      </c>
      <c r="B30" s="1">
        <v>252.35714290000001</v>
      </c>
      <c r="C30" s="1">
        <v>266.9642857</v>
      </c>
      <c r="E30">
        <v>225551</v>
      </c>
    </row>
    <row r="31" spans="1:10" x14ac:dyDescent="0.3">
      <c r="E31">
        <v>8055.3928569999998</v>
      </c>
    </row>
    <row r="32" spans="1:10" x14ac:dyDescent="0.3">
      <c r="D32" t="s">
        <v>7</v>
      </c>
      <c r="E32">
        <v>89.75184041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Bertucci</cp:lastModifiedBy>
  <dcterms:created xsi:type="dcterms:W3CDTF">2019-11-25T02:45:02Z</dcterms:created>
  <dcterms:modified xsi:type="dcterms:W3CDTF">2019-12-06T05:44:52Z</dcterms:modified>
</cp:coreProperties>
</file>