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F:\Juli\Documents\Abejorros y Abejas\Abejorros\"/>
    </mc:Choice>
  </mc:AlternateContent>
  <xr:revisionPtr revIDLastSave="0" documentId="13_ncr:1_{6B9ADB3F-92F6-488B-AC81-7356435E634F}" xr6:coauthVersionLast="47" xr6:coauthVersionMax="47" xr10:uidLastSave="{00000000-0000-0000-0000-000000000000}"/>
  <bookViews>
    <workbookView xWindow="10335" yWindow="0" windowWidth="18180" windowHeight="15600" activeTab="5" xr2:uid="{00000000-000D-0000-FFFF-FFFF00000000}"/>
  </bookViews>
  <sheets>
    <sheet name="Resumen" sheetId="1" r:id="rId1"/>
    <sheet name="Limpio" sheetId="2" state="hidden" r:id="rId2"/>
    <sheet name="Datos PER" sheetId="3" r:id="rId3"/>
    <sheet name="dosis doble" sheetId="4" r:id="rId4"/>
    <sheet name="borrador" sheetId="5" state="hidden" r:id="rId5"/>
    <sheet name="Integración" sheetId="6" r:id="rId6"/>
    <sheet name="Tablas resumen doble dosis" sheetId="7" r:id="rId7"/>
    <sheet name="Base de datos" sheetId="8" r:id="rId8"/>
    <sheet name="Muestras Nitrogeno" sheetId="9" state="hidden" r:id="rId9"/>
    <sheet name="PER" sheetId="10" state="hidden" r:id="rId10"/>
  </sheets>
  <definedNames>
    <definedName name="_xlnm._FilterDatabase" localSheetId="3" hidden="1">'dosis doble'!$A$1:$Y$211</definedName>
    <definedName name="PORCENT">LAMBDA((Resumen!$E$6/Resumen!$D$6)*100%)</definedName>
  </definedNames>
  <calcPr calcId="191029"/>
</workbook>
</file>

<file path=xl/calcChain.xml><?xml version="1.0" encoding="utf-8"?>
<calcChain xmlns="http://schemas.openxmlformats.org/spreadsheetml/2006/main">
  <c r="AB29" i="10" l="1"/>
  <c r="AB28" i="10"/>
  <c r="AB27" i="10"/>
  <c r="AB26" i="10"/>
  <c r="AB24" i="10"/>
  <c r="AB23" i="10"/>
  <c r="AB22" i="10"/>
  <c r="AB21" i="10"/>
  <c r="AB20" i="10"/>
  <c r="AB19" i="10"/>
  <c r="AB18" i="10"/>
  <c r="AB17" i="10"/>
  <c r="AB15" i="10"/>
  <c r="AB14" i="10"/>
  <c r="AB13" i="10"/>
  <c r="AB12" i="10"/>
  <c r="AB11" i="10"/>
  <c r="AB9" i="10"/>
  <c r="AB8" i="10"/>
  <c r="AG7" i="10"/>
  <c r="AB7" i="10"/>
  <c r="AG6" i="10"/>
  <c r="AB6" i="10"/>
  <c r="AG5" i="10"/>
  <c r="AB5" i="10"/>
  <c r="AG4" i="10"/>
  <c r="AB4" i="10"/>
  <c r="AG3" i="10"/>
  <c r="AB3" i="10"/>
  <c r="I8" i="7"/>
  <c r="J8" i="7" s="1"/>
  <c r="G8" i="7"/>
  <c r="E8" i="7"/>
  <c r="F8" i="7" s="1"/>
  <c r="D8" i="7"/>
  <c r="H8" i="7" s="1"/>
  <c r="C8" i="7"/>
  <c r="B8" i="7"/>
  <c r="I7" i="7"/>
  <c r="J7" i="7" s="1"/>
  <c r="H7" i="7"/>
  <c r="F7" i="7"/>
  <c r="I6" i="7"/>
  <c r="J6" i="7" s="1"/>
  <c r="H6" i="7"/>
  <c r="F6" i="7"/>
  <c r="I5" i="7"/>
  <c r="J5" i="7" s="1"/>
  <c r="H5" i="7"/>
  <c r="F5" i="7"/>
  <c r="I4" i="7"/>
  <c r="J4" i="7" s="1"/>
  <c r="H4" i="7"/>
  <c r="F4" i="7"/>
  <c r="T198" i="4"/>
  <c r="T197" i="4"/>
  <c r="T196" i="4"/>
  <c r="T195" i="4"/>
  <c r="T194" i="4"/>
  <c r="T193" i="4"/>
  <c r="T192" i="4"/>
  <c r="T191" i="4"/>
  <c r="T190" i="4"/>
  <c r="T189" i="4"/>
  <c r="T188" i="4"/>
  <c r="T187" i="4"/>
  <c r="T186" i="4"/>
  <c r="T185" i="4"/>
  <c r="T184" i="4"/>
  <c r="T183" i="4"/>
  <c r="T182" i="4"/>
  <c r="T181" i="4"/>
  <c r="T180" i="4"/>
  <c r="T179" i="4"/>
  <c r="T178" i="4"/>
  <c r="T177" i="4"/>
  <c r="T176" i="4"/>
  <c r="T175" i="4"/>
  <c r="T174" i="4"/>
  <c r="T173" i="4"/>
  <c r="T172" i="4"/>
  <c r="T171" i="4"/>
  <c r="T170" i="4"/>
  <c r="T169" i="4"/>
  <c r="T168" i="4"/>
  <c r="T167" i="4"/>
  <c r="T166" i="4"/>
  <c r="T165" i="4"/>
  <c r="T164" i="4"/>
  <c r="T163" i="4"/>
  <c r="T162" i="4"/>
  <c r="T161" i="4"/>
  <c r="T160" i="4"/>
  <c r="T159" i="4"/>
  <c r="T158" i="4"/>
  <c r="T157" i="4"/>
  <c r="T156" i="4"/>
  <c r="T155" i="4"/>
  <c r="T154" i="4"/>
  <c r="T153" i="4"/>
  <c r="T152" i="4"/>
  <c r="T151" i="4"/>
  <c r="T150" i="4"/>
  <c r="T149" i="4"/>
  <c r="T148" i="4"/>
  <c r="T147" i="4"/>
  <c r="T146" i="4"/>
  <c r="T145" i="4"/>
  <c r="T144" i="4"/>
  <c r="T143" i="4"/>
  <c r="T142" i="4"/>
  <c r="T141" i="4"/>
  <c r="T140" i="4"/>
  <c r="T139" i="4"/>
  <c r="T138" i="4"/>
  <c r="T137" i="4"/>
  <c r="T136" i="4"/>
  <c r="T135" i="4"/>
  <c r="T134" i="4"/>
  <c r="T133" i="4"/>
  <c r="T132" i="4"/>
  <c r="T131" i="4"/>
  <c r="T130" i="4"/>
  <c r="T129" i="4"/>
  <c r="T128" i="4"/>
  <c r="T127" i="4"/>
  <c r="T126" i="4"/>
  <c r="T125" i="4"/>
  <c r="T124" i="4"/>
  <c r="T123" i="4"/>
  <c r="T122" i="4"/>
  <c r="T121" i="4"/>
  <c r="T120" i="4"/>
  <c r="T119" i="4"/>
  <c r="T118" i="4"/>
  <c r="T117" i="4"/>
  <c r="T116" i="4"/>
  <c r="T115" i="4"/>
  <c r="T114" i="4"/>
  <c r="T113" i="4"/>
  <c r="T112" i="4"/>
  <c r="T111" i="4"/>
  <c r="T110" i="4"/>
  <c r="T109" i="4"/>
  <c r="T108" i="4"/>
  <c r="T107" i="4"/>
  <c r="T106" i="4"/>
  <c r="T105" i="4"/>
  <c r="T104" i="4"/>
  <c r="T103" i="4"/>
  <c r="T102" i="4"/>
  <c r="T101" i="4"/>
  <c r="T100" i="4"/>
  <c r="T99" i="4"/>
  <c r="T98" i="4"/>
  <c r="T97" i="4"/>
  <c r="T96" i="4"/>
  <c r="T95" i="4"/>
  <c r="T94" i="4"/>
  <c r="T93" i="4"/>
  <c r="T92" i="4"/>
  <c r="T91" i="4"/>
  <c r="T90" i="4"/>
  <c r="T89" i="4"/>
  <c r="T88" i="4"/>
  <c r="T87" i="4"/>
  <c r="T86" i="4"/>
  <c r="T85" i="4"/>
  <c r="T84" i="4"/>
  <c r="T83" i="4"/>
  <c r="T82" i="4"/>
  <c r="T81" i="4"/>
  <c r="T80" i="4"/>
  <c r="T79" i="4"/>
  <c r="T78" i="4"/>
  <c r="T77" i="4"/>
  <c r="T76" i="4"/>
  <c r="T75" i="4"/>
  <c r="T74" i="4"/>
  <c r="T73" i="4"/>
  <c r="T72" i="4"/>
  <c r="T71" i="4"/>
  <c r="T70" i="4"/>
  <c r="T69" i="4"/>
  <c r="T68" i="4"/>
  <c r="T67" i="4"/>
  <c r="T66" i="4"/>
  <c r="T65" i="4"/>
  <c r="T64" i="4"/>
  <c r="T63" i="4"/>
  <c r="T62" i="4"/>
  <c r="T61" i="4"/>
  <c r="T60" i="4"/>
  <c r="T59" i="4"/>
  <c r="T58" i="4"/>
  <c r="T57" i="4"/>
  <c r="T56" i="4"/>
  <c r="T55" i="4"/>
  <c r="T54" i="4"/>
  <c r="T53" i="4"/>
  <c r="T52" i="4"/>
  <c r="T51" i="4"/>
  <c r="T50" i="4"/>
  <c r="T49" i="4"/>
  <c r="T48" i="4"/>
  <c r="T47" i="4"/>
  <c r="T46" i="4"/>
  <c r="T45" i="4"/>
  <c r="T44" i="4"/>
  <c r="T43" i="4"/>
  <c r="T42" i="4"/>
  <c r="T41" i="4"/>
  <c r="T40" i="4"/>
  <c r="T39" i="4"/>
  <c r="T38" i="4"/>
  <c r="T37" i="4"/>
  <c r="T36" i="4"/>
  <c r="T35" i="4"/>
  <c r="T34" i="4"/>
  <c r="T33" i="4"/>
  <c r="T32" i="4"/>
  <c r="T31" i="4"/>
  <c r="T30" i="4"/>
  <c r="T29" i="4"/>
  <c r="T28" i="4"/>
  <c r="T27" i="4"/>
  <c r="T26" i="4"/>
  <c r="T25" i="4"/>
  <c r="T24" i="4"/>
  <c r="T23" i="4"/>
  <c r="T22" i="4"/>
  <c r="T21" i="4"/>
  <c r="T20" i="4"/>
  <c r="T19" i="4"/>
  <c r="T18" i="4"/>
  <c r="T17" i="4"/>
  <c r="T16" i="4"/>
  <c r="T15" i="4"/>
  <c r="T14" i="4"/>
  <c r="T13" i="4"/>
  <c r="T12" i="4"/>
  <c r="T11" i="4"/>
  <c r="T10" i="4"/>
  <c r="T9" i="4"/>
  <c r="T8" i="4"/>
  <c r="T7" i="4"/>
  <c r="T6" i="4"/>
  <c r="T5" i="4"/>
  <c r="T4" i="4"/>
  <c r="T3" i="4"/>
  <c r="T2" i="4"/>
  <c r="AB134" i="3"/>
  <c r="AB133" i="3"/>
  <c r="AB132" i="3"/>
  <c r="AB131" i="3"/>
  <c r="AB130" i="3"/>
  <c r="AB129" i="3"/>
  <c r="AB128" i="3"/>
  <c r="AB127" i="3"/>
  <c r="AB126" i="3"/>
  <c r="AB125" i="3"/>
  <c r="AB119" i="3"/>
  <c r="AB118" i="3"/>
  <c r="AB117" i="3"/>
  <c r="AB116" i="3"/>
  <c r="AB115" i="3"/>
  <c r="AB114" i="3"/>
  <c r="AB113" i="3"/>
  <c r="AB112" i="3"/>
  <c r="AB111" i="3"/>
  <c r="AB110" i="3"/>
  <c r="AB109" i="3"/>
  <c r="AB108" i="3"/>
  <c r="AB107" i="3"/>
  <c r="AB106" i="3"/>
  <c r="AB105" i="3"/>
  <c r="AB104" i="3"/>
  <c r="AB103" i="3"/>
  <c r="AB102" i="3"/>
  <c r="AB101" i="3"/>
  <c r="AB100" i="3"/>
  <c r="AB99" i="3"/>
  <c r="AB98" i="3"/>
  <c r="AB97" i="3"/>
  <c r="AB96" i="3"/>
  <c r="AB95" i="3"/>
  <c r="AB94" i="3"/>
  <c r="AB93" i="3"/>
  <c r="AB92" i="3"/>
  <c r="AB91" i="3"/>
  <c r="AB90" i="3"/>
  <c r="AB89" i="3"/>
  <c r="AB88" i="3"/>
  <c r="AB87" i="3"/>
  <c r="AB86" i="3"/>
  <c r="AB85" i="3"/>
  <c r="AB84" i="3"/>
  <c r="AB83" i="3"/>
  <c r="AB82" i="3"/>
  <c r="AB81" i="3"/>
  <c r="AB79" i="3"/>
  <c r="AB78" i="3"/>
  <c r="AB77" i="3"/>
  <c r="AB74" i="3"/>
  <c r="AB71" i="3"/>
  <c r="AB68" i="3"/>
  <c r="AB67" i="3"/>
  <c r="AB66" i="3"/>
  <c r="AB65" i="3"/>
  <c r="AB63" i="3"/>
  <c r="AB46" i="3"/>
  <c r="AB45" i="3"/>
  <c r="AB44" i="3"/>
  <c r="AB43" i="3"/>
  <c r="AB42" i="3"/>
  <c r="AB41" i="3"/>
  <c r="AB40" i="3"/>
  <c r="AB39" i="3"/>
  <c r="AB37" i="3"/>
  <c r="AB36" i="3"/>
  <c r="AB35" i="3"/>
  <c r="AB34" i="3"/>
  <c r="AB33" i="3"/>
  <c r="AB31" i="3"/>
  <c r="AB29" i="3"/>
  <c r="AB28" i="3"/>
  <c r="AB27" i="3"/>
  <c r="AB26" i="3"/>
  <c r="AB24" i="3"/>
  <c r="AB22" i="3"/>
  <c r="AB21" i="3"/>
  <c r="AB20" i="3"/>
  <c r="AB19" i="3"/>
  <c r="AB18" i="3"/>
  <c r="AB17" i="3"/>
  <c r="AB15" i="3"/>
  <c r="AB14" i="3"/>
  <c r="AB12" i="3"/>
  <c r="AB11" i="3"/>
  <c r="AB9" i="3"/>
  <c r="AB8" i="3"/>
  <c r="AG7" i="3"/>
  <c r="AB7" i="3"/>
  <c r="AG6" i="3"/>
  <c r="AB6" i="3"/>
  <c r="AG5" i="3"/>
  <c r="AB5" i="3"/>
  <c r="AG4" i="3"/>
  <c r="AB4" i="3"/>
  <c r="AG3" i="3"/>
  <c r="AB3" i="3"/>
  <c r="I33" i="1"/>
  <c r="I32" i="1"/>
  <c r="I31" i="1"/>
  <c r="I30" i="1"/>
  <c r="I29" i="1"/>
  <c r="I28" i="1"/>
  <c r="I27" i="1"/>
  <c r="I26" i="1"/>
  <c r="I25" i="1"/>
  <c r="I24" i="1"/>
  <c r="I8" i="1"/>
  <c r="H8" i="1"/>
  <c r="G8" i="1"/>
  <c r="E8" i="1"/>
  <c r="F8" i="1" s="1"/>
  <c r="D8" i="1"/>
  <c r="C8" i="1"/>
  <c r="B8" i="1"/>
  <c r="I7" i="1"/>
  <c r="H7" i="1"/>
  <c r="F7" i="1"/>
  <c r="I6" i="1"/>
  <c r="H6" i="1"/>
  <c r="F6" i="1"/>
  <c r="I5" i="1"/>
  <c r="H5" i="1"/>
  <c r="F5" i="1"/>
  <c r="P4" i="1"/>
  <c r="N4" i="1"/>
  <c r="O4" i="1" s="1"/>
  <c r="M4" i="1"/>
  <c r="Q4" i="1" s="1"/>
  <c r="I4" i="1"/>
  <c r="H4" i="1"/>
  <c r="F4" i="1"/>
  <c r="P3" i="1"/>
  <c r="N3" i="1"/>
  <c r="O3" i="1" s="1"/>
  <c r="M3" i="1"/>
  <c r="Q3" i="1" s="1"/>
  <c r="I3" i="1"/>
  <c r="H3" i="1"/>
  <c r="F3" i="1"/>
</calcChain>
</file>

<file path=xl/sharedStrings.xml><?xml version="1.0" encoding="utf-8"?>
<sst xmlns="http://schemas.openxmlformats.org/spreadsheetml/2006/main" count="20534" uniqueCount="565">
  <si>
    <t>total evaluados</t>
  </si>
  <si>
    <t>Sobreviven</t>
  </si>
  <si>
    <t xml:space="preserve">toman mas de 3 veces y sobrevivieron </t>
  </si>
  <si>
    <t>responden a las 24hs solo a LIO</t>
  </si>
  <si>
    <t>% recuerda a las 24 hs</t>
  </si>
  <si>
    <t>Responde a ambos</t>
  </si>
  <si>
    <t>Porcentaje de generalizacion</t>
  </si>
  <si>
    <t>Muertes</t>
  </si>
  <si>
    <t>N</t>
  </si>
  <si>
    <t>Muertes antes de la seguna evaluacion</t>
  </si>
  <si>
    <t>% mortalidad</t>
  </si>
  <si>
    <t>Generalizacion</t>
  </si>
  <si>
    <t>% generalizacion</t>
  </si>
  <si>
    <t>CAF+ARG</t>
  </si>
  <si>
    <t>Con tratamiento</t>
  </si>
  <si>
    <t>CAF</t>
  </si>
  <si>
    <t>Sin tratamiento</t>
  </si>
  <si>
    <t>ARG</t>
  </si>
  <si>
    <t>SIN CNA</t>
  </si>
  <si>
    <t>Sin Olor</t>
  </si>
  <si>
    <t>TOTAL</t>
  </si>
  <si>
    <t>pesos hasta el 25/11</t>
  </si>
  <si>
    <t>PESO PROMEDIO</t>
  </si>
  <si>
    <t>MIN</t>
  </si>
  <si>
    <t>Minimo habria de duplicar la dosis para que sea proporcional para un abejorro de peso promedio</t>
  </si>
  <si>
    <t>MAX</t>
  </si>
  <si>
    <t>media</t>
  </si>
  <si>
    <t xml:space="preserve">peso  abejas </t>
  </si>
  <si>
    <t xml:space="preserve"> 109,42 mg ± 9.46 mg</t>
  </si>
  <si>
    <t>dia</t>
  </si>
  <si>
    <t>hora de captura</t>
  </si>
  <si>
    <t>T°</t>
  </si>
  <si>
    <t>Humedad</t>
  </si>
  <si>
    <t>cantidad evaluados</t>
  </si>
  <si>
    <t>Tomaron al menos 3 veces</t>
  </si>
  <si>
    <t>% de tratamiento</t>
  </si>
  <si>
    <t>responde a las 42hs</t>
  </si>
  <si>
    <t xml:space="preserve">Generalización </t>
  </si>
  <si>
    <t>65 %</t>
  </si>
  <si>
    <t>lluvia</t>
  </si>
  <si>
    <t>Pesos hasta el 25/11</t>
  </si>
  <si>
    <t>ingestas</t>
  </si>
  <si>
    <t>tratamiento</t>
  </si>
  <si>
    <t>n</t>
  </si>
  <si>
    <t>SIN OLOR</t>
  </si>
  <si>
    <t>PER 24hs</t>
  </si>
  <si>
    <t>Dia</t>
  </si>
  <si>
    <t>Hora de captura</t>
  </si>
  <si>
    <t>Temp (°)</t>
  </si>
  <si>
    <t>Humedad (%)</t>
  </si>
  <si>
    <t>Nº de cepo</t>
  </si>
  <si>
    <t>Guardian o Recolector</t>
  </si>
  <si>
    <t>Nido</t>
  </si>
  <si>
    <t>tiempo de incubadora</t>
  </si>
  <si>
    <t>Tratamiento (Sin Olor, sin  CNA, Caf, Arg, C+A)</t>
  </si>
  <si>
    <t>E1</t>
  </si>
  <si>
    <t>E2</t>
  </si>
  <si>
    <t>E3</t>
  </si>
  <si>
    <t>E4</t>
  </si>
  <si>
    <t>E5</t>
  </si>
  <si>
    <t>E6</t>
  </si>
  <si>
    <t>LIO 40</t>
  </si>
  <si>
    <t>NONA 40</t>
  </si>
  <si>
    <t>Muere</t>
  </si>
  <si>
    <t>LIO 24hs</t>
  </si>
  <si>
    <t>NONA 24 hs</t>
  </si>
  <si>
    <t>Peso</t>
  </si>
  <si>
    <t>Muere 48</t>
  </si>
  <si>
    <t>LIO 48</t>
  </si>
  <si>
    <t>25º</t>
  </si>
  <si>
    <t>R</t>
  </si>
  <si>
    <t>T</t>
  </si>
  <si>
    <t>G</t>
  </si>
  <si>
    <t xml:space="preserve">T </t>
  </si>
  <si>
    <t>sinCNA</t>
  </si>
  <si>
    <t>-</t>
  </si>
  <si>
    <t>28º</t>
  </si>
  <si>
    <t>x</t>
  </si>
  <si>
    <t>1 MUERTO</t>
  </si>
  <si>
    <t>Sin OLOR</t>
  </si>
  <si>
    <t>Sin CNA</t>
  </si>
  <si>
    <t xml:space="preserve">26º </t>
  </si>
  <si>
    <t>CAf+ARG</t>
  </si>
  <si>
    <t>sin olor</t>
  </si>
  <si>
    <t>18º</t>
  </si>
  <si>
    <t>X</t>
  </si>
  <si>
    <t>F</t>
  </si>
  <si>
    <t>22º</t>
  </si>
  <si>
    <t>A</t>
  </si>
  <si>
    <t>PER A 20       0</t>
  </si>
  <si>
    <t>27º</t>
  </si>
  <si>
    <t>F?</t>
  </si>
  <si>
    <t>r</t>
  </si>
  <si>
    <t>CAF+ ARG</t>
  </si>
  <si>
    <t>A LOS 20 MIN</t>
  </si>
  <si>
    <t>I</t>
  </si>
  <si>
    <t>A LOS 30 MIN</t>
  </si>
  <si>
    <t>Sin olor</t>
  </si>
  <si>
    <t>sin CNA</t>
  </si>
  <si>
    <t>ARG+CAF</t>
  </si>
  <si>
    <t>1hr</t>
  </si>
  <si>
    <t>SI</t>
  </si>
  <si>
    <t>(+++)</t>
  </si>
  <si>
    <t>22/20/2024</t>
  </si>
  <si>
    <t>NO</t>
  </si>
  <si>
    <t>N0</t>
  </si>
  <si>
    <t>(++)</t>
  </si>
  <si>
    <t>PER A LAS 48 HS</t>
  </si>
  <si>
    <t>INCENTIVO</t>
  </si>
  <si>
    <t>LIO</t>
  </si>
  <si>
    <t>NONA</t>
  </si>
  <si>
    <t>22º 37% 27KM/Hr</t>
  </si>
  <si>
    <t>1?</t>
  </si>
  <si>
    <t>24° 32%</t>
  </si>
  <si>
    <t>SIN CNS</t>
  </si>
  <si>
    <t>27º 76% 23km/hr</t>
  </si>
  <si>
    <t>LIO PER 48 HS</t>
  </si>
  <si>
    <t>NONA PER 48HS</t>
  </si>
  <si>
    <t>Si todos</t>
  </si>
  <si>
    <t>SIN  CNA</t>
  </si>
  <si>
    <t>Datos abejorros CNA</t>
  </si>
  <si>
    <t>Exposiciones T-N-A  espaciados por 15 min</t>
  </si>
  <si>
    <t>PER a los 60 min</t>
  </si>
  <si>
    <t>Muestra de nitrogeno liquido</t>
  </si>
  <si>
    <t>Temperatura Ambiental</t>
  </si>
  <si>
    <t xml:space="preserve">captura de nido (aclarar numero) o captura con red </t>
  </si>
  <si>
    <t>Temperatura  de incubadora</t>
  </si>
  <si>
    <t>N de individuo</t>
  </si>
  <si>
    <t>Alimento hasta saciar</t>
  </si>
  <si>
    <t>Come 5micro a las  9?</t>
  </si>
  <si>
    <t>toma incetivo de 5 microlitos 30 min antes de evaluar aprendizaje?</t>
  </si>
  <si>
    <t>Nº ind</t>
  </si>
  <si>
    <t>Peso total</t>
  </si>
  <si>
    <t>Peso cepo</t>
  </si>
  <si>
    <t>Peso neto</t>
  </si>
  <si>
    <t>Individuos totales</t>
  </si>
  <si>
    <t>Recordaron a las 24hs</t>
  </si>
  <si>
    <t>%</t>
  </si>
  <si>
    <t>25º 65 % humedad</t>
  </si>
  <si>
    <t>31ºC</t>
  </si>
  <si>
    <t>si</t>
  </si>
  <si>
    <t>CAFEINA</t>
  </si>
  <si>
    <t>ARGININA</t>
  </si>
  <si>
    <t>CONSIDERANDO + COMO RECORDAR</t>
  </si>
  <si>
    <t>28º 68%</t>
  </si>
  <si>
    <t>32º</t>
  </si>
  <si>
    <t>no</t>
  </si>
  <si>
    <t>25º 69%</t>
  </si>
  <si>
    <t>31.9º</t>
  </si>
  <si>
    <t>el per fue a los 25 min</t>
  </si>
  <si>
    <t>lamio restos de alimneto</t>
  </si>
  <si>
    <t>al menos 3 tomas como minimo para considerar el individuo</t>
  </si>
  <si>
    <t>SI el per FUE A LOS 25 MIN</t>
  </si>
  <si>
    <t>(+)</t>
  </si>
  <si>
    <t>2 HS</t>
  </si>
  <si>
    <t>LAS MUESTRAS DE 5 Y LA DEL 6 ESTAN AL REVEZ!!!!</t>
  </si>
  <si>
    <t>1:30 ENTRE INCENTIVO Y EVALUACION</t>
  </si>
  <si>
    <t>S</t>
  </si>
  <si>
    <t>25º 78% humedad</t>
  </si>
  <si>
    <t>7hs</t>
  </si>
  <si>
    <t>i</t>
  </si>
  <si>
    <t>27º 81%</t>
  </si>
  <si>
    <t>31.9</t>
  </si>
  <si>
    <t>22º 59%</t>
  </si>
  <si>
    <t>23° 37%</t>
  </si>
  <si>
    <t>2hs</t>
  </si>
  <si>
    <t>9,68+GOMITA Y TUL</t>
  </si>
  <si>
    <t>23º 36% 10Km/Hr</t>
  </si>
  <si>
    <t>2:20 HS</t>
  </si>
  <si>
    <t>SIS</t>
  </si>
  <si>
    <t>IS</t>
  </si>
  <si>
    <t>27º 93%</t>
  </si>
  <si>
    <t>19º 44%</t>
  </si>
  <si>
    <t>31,9º</t>
  </si>
  <si>
    <t>(-)</t>
  </si>
  <si>
    <t>(++++)</t>
  </si>
  <si>
    <t>30 MIN</t>
  </si>
  <si>
    <t>25º 68%</t>
  </si>
  <si>
    <t>24º 67% 29 KM/H</t>
  </si>
  <si>
    <t>60 MIN</t>
  </si>
  <si>
    <t>TRAS 7 MIN DE FREEZER MURIERON</t>
  </si>
  <si>
    <t>20 34% 8KM/HR 1017.3 MB</t>
  </si>
  <si>
    <t>22 30% 5 KMHR 1017MB</t>
  </si>
  <si>
    <t>SI TODOS</t>
  </si>
  <si>
    <t>23 46% 14 km/hr 1015.2 mb</t>
  </si>
  <si>
    <t xml:space="preserve"> </t>
  </si>
  <si>
    <t>24º 55% 11km/hr  1014.2 mb</t>
  </si>
  <si>
    <t>T?</t>
  </si>
  <si>
    <t>Fecha</t>
  </si>
  <si>
    <t>Estacion</t>
  </si>
  <si>
    <t>Temp</t>
  </si>
  <si>
    <t>Presion</t>
  </si>
  <si>
    <t>Tiempo incuvadora</t>
  </si>
  <si>
    <t>N de cepo</t>
  </si>
  <si>
    <t>Tratamiento</t>
  </si>
  <si>
    <t>Ingestas</t>
  </si>
  <si>
    <t>toma incentivo</t>
  </si>
  <si>
    <t>Verano</t>
  </si>
  <si>
    <t>2 CAF</t>
  </si>
  <si>
    <t>0</t>
  </si>
  <si>
    <t>1</t>
  </si>
  <si>
    <t>A?</t>
  </si>
  <si>
    <t>2 ARG</t>
  </si>
  <si>
    <t>2 CAF+ARG</t>
  </si>
  <si>
    <t xml:space="preserve"> T</t>
  </si>
  <si>
    <t>23º</t>
  </si>
  <si>
    <t>1012.2</t>
  </si>
  <si>
    <t>1010.2</t>
  </si>
  <si>
    <t>ESTA MORIBUNDO</t>
  </si>
  <si>
    <t xml:space="preserve">N </t>
  </si>
  <si>
    <t>25°</t>
  </si>
  <si>
    <t>1011.2</t>
  </si>
  <si>
    <t>1.6hs</t>
  </si>
  <si>
    <t>sis</t>
  </si>
  <si>
    <t>21º</t>
  </si>
  <si>
    <t>f</t>
  </si>
  <si>
    <t>28°</t>
  </si>
  <si>
    <t>1.5hs</t>
  </si>
  <si>
    <t>Otoño</t>
  </si>
  <si>
    <t>Primavera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</si>
  <si>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</si>
  <si>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</si>
  <si>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</si>
  <si>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</si>
  <si>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</si>
  <si>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</si>
  <si>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</si>
  <si>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</si>
  <si>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</si>
  <si>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</si>
  <si>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</si>
  <si>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</si>
  <si>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</si>
  <si>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</si>
  <si>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</si>
  <si>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</si>
  <si>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</si>
  <si>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</si>
  <si>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</si>
  <si>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</si>
  <si>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</si>
  <si>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</si>
  <si>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</si>
  <si>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</si>
  <si>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</si>
  <si>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</si>
  <si>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</si>
  <si>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</si>
  <si>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</si>
  <si>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</si>
  <si>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</si>
  <si>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</si>
  <si>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</si>
  <si>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</si>
  <si>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</si>
  <si>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</si>
  <si>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</si>
  <si>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</si>
  <si>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</si>
  <si>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</si>
  <si>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</si>
  <si>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</si>
  <si>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</si>
  <si>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</si>
  <si>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</si>
  <si>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</si>
  <si>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</si>
  <si>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</si>
  <si>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</si>
  <si>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</si>
  <si>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</si>
  <si>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</si>
  <si>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</si>
  <si>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</si>
  <si>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</si>
  <si>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</si>
  <si>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</si>
  <si>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</si>
  <si>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</si>
  <si>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</si>
  <si>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</si>
  <si>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</si>
  <si>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</si>
  <si>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</si>
  <si>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</si>
  <si>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</si>
  <si>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</si>
  <si>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</si>
  <si>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</si>
  <si>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</si>
  <si>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</si>
  <si>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</si>
  <si>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</si>
  <si>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</si>
  <si>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</si>
  <si>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</si>
  <si>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</si>
  <si>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</si>
  <si>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</si>
  <si>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</si>
  <si>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</si>
  <si>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</si>
  <si>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</si>
  <si>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</si>
  <si>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</si>
  <si>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</si>
  <si>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</si>
  <si>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</si>
  <si>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</si>
  <si>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</si>
  <si>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</si>
  <si>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</si>
  <si>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</si>
  <si>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</si>
  <si>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</si>
  <si>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</si>
  <si>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</si>
  <si>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</si>
  <si>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</si>
  <si>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</si>
  <si>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</si>
  <si>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</si>
  <si>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</si>
  <si>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</si>
  <si>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</si>
  <si>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</si>
  <si>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</si>
  <si>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</si>
  <si>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</si>
  <si>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</si>
  <si>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</si>
  <si>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</si>
  <si>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</si>
  <si>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</si>
  <si>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</si>
  <si>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</si>
  <si>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</si>
  <si>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</si>
  <si>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</si>
  <si>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</si>
  <si>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</si>
  <si>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</si>
  <si>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</si>
  <si>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</si>
  <si>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</si>
  <si>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</si>
  <si>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</si>
  <si>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</si>
  <si>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</si>
  <si>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</si>
  <si>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</si>
  <si>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</si>
  <si>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</si>
  <si>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</si>
  <si>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</si>
  <si>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</si>
  <si>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</si>
  <si>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</si>
  <si>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</si>
  <si>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</si>
  <si>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</si>
  <si>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</si>
  <si>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</si>
  <si>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</si>
  <si>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</si>
  <si>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</si>
  <si>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</si>
  <si>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</si>
  <si>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</si>
  <si>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</si>
  <si>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</si>
  <si>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</si>
  <si>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</si>
  <si>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</si>
  <si>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</si>
  <si>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</si>
  <si>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</si>
  <si>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</si>
  <si>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</si>
  <si>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</si>
  <si>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</si>
  <si>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</si>
  <si>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</si>
  <si>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</si>
  <si>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</si>
  <si>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</si>
  <si>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</si>
  <si>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</si>
  <si>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</si>
  <si>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</si>
  <si>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</si>
  <si>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</si>
  <si>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</si>
  <si>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</si>
  <si>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</si>
  <si>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</si>
  <si>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</si>
  <si>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</si>
  <si>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</si>
  <si>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</si>
  <si>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</si>
  <si>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</si>
  <si>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</si>
  <si>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</si>
  <si>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</si>
  <si>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</si>
  <si>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</si>
  <si>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</si>
  <si>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</si>
  <si>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</si>
  <si>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</si>
  <si>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</si>
  <si>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</si>
  <si>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</si>
  <si>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</si>
  <si>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</si>
  <si>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</si>
  <si>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</si>
  <si>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</si>
  <si>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</si>
  <si>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</si>
  <si>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</si>
  <si>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</si>
  <si>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</si>
  <si>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</si>
  <si>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</si>
  <si>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</si>
  <si>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</si>
  <si>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</si>
  <si>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</si>
  <si>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</si>
  <si>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</si>
  <si>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</si>
  <si>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</si>
  <si>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</si>
  <si>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</si>
  <si>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</si>
  <si>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</si>
  <si>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</si>
  <si>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</si>
  <si>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</si>
  <si>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</si>
  <si>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</si>
  <si>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</si>
  <si>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</si>
  <si>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</si>
  <si>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</si>
  <si>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</si>
  <si>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</si>
  <si>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</si>
  <si>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</si>
  <si>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</si>
  <si>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</si>
  <si>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</si>
  <si>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</si>
  <si>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</si>
  <si>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</si>
  <si>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</si>
  <si>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</si>
  <si>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</si>
  <si>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</si>
  <si>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</si>
  <si>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</si>
  <si>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</si>
  <si>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</si>
  <si>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</si>
  <si>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</si>
  <si>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</si>
  <si>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</si>
  <si>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</si>
  <si>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</si>
  <si>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</si>
  <si>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</si>
  <si>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</si>
  <si>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</si>
  <si>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</si>
  <si>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</si>
  <si>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</si>
  <si>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</si>
  <si>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</si>
  <si>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</si>
  <si>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</si>
  <si>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</si>
  <si>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</si>
  <si>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</si>
  <si>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</si>
  <si>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</si>
  <si>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</si>
  <si>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</si>
  <si>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</si>
  <si>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</si>
  <si>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</si>
  <si>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</si>
  <si>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</si>
  <si>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</si>
  <si>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</si>
  <si>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</si>
  <si>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</si>
  <si>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</si>
  <si>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</si>
  <si>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</si>
  <si>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</si>
  <si>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</si>
  <si>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</si>
  <si>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</si>
  <si>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</si>
  <si>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</si>
  <si>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</si>
  <si>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</si>
  <si>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</si>
  <si>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</si>
  <si>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</si>
  <si>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</si>
  <si>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</si>
  <si>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</si>
  <si>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</si>
  <si>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</si>
  <si>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</si>
  <si>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</si>
  <si>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</si>
  <si>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</si>
  <si>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</si>
  <si>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</si>
  <si>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</si>
  <si>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</si>
  <si>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</si>
  <si>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</si>
  <si>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</si>
  <si>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</si>
  <si>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</si>
  <si>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</si>
  <si>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</si>
  <si>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</si>
  <si>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</si>
  <si>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</si>
  <si>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</si>
  <si>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</si>
  <si>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</si>
  <si>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</si>
  <si>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</si>
  <si>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</si>
  <si>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</si>
  <si>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</si>
  <si>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</si>
  <si>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</si>
  <si>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</si>
  <si>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</si>
  <si>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</si>
  <si>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</si>
  <si>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</si>
  <si>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</si>
  <si>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</si>
  <si>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</si>
  <si>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</si>
  <si>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</si>
  <si>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Mortalidad %</t>
  </si>
  <si>
    <t>LIO 48hs</t>
  </si>
  <si>
    <t>NONA 48 hs</t>
  </si>
  <si>
    <t>PER A 20 0</t>
  </si>
  <si>
    <t xml:space="preserve">MUESTRAS NITROGENO </t>
  </si>
  <si>
    <t>N muestra</t>
  </si>
  <si>
    <t>Dia de captura</t>
  </si>
  <si>
    <t>n de individuo</t>
  </si>
  <si>
    <t>Observaciones</t>
  </si>
  <si>
    <t>15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</si>
</sst>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2">
    <numFmt numFmtId="164" formatCode="0.00000"/>
    <numFmt numFmtId="165" formatCode="dd/mm/yy"/>
    <numFmt numFmtId="166" formatCode="d/m/yy"/>
    <numFmt numFmtId="167" formatCode="d/m"/>
    <numFmt numFmtId="168" formatCode="dd/mm"/>
    <numFmt numFmtId="169" formatCode="d/m/yyyy"/>
    <numFmt numFmtId="170" formatCode="0.0"/>
    <numFmt numFmtId="171" formatCode="m\.yyyy"/>
    <numFmt numFmtId="172" formatCode="#,##0.0000"/>
    <numFmt numFmtId="173" formatCode="#,##0.00000"/>
    <numFmt numFmtId="174" formatCode="d/mm/yyyy"/>
    <numFmt numFmtId="175" formatCode="yyyy\.m"/>
  </numFmts>
  <fonts count="10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color rgb="FF191919"/>
      <name val="&quot;Courier New&quot;"/>
    </font>
    <font>
      <sz val="10"/>
      <name val="Arial"/>
    </font>
    <font>
      <sz val="10"/>
      <color rgb="FF000000"/>
      <name val="Arial"/>
    </font>
    <font>
      <sz val="10"/>
      <color theme="1"/>
      <name val="Arial"/>
    </font>
    <font>
      <sz val="14"/>
      <color rgb="FF2B302B"/>
      <name val="Lexend"/>
    </font>
    <font>
      <sz val="9"/>
      <color rgb="FF2B302B"/>
      <name val="Lexend"/>
    </font>
    <font>
      <sz val="10"/>
      <color rgb="FF434343"/>
      <name val="Roboto"/>
    </font>
    <font>
      <sz val="10"/>
      <color rgb="FF191919"/>
      <name val="Arial"/>
    </font>
  </fonts>
  <fills count="28">
    <fill>
      <patternFill patternType="none"/>
    </fill>
    <fill>
      <patternFill patternType="gray125"/>
    </fill>
    <fill>
      <patternFill patternType="solid">
        <fgColor rgb="FFFCE5CD"/>
        <bgColor rgb="FFFCE5CD"/>
      </patternFill>
    </fill>
    <fill>
      <patternFill patternType="solid">
        <fgColor rgb="FFEAD1DC"/>
        <bgColor rgb="FFEAD1DC"/>
      </patternFill>
    </fill>
    <fill>
      <patternFill patternType="solid">
        <fgColor rgb="FFD9D9D9"/>
        <bgColor rgb="FFD9D9D9"/>
      </patternFill>
    </fill>
    <fill>
      <patternFill patternType="solid">
        <fgColor rgb="FFF3F3F3"/>
        <bgColor rgb="FFF3F3F3"/>
      </patternFill>
    </fill>
    <fill>
      <patternFill patternType="solid">
        <fgColor rgb="FFCCCCCC"/>
        <bgColor rgb="FFCCCCCC"/>
      </patternFill>
    </fill>
    <fill>
      <patternFill patternType="solid">
        <fgColor rgb="FFF9CB9C"/>
        <bgColor rgb="FFF9CB9C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F6B26B"/>
        <bgColor rgb="FFF6B26B"/>
      </patternFill>
    </fill>
    <fill>
      <patternFill patternType="solid">
        <fgColor rgb="FFFFF2CC"/>
        <bgColor rgb="FFFFF2CC"/>
      </patternFill>
    </fill>
    <fill>
      <patternFill patternType="solid">
        <fgColor theme="4"/>
        <bgColor theme="4"/>
      </patternFill>
    </fill>
    <fill>
      <patternFill patternType="solid">
        <fgColor rgb="FF93C47D"/>
        <bgColor rgb="FF93C47D"/>
      </patternFill>
    </fill>
    <fill>
      <patternFill patternType="solid">
        <fgColor rgb="FF6AA84F"/>
        <bgColor rgb="FF6AA84F"/>
      </patternFill>
    </fill>
    <fill>
      <patternFill patternType="solid">
        <fgColor rgb="FFE06666"/>
        <bgColor rgb="FFE06666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  <fill>
      <patternFill patternType="solid">
        <fgColor rgb="FF8E7CC3"/>
        <bgColor rgb="FF8E7CC3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FF0000"/>
        <bgColor rgb="FFFF0000"/>
      </patternFill>
    </fill>
    <fill>
      <patternFill patternType="solid">
        <fgColor rgb="FFFF9900"/>
        <bgColor rgb="FFFF9900"/>
      </patternFill>
    </fill>
    <fill>
      <patternFill patternType="solid">
        <fgColor rgb="FF4A86E8"/>
        <bgColor rgb="FF4A86E8"/>
      </patternFill>
    </fill>
    <fill>
      <patternFill patternType="solid">
        <fgColor rgb="FFB4A7D6"/>
        <bgColor rgb="FFB4A7D6"/>
      </patternFill>
    </fill>
    <fill>
      <patternFill patternType="solid">
        <fgColor theme="6"/>
        <bgColor theme="6"/>
      </patternFill>
    </fill>
    <fill>
      <patternFill patternType="solid">
        <fgColor rgb="FFF8F9FA"/>
        <bgColor rgb="FFF8F9FA"/>
      </patternFill>
    </fill>
    <fill>
      <patternFill patternType="solid">
        <fgColor rgb="FF6FA8DC"/>
        <bgColor rgb="FF6FA8DC"/>
      </patternFill>
    </fill>
  </fills>
  <borders count="5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ck">
        <color rgb="FF000000"/>
      </top>
      <bottom/>
      <diagonal/>
    </border>
    <border>
      <left style="thin">
        <color rgb="FF0C1F30"/>
      </left>
      <right style="thin">
        <color rgb="FF0C1F30"/>
      </right>
      <top/>
      <bottom/>
      <diagonal/>
    </border>
    <border>
      <left style="thin">
        <color rgb="FF0C1F30"/>
      </left>
      <right style="thin">
        <color rgb="FF0C1F30"/>
      </right>
      <top/>
      <bottom style="thin">
        <color rgb="FF0C1F30"/>
      </bottom>
      <diagonal/>
    </border>
    <border>
      <left style="thin">
        <color rgb="FF0C1F30"/>
      </left>
      <right style="thin">
        <color rgb="FF0C1F30"/>
      </right>
      <top style="thin">
        <color rgb="FF0C1F30"/>
      </top>
      <bottom style="thin">
        <color rgb="FF0C1F30"/>
      </bottom>
      <diagonal/>
    </border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  <diagonal/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EAD1DC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D9EAD3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9FC5E8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  <diagonal/>
    </border>
    <border>
      <left style="thin">
        <color rgb="FFF4CCCC"/>
      </left>
      <right style="thin">
        <color rgb="FFF4CCCC"/>
      </right>
      <top style="thin">
        <color rgb="FFF4CCCC"/>
      </top>
      <bottom style="thin">
        <color rgb="FFF4CCCC"/>
      </bottom>
      <diagonal/>
    </border>
    <border>
      <left style="thin">
        <color rgb="FF6AA84F"/>
      </left>
      <right style="thin">
        <color rgb="FF6AA84F"/>
      </right>
      <top style="thin">
        <color rgb="FF6AA84F"/>
      </top>
      <bottom style="thin">
        <color rgb="FF6AA84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  <diagonal/>
    </border>
    <border>
      <left style="thin">
        <color rgb="FFF1C232"/>
      </left>
      <right style="thin">
        <color rgb="FFF1C232"/>
      </right>
      <top style="thin">
        <color rgb="FFF1C232"/>
      </top>
      <bottom style="thin">
        <color rgb="FFF1C232"/>
      </bottom>
      <diagonal/>
    </border>
    <border>
      <left style="thin">
        <color rgb="FFB7E1CD"/>
      </left>
      <right style="thin">
        <color rgb="FFB7E1CD"/>
      </right>
      <top style="thin">
        <color rgb="FFB7E1CD"/>
      </top>
      <bottom style="thin">
        <color rgb="FFB7E1CD"/>
      </bottom>
      <diagonal/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  <diagonal/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  <diagonal/>
    </border>
    <border>
      <left style="thin">
        <color rgb="FF284E3F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284E3F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EAD1DC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EAD1DC"/>
      </right>
      <top style="thin">
        <color rgb="FFF8F9FA"/>
      </top>
      <bottom style="thin">
        <color rgb="FFF8F9FA"/>
      </bottom>
      <diagonal/>
    </border>
    <border>
      <left style="thin">
        <color rgb="FFFFFFFF"/>
      </left>
      <right style="thin">
        <color rgb="FFEAD1DC"/>
      </right>
      <top style="thin">
        <color rgb="FFFFFFFF"/>
      </top>
      <bottom style="thin">
        <color rgb="FFF8F9FA"/>
      </bottom>
      <diagonal/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284E3F"/>
      </bottom>
      <diagonal/>
    </border>
    <border>
      <left style="thin">
        <color rgb="FFEAD1DC"/>
      </left>
      <right style="thin">
        <color rgb="FFEAD1DC"/>
      </right>
      <top style="thin">
        <color rgb="FFEAD1DC"/>
      </top>
      <bottom style="thin">
        <color rgb="FF284E3F"/>
      </bottom>
      <diagonal/>
    </border>
    <border>
      <left style="thin">
        <color rgb="FFFFFFFF"/>
      </left>
      <right style="thin">
        <color rgb="FFEAD1DC"/>
      </right>
      <top style="thin">
        <color rgb="FFFFFFFF"/>
      </top>
      <bottom style="thin">
        <color rgb="FF284E3F"/>
      </bottom>
      <diagonal/>
    </border>
    <border>
      <left style="thin">
        <color rgb="FFD9EAD3"/>
      </left>
      <right style="thin">
        <color rgb="FFD9EAD3"/>
      </right>
      <top style="thin">
        <color rgb="FFD9EAD3"/>
      </top>
      <bottom style="thin">
        <color rgb="FF284E3F"/>
      </bottom>
      <diagonal/>
    </border>
    <border>
      <left style="thin">
        <color rgb="FF9FC5E8"/>
      </left>
      <right style="thin">
        <color rgb="FF9FC5E8"/>
      </right>
      <top style="thin">
        <color rgb="FF9FC5E8"/>
      </top>
      <bottom style="thin">
        <color rgb="FF284E3F"/>
      </bottom>
      <diagonal/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284E3F"/>
      </bottom>
      <diagonal/>
    </border>
  </borders>
  <cellStyleXfs count="1">
    <xf numFmtId="0" fontId="0" fillId="0" borderId="0"/>
  </cellStyleXfs>
  <cellXfs count="25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1" fillId="3" borderId="0" xfId="0" applyFont="1" applyFill="1"/>
    <xf numFmtId="0" fontId="1" fillId="3" borderId="0" xfId="0" applyFont="1" applyFill="1" applyAlignment="1">
      <alignment vertical="center" wrapText="1"/>
    </xf>
    <xf numFmtId="0" fontId="1" fillId="0" borderId="0" xfId="0" applyFont="1"/>
    <xf numFmtId="9" fontId="1" fillId="0" borderId="0" xfId="0" applyNumberFormat="1" applyFont="1"/>
    <xf numFmtId="0" fontId="1" fillId="4" borderId="0" xfId="0" applyFont="1" applyFill="1"/>
    <xf numFmtId="9" fontId="1" fillId="5" borderId="0" xfId="0" applyNumberFormat="1" applyFont="1" applyFill="1"/>
    <xf numFmtId="0" fontId="2" fillId="0" borderId="0" xfId="0" applyFont="1"/>
    <xf numFmtId="0" fontId="1" fillId="6" borderId="0" xfId="0" applyFont="1" applyFill="1"/>
    <xf numFmtId="9" fontId="1" fillId="6" borderId="0" xfId="0" applyNumberFormat="1" applyFont="1" applyFill="1"/>
    <xf numFmtId="0" fontId="1" fillId="7" borderId="1" xfId="0" applyFont="1" applyFill="1" applyBorder="1"/>
    <xf numFmtId="0" fontId="1" fillId="0" borderId="2" xfId="0" applyFont="1" applyBorder="1"/>
    <xf numFmtId="0" fontId="1" fillId="7" borderId="3" xfId="0" applyFont="1" applyFill="1" applyBorder="1"/>
    <xf numFmtId="164" fontId="1" fillId="0" borderId="4" xfId="0" applyNumberFormat="1" applyFont="1" applyBorder="1"/>
    <xf numFmtId="0" fontId="1" fillId="0" borderId="3" xfId="0" applyFont="1" applyBorder="1"/>
    <xf numFmtId="0" fontId="1" fillId="8" borderId="11" xfId="0" applyFont="1" applyFill="1" applyBorder="1" applyAlignment="1">
      <alignment horizontal="center" vertical="center" wrapText="1"/>
    </xf>
    <xf numFmtId="0" fontId="1" fillId="8" borderId="12" xfId="0" applyFont="1" applyFill="1" applyBorder="1" applyAlignment="1">
      <alignment horizontal="center" vertical="center" wrapText="1"/>
    </xf>
    <xf numFmtId="0" fontId="1" fillId="8" borderId="13" xfId="0" applyFont="1" applyFill="1" applyBorder="1" applyAlignment="1">
      <alignment horizontal="center" vertical="center" wrapText="1"/>
    </xf>
    <xf numFmtId="165" fontId="1" fillId="0" borderId="14" xfId="0" applyNumberFormat="1" applyFont="1" applyBorder="1" applyAlignment="1">
      <alignment horizontal="center"/>
    </xf>
    <xf numFmtId="20" fontId="1" fillId="0" borderId="0" xfId="0" applyNumberFormat="1" applyFont="1" applyAlignment="1">
      <alignment horizontal="center"/>
    </xf>
    <xf numFmtId="0" fontId="4" fillId="9" borderId="0" xfId="0" applyFont="1" applyFill="1" applyAlignment="1">
      <alignment horizontal="center"/>
    </xf>
    <xf numFmtId="1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9" fontId="1" fillId="0" borderId="0" xfId="0" applyNumberFormat="1" applyFont="1" applyAlignment="1">
      <alignment horizontal="center"/>
    </xf>
    <xf numFmtId="0" fontId="1" fillId="0" borderId="15" xfId="0" applyFont="1" applyBorder="1" applyAlignment="1">
      <alignment horizontal="center"/>
    </xf>
    <xf numFmtId="165" fontId="5" fillId="0" borderId="14" xfId="0" applyNumberFormat="1" applyFont="1" applyBorder="1" applyAlignment="1">
      <alignment horizontal="center"/>
    </xf>
    <xf numFmtId="0" fontId="5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166" fontId="5" fillId="0" borderId="14" xfId="0" applyNumberFormat="1" applyFont="1" applyBorder="1" applyAlignment="1">
      <alignment horizontal="center"/>
    </xf>
    <xf numFmtId="20" fontId="5" fillId="0" borderId="0" xfId="0" applyNumberFormat="1" applyFont="1" applyAlignment="1">
      <alignment horizontal="center"/>
    </xf>
    <xf numFmtId="10" fontId="4" fillId="9" borderId="0" xfId="0" applyNumberFormat="1" applyFont="1" applyFill="1" applyAlignment="1">
      <alignment horizontal="center"/>
    </xf>
    <xf numFmtId="166" fontId="1" fillId="0" borderId="14" xfId="0" applyNumberFormat="1" applyFont="1" applyBorder="1" applyAlignment="1">
      <alignment horizontal="center"/>
    </xf>
    <xf numFmtId="167" fontId="5" fillId="0" borderId="14" xfId="0" applyNumberFormat="1" applyFont="1" applyBorder="1" applyAlignment="1">
      <alignment horizontal="center"/>
    </xf>
    <xf numFmtId="168" fontId="1" fillId="0" borderId="14" xfId="0" applyNumberFormat="1" applyFont="1" applyBorder="1" applyAlignment="1">
      <alignment horizontal="center"/>
    </xf>
    <xf numFmtId="168" fontId="5" fillId="0" borderId="14" xfId="0" applyNumberFormat="1" applyFont="1" applyBorder="1" applyAlignment="1">
      <alignment horizontal="center"/>
    </xf>
    <xf numFmtId="167" fontId="1" fillId="0" borderId="14" xfId="0" applyNumberFormat="1" applyFont="1" applyBorder="1" applyAlignment="1">
      <alignment horizontal="center"/>
    </xf>
    <xf numFmtId="169" fontId="5" fillId="0" borderId="16" xfId="0" applyNumberFormat="1" applyFont="1" applyBorder="1" applyAlignment="1">
      <alignment horizontal="center"/>
    </xf>
    <xf numFmtId="20" fontId="5" fillId="0" borderId="17" xfId="0" applyNumberFormat="1" applyFont="1" applyBorder="1" applyAlignment="1">
      <alignment horizontal="center"/>
    </xf>
    <xf numFmtId="0" fontId="5" fillId="0" borderId="17" xfId="0" applyFont="1" applyBorder="1" applyAlignment="1">
      <alignment horizontal="center"/>
    </xf>
    <xf numFmtId="10" fontId="4" fillId="9" borderId="17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9" fontId="1" fillId="0" borderId="17" xfId="0" applyNumberFormat="1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1" fillId="0" borderId="19" xfId="0" applyFont="1" applyBorder="1"/>
    <xf numFmtId="0" fontId="1" fillId="7" borderId="0" xfId="0" applyFont="1" applyFill="1"/>
    <xf numFmtId="170" fontId="1" fillId="0" borderId="4" xfId="0" applyNumberFormat="1" applyFont="1" applyBorder="1"/>
    <xf numFmtId="0" fontId="6" fillId="0" borderId="20" xfId="0" applyFont="1" applyBorder="1"/>
    <xf numFmtId="0" fontId="1" fillId="10" borderId="0" xfId="0" applyFont="1" applyFill="1"/>
    <xf numFmtId="0" fontId="7" fillId="0" borderId="21" xfId="0" applyFont="1" applyBorder="1" applyAlignment="1">
      <alignment horizontal="right"/>
    </xf>
    <xf numFmtId="0" fontId="7" fillId="0" borderId="21" xfId="0" applyFont="1" applyBorder="1"/>
    <xf numFmtId="0" fontId="7" fillId="0" borderId="22" xfId="0" applyFont="1" applyBorder="1" applyAlignment="1">
      <alignment horizontal="right"/>
    </xf>
    <xf numFmtId="0" fontId="7" fillId="0" borderId="22" xfId="0" applyFont="1" applyBorder="1"/>
    <xf numFmtId="0" fontId="7" fillId="11" borderId="22" xfId="0" applyFont="1" applyFill="1" applyBorder="1" applyAlignment="1">
      <alignment horizontal="right"/>
    </xf>
    <xf numFmtId="0" fontId="7" fillId="11" borderId="22" xfId="0" applyFont="1" applyFill="1" applyBorder="1"/>
    <xf numFmtId="165" fontId="1" fillId="0" borderId="0" xfId="0" applyNumberFormat="1" applyFont="1"/>
    <xf numFmtId="20" fontId="1" fillId="0" borderId="0" xfId="0" applyNumberFormat="1" applyFont="1"/>
    <xf numFmtId="165" fontId="4" fillId="0" borderId="0" xfId="0" applyNumberFormat="1" applyFont="1" applyAlignment="1">
      <alignment horizontal="right"/>
    </xf>
    <xf numFmtId="0" fontId="1" fillId="12" borderId="0" xfId="0" applyFont="1" applyFill="1"/>
    <xf numFmtId="0" fontId="1" fillId="12" borderId="12" xfId="0" applyFont="1" applyFill="1" applyBorder="1"/>
    <xf numFmtId="20" fontId="1" fillId="12" borderId="12" xfId="0" applyNumberFormat="1" applyFont="1" applyFill="1" applyBorder="1"/>
    <xf numFmtId="0" fontId="1" fillId="13" borderId="0" xfId="0" applyFont="1" applyFill="1"/>
    <xf numFmtId="166" fontId="1" fillId="0" borderId="0" xfId="0" applyNumberFormat="1" applyFont="1"/>
    <xf numFmtId="9" fontId="4" fillId="0" borderId="0" xfId="0" applyNumberFormat="1" applyFont="1" applyAlignment="1">
      <alignment horizontal="center"/>
    </xf>
    <xf numFmtId="0" fontId="1" fillId="0" borderId="12" xfId="0" applyFont="1" applyBorder="1"/>
    <xf numFmtId="20" fontId="1" fillId="0" borderId="12" xfId="0" applyNumberFormat="1" applyFont="1" applyBorder="1"/>
    <xf numFmtId="0" fontId="1" fillId="14" borderId="0" xfId="0" applyFont="1" applyFill="1"/>
    <xf numFmtId="0" fontId="1" fillId="15" borderId="0" xfId="0" applyFont="1" applyFill="1"/>
    <xf numFmtId="0" fontId="1" fillId="15" borderId="12" xfId="0" applyFont="1" applyFill="1" applyBorder="1"/>
    <xf numFmtId="0" fontId="1" fillId="16" borderId="0" xfId="0" applyFont="1" applyFill="1"/>
    <xf numFmtId="0" fontId="1" fillId="17" borderId="12" xfId="0" applyFont="1" applyFill="1" applyBorder="1"/>
    <xf numFmtId="167" fontId="1" fillId="0" borderId="0" xfId="0" applyNumberFormat="1" applyFont="1"/>
    <xf numFmtId="168" fontId="1" fillId="0" borderId="0" xfId="0" applyNumberFormat="1" applyFont="1"/>
    <xf numFmtId="171" fontId="1" fillId="0" borderId="12" xfId="0" applyNumberFormat="1" applyFont="1" applyBorder="1"/>
    <xf numFmtId="171" fontId="1" fillId="15" borderId="0" xfId="0" applyNumberFormat="1" applyFont="1" applyFill="1"/>
    <xf numFmtId="0" fontId="1" fillId="14" borderId="12" xfId="0" applyFont="1" applyFill="1" applyBorder="1"/>
    <xf numFmtId="172" fontId="1" fillId="0" borderId="0" xfId="0" applyNumberFormat="1" applyFont="1"/>
    <xf numFmtId="3" fontId="1" fillId="0" borderId="12" xfId="0" applyNumberFormat="1" applyFont="1" applyBorder="1"/>
    <xf numFmtId="169" fontId="1" fillId="0" borderId="0" xfId="0" applyNumberFormat="1" applyFont="1"/>
    <xf numFmtId="0" fontId="1" fillId="18" borderId="0" xfId="0" applyFont="1" applyFill="1"/>
    <xf numFmtId="0" fontId="1" fillId="9" borderId="0" xfId="0" applyFont="1" applyFill="1"/>
    <xf numFmtId="0" fontId="1" fillId="19" borderId="0" xfId="0" applyFont="1" applyFill="1"/>
    <xf numFmtId="0" fontId="1" fillId="11" borderId="0" xfId="0" applyFont="1" applyFill="1"/>
    <xf numFmtId="0" fontId="1" fillId="0" borderId="17" xfId="0" applyFont="1" applyBorder="1"/>
    <xf numFmtId="172" fontId="1" fillId="19" borderId="0" xfId="0" applyNumberFormat="1" applyFont="1" applyFill="1"/>
    <xf numFmtId="3" fontId="1" fillId="19" borderId="0" xfId="0" applyNumberFormat="1" applyFont="1" applyFill="1"/>
    <xf numFmtId="4" fontId="1" fillId="19" borderId="0" xfId="0" applyNumberFormat="1" applyFont="1" applyFill="1"/>
    <xf numFmtId="0" fontId="1" fillId="20" borderId="0" xfId="0" applyFont="1" applyFill="1"/>
    <xf numFmtId="0" fontId="1" fillId="21" borderId="0" xfId="0" applyFont="1" applyFill="1"/>
    <xf numFmtId="20" fontId="1" fillId="0" borderId="17" xfId="0" applyNumberFormat="1" applyFont="1" applyBorder="1"/>
    <xf numFmtId="173" fontId="1" fillId="0" borderId="0" xfId="0" applyNumberFormat="1" applyFont="1"/>
    <xf numFmtId="3" fontId="1" fillId="0" borderId="0" xfId="0" applyNumberFormat="1" applyFont="1"/>
    <xf numFmtId="0" fontId="1" fillId="22" borderId="0" xfId="0" applyFont="1" applyFill="1" applyAlignment="1">
      <alignment horizontal="center"/>
    </xf>
    <xf numFmtId="0" fontId="1" fillId="23" borderId="0" xfId="0" applyFont="1" applyFill="1"/>
    <xf numFmtId="173" fontId="1" fillId="21" borderId="0" xfId="0" applyNumberFormat="1" applyFont="1" applyFill="1"/>
    <xf numFmtId="0" fontId="1" fillId="21" borderId="0" xfId="0" applyFont="1" applyFill="1" applyAlignment="1">
      <alignment horizontal="center"/>
    </xf>
    <xf numFmtId="0" fontId="1" fillId="24" borderId="0" xfId="0" applyFont="1" applyFill="1" applyAlignment="1">
      <alignment horizontal="center"/>
    </xf>
    <xf numFmtId="0" fontId="1" fillId="24" borderId="0" xfId="0" applyFont="1" applyFill="1"/>
    <xf numFmtId="0" fontId="1" fillId="12" borderId="0" xfId="0" applyFont="1" applyFill="1" applyAlignment="1">
      <alignment horizontal="center"/>
    </xf>
    <xf numFmtId="165" fontId="1" fillId="12" borderId="12" xfId="0" applyNumberFormat="1" applyFont="1" applyFill="1" applyBorder="1"/>
    <xf numFmtId="0" fontId="1" fillId="24" borderId="12" xfId="0" applyFont="1" applyFill="1" applyBorder="1"/>
    <xf numFmtId="0" fontId="1" fillId="12" borderId="12" xfId="0" applyFont="1" applyFill="1" applyBorder="1" applyAlignment="1">
      <alignment horizontal="center"/>
    </xf>
    <xf numFmtId="166" fontId="1" fillId="0" borderId="12" xfId="0" applyNumberFormat="1" applyFont="1" applyBorder="1"/>
    <xf numFmtId="0" fontId="1" fillId="22" borderId="12" xfId="0" applyFont="1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167" fontId="1" fillId="0" borderId="12" xfId="0" applyNumberFormat="1" applyFont="1" applyBorder="1"/>
    <xf numFmtId="168" fontId="1" fillId="0" borderId="12" xfId="0" applyNumberFormat="1" applyFont="1" applyBorder="1"/>
    <xf numFmtId="168" fontId="1" fillId="15" borderId="12" xfId="0" applyNumberFormat="1" applyFont="1" applyFill="1" applyBorder="1"/>
    <xf numFmtId="20" fontId="1" fillId="15" borderId="12" xfId="0" applyNumberFormat="1" applyFont="1" applyFill="1" applyBorder="1"/>
    <xf numFmtId="0" fontId="1" fillId="15" borderId="12" xfId="0" applyFont="1" applyFill="1" applyBorder="1" applyAlignment="1">
      <alignment horizontal="center"/>
    </xf>
    <xf numFmtId="172" fontId="1" fillId="0" borderId="12" xfId="0" applyNumberFormat="1" applyFont="1" applyBorder="1"/>
    <xf numFmtId="169" fontId="1" fillId="0" borderId="12" xfId="0" applyNumberFormat="1" applyFont="1" applyBorder="1"/>
    <xf numFmtId="0" fontId="1" fillId="25" borderId="0" xfId="0" applyFont="1" applyFill="1"/>
    <xf numFmtId="0" fontId="1" fillId="19" borderId="0" xfId="0" applyFont="1" applyFill="1" applyAlignment="1">
      <alignment horizontal="center"/>
    </xf>
    <xf numFmtId="0" fontId="5" fillId="0" borderId="0" xfId="0" applyFont="1" applyAlignment="1">
      <alignment horizontal="right"/>
    </xf>
    <xf numFmtId="0" fontId="5" fillId="0" borderId="0" xfId="0" applyFont="1"/>
    <xf numFmtId="164" fontId="1" fillId="0" borderId="0" xfId="0" applyNumberFormat="1" applyFont="1"/>
    <xf numFmtId="0" fontId="5" fillId="0" borderId="23" xfId="0" applyFont="1" applyBorder="1" applyAlignment="1">
      <alignment horizontal="center"/>
    </xf>
    <xf numFmtId="0" fontId="5" fillId="0" borderId="24" xfId="0" applyFont="1" applyBorder="1" applyAlignment="1">
      <alignment horizontal="center"/>
    </xf>
    <xf numFmtId="0" fontId="5" fillId="0" borderId="24" xfId="0" applyFont="1" applyBorder="1" applyAlignment="1">
      <alignment horizontal="left"/>
    </xf>
    <xf numFmtId="49" fontId="5" fillId="0" borderId="24" xfId="0" applyNumberFormat="1" applyFont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1" fillId="0" borderId="26" xfId="0" applyFont="1" applyBorder="1" applyAlignment="1">
      <alignment vertical="center"/>
    </xf>
    <xf numFmtId="0" fontId="1" fillId="0" borderId="27" xfId="0" applyFont="1" applyBorder="1" applyAlignment="1">
      <alignment vertical="center"/>
    </xf>
    <xf numFmtId="174" fontId="1" fillId="0" borderId="27" xfId="0" applyNumberFormat="1" applyFont="1" applyBorder="1" applyAlignment="1">
      <alignment vertical="center"/>
    </xf>
    <xf numFmtId="0" fontId="5" fillId="0" borderId="27" xfId="0" applyFont="1" applyBorder="1"/>
    <xf numFmtId="21" fontId="1" fillId="0" borderId="27" xfId="0" applyNumberFormat="1" applyFont="1" applyBorder="1" applyAlignment="1">
      <alignment vertical="center"/>
    </xf>
    <xf numFmtId="0" fontId="1" fillId="3" borderId="28" xfId="0" applyFont="1" applyFill="1" applyBorder="1" applyAlignment="1">
      <alignment vertical="center"/>
    </xf>
    <xf numFmtId="0" fontId="1" fillId="0" borderId="29" xfId="0" applyFont="1" applyBorder="1" applyAlignment="1">
      <alignment vertical="center"/>
    </xf>
    <xf numFmtId="0" fontId="1" fillId="0" borderId="30" xfId="0" applyFont="1" applyBorder="1" applyAlignment="1">
      <alignment vertical="center"/>
    </xf>
    <xf numFmtId="49" fontId="1" fillId="0" borderId="27" xfId="0" applyNumberFormat="1" applyFont="1" applyBorder="1" applyAlignment="1">
      <alignment vertical="center"/>
    </xf>
    <xf numFmtId="0" fontId="1" fillId="0" borderId="31" xfId="0" applyFont="1" applyBorder="1" applyAlignment="1">
      <alignment vertical="center"/>
    </xf>
    <xf numFmtId="0" fontId="1" fillId="0" borderId="32" xfId="0" applyFont="1" applyBorder="1" applyAlignment="1">
      <alignment vertical="center"/>
    </xf>
    <xf numFmtId="0" fontId="1" fillId="0" borderId="33" xfId="0" applyFont="1" applyBorder="1" applyAlignment="1">
      <alignment vertical="center"/>
    </xf>
    <xf numFmtId="174" fontId="1" fillId="0" borderId="33" xfId="0" applyNumberFormat="1" applyFont="1" applyBorder="1" applyAlignment="1">
      <alignment vertical="center"/>
    </xf>
    <xf numFmtId="49" fontId="5" fillId="0" borderId="33" xfId="0" applyNumberFormat="1" applyFont="1" applyBorder="1"/>
    <xf numFmtId="21" fontId="1" fillId="0" borderId="33" xfId="0" applyNumberFormat="1" applyFont="1" applyBorder="1" applyAlignment="1">
      <alignment vertical="center"/>
    </xf>
    <xf numFmtId="0" fontId="1" fillId="0" borderId="34" xfId="0" applyFont="1" applyBorder="1" applyAlignment="1">
      <alignment vertical="center"/>
    </xf>
    <xf numFmtId="49" fontId="1" fillId="0" borderId="33" xfId="0" applyNumberFormat="1" applyFont="1" applyBorder="1" applyAlignment="1">
      <alignment vertical="center"/>
    </xf>
    <xf numFmtId="49" fontId="1" fillId="0" borderId="35" xfId="0" applyNumberFormat="1" applyFont="1" applyBorder="1" applyAlignment="1">
      <alignment vertical="center"/>
    </xf>
    <xf numFmtId="0" fontId="1" fillId="0" borderId="36" xfId="0" applyFont="1" applyBorder="1" applyAlignment="1">
      <alignment vertical="center"/>
    </xf>
    <xf numFmtId="49" fontId="5" fillId="0" borderId="27" xfId="0" applyNumberFormat="1" applyFont="1" applyBorder="1"/>
    <xf numFmtId="0" fontId="5" fillId="0" borderId="33" xfId="0" applyFont="1" applyBorder="1"/>
    <xf numFmtId="49" fontId="1" fillId="0" borderId="37" xfId="0" applyNumberFormat="1" applyFont="1" applyBorder="1" applyAlignment="1">
      <alignment vertical="center"/>
    </xf>
    <xf numFmtId="0" fontId="1" fillId="0" borderId="38" xfId="0" applyFont="1" applyBorder="1" applyAlignment="1">
      <alignment vertical="center"/>
    </xf>
    <xf numFmtId="175" fontId="1" fillId="0" borderId="27" xfId="0" applyNumberFormat="1" applyFont="1" applyBorder="1" applyAlignment="1">
      <alignment vertical="center"/>
    </xf>
    <xf numFmtId="9" fontId="1" fillId="0" borderId="27" xfId="0" applyNumberFormat="1" applyFont="1" applyBorder="1" applyAlignment="1">
      <alignment vertical="center"/>
    </xf>
    <xf numFmtId="175" fontId="1" fillId="0" borderId="33" xfId="0" applyNumberFormat="1" applyFont="1" applyBorder="1" applyAlignment="1">
      <alignment vertical="center"/>
    </xf>
    <xf numFmtId="9" fontId="1" fillId="0" borderId="33" xfId="0" applyNumberFormat="1" applyFont="1" applyBorder="1" applyAlignment="1">
      <alignment vertical="center"/>
    </xf>
    <xf numFmtId="0" fontId="1" fillId="0" borderId="37" xfId="0" applyFont="1" applyBorder="1" applyAlignment="1">
      <alignment vertical="center"/>
    </xf>
    <xf numFmtId="0" fontId="1" fillId="0" borderId="35" xfId="0" applyFont="1" applyBorder="1" applyAlignment="1">
      <alignment vertical="center"/>
    </xf>
    <xf numFmtId="0" fontId="1" fillId="3" borderId="33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0" borderId="39" xfId="0" applyFont="1" applyBorder="1" applyAlignment="1">
      <alignment vertical="center"/>
    </xf>
    <xf numFmtId="0" fontId="1" fillId="0" borderId="40" xfId="0" applyFont="1" applyBorder="1" applyAlignment="1">
      <alignment vertical="center"/>
    </xf>
    <xf numFmtId="174" fontId="1" fillId="0" borderId="40" xfId="0" applyNumberFormat="1" applyFont="1" applyBorder="1" applyAlignment="1">
      <alignment vertical="center"/>
    </xf>
    <xf numFmtId="21" fontId="1" fillId="0" borderId="40" xfId="0" applyNumberFormat="1" applyFont="1" applyBorder="1" applyAlignment="1">
      <alignment vertical="center"/>
    </xf>
    <xf numFmtId="9" fontId="1" fillId="0" borderId="40" xfId="0" applyNumberFormat="1" applyFont="1" applyBorder="1" applyAlignment="1">
      <alignment vertical="center"/>
    </xf>
    <xf numFmtId="0" fontId="1" fillId="3" borderId="40" xfId="0" applyFont="1" applyFill="1" applyBorder="1" applyAlignment="1">
      <alignment vertical="center"/>
    </xf>
    <xf numFmtId="49" fontId="1" fillId="0" borderId="40" xfId="0" applyNumberFormat="1" applyFont="1" applyBorder="1" applyAlignment="1">
      <alignment vertical="center"/>
    </xf>
    <xf numFmtId="0" fontId="1" fillId="0" borderId="41" xfId="0" applyFont="1" applyBorder="1" applyAlignment="1">
      <alignment vertical="center"/>
    </xf>
    <xf numFmtId="0" fontId="4" fillId="0" borderId="0" xfId="0" applyFont="1" applyAlignment="1">
      <alignment horizontal="center"/>
    </xf>
    <xf numFmtId="0" fontId="4" fillId="0" borderId="0" xfId="0" applyFont="1"/>
    <xf numFmtId="0" fontId="4" fillId="3" borderId="0" xfId="0" applyFont="1" applyFill="1" applyAlignment="1">
      <alignment horizontal="center"/>
    </xf>
    <xf numFmtId="165" fontId="4" fillId="0" borderId="0" xfId="0" applyNumberFormat="1" applyFont="1" applyAlignment="1">
      <alignment horizontal="center"/>
    </xf>
    <xf numFmtId="20" fontId="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center"/>
    </xf>
    <xf numFmtId="165" fontId="4" fillId="0" borderId="12" xfId="0" applyNumberFormat="1" applyFont="1" applyBorder="1" applyAlignment="1">
      <alignment horizontal="center"/>
    </xf>
    <xf numFmtId="0" fontId="4" fillId="3" borderId="12" xfId="0" applyFont="1" applyFill="1" applyBorder="1" applyAlignment="1">
      <alignment horizontal="center"/>
    </xf>
    <xf numFmtId="20" fontId="4" fillId="0" borderId="12" xfId="0" applyNumberFormat="1" applyFont="1" applyBorder="1" applyAlignment="1">
      <alignment horizontal="center"/>
    </xf>
    <xf numFmtId="166" fontId="4" fillId="0" borderId="12" xfId="0" applyNumberFormat="1" applyFont="1" applyBorder="1" applyAlignment="1">
      <alignment horizontal="center"/>
    </xf>
    <xf numFmtId="166" fontId="4" fillId="0" borderId="0" xfId="0" applyNumberFormat="1" applyFont="1" applyAlignment="1">
      <alignment horizontal="center"/>
    </xf>
    <xf numFmtId="167" fontId="4" fillId="0" borderId="12" xfId="0" applyNumberFormat="1" applyFont="1" applyBorder="1" applyAlignment="1">
      <alignment horizontal="center"/>
    </xf>
    <xf numFmtId="167" fontId="4" fillId="0" borderId="0" xfId="0" applyNumberFormat="1" applyFont="1" applyAlignment="1">
      <alignment horizontal="center"/>
    </xf>
    <xf numFmtId="168" fontId="4" fillId="0" borderId="12" xfId="0" applyNumberFormat="1" applyFont="1" applyBorder="1" applyAlignment="1">
      <alignment horizontal="center"/>
    </xf>
    <xf numFmtId="168" fontId="4" fillId="0" borderId="0" xfId="0" applyNumberFormat="1" applyFont="1" applyAlignment="1">
      <alignment horizontal="center"/>
    </xf>
    <xf numFmtId="0" fontId="4" fillId="0" borderId="12" xfId="0" applyFont="1" applyBorder="1" applyAlignment="1">
      <alignment horizontal="right"/>
    </xf>
    <xf numFmtId="169" fontId="4" fillId="0" borderId="12" xfId="0" applyNumberFormat="1" applyFont="1" applyBorder="1" applyAlignment="1">
      <alignment horizontal="center"/>
    </xf>
    <xf numFmtId="169" fontId="4" fillId="0" borderId="0" xfId="0" applyNumberFormat="1" applyFont="1" applyAlignment="1">
      <alignment horizontal="center"/>
    </xf>
    <xf numFmtId="0" fontId="4" fillId="3" borderId="17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20" fontId="4" fillId="0" borderId="17" xfId="0" applyNumberFormat="1" applyFont="1" applyBorder="1" applyAlignment="1">
      <alignment horizontal="center"/>
    </xf>
    <xf numFmtId="14" fontId="4" fillId="0" borderId="12" xfId="0" applyNumberFormat="1" applyFont="1" applyBorder="1" applyAlignment="1">
      <alignment horizontal="right"/>
    </xf>
    <xf numFmtId="0" fontId="4" fillId="0" borderId="12" xfId="0" applyFont="1" applyBorder="1"/>
    <xf numFmtId="20" fontId="4" fillId="0" borderId="12" xfId="0" applyNumberFormat="1" applyFont="1" applyBorder="1" applyAlignment="1">
      <alignment horizontal="right"/>
    </xf>
    <xf numFmtId="0" fontId="4" fillId="3" borderId="0" xfId="0" applyFont="1" applyFill="1" applyAlignment="1">
      <alignment horizontal="right"/>
    </xf>
    <xf numFmtId="0" fontId="4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14" fontId="4" fillId="0" borderId="17" xfId="0" applyNumberFormat="1" applyFont="1" applyBorder="1" applyAlignment="1">
      <alignment horizontal="right"/>
    </xf>
    <xf numFmtId="20" fontId="4" fillId="0" borderId="17" xfId="0" applyNumberFormat="1" applyFont="1" applyBorder="1" applyAlignment="1">
      <alignment horizontal="right"/>
    </xf>
    <xf numFmtId="0" fontId="4" fillId="3" borderId="12" xfId="0" applyFont="1" applyFill="1" applyBorder="1" applyAlignment="1">
      <alignment horizontal="right"/>
    </xf>
    <xf numFmtId="169" fontId="4" fillId="0" borderId="12" xfId="0" applyNumberFormat="1" applyFont="1" applyBorder="1" applyAlignment="1">
      <alignment horizontal="right"/>
    </xf>
    <xf numFmtId="169" fontId="4" fillId="0" borderId="0" xfId="0" applyNumberFormat="1" applyFont="1" applyAlignment="1">
      <alignment horizontal="right"/>
    </xf>
    <xf numFmtId="174" fontId="1" fillId="0" borderId="0" xfId="0" applyNumberFormat="1" applyFont="1"/>
    <xf numFmtId="21" fontId="1" fillId="0" borderId="0" xfId="0" applyNumberFormat="1" applyFont="1"/>
    <xf numFmtId="49" fontId="1" fillId="0" borderId="0" xfId="0" applyNumberFormat="1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0" borderId="23" xfId="0" applyFont="1" applyBorder="1" applyAlignment="1">
      <alignment horizontal="left" vertical="center"/>
    </xf>
    <xf numFmtId="0" fontId="1" fillId="0" borderId="24" xfId="0" applyFont="1" applyBorder="1" applyAlignment="1">
      <alignment horizontal="left" vertical="center"/>
    </xf>
    <xf numFmtId="0" fontId="1" fillId="0" borderId="25" xfId="0" applyFont="1" applyBorder="1" applyAlignment="1">
      <alignment horizontal="left" vertical="center"/>
    </xf>
    <xf numFmtId="49" fontId="1" fillId="0" borderId="26" xfId="0" applyNumberFormat="1" applyFont="1" applyBorder="1" applyAlignment="1">
      <alignment vertical="center"/>
    </xf>
    <xf numFmtId="165" fontId="1" fillId="0" borderId="27" xfId="0" applyNumberFormat="1" applyFont="1" applyBorder="1" applyAlignment="1">
      <alignment vertical="center"/>
    </xf>
    <xf numFmtId="20" fontId="1" fillId="0" borderId="27" xfId="0" applyNumberFormat="1" applyFont="1" applyBorder="1" applyAlignment="1">
      <alignment vertical="center"/>
    </xf>
    <xf numFmtId="49" fontId="1" fillId="0" borderId="42" xfId="0" applyNumberFormat="1" applyFont="1" applyBorder="1" applyAlignment="1">
      <alignment vertical="center"/>
    </xf>
    <xf numFmtId="49" fontId="1" fillId="0" borderId="43" xfId="0" applyNumberFormat="1" applyFont="1" applyBorder="1" applyAlignment="1">
      <alignment vertical="center"/>
    </xf>
    <xf numFmtId="165" fontId="1" fillId="0" borderId="43" xfId="0" applyNumberFormat="1" applyFont="1" applyBorder="1" applyAlignment="1">
      <alignment vertical="center"/>
    </xf>
    <xf numFmtId="20" fontId="1" fillId="0" borderId="43" xfId="0" applyNumberFormat="1" applyFont="1" applyBorder="1" applyAlignment="1">
      <alignment vertical="center"/>
    </xf>
    <xf numFmtId="0" fontId="1" fillId="0" borderId="43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166" fontId="1" fillId="0" borderId="27" xfId="0" applyNumberFormat="1" applyFont="1" applyBorder="1" applyAlignment="1">
      <alignment vertical="center"/>
    </xf>
    <xf numFmtId="166" fontId="1" fillId="0" borderId="43" xfId="0" applyNumberFormat="1" applyFont="1" applyBorder="1" applyAlignment="1">
      <alignment vertical="center"/>
    </xf>
    <xf numFmtId="167" fontId="1" fillId="0" borderId="27" xfId="0" applyNumberFormat="1" applyFont="1" applyBorder="1" applyAlignment="1">
      <alignment vertical="center"/>
    </xf>
    <xf numFmtId="167" fontId="1" fillId="0" borderId="43" xfId="0" applyNumberFormat="1" applyFont="1" applyBorder="1" applyAlignment="1">
      <alignment vertical="center"/>
    </xf>
    <xf numFmtId="168" fontId="1" fillId="0" borderId="27" xfId="0" applyNumberFormat="1" applyFont="1" applyBorder="1" applyAlignment="1">
      <alignment vertical="center"/>
    </xf>
    <xf numFmtId="168" fontId="1" fillId="0" borderId="43" xfId="0" applyNumberFormat="1" applyFont="1" applyBorder="1" applyAlignment="1">
      <alignment vertical="center"/>
    </xf>
    <xf numFmtId="169" fontId="1" fillId="0" borderId="27" xfId="0" applyNumberFormat="1" applyFont="1" applyBorder="1" applyAlignment="1">
      <alignment vertical="center"/>
    </xf>
    <xf numFmtId="169" fontId="1" fillId="0" borderId="43" xfId="0" applyNumberFormat="1" applyFont="1" applyBorder="1" applyAlignment="1">
      <alignment vertical="center"/>
    </xf>
    <xf numFmtId="14" fontId="1" fillId="0" borderId="27" xfId="0" applyNumberFormat="1" applyFont="1" applyBorder="1" applyAlignment="1">
      <alignment vertical="center"/>
    </xf>
    <xf numFmtId="14" fontId="1" fillId="0" borderId="43" xfId="0" applyNumberFormat="1" applyFont="1" applyBorder="1" applyAlignment="1">
      <alignment vertical="center"/>
    </xf>
    <xf numFmtId="21" fontId="1" fillId="0" borderId="43" xfId="0" applyNumberFormat="1" applyFont="1" applyBorder="1" applyAlignment="1">
      <alignment vertical="center"/>
    </xf>
    <xf numFmtId="174" fontId="1" fillId="0" borderId="43" xfId="0" applyNumberFormat="1" applyFont="1" applyBorder="1" applyAlignment="1">
      <alignment vertical="center"/>
    </xf>
    <xf numFmtId="9" fontId="1" fillId="0" borderId="43" xfId="0" applyNumberFormat="1" applyFont="1" applyBorder="1" applyAlignment="1">
      <alignment vertical="center"/>
    </xf>
    <xf numFmtId="49" fontId="1" fillId="3" borderId="28" xfId="0" applyNumberFormat="1" applyFont="1" applyFill="1" applyBorder="1" applyAlignment="1">
      <alignment vertical="center"/>
    </xf>
    <xf numFmtId="0" fontId="8" fillId="9" borderId="45" xfId="0" applyFont="1" applyFill="1" applyBorder="1" applyAlignment="1">
      <alignment vertical="center"/>
    </xf>
    <xf numFmtId="0" fontId="8" fillId="26" borderId="46" xfId="0" applyFont="1" applyFill="1" applyBorder="1" applyAlignment="1">
      <alignment vertical="center"/>
    </xf>
    <xf numFmtId="0" fontId="8" fillId="9" borderId="47" xfId="0" applyFont="1" applyFill="1" applyBorder="1" applyAlignment="1">
      <alignment vertical="center"/>
    </xf>
    <xf numFmtId="49" fontId="1" fillId="0" borderId="48" xfId="0" applyNumberFormat="1" applyFont="1" applyBorder="1" applyAlignment="1">
      <alignment vertical="center"/>
    </xf>
    <xf numFmtId="49" fontId="1" fillId="0" borderId="49" xfId="0" applyNumberFormat="1" applyFont="1" applyBorder="1" applyAlignment="1">
      <alignment vertical="center"/>
    </xf>
    <xf numFmtId="174" fontId="1" fillId="0" borderId="49" xfId="0" applyNumberFormat="1" applyFont="1" applyBorder="1" applyAlignment="1">
      <alignment vertical="center"/>
    </xf>
    <xf numFmtId="0" fontId="1" fillId="0" borderId="49" xfId="0" applyFont="1" applyBorder="1" applyAlignment="1">
      <alignment vertical="center"/>
    </xf>
    <xf numFmtId="21" fontId="1" fillId="0" borderId="49" xfId="0" applyNumberFormat="1" applyFont="1" applyBorder="1" applyAlignment="1">
      <alignment vertical="center"/>
    </xf>
    <xf numFmtId="49" fontId="1" fillId="3" borderId="50" xfId="0" applyNumberFormat="1" applyFont="1" applyFill="1" applyBorder="1" applyAlignment="1">
      <alignment vertical="center"/>
    </xf>
    <xf numFmtId="0" fontId="8" fillId="9" borderId="51" xfId="0" applyFont="1" applyFill="1" applyBorder="1" applyAlignment="1">
      <alignment vertical="center"/>
    </xf>
    <xf numFmtId="0" fontId="1" fillId="0" borderId="52" xfId="0" applyFont="1" applyBorder="1" applyAlignment="1">
      <alignment vertical="center"/>
    </xf>
    <xf numFmtId="0" fontId="1" fillId="0" borderId="53" xfId="0" applyFont="1" applyBorder="1" applyAlignment="1">
      <alignment vertical="center"/>
    </xf>
    <xf numFmtId="0" fontId="1" fillId="0" borderId="54" xfId="0" applyFont="1" applyBorder="1" applyAlignment="1">
      <alignment vertical="center"/>
    </xf>
    <xf numFmtId="0" fontId="1" fillId="27" borderId="0" xfId="0" applyFont="1" applyFill="1"/>
    <xf numFmtId="0" fontId="1" fillId="27" borderId="0" xfId="0" applyFont="1" applyFill="1" applyAlignment="1">
      <alignment horizontal="center" vertical="center" wrapText="1"/>
    </xf>
    <xf numFmtId="0" fontId="1" fillId="27" borderId="0" xfId="0" applyFont="1" applyFill="1" applyAlignment="1">
      <alignment vertical="center" wrapText="1"/>
    </xf>
    <xf numFmtId="0" fontId="9" fillId="0" borderId="0" xfId="0" applyFont="1"/>
    <xf numFmtId="0" fontId="4" fillId="0" borderId="17" xfId="0" applyFont="1" applyBorder="1"/>
    <xf numFmtId="165" fontId="1" fillId="0" borderId="12" xfId="0" applyNumberFormat="1" applyFont="1" applyBorder="1"/>
    <xf numFmtId="171" fontId="1" fillId="0" borderId="0" xfId="0" applyNumberFormat="1" applyFont="1"/>
    <xf numFmtId="0" fontId="1" fillId="0" borderId="0" xfId="0" applyFont="1"/>
    <xf numFmtId="0" fontId="0" fillId="0" borderId="0" xfId="0"/>
    <xf numFmtId="0" fontId="1" fillId="0" borderId="5" xfId="0" applyFont="1" applyBorder="1" applyAlignment="1">
      <alignment vertical="center" wrapText="1"/>
    </xf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3" fillId="0" borderId="10" xfId="0" applyFont="1" applyBorder="1"/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EA9999"/>
          <bgColor rgb="FFEA9999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F1C232"/>
          <bgColor rgb="FFF1C232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9FC5E8"/>
          <bgColor rgb="FF9FC5E8"/>
        </patternFill>
      </fill>
    </dxf>
    <dxf>
      <fill>
        <patternFill patternType="solid">
          <fgColor rgb="FFD9EAD3"/>
          <bgColor rgb="FFD9EAD3"/>
        </patternFill>
      </fill>
    </dxf>
    <dxf>
      <fill>
        <patternFill patternType="solid">
          <fgColor rgb="FFF4CCCC"/>
          <bgColor rgb="FFF4CCCC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</dxfs>
  <tableStyles count="3">
    <tableStyle name="dosis doble-style" pivot="0" count="3" xr9:uid="{00000000-0011-0000-FFFF-FFFF00000000}">
      <tableStyleElement type="headerRow" dxfId="29"/>
      <tableStyleElement type="firstRowStripe" dxfId="28"/>
      <tableStyleElement type="secondRowStripe" dxfId="27"/>
    </tableStyle>
    <tableStyle name="borrador-style" pivot="0" count="2" xr9:uid="{00000000-0011-0000-FFFF-FFFF01000000}">
      <tableStyleElement type="firstRowStripe" dxfId="26"/>
      <tableStyleElement type="secondRowStripe" dxfId="25"/>
    </tableStyle>
    <tableStyle name="Integración-style" pivot="0" count="3" xr9:uid="{00000000-0011-0000-FFFF-FFFF02000000}">
      <tableStyleElement type="headerRow" dxfId="24"/>
      <tableStyleElement type="firstRowStripe" dxfId="23"/>
      <tableStyleElement type="secondRowStripe" dxfId="2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% Recuerda a las 24 hs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Resumen!$F$1:$F$2</c:f>
              <c:strCache>
                <c:ptCount val="2"/>
                <c:pt idx="1">
                  <c:v>% recuerda a las 24 hs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Resumen!$F$3:$F$7</c:f>
              <c:numCache>
                <c:formatCode>0%</c:formatCode>
                <c:ptCount val="5"/>
                <c:pt idx="0">
                  <c:v>0.55319148936170215</c:v>
                </c:pt>
                <c:pt idx="1">
                  <c:v>0.50980392156862742</c:v>
                </c:pt>
                <c:pt idx="2">
                  <c:v>0.49090909090909091</c:v>
                </c:pt>
                <c:pt idx="3">
                  <c:v>0.34285714285714286</c:v>
                </c:pt>
                <c:pt idx="4">
                  <c:v>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9C1-44B3-B23A-51517EC7F6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5996454"/>
        <c:axId val="514146448"/>
      </c:barChart>
      <c:catAx>
        <c:axId val="565996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sin CNA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14146448"/>
        <c:crosses val="autoZero"/>
        <c:auto val="1"/>
        <c:lblAlgn val="ctr"/>
        <c:lblOffset val="100"/>
        <c:noMultiLvlLbl val="1"/>
      </c:catAx>
      <c:valAx>
        <c:axId val="51414644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56599645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Porcentaje de generalización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Resumen!$H$2</c:f>
              <c:strCache>
                <c:ptCount val="1"/>
                <c:pt idx="0">
                  <c:v>Porcentaje de generalizacion</c:v>
                </c:pt>
              </c:strCache>
            </c:strRef>
          </c:tx>
          <c:spPr>
            <a:solidFill>
              <a:srgbClr val="F9CB9C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Resumen!$A$3:$A$7</c:f>
              <c:strCache>
                <c:ptCount val="5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  <c:pt idx="4">
                  <c:v>Sin Olor</c:v>
                </c:pt>
              </c:strCache>
            </c:strRef>
          </c:cat>
          <c:val>
            <c:numRef>
              <c:f>Resumen!$H$3:$H$7</c:f>
              <c:numCache>
                <c:formatCode>0%</c:formatCode>
                <c:ptCount val="5"/>
                <c:pt idx="0">
                  <c:v>4.2553191489361701E-2</c:v>
                </c:pt>
                <c:pt idx="1">
                  <c:v>5.8823529411764705E-2</c:v>
                </c:pt>
                <c:pt idx="2">
                  <c:v>7.2727272727272724E-2</c:v>
                </c:pt>
                <c:pt idx="3">
                  <c:v>0.14285714285714285</c:v>
                </c:pt>
                <c:pt idx="4">
                  <c:v>4.3478260869565216E-2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AFE9-4E73-8599-F6960157EE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57141129"/>
        <c:axId val="717305278"/>
      </c:barChart>
      <c:catAx>
        <c:axId val="25714112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17305278"/>
        <c:crosses val="autoZero"/>
        <c:auto val="1"/>
        <c:lblAlgn val="ctr"/>
        <c:lblOffset val="100"/>
        <c:noMultiLvlLbl val="1"/>
      </c:catAx>
      <c:valAx>
        <c:axId val="7173052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Porcentaje de sensibilizacion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5714112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% que recibe tratamiento frente a T°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numRef>
              <c:f>Resumen!$E$24:$E$33</c:f>
              <c:numCache>
                <c:formatCode>General</c:formatCode>
                <c:ptCount val="10"/>
                <c:pt idx="0">
                  <c:v>25</c:v>
                </c:pt>
                <c:pt idx="1">
                  <c:v>28</c:v>
                </c:pt>
                <c:pt idx="2">
                  <c:v>25</c:v>
                </c:pt>
                <c:pt idx="3">
                  <c:v>26</c:v>
                </c:pt>
                <c:pt idx="4">
                  <c:v>18</c:v>
                </c:pt>
                <c:pt idx="5">
                  <c:v>22</c:v>
                </c:pt>
                <c:pt idx="6">
                  <c:v>25</c:v>
                </c:pt>
                <c:pt idx="7">
                  <c:v>27</c:v>
                </c:pt>
                <c:pt idx="8">
                  <c:v>22</c:v>
                </c:pt>
                <c:pt idx="9">
                  <c:v>23</c:v>
                </c:pt>
              </c:numCache>
            </c:num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A25-47D6-A5F8-D65F9298F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90773033"/>
        <c:axId val="176882698"/>
      </c:scatterChart>
      <c:valAx>
        <c:axId val="119077303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T°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6882698"/>
        <c:crosses val="autoZero"/>
        <c:crossBetween val="midCat"/>
      </c:valAx>
      <c:valAx>
        <c:axId val="1768826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190773033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% que recibe tratamiento frente a Hora de captura</a:t>
            </a:r>
          </a:p>
        </c:rich>
      </c:tx>
      <c:layout>
        <c:manualLayout>
          <c:xMode val="edge"/>
          <c:yMode val="edge"/>
          <c:x val="3.0916666666666669E-2"/>
          <c:y val="4.730458221024259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Resumen!$D$23:$D$33</c:f>
              <c:strCache>
                <c:ptCount val="11"/>
                <c:pt idx="0">
                  <c:v>hora de captura</c:v>
                </c:pt>
                <c:pt idx="1">
                  <c:v>10:30</c:v>
                </c:pt>
                <c:pt idx="2">
                  <c:v>12</c:v>
                </c:pt>
                <c:pt idx="3">
                  <c:v>11:16</c:v>
                </c:pt>
                <c:pt idx="4">
                  <c:v>10:30</c:v>
                </c:pt>
                <c:pt idx="5">
                  <c:v>10:15</c:v>
                </c:pt>
                <c:pt idx="6">
                  <c:v>11:40</c:v>
                </c:pt>
                <c:pt idx="7">
                  <c:v>9:40</c:v>
                </c:pt>
                <c:pt idx="8">
                  <c:v>15:47</c:v>
                </c:pt>
                <c:pt idx="9">
                  <c:v>8:30</c:v>
                </c:pt>
                <c:pt idx="10">
                  <c:v>17:00</c:v>
                </c:pt>
              </c:strCache>
            </c:str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D7-4F83-9BD6-FFEA58E9FD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02979397"/>
        <c:axId val="1569400"/>
      </c:scatterChart>
      <c:valAx>
        <c:axId val="130297939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Hora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569400"/>
        <c:crosses val="autoZero"/>
        <c:crossBetween val="midCat"/>
      </c:valAx>
      <c:valAx>
        <c:axId val="156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s-ES" b="0">
                    <a:solidFill>
                      <a:srgbClr val="000000"/>
                    </a:solidFill>
                    <a:latin typeface="+mn-lt"/>
                  </a:rPr>
                  <a:t>% de 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302979397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% Reciben tratamiento en función de humedad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Resumen!$I$23</c:f>
              <c:strCache>
                <c:ptCount val="1"/>
                <c:pt idx="0">
                  <c:v>% de tratamiento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Resumen!$F$24:$F$33</c:f>
              <c:strCache>
                <c:ptCount val="10"/>
                <c:pt idx="0">
                  <c:v>65 %</c:v>
                </c:pt>
                <c:pt idx="1">
                  <c:v>68,00%</c:v>
                </c:pt>
                <c:pt idx="2">
                  <c:v>69,00%</c:v>
                </c:pt>
                <c:pt idx="3">
                  <c:v>83,00%</c:v>
                </c:pt>
                <c:pt idx="4">
                  <c:v>67%</c:v>
                </c:pt>
                <c:pt idx="5">
                  <c:v>59,00%</c:v>
                </c:pt>
                <c:pt idx="6">
                  <c:v>78,00%</c:v>
                </c:pt>
                <c:pt idx="7">
                  <c:v>81,00%</c:v>
                </c:pt>
                <c:pt idx="8">
                  <c:v>59,00%</c:v>
                </c:pt>
                <c:pt idx="9">
                  <c:v>37,00%</c:v>
                </c:pt>
              </c:strCache>
            </c:strRef>
          </c:xVal>
          <c:yVal>
            <c:numRef>
              <c:f>Resumen!$I$24:$I$33</c:f>
              <c:numCache>
                <c:formatCode>0%</c:formatCode>
                <c:ptCount val="10"/>
                <c:pt idx="0">
                  <c:v>0.8571428571428571</c:v>
                </c:pt>
                <c:pt idx="1">
                  <c:v>0.5714285714285714</c:v>
                </c:pt>
                <c:pt idx="2">
                  <c:v>0.7142857142857143</c:v>
                </c:pt>
                <c:pt idx="3">
                  <c:v>0.42857142857142855</c:v>
                </c:pt>
                <c:pt idx="4">
                  <c:v>0.9</c:v>
                </c:pt>
                <c:pt idx="5">
                  <c:v>1</c:v>
                </c:pt>
                <c:pt idx="6">
                  <c:v>0.875</c:v>
                </c:pt>
                <c:pt idx="7">
                  <c:v>0</c:v>
                </c:pt>
                <c:pt idx="8">
                  <c:v>0.5</c:v>
                </c:pt>
                <c:pt idx="9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C23-4044-A834-B77117BE54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9790135"/>
        <c:axId val="626427014"/>
      </c:scatterChart>
      <c:valAx>
        <c:axId val="7497901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26427014"/>
        <c:crosses val="autoZero"/>
        <c:crossBetween val="midCat"/>
      </c:valAx>
      <c:valAx>
        <c:axId val="62642701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749790135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% Reciben tratamiento en función de fecha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rgbClr val="6FA8DC"/>
              </a:solidFill>
              <a:ln cmpd="sng">
                <a:solidFill>
                  <a:srgbClr val="6FA8DC"/>
                </a:solidFill>
              </a:ln>
            </c:spPr>
          </c:marker>
          <c:xVal>
            <c:strRef>
              <c:f>Resumen!$A$23:$A$33</c:f>
              <c:strCache>
                <c:ptCount val="11"/>
                <c:pt idx="0">
                  <c:v>dia</c:v>
                </c:pt>
                <c:pt idx="1">
                  <c:v>19/02/24</c:v>
                </c:pt>
                <c:pt idx="2">
                  <c:v>20/02/24</c:v>
                </c:pt>
                <c:pt idx="3">
                  <c:v>27/2/24</c:v>
                </c:pt>
                <c:pt idx="4">
                  <c:v>28/2/24</c:v>
                </c:pt>
                <c:pt idx="5">
                  <c:v>4/3</c:v>
                </c:pt>
                <c:pt idx="6">
                  <c:v>05/03</c:v>
                </c:pt>
                <c:pt idx="7">
                  <c:v>18/03</c:v>
                </c:pt>
                <c:pt idx="8">
                  <c:v>19/03</c:v>
                </c:pt>
                <c:pt idx="9">
                  <c:v>25/3</c:v>
                </c:pt>
                <c:pt idx="10">
                  <c:v>17/4/2024</c:v>
                </c:pt>
              </c:strCache>
            </c:strRef>
          </c:xVal>
          <c:yVal>
            <c:numRef>
              <c:f>Resumen!$I$23:$I$33</c:f>
              <c:numCache>
                <c:formatCode>0%</c:formatCode>
                <c:ptCount val="11"/>
                <c:pt idx="0" formatCode="General">
                  <c:v>0</c:v>
                </c:pt>
                <c:pt idx="1">
                  <c:v>0.8571428571428571</c:v>
                </c:pt>
                <c:pt idx="2">
                  <c:v>0.5714285714285714</c:v>
                </c:pt>
                <c:pt idx="3">
                  <c:v>0.7142857142857143</c:v>
                </c:pt>
                <c:pt idx="4">
                  <c:v>0.42857142857142855</c:v>
                </c:pt>
                <c:pt idx="5">
                  <c:v>0.9</c:v>
                </c:pt>
                <c:pt idx="6">
                  <c:v>1</c:v>
                </c:pt>
                <c:pt idx="7">
                  <c:v>0.875</c:v>
                </c:pt>
                <c:pt idx="8">
                  <c:v>0</c:v>
                </c:pt>
                <c:pt idx="9">
                  <c:v>0.5</c:v>
                </c:pt>
                <c:pt idx="10">
                  <c:v>0.81818181818181823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27-4537-B634-097E2A0B82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378958"/>
        <c:axId val="414232934"/>
      </c:scatterChart>
      <c:valAx>
        <c:axId val="66437895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414232934"/>
        <c:crosses val="autoZero"/>
        <c:crossBetween val="midCat"/>
      </c:valAx>
      <c:valAx>
        <c:axId val="4142329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s-E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664378958"/>
        <c:crosses val="autoZero"/>
        <c:crossBetween val="midCat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recuerda a las 24 hs frente a Tratamiento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'Tablas resumen doble dosis'!$F$3</c:f>
              <c:strCache>
                <c:ptCount val="1"/>
                <c:pt idx="0">
                  <c:v>% recuerda a las 24 hs</c:v>
                </c:pt>
              </c:strCache>
            </c:strRef>
          </c:tx>
          <c:spPr>
            <a:solidFill>
              <a:srgbClr val="0B5394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resumen doble dosis'!$A$4:$A$7</c:f>
              <c:strCache>
                <c:ptCount val="4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</c:strCache>
            </c:strRef>
          </c:cat>
          <c:val>
            <c:numRef>
              <c:f>'Tablas resumen doble dosis'!$F$4:$F$7</c:f>
              <c:numCache>
                <c:formatCode>0%</c:formatCode>
                <c:ptCount val="4"/>
                <c:pt idx="0">
                  <c:v>0.6470588235294118</c:v>
                </c:pt>
                <c:pt idx="1">
                  <c:v>0.9</c:v>
                </c:pt>
                <c:pt idx="2">
                  <c:v>0.30769230769230771</c:v>
                </c:pt>
                <c:pt idx="3">
                  <c:v>0.16666666666666666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D515-4C94-BE80-74B21A39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88037440"/>
        <c:axId val="284420080"/>
      </c:barChart>
      <c:catAx>
        <c:axId val="17880374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284420080"/>
        <c:crosses val="autoZero"/>
        <c:auto val="1"/>
        <c:lblAlgn val="ctr"/>
        <c:lblOffset val="100"/>
        <c:noMultiLvlLbl val="1"/>
      </c:catAx>
      <c:valAx>
        <c:axId val="28442008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 recuerda a las 24 hs</a:t>
                </a:r>
              </a:p>
            </c:rich>
          </c:tx>
          <c:overlay val="0"/>
        </c:title>
        <c:numFmt formatCode="0%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788037440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Mortalidad % frente a Tratamiento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'Tablas resumen doble dosis'!$J$3</c:f>
              <c:strCache>
                <c:ptCount val="1"/>
                <c:pt idx="0">
                  <c:v>Mortalidad %</c:v>
                </c:pt>
              </c:strCache>
            </c:strRef>
          </c:tx>
          <c:spPr>
            <a:solidFill>
              <a:srgbClr val="A64D79"/>
            </a:solidFill>
            <a:ln cmpd="sng">
              <a:solidFill>
                <a:srgbClr val="000000"/>
              </a:solidFill>
            </a:ln>
          </c:spPr>
          <c:invertIfNegative val="1"/>
          <c:cat>
            <c:strRef>
              <c:f>'Tablas resumen doble dosis'!$A$4:$A$7</c:f>
              <c:strCache>
                <c:ptCount val="4"/>
                <c:pt idx="0">
                  <c:v>CAF+ARG</c:v>
                </c:pt>
                <c:pt idx="1">
                  <c:v>CAF</c:v>
                </c:pt>
                <c:pt idx="2">
                  <c:v>ARG</c:v>
                </c:pt>
                <c:pt idx="3">
                  <c:v>SIN CNA</c:v>
                </c:pt>
              </c:strCache>
            </c:strRef>
          </c:cat>
          <c:val>
            <c:numRef>
              <c:f>'Tablas resumen doble dosis'!$J$4:$J$7</c:f>
              <c:numCache>
                <c:formatCode>General</c:formatCode>
                <c:ptCount val="4"/>
                <c:pt idx="0">
                  <c:v>5.8823529411764701</c:v>
                </c:pt>
                <c:pt idx="1">
                  <c:v>0</c:v>
                </c:pt>
                <c:pt idx="2">
                  <c:v>0</c:v>
                </c:pt>
                <c:pt idx="3">
                  <c:v>20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F213-44C3-BA07-5CED43A7A3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44609379"/>
        <c:axId val="89161137"/>
      </c:barChart>
      <c:catAx>
        <c:axId val="14446093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Tratamiento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89161137"/>
        <c:crosses val="autoZero"/>
        <c:auto val="1"/>
        <c:lblAlgn val="ctr"/>
        <c:lblOffset val="100"/>
        <c:noMultiLvlLbl val="1"/>
      </c:catAx>
      <c:valAx>
        <c:axId val="891611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Mortalidad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s-ES"/>
          </a:p>
        </c:txPr>
        <c:crossAx val="144460937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2.jpg"/><Relationship Id="rId13" Type="http://schemas.openxmlformats.org/officeDocument/2006/relationships/image" Target="../media/image7.png"/><Relationship Id="rId3" Type="http://schemas.openxmlformats.org/officeDocument/2006/relationships/chart" Target="../charts/chart3.xml"/><Relationship Id="rId7" Type="http://schemas.openxmlformats.org/officeDocument/2006/relationships/image" Target="../media/image1.jpg"/><Relationship Id="rId12" Type="http://schemas.openxmlformats.org/officeDocument/2006/relationships/image" Target="../media/image6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image" Target="../media/image5.jpg"/><Relationship Id="rId5" Type="http://schemas.openxmlformats.org/officeDocument/2006/relationships/chart" Target="../charts/chart5.xml"/><Relationship Id="rId10" Type="http://schemas.openxmlformats.org/officeDocument/2006/relationships/image" Target="../media/image4.jpg"/><Relationship Id="rId4" Type="http://schemas.openxmlformats.org/officeDocument/2006/relationships/chart" Target="../charts/chart4.xml"/><Relationship Id="rId9" Type="http://schemas.openxmlformats.org/officeDocument/2006/relationships/image" Target="../media/image3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8</xdr:row>
      <xdr:rowOff>152400</xdr:rowOff>
    </xdr:from>
    <xdr:ext cx="3695700" cy="2286000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5</xdr:col>
      <xdr:colOff>923925</xdr:colOff>
      <xdr:row>8</xdr:row>
      <xdr:rowOff>152400</xdr:rowOff>
    </xdr:from>
    <xdr:ext cx="3695700" cy="2286000"/>
    <xdr:graphicFrame macro="">
      <xdr:nvGraphicFramePr>
        <xdr:cNvPr id="3" name="Chart 2" title="Gráfic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6</xdr:col>
      <xdr:colOff>904875</xdr:colOff>
      <xdr:row>34</xdr:row>
      <xdr:rowOff>47625</xdr:rowOff>
    </xdr:from>
    <xdr:ext cx="4714875" cy="2790825"/>
    <xdr:graphicFrame macro="">
      <xdr:nvGraphicFramePr>
        <xdr:cNvPr id="4" name="Chart 3" title="Gráfic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57150</xdr:colOff>
      <xdr:row>34</xdr:row>
      <xdr:rowOff>47625</xdr:rowOff>
    </xdr:from>
    <xdr:ext cx="4714875" cy="2790825"/>
    <xdr:graphicFrame macro="">
      <xdr:nvGraphicFramePr>
        <xdr:cNvPr id="5" name="Chart 4" title="Gráfico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11</xdr:col>
      <xdr:colOff>904875</xdr:colOff>
      <xdr:row>20</xdr:row>
      <xdr:rowOff>180975</xdr:rowOff>
    </xdr:from>
    <xdr:ext cx="4800600" cy="2790825"/>
    <xdr:graphicFrame macro="">
      <xdr:nvGraphicFramePr>
        <xdr:cNvPr id="6" name="Chart 5" title="Gráfico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12</xdr:col>
      <xdr:colOff>57150</xdr:colOff>
      <xdr:row>34</xdr:row>
      <xdr:rowOff>180975</xdr:rowOff>
    </xdr:from>
    <xdr:ext cx="4800600" cy="2790825"/>
    <xdr:graphicFrame macro="">
      <xdr:nvGraphicFramePr>
        <xdr:cNvPr id="7" name="Chart 6" title="Gráfico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  <xdr:oneCellAnchor>
    <xdr:from>
      <xdr:col>0</xdr:col>
      <xdr:colOff>57150</xdr:colOff>
      <xdr:row>82</xdr:row>
      <xdr:rowOff>104775</xdr:rowOff>
    </xdr:from>
    <xdr:ext cx="4057650" cy="2505075"/>
    <xdr:pic>
      <xdr:nvPicPr>
        <xdr:cNvPr id="8" name="image4.jpg" title="Imagen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7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10</xdr:col>
      <xdr:colOff>76200</xdr:colOff>
      <xdr:row>83</xdr:row>
      <xdr:rowOff>47625</xdr:rowOff>
    </xdr:from>
    <xdr:ext cx="4057650" cy="2505075"/>
    <xdr:pic>
      <xdr:nvPicPr>
        <xdr:cNvPr id="9" name="image3.jpg" title="Imagen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8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542925</xdr:colOff>
      <xdr:row>95</xdr:row>
      <xdr:rowOff>142875</xdr:rowOff>
    </xdr:from>
    <xdr:ext cx="4057650" cy="2505075"/>
    <xdr:pic>
      <xdr:nvPicPr>
        <xdr:cNvPr id="10" name="image5.jpg" title="Imagen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9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371475</xdr:colOff>
      <xdr:row>52</xdr:row>
      <xdr:rowOff>114300</xdr:rowOff>
    </xdr:from>
    <xdr:ext cx="3905250" cy="3657600"/>
    <xdr:pic>
      <xdr:nvPicPr>
        <xdr:cNvPr id="11" name="image2.jpg" title="Imagen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0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6</xdr:col>
      <xdr:colOff>295275</xdr:colOff>
      <xdr:row>51</xdr:row>
      <xdr:rowOff>85725</xdr:rowOff>
    </xdr:from>
    <xdr:ext cx="4486275" cy="4524375"/>
    <xdr:pic>
      <xdr:nvPicPr>
        <xdr:cNvPr id="12" name="image6.jpg" title="Imagen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723900</xdr:colOff>
      <xdr:row>108</xdr:row>
      <xdr:rowOff>142875</xdr:rowOff>
    </xdr:from>
    <xdr:ext cx="5638800" cy="5191125"/>
    <xdr:pic>
      <xdr:nvPicPr>
        <xdr:cNvPr id="13" name="image1.png" title="Imagen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2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5</xdr:col>
      <xdr:colOff>38100</xdr:colOff>
      <xdr:row>82</xdr:row>
      <xdr:rowOff>190500</xdr:rowOff>
    </xdr:from>
    <xdr:ext cx="3905250" cy="2466975"/>
    <xdr:pic>
      <xdr:nvPicPr>
        <xdr:cNvPr id="14" name="image7.png" title="Imagen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3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123825</xdr:colOff>
      <xdr:row>8</xdr:row>
      <xdr:rowOff>133350</xdr:rowOff>
    </xdr:from>
    <xdr:ext cx="3371850" cy="2085975"/>
    <xdr:graphicFrame macro="">
      <xdr:nvGraphicFramePr>
        <xdr:cNvPr id="7" name="Chart 7" title="Gráfico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3</xdr:col>
      <xdr:colOff>876300</xdr:colOff>
      <xdr:row>8</xdr:row>
      <xdr:rowOff>152400</xdr:rowOff>
    </xdr:from>
    <xdr:ext cx="3314700" cy="2047875"/>
    <xdr:graphicFrame macro="">
      <xdr:nvGraphicFramePr>
        <xdr:cNvPr id="8" name="Chart 8" title="Gráfico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_1" displayName="Tabla_1" ref="A1:Y211">
  <autoFilter ref="A1:Y211" xr:uid="{00000000-0009-0000-0100-000001000000}"/>
  <tableColumns count="25">
    <tableColumn id="1" xr3:uid="{00000000-0010-0000-0000-000001000000}" name="N"/>
    <tableColumn id="2" xr3:uid="{00000000-0010-0000-0000-000002000000}" name="Dia"/>
    <tableColumn id="3" xr3:uid="{00000000-0010-0000-0000-000003000000}" name="Fecha"/>
    <tableColumn id="4" xr3:uid="{00000000-0010-0000-0000-000004000000}" name="Estacion"/>
    <tableColumn id="5" xr3:uid="{00000000-0010-0000-0000-000005000000}" name="Hora de captura"/>
    <tableColumn id="6" xr3:uid="{00000000-0010-0000-0000-000006000000}" name="Temp"/>
    <tableColumn id="7" xr3:uid="{00000000-0010-0000-0000-000007000000}" name="Presion"/>
    <tableColumn id="8" xr3:uid="{00000000-0010-0000-0000-000008000000}" name="Humedad"/>
    <tableColumn id="9" xr3:uid="{00000000-0010-0000-0000-000009000000}" name="Tiempo incuvadora"/>
    <tableColumn id="10" xr3:uid="{00000000-0010-0000-0000-00000A000000}" name="N de cepo"/>
    <tableColumn id="11" xr3:uid="{00000000-0010-0000-0000-00000B000000}" name="Nido"/>
    <tableColumn id="12" xr3:uid="{00000000-0010-0000-0000-00000C000000}" name="tiempo de incubadora"/>
    <tableColumn id="13" xr3:uid="{00000000-0010-0000-0000-00000D000000}" name="Tratamiento"/>
    <tableColumn id="14" xr3:uid="{00000000-0010-0000-0000-00000E000000}" name="E1"/>
    <tableColumn id="15" xr3:uid="{00000000-0010-0000-0000-00000F000000}" name="E2"/>
    <tableColumn id="16" xr3:uid="{00000000-0010-0000-0000-000010000000}" name="E3"/>
    <tableColumn id="17" xr3:uid="{00000000-0010-0000-0000-000011000000}" name="E4"/>
    <tableColumn id="18" xr3:uid="{00000000-0010-0000-0000-000012000000}" name="E5"/>
    <tableColumn id="19" xr3:uid="{00000000-0010-0000-0000-000013000000}" name="E6"/>
    <tableColumn id="20" xr3:uid="{00000000-0010-0000-0000-000014000000}" name="Ingestas"/>
    <tableColumn id="21" xr3:uid="{00000000-0010-0000-0000-000015000000}" name="Muere"/>
    <tableColumn id="22" xr3:uid="{00000000-0010-0000-0000-000016000000}" name="toma incentivo"/>
    <tableColumn id="23" xr3:uid="{00000000-0010-0000-0000-000017000000}" name="LIO 24hs"/>
    <tableColumn id="24" xr3:uid="{00000000-0010-0000-0000-000018000000}" name="NONA 24 hs"/>
    <tableColumn id="25" xr3:uid="{00000000-0010-0000-0000-000019000000}" name="Peso"/>
  </tableColumns>
  <tableStyleInfo name="dosis doble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_1" displayName="Table_1" ref="B278:V397" headerRowCount="0">
  <tableColumns count="21">
    <tableColumn id="1" xr3:uid="{00000000-0010-0000-0100-000001000000}" name="Column1"/>
    <tableColumn id="2" xr3:uid="{00000000-0010-0000-0100-000002000000}" name="Column2"/>
    <tableColumn id="3" xr3:uid="{00000000-0010-0000-0100-000003000000}" name="Column3"/>
    <tableColumn id="4" xr3:uid="{00000000-0010-0000-0100-000004000000}" name="Column4"/>
    <tableColumn id="5" xr3:uid="{00000000-0010-0000-0100-000005000000}" name="Column5"/>
    <tableColumn id="6" xr3:uid="{00000000-0010-0000-0100-000006000000}" name="Column6"/>
    <tableColumn id="7" xr3:uid="{00000000-0010-0000-0100-000007000000}" name="Column7"/>
    <tableColumn id="8" xr3:uid="{00000000-0010-0000-0100-000008000000}" name="Column8"/>
    <tableColumn id="9" xr3:uid="{00000000-0010-0000-0100-000009000000}" name="Column9"/>
    <tableColumn id="10" xr3:uid="{00000000-0010-0000-0100-00000A000000}" name="Column10"/>
    <tableColumn id="11" xr3:uid="{00000000-0010-0000-0100-00000B000000}" name="Column11"/>
    <tableColumn id="12" xr3:uid="{00000000-0010-0000-0100-00000C000000}" name="Column12"/>
    <tableColumn id="13" xr3:uid="{00000000-0010-0000-0100-00000D000000}" name="Column13"/>
    <tableColumn id="14" xr3:uid="{00000000-0010-0000-0100-00000E000000}" name="Column14"/>
    <tableColumn id="15" xr3:uid="{00000000-0010-0000-0100-00000F000000}" name="Column15"/>
    <tableColumn id="16" xr3:uid="{00000000-0010-0000-0100-000010000000}" name="Column16"/>
    <tableColumn id="17" xr3:uid="{00000000-0010-0000-0100-000011000000}" name="Column17"/>
    <tableColumn id="18" xr3:uid="{00000000-0010-0000-0100-000012000000}" name="Column18"/>
    <tableColumn id="19" xr3:uid="{00000000-0010-0000-0100-000013000000}" name="Column19"/>
    <tableColumn id="20" xr3:uid="{00000000-0010-0000-0100-000014000000}" name="Column20"/>
    <tableColumn id="21" xr3:uid="{00000000-0010-0000-0100-000015000000}" name="Column21"/>
  </tableColumns>
  <tableStyleInfo name="borrador-style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_2" displayName="Tabla_2" ref="A1:V448">
  <tableColumns count="22">
    <tableColumn id="1" xr3:uid="{00000000-0010-0000-0200-000001000000}" name="N"/>
    <tableColumn id="2" xr3:uid="{00000000-0010-0000-0200-000002000000}" name="Dia"/>
    <tableColumn id="3" xr3:uid="{00000000-0010-0000-0200-000003000000}" name="Fecha"/>
    <tableColumn id="4" xr3:uid="{00000000-0010-0000-0200-000004000000}" name="Estacion"/>
    <tableColumn id="5" xr3:uid="{00000000-0010-0000-0200-000005000000}" name="Hora de captura"/>
    <tableColumn id="6" xr3:uid="{00000000-0010-0000-0200-000006000000}" name="Temp"/>
    <tableColumn id="7" xr3:uid="{00000000-0010-0000-0200-000007000000}" name="Humedad"/>
    <tableColumn id="8" xr3:uid="{00000000-0010-0000-0200-000008000000}" name="N de cepo"/>
    <tableColumn id="9" xr3:uid="{00000000-0010-0000-0200-000009000000}" name="Nido"/>
    <tableColumn id="10" xr3:uid="{00000000-0010-0000-0200-00000A000000}" name="tiempo de incubadora"/>
    <tableColumn id="11" xr3:uid="{00000000-0010-0000-0200-00000B000000}" name="Tratamiento"/>
    <tableColumn id="12" xr3:uid="{00000000-0010-0000-0200-00000C000000}" name="E1"/>
    <tableColumn id="13" xr3:uid="{00000000-0010-0000-0200-00000D000000}" name="E2"/>
    <tableColumn id="14" xr3:uid="{00000000-0010-0000-0200-00000E000000}" name="E3"/>
    <tableColumn id="15" xr3:uid="{00000000-0010-0000-0200-00000F000000}" name="E4"/>
    <tableColumn id="16" xr3:uid="{00000000-0010-0000-0200-000010000000}" name="E5"/>
    <tableColumn id="17" xr3:uid="{00000000-0010-0000-0200-000011000000}" name="E6"/>
    <tableColumn id="18" xr3:uid="{00000000-0010-0000-0200-000012000000}" name="Ingestas"/>
    <tableColumn id="19" xr3:uid="{00000000-0010-0000-0200-000013000000}" name="Muere"/>
    <tableColumn id="20" xr3:uid="{00000000-0010-0000-0200-000014000000}" name="LIO 24hs"/>
    <tableColumn id="21" xr3:uid="{00000000-0010-0000-0200-000015000000}" name="NONA 24 hs"/>
    <tableColumn id="22" xr3:uid="{00000000-0010-0000-0200-000016000000}" name="Peso"/>
  </tableColumns>
  <tableStyleInfo name="Integración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E06666"/>
      </a:accent1>
      <a:accent2>
        <a:srgbClr val="FFD966"/>
      </a:accent2>
      <a:accent3>
        <a:srgbClr val="8E7CC3"/>
      </a:accent3>
      <a:accent4>
        <a:srgbClr val="6AA84F"/>
      </a:accent4>
      <a:accent5>
        <a:srgbClr val="E69138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2:AB163"/>
  <sheetViews>
    <sheetView workbookViewId="0"/>
  </sheetViews>
  <sheetFormatPr baseColWidth="10" defaultColWidth="12.5703125" defaultRowHeight="15.75" customHeight="1"/>
  <cols>
    <col min="2" max="4" width="15.85546875" customWidth="1"/>
    <col min="6" max="6" width="15" customWidth="1"/>
    <col min="10" max="10" width="13.42578125" customWidth="1"/>
    <col min="12" max="12" width="14.85546875" customWidth="1"/>
  </cols>
  <sheetData>
    <row r="2" spans="1:17">
      <c r="A2" s="1"/>
      <c r="B2" s="2" t="s">
        <v>0</v>
      </c>
      <c r="C2" s="2" t="s">
        <v>1</v>
      </c>
      <c r="D2" s="2" t="s">
        <v>2</v>
      </c>
      <c r="E2" s="3" t="s">
        <v>3</v>
      </c>
      <c r="F2" s="2" t="s">
        <v>4</v>
      </c>
      <c r="G2" s="3" t="s">
        <v>5</v>
      </c>
      <c r="H2" s="3" t="s">
        <v>6</v>
      </c>
      <c r="I2" s="1" t="s">
        <v>7</v>
      </c>
      <c r="L2" s="4"/>
      <c r="M2" s="5" t="s">
        <v>8</v>
      </c>
      <c r="N2" s="5" t="s">
        <v>9</v>
      </c>
      <c r="O2" s="4" t="s">
        <v>10</v>
      </c>
      <c r="P2" s="5" t="s">
        <v>11</v>
      </c>
      <c r="Q2" s="4" t="s">
        <v>12</v>
      </c>
    </row>
    <row r="3" spans="1:17">
      <c r="A3" s="6" t="s">
        <v>13</v>
      </c>
      <c r="B3" s="6">
        <v>67</v>
      </c>
      <c r="C3" s="6">
        <v>52</v>
      </c>
      <c r="D3" s="6">
        <v>47</v>
      </c>
      <c r="E3" s="6">
        <v>26</v>
      </c>
      <c r="F3" s="7">
        <f t="shared" ref="F3:F8" si="0">(E3/D3)</f>
        <v>0.55319148936170215</v>
      </c>
      <c r="G3" s="6">
        <v>2</v>
      </c>
      <c r="H3" s="7">
        <f t="shared" ref="H3:H8" si="1">(G3/D3)</f>
        <v>4.2553191489361701E-2</v>
      </c>
      <c r="I3" s="6">
        <f t="shared" ref="I3:I8" si="2">B3-C3</f>
        <v>15</v>
      </c>
      <c r="L3" s="8" t="s">
        <v>14</v>
      </c>
      <c r="M3" s="6">
        <f>D3+D4+D5+N3</f>
        <v>181</v>
      </c>
      <c r="N3" s="6">
        <f>I3+I4+I5</f>
        <v>28</v>
      </c>
      <c r="O3" s="9">
        <f t="shared" ref="O3:O4" si="3">N3/M3</f>
        <v>0.15469613259668508</v>
      </c>
      <c r="P3" s="6">
        <f>SUM(G3:G5)</f>
        <v>9</v>
      </c>
      <c r="Q3" s="9">
        <f t="shared" ref="Q3:Q4" si="4">P3/M3</f>
        <v>4.9723756906077346E-2</v>
      </c>
    </row>
    <row r="4" spans="1:17">
      <c r="A4" s="6" t="s">
        <v>15</v>
      </c>
      <c r="B4" s="6">
        <v>60</v>
      </c>
      <c r="C4" s="6">
        <v>53</v>
      </c>
      <c r="D4" s="6">
        <v>51</v>
      </c>
      <c r="E4" s="6">
        <v>26</v>
      </c>
      <c r="F4" s="7">
        <f t="shared" si="0"/>
        <v>0.50980392156862742</v>
      </c>
      <c r="G4" s="6">
        <v>3</v>
      </c>
      <c r="H4" s="7">
        <f t="shared" si="1"/>
        <v>5.8823529411764705E-2</v>
      </c>
      <c r="I4" s="6">
        <f t="shared" si="2"/>
        <v>7</v>
      </c>
      <c r="L4" s="8" t="s">
        <v>16</v>
      </c>
      <c r="M4" s="6">
        <f>D6+D7+N4</f>
        <v>80</v>
      </c>
      <c r="N4" s="6">
        <f>I6+I7</f>
        <v>22</v>
      </c>
      <c r="O4" s="9">
        <f t="shared" si="3"/>
        <v>0.27500000000000002</v>
      </c>
      <c r="P4" s="6">
        <f>SUM(G6:G7)</f>
        <v>6</v>
      </c>
      <c r="Q4" s="9">
        <f t="shared" si="4"/>
        <v>7.4999999999999997E-2</v>
      </c>
    </row>
    <row r="5" spans="1:17">
      <c r="A5" s="6" t="s">
        <v>17</v>
      </c>
      <c r="B5" s="10">
        <v>61</v>
      </c>
      <c r="C5" s="6">
        <v>55</v>
      </c>
      <c r="D5" s="6">
        <v>55</v>
      </c>
      <c r="E5" s="6">
        <v>27</v>
      </c>
      <c r="F5" s="7">
        <f t="shared" si="0"/>
        <v>0.49090909090909091</v>
      </c>
      <c r="G5" s="6">
        <v>4</v>
      </c>
      <c r="H5" s="7">
        <f t="shared" si="1"/>
        <v>7.2727272727272724E-2</v>
      </c>
      <c r="I5" s="6">
        <f t="shared" si="2"/>
        <v>6</v>
      </c>
    </row>
    <row r="6" spans="1:17">
      <c r="A6" s="6" t="s">
        <v>18</v>
      </c>
      <c r="B6" s="6">
        <v>54</v>
      </c>
      <c r="C6" s="6">
        <v>38</v>
      </c>
      <c r="D6" s="6">
        <v>35</v>
      </c>
      <c r="E6" s="6">
        <v>12</v>
      </c>
      <c r="F6" s="7">
        <f t="shared" si="0"/>
        <v>0.34285714285714286</v>
      </c>
      <c r="G6" s="6">
        <v>5</v>
      </c>
      <c r="H6" s="7">
        <f t="shared" si="1"/>
        <v>0.14285714285714285</v>
      </c>
      <c r="I6" s="6">
        <f t="shared" si="2"/>
        <v>16</v>
      </c>
    </row>
    <row r="7" spans="1:17">
      <c r="A7" s="6" t="s">
        <v>19</v>
      </c>
      <c r="B7" s="6">
        <v>29</v>
      </c>
      <c r="C7" s="6">
        <v>23</v>
      </c>
      <c r="D7" s="6">
        <v>23</v>
      </c>
      <c r="E7" s="6">
        <v>0</v>
      </c>
      <c r="F7" s="7">
        <f t="shared" si="0"/>
        <v>0</v>
      </c>
      <c r="G7" s="6">
        <v>1</v>
      </c>
      <c r="H7" s="7">
        <f t="shared" si="1"/>
        <v>4.3478260869565216E-2</v>
      </c>
      <c r="I7" s="6">
        <f t="shared" si="2"/>
        <v>6</v>
      </c>
    </row>
    <row r="8" spans="1:17">
      <c r="A8" s="11" t="s">
        <v>20</v>
      </c>
      <c r="B8" s="11">
        <f t="shared" ref="B8:E8" si="5">SUM(B3:B7)</f>
        <v>271</v>
      </c>
      <c r="C8" s="11">
        <f t="shared" si="5"/>
        <v>221</v>
      </c>
      <c r="D8" s="11">
        <f t="shared" si="5"/>
        <v>211</v>
      </c>
      <c r="E8" s="11">
        <f t="shared" si="5"/>
        <v>91</v>
      </c>
      <c r="F8" s="12">
        <f t="shared" si="0"/>
        <v>0.43127962085308058</v>
      </c>
      <c r="G8" s="11">
        <f>SUM(G3:G7)</f>
        <v>15</v>
      </c>
      <c r="H8" s="12">
        <f t="shared" si="1"/>
        <v>7.1090047393364927E-2</v>
      </c>
      <c r="I8" s="6">
        <f t="shared" si="2"/>
        <v>50</v>
      </c>
    </row>
    <row r="9" spans="1:17">
      <c r="L9" s="247" t="s">
        <v>21</v>
      </c>
      <c r="M9" s="248"/>
    </row>
    <row r="10" spans="1:17">
      <c r="L10" s="13" t="s">
        <v>22</v>
      </c>
      <c r="M10" s="14">
        <v>0.21130000000000002</v>
      </c>
    </row>
    <row r="11" spans="1:17">
      <c r="L11" s="15" t="s">
        <v>23</v>
      </c>
      <c r="M11" s="16">
        <v>9.9399999999999267E-2</v>
      </c>
      <c r="O11" s="249" t="s">
        <v>24</v>
      </c>
      <c r="P11" s="250"/>
    </row>
    <row r="12" spans="1:17">
      <c r="L12" s="15" t="s">
        <v>25</v>
      </c>
      <c r="M12" s="17">
        <v>0.67859999999999998</v>
      </c>
      <c r="O12" s="251"/>
      <c r="P12" s="252"/>
    </row>
    <row r="13" spans="1:17">
      <c r="L13" s="15" t="s">
        <v>26</v>
      </c>
      <c r="M13" s="17">
        <v>0.19480000000000003</v>
      </c>
      <c r="O13" s="251"/>
      <c r="P13" s="252"/>
    </row>
    <row r="14" spans="1:17">
      <c r="O14" s="253"/>
      <c r="P14" s="254"/>
    </row>
    <row r="15" spans="1:17">
      <c r="L15" s="6" t="s">
        <v>27</v>
      </c>
      <c r="M15" s="6" t="s">
        <v>28</v>
      </c>
    </row>
    <row r="23" spans="1:12">
      <c r="A23" s="18" t="s">
        <v>29</v>
      </c>
      <c r="B23" s="19"/>
      <c r="C23" s="19"/>
      <c r="D23" s="19" t="s">
        <v>30</v>
      </c>
      <c r="E23" s="19" t="s">
        <v>31</v>
      </c>
      <c r="F23" s="19" t="s">
        <v>32</v>
      </c>
      <c r="G23" s="19" t="s">
        <v>33</v>
      </c>
      <c r="H23" s="19" t="s">
        <v>34</v>
      </c>
      <c r="I23" s="19" t="s">
        <v>35</v>
      </c>
      <c r="J23" s="19" t="s">
        <v>36</v>
      </c>
      <c r="K23" s="20" t="s">
        <v>37</v>
      </c>
    </row>
    <row r="24" spans="1:12">
      <c r="A24" s="21">
        <v>45341</v>
      </c>
      <c r="B24" s="22"/>
      <c r="C24" s="22"/>
      <c r="D24" s="22">
        <v>0.4375</v>
      </c>
      <c r="E24" s="23">
        <v>25</v>
      </c>
      <c r="F24" s="24" t="s">
        <v>38</v>
      </c>
      <c r="G24" s="25">
        <v>7</v>
      </c>
      <c r="H24" s="25">
        <v>6</v>
      </c>
      <c r="I24" s="26">
        <f t="shared" ref="I24:I33" si="6">H24/G24</f>
        <v>0.8571428571428571</v>
      </c>
      <c r="J24" s="25">
        <v>0</v>
      </c>
      <c r="K24" s="27">
        <v>0</v>
      </c>
    </row>
    <row r="25" spans="1:12">
      <c r="A25" s="28">
        <v>45342</v>
      </c>
      <c r="B25" s="29"/>
      <c r="C25" s="29"/>
      <c r="D25" s="29">
        <v>12</v>
      </c>
      <c r="E25" s="29">
        <v>28</v>
      </c>
      <c r="F25" s="30">
        <v>0.68</v>
      </c>
      <c r="G25" s="25">
        <v>7</v>
      </c>
      <c r="H25" s="25">
        <v>4</v>
      </c>
      <c r="I25" s="26">
        <f t="shared" si="6"/>
        <v>0.5714285714285714</v>
      </c>
      <c r="J25" s="25">
        <v>1</v>
      </c>
      <c r="K25" s="27">
        <v>0</v>
      </c>
    </row>
    <row r="26" spans="1:12">
      <c r="A26" s="31">
        <v>45349</v>
      </c>
      <c r="B26" s="32"/>
      <c r="C26" s="32"/>
      <c r="D26" s="32">
        <v>0.46944444444444444</v>
      </c>
      <c r="E26" s="29">
        <v>25</v>
      </c>
      <c r="F26" s="33">
        <v>0.69</v>
      </c>
      <c r="G26" s="25">
        <v>7</v>
      </c>
      <c r="H26" s="25">
        <v>5</v>
      </c>
      <c r="I26" s="26">
        <f t="shared" si="6"/>
        <v>0.7142857142857143</v>
      </c>
      <c r="J26" s="25">
        <v>1</v>
      </c>
      <c r="K26" s="27">
        <v>1</v>
      </c>
    </row>
    <row r="27" spans="1:12">
      <c r="A27" s="34">
        <v>45350</v>
      </c>
      <c r="B27" s="22"/>
      <c r="C27" s="22"/>
      <c r="D27" s="22">
        <v>0.4375</v>
      </c>
      <c r="E27" s="25">
        <v>26</v>
      </c>
      <c r="F27" s="24">
        <v>0.83</v>
      </c>
      <c r="G27" s="25">
        <v>7</v>
      </c>
      <c r="H27" s="25">
        <v>3</v>
      </c>
      <c r="I27" s="26">
        <f t="shared" si="6"/>
        <v>0.42857142857142855</v>
      </c>
      <c r="J27" s="25">
        <v>2</v>
      </c>
      <c r="K27" s="27">
        <v>0</v>
      </c>
    </row>
    <row r="28" spans="1:12">
      <c r="A28" s="35">
        <v>45355</v>
      </c>
      <c r="B28" s="32"/>
      <c r="C28" s="32"/>
      <c r="D28" s="32">
        <v>0.42708333333333331</v>
      </c>
      <c r="E28" s="29">
        <v>18</v>
      </c>
      <c r="F28" s="26">
        <v>0.67</v>
      </c>
      <c r="G28" s="25">
        <v>10</v>
      </c>
      <c r="H28" s="25">
        <v>9</v>
      </c>
      <c r="I28" s="26">
        <f t="shared" si="6"/>
        <v>0.9</v>
      </c>
      <c r="J28" s="25">
        <v>5</v>
      </c>
      <c r="K28" s="27">
        <v>1</v>
      </c>
    </row>
    <row r="29" spans="1:12">
      <c r="A29" s="36">
        <v>45356</v>
      </c>
      <c r="B29" s="22"/>
      <c r="C29" s="22"/>
      <c r="D29" s="22">
        <v>0.4861111111111111</v>
      </c>
      <c r="E29" s="25">
        <v>22</v>
      </c>
      <c r="F29" s="24">
        <v>0.59</v>
      </c>
      <c r="G29" s="25">
        <v>7</v>
      </c>
      <c r="H29" s="25">
        <v>7</v>
      </c>
      <c r="I29" s="26">
        <f t="shared" si="6"/>
        <v>1</v>
      </c>
      <c r="J29" s="25">
        <v>0</v>
      </c>
      <c r="K29" s="27">
        <v>1</v>
      </c>
    </row>
    <row r="30" spans="1:12">
      <c r="A30" s="36">
        <v>45369</v>
      </c>
      <c r="B30" s="22"/>
      <c r="C30" s="22"/>
      <c r="D30" s="22">
        <v>0.40277777777777779</v>
      </c>
      <c r="E30" s="25">
        <v>25</v>
      </c>
      <c r="F30" s="33">
        <v>0.78</v>
      </c>
      <c r="G30" s="25">
        <v>8</v>
      </c>
      <c r="H30" s="25">
        <v>7</v>
      </c>
      <c r="I30" s="26">
        <f t="shared" si="6"/>
        <v>0.875</v>
      </c>
      <c r="J30" s="25">
        <v>2</v>
      </c>
      <c r="K30" s="27">
        <v>2</v>
      </c>
    </row>
    <row r="31" spans="1:12">
      <c r="A31" s="37">
        <v>45370</v>
      </c>
      <c r="B31" s="32"/>
      <c r="C31" s="32"/>
      <c r="D31" s="32">
        <v>0.65763888888888888</v>
      </c>
      <c r="E31" s="29">
        <v>27</v>
      </c>
      <c r="F31" s="30">
        <v>0.81</v>
      </c>
      <c r="G31" s="25">
        <v>7</v>
      </c>
      <c r="H31" s="25">
        <v>0</v>
      </c>
      <c r="I31" s="26">
        <f t="shared" si="6"/>
        <v>0</v>
      </c>
      <c r="J31" s="25">
        <v>0</v>
      </c>
      <c r="K31" s="27">
        <v>0</v>
      </c>
      <c r="L31" s="6" t="s">
        <v>39</v>
      </c>
    </row>
    <row r="32" spans="1:12">
      <c r="A32" s="38">
        <v>45376</v>
      </c>
      <c r="B32" s="22"/>
      <c r="C32" s="22"/>
      <c r="D32" s="22">
        <v>0.35416666666666669</v>
      </c>
      <c r="E32" s="25">
        <v>22</v>
      </c>
      <c r="F32" s="33">
        <v>0.59</v>
      </c>
      <c r="G32" s="25">
        <v>12</v>
      </c>
      <c r="H32" s="25">
        <v>6</v>
      </c>
      <c r="I32" s="26">
        <f t="shared" si="6"/>
        <v>0.5</v>
      </c>
      <c r="J32" s="25">
        <v>3</v>
      </c>
      <c r="K32" s="27">
        <v>0</v>
      </c>
    </row>
    <row r="33" spans="1:11">
      <c r="A33" s="39">
        <v>45399</v>
      </c>
      <c r="B33" s="40"/>
      <c r="C33" s="40"/>
      <c r="D33" s="40">
        <v>0.70833333333333337</v>
      </c>
      <c r="E33" s="41">
        <v>23</v>
      </c>
      <c r="F33" s="42">
        <v>0.37</v>
      </c>
      <c r="G33" s="43">
        <v>11</v>
      </c>
      <c r="H33" s="43">
        <v>9</v>
      </c>
      <c r="I33" s="44">
        <f t="shared" si="6"/>
        <v>0.81818181818181823</v>
      </c>
      <c r="J33" s="43">
        <v>2</v>
      </c>
      <c r="K33" s="45">
        <v>0</v>
      </c>
    </row>
    <row r="51" spans="1:28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  <c r="AB51" s="46"/>
    </row>
    <row r="83" spans="1:28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  <c r="AB83" s="46"/>
    </row>
    <row r="100" spans="2:8">
      <c r="B100" s="6"/>
      <c r="C100" s="6"/>
      <c r="D100" s="247" t="s">
        <v>40</v>
      </c>
      <c r="E100" s="248"/>
    </row>
    <row r="101" spans="2:8">
      <c r="B101" s="47"/>
      <c r="C101" s="47"/>
      <c r="D101" s="13" t="s">
        <v>22</v>
      </c>
      <c r="E101" s="14">
        <v>211.3</v>
      </c>
    </row>
    <row r="102" spans="2:8">
      <c r="B102" s="47"/>
      <c r="C102" s="47"/>
      <c r="D102" s="15" t="s">
        <v>23</v>
      </c>
      <c r="E102" s="48">
        <v>99.4</v>
      </c>
      <c r="G102" s="249" t="s">
        <v>24</v>
      </c>
      <c r="H102" s="250"/>
    </row>
    <row r="103" spans="2:8">
      <c r="B103" s="47"/>
      <c r="C103" s="47"/>
      <c r="D103" s="15" t="s">
        <v>25</v>
      </c>
      <c r="E103" s="17">
        <v>678.6</v>
      </c>
      <c r="G103" s="251"/>
      <c r="H103" s="252"/>
    </row>
    <row r="104" spans="2:8">
      <c r="B104" s="47"/>
      <c r="C104" s="47"/>
      <c r="D104" s="15" t="s">
        <v>26</v>
      </c>
      <c r="E104" s="17">
        <v>194.8</v>
      </c>
      <c r="G104" s="251"/>
      <c r="H104" s="252"/>
    </row>
    <row r="105" spans="2:8">
      <c r="G105" s="253"/>
      <c r="H105" s="254"/>
    </row>
    <row r="106" spans="2:8">
      <c r="B106" s="6"/>
      <c r="C106" s="6"/>
      <c r="D106" s="6" t="s">
        <v>27</v>
      </c>
      <c r="E106" s="6" t="s">
        <v>28</v>
      </c>
    </row>
    <row r="139" spans="2:12" ht="15.75" customHeight="1">
      <c r="B139" s="49" t="s">
        <v>41</v>
      </c>
      <c r="C139" s="49" t="s">
        <v>42</v>
      </c>
      <c r="D139" s="49" t="s">
        <v>43</v>
      </c>
      <c r="F139" s="1"/>
      <c r="G139" s="50">
        <v>1</v>
      </c>
      <c r="H139" s="50">
        <v>2</v>
      </c>
      <c r="I139" s="50">
        <v>3</v>
      </c>
      <c r="J139" s="50">
        <v>4</v>
      </c>
      <c r="K139" s="50">
        <v>5</v>
      </c>
      <c r="L139" s="50">
        <v>6</v>
      </c>
    </row>
    <row r="140" spans="2:12">
      <c r="B140" s="51">
        <v>1</v>
      </c>
      <c r="C140" s="52" t="s">
        <v>15</v>
      </c>
      <c r="D140" s="51">
        <v>1</v>
      </c>
      <c r="F140" s="1" t="s">
        <v>15</v>
      </c>
      <c r="G140" s="6">
        <v>1</v>
      </c>
      <c r="H140" s="6">
        <v>1</v>
      </c>
      <c r="I140" s="6">
        <v>1</v>
      </c>
      <c r="J140" s="6">
        <v>3</v>
      </c>
      <c r="K140" s="6">
        <v>6</v>
      </c>
      <c r="L140" s="6">
        <v>41</v>
      </c>
    </row>
    <row r="141" spans="2:12">
      <c r="B141" s="53">
        <v>1</v>
      </c>
      <c r="C141" s="54" t="s">
        <v>13</v>
      </c>
      <c r="D141" s="53">
        <v>2</v>
      </c>
      <c r="F141" s="1" t="s">
        <v>17</v>
      </c>
      <c r="G141" s="6">
        <v>0</v>
      </c>
      <c r="H141" s="6">
        <v>0</v>
      </c>
      <c r="I141" s="6">
        <v>3</v>
      </c>
      <c r="J141" s="6">
        <v>3</v>
      </c>
      <c r="K141" s="6">
        <v>9</v>
      </c>
      <c r="L141" s="6">
        <v>40</v>
      </c>
    </row>
    <row r="142" spans="2:12">
      <c r="B142" s="53">
        <v>1</v>
      </c>
      <c r="C142" s="54" t="s">
        <v>18</v>
      </c>
      <c r="D142" s="53">
        <v>3</v>
      </c>
      <c r="F142" s="1" t="s">
        <v>13</v>
      </c>
      <c r="G142" s="6">
        <v>2</v>
      </c>
      <c r="H142" s="6">
        <v>3</v>
      </c>
      <c r="I142" s="6">
        <v>5</v>
      </c>
      <c r="J142" s="6">
        <v>2</v>
      </c>
      <c r="K142" s="6">
        <v>5</v>
      </c>
      <c r="L142" s="6">
        <v>35</v>
      </c>
    </row>
    <row r="143" spans="2:12">
      <c r="B143" s="55">
        <v>2</v>
      </c>
      <c r="C143" s="56" t="s">
        <v>15</v>
      </c>
      <c r="D143" s="55">
        <v>1</v>
      </c>
      <c r="F143" s="1" t="s">
        <v>18</v>
      </c>
      <c r="G143" s="6">
        <v>3</v>
      </c>
      <c r="H143" s="6">
        <v>0</v>
      </c>
      <c r="I143" s="6">
        <v>3</v>
      </c>
      <c r="J143" s="6">
        <v>2</v>
      </c>
      <c r="K143" s="6">
        <v>4</v>
      </c>
      <c r="L143" s="6">
        <v>26</v>
      </c>
    </row>
    <row r="144" spans="2:12">
      <c r="B144" s="55">
        <v>2</v>
      </c>
      <c r="C144" s="56" t="s">
        <v>13</v>
      </c>
      <c r="D144" s="55">
        <v>3</v>
      </c>
      <c r="F144" s="1" t="s">
        <v>44</v>
      </c>
      <c r="G144" s="6">
        <v>0</v>
      </c>
      <c r="H144" s="6">
        <v>0</v>
      </c>
      <c r="I144" s="6">
        <v>0</v>
      </c>
      <c r="J144" s="6">
        <v>1</v>
      </c>
      <c r="K144" s="6">
        <v>1</v>
      </c>
      <c r="L144" s="6">
        <v>21</v>
      </c>
    </row>
    <row r="145" spans="2:4">
      <c r="B145" s="53">
        <v>3</v>
      </c>
      <c r="C145" s="54" t="s">
        <v>17</v>
      </c>
      <c r="D145" s="53">
        <v>3</v>
      </c>
    </row>
    <row r="146" spans="2:4">
      <c r="B146" s="53">
        <v>3</v>
      </c>
      <c r="C146" s="54" t="s">
        <v>15</v>
      </c>
      <c r="D146" s="53">
        <v>1</v>
      </c>
    </row>
    <row r="147" spans="2:4">
      <c r="B147" s="53">
        <v>3</v>
      </c>
      <c r="C147" s="54" t="s">
        <v>13</v>
      </c>
      <c r="D147" s="53">
        <v>5</v>
      </c>
    </row>
    <row r="148" spans="2:4">
      <c r="B148" s="53">
        <v>3</v>
      </c>
      <c r="C148" s="54" t="s">
        <v>18</v>
      </c>
      <c r="D148" s="53">
        <v>3</v>
      </c>
    </row>
    <row r="149" spans="2:4">
      <c r="B149" s="55">
        <v>4</v>
      </c>
      <c r="C149" s="56" t="s">
        <v>17</v>
      </c>
      <c r="D149" s="55">
        <v>3</v>
      </c>
    </row>
    <row r="150" spans="2:4">
      <c r="B150" s="55">
        <v>4</v>
      </c>
      <c r="C150" s="56" t="s">
        <v>15</v>
      </c>
      <c r="D150" s="55">
        <v>3</v>
      </c>
    </row>
    <row r="151" spans="2:4">
      <c r="B151" s="55">
        <v>4</v>
      </c>
      <c r="C151" s="56" t="s">
        <v>13</v>
      </c>
      <c r="D151" s="55">
        <v>2</v>
      </c>
    </row>
    <row r="152" spans="2:4">
      <c r="B152" s="55">
        <v>4</v>
      </c>
      <c r="C152" s="56" t="s">
        <v>18</v>
      </c>
      <c r="D152" s="55">
        <v>2</v>
      </c>
    </row>
    <row r="153" spans="2:4">
      <c r="B153" s="55">
        <v>4</v>
      </c>
      <c r="C153" s="56" t="s">
        <v>44</v>
      </c>
      <c r="D153" s="55">
        <v>1</v>
      </c>
    </row>
    <row r="154" spans="2:4">
      <c r="B154" s="53">
        <v>5</v>
      </c>
      <c r="C154" s="54" t="s">
        <v>17</v>
      </c>
      <c r="D154" s="53">
        <v>9</v>
      </c>
    </row>
    <row r="155" spans="2:4">
      <c r="B155" s="53">
        <v>5</v>
      </c>
      <c r="C155" s="54" t="s">
        <v>15</v>
      </c>
      <c r="D155" s="53">
        <v>6</v>
      </c>
    </row>
    <row r="156" spans="2:4">
      <c r="B156" s="53">
        <v>5</v>
      </c>
      <c r="C156" s="54" t="s">
        <v>13</v>
      </c>
      <c r="D156" s="53">
        <v>5</v>
      </c>
    </row>
    <row r="157" spans="2:4">
      <c r="B157" s="53">
        <v>5</v>
      </c>
      <c r="C157" s="54" t="s">
        <v>18</v>
      </c>
      <c r="D157" s="53">
        <v>4</v>
      </c>
    </row>
    <row r="158" spans="2:4">
      <c r="B158" s="53">
        <v>5</v>
      </c>
      <c r="C158" s="54" t="s">
        <v>44</v>
      </c>
      <c r="D158" s="53">
        <v>1</v>
      </c>
    </row>
    <row r="159" spans="2:4">
      <c r="B159" s="55">
        <v>6</v>
      </c>
      <c r="C159" s="56" t="s">
        <v>17</v>
      </c>
      <c r="D159" s="55">
        <v>40</v>
      </c>
    </row>
    <row r="160" spans="2:4">
      <c r="B160" s="55">
        <v>6</v>
      </c>
      <c r="C160" s="56" t="s">
        <v>15</v>
      </c>
      <c r="D160" s="55">
        <v>41</v>
      </c>
    </row>
    <row r="161" spans="2:4">
      <c r="B161" s="55">
        <v>6</v>
      </c>
      <c r="C161" s="56" t="s">
        <v>13</v>
      </c>
      <c r="D161" s="55">
        <v>35</v>
      </c>
    </row>
    <row r="162" spans="2:4">
      <c r="B162" s="55">
        <v>6</v>
      </c>
      <c r="C162" s="56" t="s">
        <v>18</v>
      </c>
      <c r="D162" s="55">
        <v>26</v>
      </c>
    </row>
    <row r="163" spans="2:4">
      <c r="B163" s="55">
        <v>6</v>
      </c>
      <c r="C163" s="56" t="s">
        <v>44</v>
      </c>
      <c r="D163" s="55">
        <v>21</v>
      </c>
    </row>
  </sheetData>
  <mergeCells count="4">
    <mergeCell ref="L9:M9"/>
    <mergeCell ref="O11:P14"/>
    <mergeCell ref="D100:E100"/>
    <mergeCell ref="G102:H105"/>
  </mergeCells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1" max="22" width="9.140625" customWidth="1"/>
    <col min="23" max="23" width="6.42578125" customWidth="1"/>
    <col min="24" max="24" width="6.140625" customWidth="1"/>
    <col min="25" max="25" width="7.42578125" customWidth="1"/>
  </cols>
  <sheetData>
    <row r="1" spans="1:33">
      <c r="A1" s="6" t="s">
        <v>43</v>
      </c>
      <c r="B1" s="6" t="s">
        <v>120</v>
      </c>
      <c r="C1" s="6"/>
      <c r="D1" s="6"/>
      <c r="E1" s="6"/>
      <c r="F1" s="6"/>
      <c r="G1" s="6"/>
      <c r="H1" s="6"/>
      <c r="I1" s="6"/>
      <c r="J1" s="6"/>
      <c r="K1" s="6"/>
      <c r="L1" s="247" t="s">
        <v>121</v>
      </c>
      <c r="M1" s="248"/>
      <c r="N1" s="248"/>
      <c r="O1" s="248"/>
      <c r="P1" s="248"/>
      <c r="Q1" s="248"/>
      <c r="R1" s="255" t="s">
        <v>122</v>
      </c>
      <c r="S1" s="248"/>
      <c r="T1" s="6"/>
      <c r="U1" s="6"/>
      <c r="V1" s="6"/>
      <c r="W1" s="25"/>
      <c r="X1" s="255" t="s">
        <v>45</v>
      </c>
      <c r="Y1" s="248"/>
      <c r="AC1" s="94" t="s">
        <v>123</v>
      </c>
    </row>
    <row r="2" spans="1:33">
      <c r="A2" s="6"/>
      <c r="B2" s="6" t="s">
        <v>46</v>
      </c>
      <c r="C2" s="6" t="s">
        <v>47</v>
      </c>
      <c r="D2" s="6" t="s">
        <v>124</v>
      </c>
      <c r="E2" s="6" t="s">
        <v>50</v>
      </c>
      <c r="F2" s="6" t="s">
        <v>51</v>
      </c>
      <c r="G2" s="6" t="s">
        <v>125</v>
      </c>
      <c r="H2" s="6" t="s">
        <v>126</v>
      </c>
      <c r="I2" s="6" t="s">
        <v>53</v>
      </c>
      <c r="J2" s="6" t="s">
        <v>127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6" t="s">
        <v>59</v>
      </c>
      <c r="Q2" s="6" t="s">
        <v>60</v>
      </c>
      <c r="R2" s="6" t="s">
        <v>109</v>
      </c>
      <c r="S2" s="6" t="s">
        <v>110</v>
      </c>
      <c r="T2" s="6" t="s">
        <v>128</v>
      </c>
      <c r="U2" s="6" t="s">
        <v>129</v>
      </c>
      <c r="V2" s="6" t="s">
        <v>130</v>
      </c>
      <c r="W2" s="6" t="s">
        <v>131</v>
      </c>
      <c r="X2" s="6" t="s">
        <v>109</v>
      </c>
      <c r="Y2" s="6" t="s">
        <v>110</v>
      </c>
      <c r="Z2" s="6" t="s">
        <v>132</v>
      </c>
      <c r="AA2" s="6" t="s">
        <v>133</v>
      </c>
      <c r="AB2" s="6" t="s">
        <v>134</v>
      </c>
      <c r="AC2" s="94"/>
      <c r="AE2" s="6" t="s">
        <v>135</v>
      </c>
      <c r="AF2" s="6" t="s">
        <v>136</v>
      </c>
      <c r="AG2" s="6" t="s">
        <v>137</v>
      </c>
    </row>
    <row r="3" spans="1:33">
      <c r="A3" s="6">
        <v>1</v>
      </c>
      <c r="B3" s="57">
        <v>45341</v>
      </c>
      <c r="C3" s="58">
        <v>0.4375</v>
      </c>
      <c r="D3" s="6" t="s">
        <v>138</v>
      </c>
      <c r="E3" s="6">
        <v>1</v>
      </c>
      <c r="F3" s="6" t="s">
        <v>70</v>
      </c>
      <c r="G3" s="6">
        <v>2</v>
      </c>
      <c r="H3" s="6" t="s">
        <v>139</v>
      </c>
      <c r="I3" s="58">
        <v>6.25E-2</v>
      </c>
      <c r="J3" s="6">
        <v>1</v>
      </c>
      <c r="K3" s="6" t="s">
        <v>15</v>
      </c>
      <c r="L3" s="6" t="s">
        <v>71</v>
      </c>
      <c r="M3" s="6" t="s">
        <v>71</v>
      </c>
      <c r="N3" s="6" t="s">
        <v>71</v>
      </c>
      <c r="O3" s="6" t="s">
        <v>71</v>
      </c>
      <c r="P3" s="6" t="s">
        <v>71</v>
      </c>
      <c r="Q3" s="6" t="s">
        <v>71</v>
      </c>
      <c r="R3" s="6">
        <v>0</v>
      </c>
      <c r="S3" s="6">
        <v>0</v>
      </c>
      <c r="U3" s="6" t="s">
        <v>140</v>
      </c>
      <c r="V3" s="6" t="s">
        <v>140</v>
      </c>
      <c r="W3" s="6">
        <v>1</v>
      </c>
      <c r="X3" s="6">
        <v>0</v>
      </c>
      <c r="Y3" s="6">
        <v>0</v>
      </c>
      <c r="Z3" s="6">
        <v>6.0438000000000001</v>
      </c>
      <c r="AA3" s="6">
        <v>5.8587999999999996</v>
      </c>
      <c r="AB3" s="6">
        <f t="shared" ref="AB3:AB9" si="0">Z3-AA3</f>
        <v>0.1850000000000005</v>
      </c>
      <c r="AC3" s="94"/>
      <c r="AD3" s="6" t="s">
        <v>19</v>
      </c>
      <c r="AE3" s="6">
        <v>5</v>
      </c>
      <c r="AF3" s="6">
        <v>0</v>
      </c>
      <c r="AG3" s="6">
        <f t="shared" ref="AG3:AG7" si="1">AF3/AE3*100</f>
        <v>0</v>
      </c>
    </row>
    <row r="4" spans="1:33">
      <c r="A4" s="6">
        <v>2</v>
      </c>
      <c r="E4" s="6">
        <v>2</v>
      </c>
      <c r="F4" s="6" t="s">
        <v>70</v>
      </c>
      <c r="G4" s="6">
        <v>2</v>
      </c>
      <c r="J4" s="6">
        <v>2</v>
      </c>
      <c r="K4" s="6" t="s">
        <v>15</v>
      </c>
      <c r="L4" s="6" t="s">
        <v>71</v>
      </c>
      <c r="M4" s="6" t="s">
        <v>71</v>
      </c>
      <c r="N4" s="6" t="s">
        <v>71</v>
      </c>
      <c r="O4" s="6" t="s">
        <v>71</v>
      </c>
      <c r="P4" s="6" t="s">
        <v>71</v>
      </c>
      <c r="Q4" s="6" t="s">
        <v>71</v>
      </c>
      <c r="R4" s="6">
        <v>0</v>
      </c>
      <c r="S4" s="6">
        <v>0</v>
      </c>
      <c r="U4" s="6" t="s">
        <v>140</v>
      </c>
      <c r="V4" s="6" t="s">
        <v>140</v>
      </c>
      <c r="W4" s="6">
        <v>2</v>
      </c>
      <c r="X4" s="6">
        <v>0</v>
      </c>
      <c r="Y4" s="6">
        <v>0</v>
      </c>
      <c r="Z4" s="6">
        <v>6.0252999999999997</v>
      </c>
      <c r="AA4" s="6">
        <v>5.8228</v>
      </c>
      <c r="AB4" s="6">
        <f t="shared" si="0"/>
        <v>0.20249999999999968</v>
      </c>
      <c r="AC4" s="94"/>
      <c r="AD4" s="6" t="s">
        <v>80</v>
      </c>
      <c r="AE4" s="6">
        <v>10</v>
      </c>
      <c r="AF4" s="6">
        <v>2</v>
      </c>
      <c r="AG4" s="6">
        <f t="shared" si="1"/>
        <v>20</v>
      </c>
    </row>
    <row r="5" spans="1:33">
      <c r="A5" s="6">
        <v>3</v>
      </c>
      <c r="E5" s="6">
        <v>3</v>
      </c>
      <c r="F5" s="6" t="s">
        <v>72</v>
      </c>
      <c r="G5" s="6">
        <v>2</v>
      </c>
      <c r="J5" s="6">
        <v>3</v>
      </c>
      <c r="K5" s="6" t="s">
        <v>15</v>
      </c>
      <c r="L5" s="6" t="s">
        <v>71</v>
      </c>
      <c r="M5" s="6" t="s">
        <v>71</v>
      </c>
      <c r="N5" s="6" t="s">
        <v>71</v>
      </c>
      <c r="O5" s="6" t="s">
        <v>71</v>
      </c>
      <c r="P5" s="6" t="s">
        <v>73</v>
      </c>
      <c r="Q5" s="6" t="s">
        <v>71</v>
      </c>
      <c r="R5" s="6">
        <v>0</v>
      </c>
      <c r="S5" s="6">
        <v>0</v>
      </c>
      <c r="U5" s="6" t="s">
        <v>140</v>
      </c>
      <c r="V5" s="6" t="s">
        <v>140</v>
      </c>
      <c r="W5" s="6">
        <v>3</v>
      </c>
      <c r="X5" s="6">
        <v>0</v>
      </c>
      <c r="Y5" s="6">
        <v>0</v>
      </c>
      <c r="Z5" s="6">
        <v>6.9503000000000004</v>
      </c>
      <c r="AA5" s="6">
        <v>6.7458</v>
      </c>
      <c r="AB5" s="6">
        <f t="shared" si="0"/>
        <v>0.20450000000000035</v>
      </c>
      <c r="AC5" s="94"/>
      <c r="AD5" s="6" t="s">
        <v>141</v>
      </c>
      <c r="AE5" s="6">
        <v>12</v>
      </c>
      <c r="AF5" s="6">
        <v>3</v>
      </c>
      <c r="AG5" s="6">
        <f t="shared" si="1"/>
        <v>25</v>
      </c>
    </row>
    <row r="6" spans="1:33">
      <c r="A6" s="6">
        <v>4</v>
      </c>
      <c r="E6" s="6">
        <v>4</v>
      </c>
      <c r="F6" s="6" t="s">
        <v>72</v>
      </c>
      <c r="G6" s="6">
        <v>2</v>
      </c>
      <c r="J6" s="6">
        <v>4</v>
      </c>
      <c r="K6" s="6" t="s">
        <v>15</v>
      </c>
      <c r="L6" s="6" t="s">
        <v>71</v>
      </c>
      <c r="M6" s="6" t="s">
        <v>71</v>
      </c>
      <c r="N6" s="6" t="s">
        <v>71</v>
      </c>
      <c r="O6" s="6" t="s">
        <v>71</v>
      </c>
      <c r="P6" s="6" t="s">
        <v>71</v>
      </c>
      <c r="Q6" s="6" t="s">
        <v>71</v>
      </c>
      <c r="R6" s="6">
        <v>0</v>
      </c>
      <c r="S6" s="6">
        <v>0</v>
      </c>
      <c r="U6" s="6" t="s">
        <v>140</v>
      </c>
      <c r="V6" s="6" t="s">
        <v>140</v>
      </c>
      <c r="W6" s="6">
        <v>4</v>
      </c>
      <c r="X6" s="6">
        <v>0</v>
      </c>
      <c r="Y6" s="6">
        <v>0</v>
      </c>
      <c r="Z6" s="6">
        <v>6.0572999999999997</v>
      </c>
      <c r="AA6" s="6">
        <v>5.8255999999999997</v>
      </c>
      <c r="AB6" s="6">
        <f t="shared" si="0"/>
        <v>0.23170000000000002</v>
      </c>
      <c r="AC6" s="94"/>
      <c r="AD6" s="6" t="s">
        <v>142</v>
      </c>
      <c r="AE6" s="6">
        <v>11</v>
      </c>
      <c r="AF6" s="6">
        <v>3</v>
      </c>
      <c r="AG6" s="6">
        <f t="shared" si="1"/>
        <v>27.27272727272727</v>
      </c>
    </row>
    <row r="7" spans="1:33">
      <c r="A7" s="6">
        <v>5</v>
      </c>
      <c r="E7" s="6">
        <v>5</v>
      </c>
      <c r="F7" s="6" t="s">
        <v>72</v>
      </c>
      <c r="G7" s="6">
        <v>2</v>
      </c>
      <c r="J7" s="6">
        <v>5</v>
      </c>
      <c r="K7" s="6" t="s">
        <v>15</v>
      </c>
      <c r="L7" s="6" t="s">
        <v>71</v>
      </c>
      <c r="M7" s="6" t="s">
        <v>71</v>
      </c>
      <c r="N7" s="6" t="s">
        <v>71</v>
      </c>
      <c r="O7" s="6" t="s">
        <v>71</v>
      </c>
      <c r="P7" s="6" t="s">
        <v>71</v>
      </c>
      <c r="Q7" s="6" t="s">
        <v>71</v>
      </c>
      <c r="R7" s="6">
        <v>0</v>
      </c>
      <c r="S7" s="6">
        <v>0</v>
      </c>
      <c r="U7" s="6" t="s">
        <v>140</v>
      </c>
      <c r="V7" s="6" t="s">
        <v>140</v>
      </c>
      <c r="W7" s="6">
        <v>5</v>
      </c>
      <c r="X7" s="6">
        <v>0</v>
      </c>
      <c r="Y7" s="6">
        <v>0</v>
      </c>
      <c r="Z7" s="6">
        <v>6.0960999999999999</v>
      </c>
      <c r="AA7" s="6">
        <v>5.8784999999999998</v>
      </c>
      <c r="AB7" s="6">
        <f t="shared" si="0"/>
        <v>0.21760000000000002</v>
      </c>
      <c r="AC7" s="94"/>
      <c r="AD7" s="6" t="s">
        <v>13</v>
      </c>
      <c r="AE7" s="6">
        <v>15</v>
      </c>
      <c r="AF7" s="6">
        <v>6</v>
      </c>
      <c r="AG7" s="6">
        <f t="shared" si="1"/>
        <v>40</v>
      </c>
    </row>
    <row r="8" spans="1:33">
      <c r="A8" s="6">
        <v>6</v>
      </c>
      <c r="E8" s="6">
        <v>6</v>
      </c>
      <c r="F8" s="6" t="s">
        <v>72</v>
      </c>
      <c r="G8" s="6">
        <v>2</v>
      </c>
      <c r="J8" s="6">
        <v>6</v>
      </c>
      <c r="K8" s="6" t="s">
        <v>74</v>
      </c>
      <c r="L8" s="6" t="s">
        <v>8</v>
      </c>
      <c r="M8" s="6" t="s">
        <v>8</v>
      </c>
      <c r="N8" s="6" t="s">
        <v>8</v>
      </c>
      <c r="O8" s="6" t="s">
        <v>8</v>
      </c>
      <c r="P8" s="6" t="s">
        <v>8</v>
      </c>
      <c r="Q8" s="6" t="s">
        <v>8</v>
      </c>
      <c r="R8" s="6" t="s">
        <v>75</v>
      </c>
      <c r="S8" s="6" t="s">
        <v>75</v>
      </c>
      <c r="T8" s="6" t="s">
        <v>75</v>
      </c>
      <c r="U8" s="6" t="s">
        <v>75</v>
      </c>
      <c r="V8" s="6" t="s">
        <v>75</v>
      </c>
      <c r="W8" s="6">
        <v>6</v>
      </c>
      <c r="X8" s="6" t="s">
        <v>75</v>
      </c>
      <c r="Y8" s="6" t="s">
        <v>75</v>
      </c>
      <c r="Z8" s="6">
        <v>5.9992000000000001</v>
      </c>
      <c r="AA8" s="6">
        <v>5.8091999999999997</v>
      </c>
      <c r="AB8" s="6">
        <f t="shared" si="0"/>
        <v>0.19000000000000039</v>
      </c>
      <c r="AC8" s="94"/>
    </row>
    <row r="9" spans="1:33">
      <c r="A9" s="6">
        <v>7</v>
      </c>
      <c r="E9" s="6">
        <v>7</v>
      </c>
      <c r="F9" s="6" t="s">
        <v>72</v>
      </c>
      <c r="G9" s="6">
        <v>2</v>
      </c>
      <c r="J9" s="6">
        <v>7</v>
      </c>
      <c r="K9" s="6" t="s">
        <v>19</v>
      </c>
      <c r="L9" s="6" t="s">
        <v>71</v>
      </c>
      <c r="M9" s="6" t="s">
        <v>71</v>
      </c>
      <c r="N9" s="6" t="s">
        <v>71</v>
      </c>
      <c r="O9" s="6" t="s">
        <v>71</v>
      </c>
      <c r="P9" s="6" t="s">
        <v>71</v>
      </c>
      <c r="Q9" s="6" t="s">
        <v>71</v>
      </c>
      <c r="R9" s="6">
        <v>0</v>
      </c>
      <c r="S9" s="6">
        <v>0</v>
      </c>
      <c r="U9" s="6" t="s">
        <v>140</v>
      </c>
      <c r="V9" s="6" t="s">
        <v>140</v>
      </c>
      <c r="W9" s="6">
        <v>7</v>
      </c>
      <c r="Y9" s="6">
        <v>0</v>
      </c>
      <c r="Z9" s="6">
        <v>6.1944999999999997</v>
      </c>
      <c r="AA9" s="6">
        <v>6.0133000000000001</v>
      </c>
      <c r="AB9" s="6">
        <f t="shared" si="0"/>
        <v>0.18119999999999958</v>
      </c>
      <c r="AC9" s="94"/>
      <c r="AE9" s="6" t="s">
        <v>143</v>
      </c>
    </row>
    <row r="10" spans="1:33">
      <c r="A10" s="6">
        <v>8</v>
      </c>
      <c r="B10" s="245">
        <v>45342</v>
      </c>
      <c r="C10" s="66">
        <v>12</v>
      </c>
      <c r="D10" s="66" t="s">
        <v>144</v>
      </c>
      <c r="E10" s="66">
        <v>1</v>
      </c>
      <c r="F10" s="66" t="s">
        <v>70</v>
      </c>
      <c r="G10" s="6">
        <v>2</v>
      </c>
      <c r="H10" s="66" t="s">
        <v>145</v>
      </c>
      <c r="I10" s="67">
        <v>0.1111111111111111</v>
      </c>
      <c r="J10" s="66"/>
      <c r="K10" s="66" t="s">
        <v>15</v>
      </c>
      <c r="L10" s="66" t="s">
        <v>8</v>
      </c>
      <c r="M10" s="66" t="s">
        <v>8</v>
      </c>
      <c r="N10" s="66" t="s">
        <v>8</v>
      </c>
      <c r="O10" s="66" t="s">
        <v>75</v>
      </c>
      <c r="P10" s="66" t="s">
        <v>8</v>
      </c>
      <c r="Q10" s="66" t="s">
        <v>8</v>
      </c>
      <c r="R10" s="66">
        <v>0</v>
      </c>
      <c r="S10" s="66">
        <v>0</v>
      </c>
      <c r="T10" s="66" t="s">
        <v>75</v>
      </c>
      <c r="U10" s="66"/>
      <c r="V10" s="66"/>
      <c r="W10" s="66">
        <v>1</v>
      </c>
      <c r="X10" s="66" t="s">
        <v>77</v>
      </c>
      <c r="Y10" s="66" t="s">
        <v>77</v>
      </c>
      <c r="Z10" s="66" t="s">
        <v>77</v>
      </c>
      <c r="AA10" s="66" t="s">
        <v>77</v>
      </c>
      <c r="AB10" s="6" t="s">
        <v>77</v>
      </c>
      <c r="AC10" s="105"/>
      <c r="AD10" s="66"/>
      <c r="AE10" s="66"/>
      <c r="AF10" s="66"/>
      <c r="AG10" s="66"/>
    </row>
    <row r="11" spans="1:33">
      <c r="A11" s="6">
        <v>9</v>
      </c>
      <c r="E11" s="6">
        <v>2</v>
      </c>
      <c r="F11" s="6" t="s">
        <v>70</v>
      </c>
      <c r="G11" s="6">
        <v>2</v>
      </c>
      <c r="I11" s="6" t="s">
        <v>78</v>
      </c>
      <c r="K11" s="6" t="s">
        <v>15</v>
      </c>
      <c r="L11" s="6" t="s">
        <v>8</v>
      </c>
      <c r="M11" s="6" t="s">
        <v>71</v>
      </c>
      <c r="N11" s="6" t="s">
        <v>71</v>
      </c>
      <c r="O11" s="6" t="s">
        <v>71</v>
      </c>
      <c r="P11" s="6" t="s">
        <v>71</v>
      </c>
      <c r="Q11" s="6" t="s">
        <v>71</v>
      </c>
      <c r="R11" s="6">
        <v>0</v>
      </c>
      <c r="S11" s="6">
        <v>0</v>
      </c>
      <c r="T11" s="6" t="s">
        <v>140</v>
      </c>
      <c r="U11" s="6" t="s">
        <v>146</v>
      </c>
      <c r="W11" s="6">
        <v>2</v>
      </c>
      <c r="X11" s="6">
        <v>0</v>
      </c>
      <c r="Y11" s="6">
        <v>0</v>
      </c>
      <c r="Z11" s="6">
        <v>11.632</v>
      </c>
      <c r="AA11" s="6">
        <v>11.450100000000001</v>
      </c>
      <c r="AB11" s="6">
        <f t="shared" ref="AB11:AB15" si="2">Z11-AA11</f>
        <v>0.18189999999999884</v>
      </c>
      <c r="AC11" s="94"/>
    </row>
    <row r="12" spans="1:33">
      <c r="A12" s="6">
        <v>10</v>
      </c>
      <c r="E12" s="6">
        <v>3</v>
      </c>
      <c r="F12" s="6" t="s">
        <v>70</v>
      </c>
      <c r="G12" s="6">
        <v>2</v>
      </c>
      <c r="K12" s="6" t="s">
        <v>15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 t="s">
        <v>71</v>
      </c>
      <c r="R12" s="6">
        <v>0</v>
      </c>
      <c r="S12" s="6">
        <v>0</v>
      </c>
      <c r="T12" s="6" t="s">
        <v>140</v>
      </c>
      <c r="U12" s="6" t="s">
        <v>140</v>
      </c>
      <c r="W12" s="6">
        <v>3</v>
      </c>
      <c r="X12" s="63">
        <v>1</v>
      </c>
      <c r="Y12" s="6">
        <v>0</v>
      </c>
      <c r="Z12" s="6">
        <v>11.733599999999999</v>
      </c>
      <c r="AA12" s="6">
        <v>11.399100000000001</v>
      </c>
      <c r="AB12" s="6">
        <f t="shared" si="2"/>
        <v>0.33449999999999847</v>
      </c>
      <c r="AC12" s="94"/>
    </row>
    <row r="13" spans="1:33">
      <c r="A13" s="6">
        <v>11</v>
      </c>
      <c r="E13" s="6">
        <v>4</v>
      </c>
      <c r="F13" s="6" t="s">
        <v>70</v>
      </c>
      <c r="G13" s="6">
        <v>2</v>
      </c>
      <c r="K13" s="6" t="s">
        <v>15</v>
      </c>
      <c r="L13" s="6" t="s">
        <v>71</v>
      </c>
      <c r="M13" s="6" t="s">
        <v>71</v>
      </c>
      <c r="N13" s="6" t="s">
        <v>71</v>
      </c>
      <c r="O13" s="6" t="s">
        <v>71</v>
      </c>
      <c r="P13" s="6" t="s">
        <v>71</v>
      </c>
      <c r="Q13" s="6" t="s">
        <v>71</v>
      </c>
      <c r="R13" s="6">
        <v>0</v>
      </c>
      <c r="S13" s="6">
        <v>0</v>
      </c>
      <c r="T13" s="6" t="s">
        <v>140</v>
      </c>
      <c r="U13" s="6" t="s">
        <v>140</v>
      </c>
      <c r="W13" s="6">
        <v>4</v>
      </c>
      <c r="X13" s="6">
        <v>0</v>
      </c>
      <c r="Y13" s="6" t="s">
        <v>75</v>
      </c>
      <c r="Z13" s="6">
        <v>10.3964</v>
      </c>
      <c r="AA13" s="6">
        <v>10.3674</v>
      </c>
      <c r="AB13" s="8">
        <f t="shared" si="2"/>
        <v>2.8999999999999915E-2</v>
      </c>
      <c r="AC13" s="94"/>
    </row>
    <row r="14" spans="1:33">
      <c r="A14" s="6">
        <v>12</v>
      </c>
      <c r="E14" s="6">
        <v>5</v>
      </c>
      <c r="F14" s="6" t="s">
        <v>72</v>
      </c>
      <c r="G14" s="6">
        <v>2</v>
      </c>
      <c r="K14" s="6" t="s">
        <v>15</v>
      </c>
      <c r="L14" s="6" t="s">
        <v>8</v>
      </c>
      <c r="M14" s="6" t="s">
        <v>8</v>
      </c>
      <c r="N14" s="6" t="s">
        <v>8</v>
      </c>
      <c r="O14" s="6" t="s">
        <v>75</v>
      </c>
      <c r="P14" s="6" t="s">
        <v>75</v>
      </c>
      <c r="Q14" s="6" t="s">
        <v>75</v>
      </c>
      <c r="R14" s="6" t="s">
        <v>75</v>
      </c>
      <c r="S14" s="6" t="s">
        <v>75</v>
      </c>
      <c r="W14" s="6">
        <v>5</v>
      </c>
      <c r="X14" s="6" t="s">
        <v>77</v>
      </c>
      <c r="Y14" s="6" t="s">
        <v>77</v>
      </c>
      <c r="Z14" s="6">
        <v>10.6487</v>
      </c>
      <c r="AA14" s="6">
        <v>10.5321</v>
      </c>
      <c r="AB14" s="6">
        <f t="shared" si="2"/>
        <v>0.11660000000000004</v>
      </c>
      <c r="AC14" s="94"/>
    </row>
    <row r="15" spans="1:33">
      <c r="A15" s="6">
        <v>13</v>
      </c>
      <c r="E15" s="6">
        <v>6</v>
      </c>
      <c r="F15" s="6" t="s">
        <v>72</v>
      </c>
      <c r="G15" s="6">
        <v>2</v>
      </c>
      <c r="K15" s="6" t="s">
        <v>74</v>
      </c>
      <c r="L15" s="6" t="s">
        <v>71</v>
      </c>
      <c r="M15" s="6" t="s">
        <v>71</v>
      </c>
      <c r="N15" s="6" t="s">
        <v>71</v>
      </c>
      <c r="O15" s="6" t="s">
        <v>71</v>
      </c>
      <c r="P15" s="6" t="s">
        <v>71</v>
      </c>
      <c r="Q15" s="6" t="s">
        <v>71</v>
      </c>
      <c r="S15" s="6">
        <v>0</v>
      </c>
      <c r="T15" s="6" t="s">
        <v>140</v>
      </c>
      <c r="U15" s="6" t="s">
        <v>146</v>
      </c>
      <c r="W15" s="6">
        <v>6</v>
      </c>
      <c r="X15" s="6">
        <v>0</v>
      </c>
      <c r="Y15" s="6" t="s">
        <v>75</v>
      </c>
      <c r="Z15" s="6">
        <v>10.7507</v>
      </c>
      <c r="AA15" s="6">
        <v>10.5747</v>
      </c>
      <c r="AB15" s="6">
        <f t="shared" si="2"/>
        <v>0.17600000000000016</v>
      </c>
      <c r="AC15" s="94"/>
    </row>
    <row r="16" spans="1:33">
      <c r="A16" s="6">
        <v>14</v>
      </c>
      <c r="E16" s="6">
        <v>7</v>
      </c>
      <c r="F16" s="6" t="s">
        <v>72</v>
      </c>
      <c r="G16" s="6">
        <v>2</v>
      </c>
      <c r="K16" s="6" t="s">
        <v>79</v>
      </c>
      <c r="L16" s="6" t="s">
        <v>75</v>
      </c>
      <c r="M16" s="6" t="s">
        <v>75</v>
      </c>
      <c r="N16" s="6" t="s">
        <v>75</v>
      </c>
      <c r="O16" s="6" t="s">
        <v>75</v>
      </c>
      <c r="P16" s="6" t="s">
        <v>75</v>
      </c>
      <c r="Q16" s="6" t="s">
        <v>75</v>
      </c>
      <c r="R16" s="6" t="s">
        <v>75</v>
      </c>
      <c r="S16" s="6" t="s">
        <v>75</v>
      </c>
      <c r="T16" s="6" t="s">
        <v>75</v>
      </c>
      <c r="U16" s="6" t="s">
        <v>75</v>
      </c>
      <c r="V16" s="6" t="s">
        <v>75</v>
      </c>
      <c r="W16" s="6" t="s">
        <v>75</v>
      </c>
      <c r="X16" s="6" t="s">
        <v>77</v>
      </c>
      <c r="Y16" s="6" t="s">
        <v>77</v>
      </c>
      <c r="Z16" s="6" t="s">
        <v>77</v>
      </c>
      <c r="AA16" s="6" t="s">
        <v>77</v>
      </c>
      <c r="AB16" s="6">
        <v>0.1774</v>
      </c>
      <c r="AC16" s="94"/>
    </row>
    <row r="17" spans="1:33">
      <c r="A17" s="6">
        <v>15</v>
      </c>
      <c r="B17" s="104">
        <v>45349</v>
      </c>
      <c r="C17" s="67">
        <v>0.46944444444444444</v>
      </c>
      <c r="D17" s="66" t="s">
        <v>147</v>
      </c>
      <c r="E17" s="66">
        <v>1</v>
      </c>
      <c r="F17" s="66" t="s">
        <v>70</v>
      </c>
      <c r="G17" s="6">
        <v>2</v>
      </c>
      <c r="H17" s="66" t="s">
        <v>148</v>
      </c>
      <c r="I17" s="67">
        <v>6.25E-2</v>
      </c>
      <c r="J17" s="66"/>
      <c r="K17" s="66" t="s">
        <v>13</v>
      </c>
      <c r="L17" s="66" t="s">
        <v>71</v>
      </c>
      <c r="M17" s="66" t="s">
        <v>71</v>
      </c>
      <c r="N17" s="66" t="s">
        <v>71</v>
      </c>
      <c r="O17" s="66" t="s">
        <v>8</v>
      </c>
      <c r="P17" s="66" t="s">
        <v>8</v>
      </c>
      <c r="Q17" s="66" t="s">
        <v>71</v>
      </c>
      <c r="R17" s="66">
        <v>0</v>
      </c>
      <c r="S17" s="66">
        <v>0</v>
      </c>
      <c r="T17" s="66" t="s">
        <v>149</v>
      </c>
      <c r="U17" s="66"/>
      <c r="V17" s="66" t="s">
        <v>146</v>
      </c>
      <c r="W17" s="66">
        <v>1</v>
      </c>
      <c r="X17" s="6">
        <v>0</v>
      </c>
      <c r="Y17" s="66">
        <v>0</v>
      </c>
      <c r="Z17" s="66">
        <v>10.8</v>
      </c>
      <c r="AA17" s="66">
        <v>10.6564</v>
      </c>
      <c r="AB17" s="66">
        <f t="shared" ref="AB17:AB24" si="3">Z17-AA17</f>
        <v>0.14360000000000106</v>
      </c>
      <c r="AC17" s="105"/>
      <c r="AD17" s="66"/>
      <c r="AE17" s="66"/>
      <c r="AF17" s="66"/>
      <c r="AG17" s="66"/>
    </row>
    <row r="18" spans="1:33">
      <c r="A18" s="6">
        <v>16</v>
      </c>
      <c r="E18" s="6">
        <v>2</v>
      </c>
      <c r="F18" s="6" t="s">
        <v>70</v>
      </c>
      <c r="G18" s="6">
        <v>2</v>
      </c>
      <c r="I18" s="6" t="s">
        <v>78</v>
      </c>
      <c r="K18" s="6" t="s">
        <v>13</v>
      </c>
      <c r="L18" s="6" t="s">
        <v>71</v>
      </c>
      <c r="M18" s="6" t="s">
        <v>71</v>
      </c>
      <c r="N18" s="6" t="s">
        <v>71</v>
      </c>
      <c r="O18" s="6" t="s">
        <v>71</v>
      </c>
      <c r="P18" s="6" t="s">
        <v>71</v>
      </c>
      <c r="Q18" s="6" t="s">
        <v>71</v>
      </c>
      <c r="R18" s="6">
        <v>0</v>
      </c>
      <c r="S18" s="6">
        <v>0</v>
      </c>
      <c r="V18" s="6" t="s">
        <v>140</v>
      </c>
      <c r="W18" s="6">
        <v>2</v>
      </c>
      <c r="X18" s="68">
        <v>1</v>
      </c>
      <c r="Y18" s="6">
        <v>0</v>
      </c>
      <c r="Z18" s="6">
        <v>11.808</v>
      </c>
      <c r="AA18" s="6">
        <v>11.648899999999999</v>
      </c>
      <c r="AB18" s="66">
        <f t="shared" si="3"/>
        <v>0.15910000000000046</v>
      </c>
      <c r="AC18" s="94"/>
    </row>
    <row r="19" spans="1:33">
      <c r="A19" s="6">
        <v>17</v>
      </c>
      <c r="E19" s="6">
        <v>3</v>
      </c>
      <c r="F19" s="6" t="s">
        <v>72</v>
      </c>
      <c r="G19" s="6">
        <v>2</v>
      </c>
      <c r="K19" s="6" t="s">
        <v>13</v>
      </c>
      <c r="L19" s="6" t="s">
        <v>8</v>
      </c>
      <c r="M19" s="6" t="s">
        <v>71</v>
      </c>
      <c r="N19" s="6" t="s">
        <v>8</v>
      </c>
      <c r="O19" s="6" t="s">
        <v>8</v>
      </c>
      <c r="P19" s="6" t="s">
        <v>71</v>
      </c>
      <c r="Q19" s="6" t="s">
        <v>8</v>
      </c>
      <c r="R19" s="6">
        <v>0</v>
      </c>
      <c r="S19" s="6">
        <v>0</v>
      </c>
      <c r="V19" s="6" t="s">
        <v>140</v>
      </c>
      <c r="W19" s="6">
        <v>3</v>
      </c>
      <c r="X19" s="6">
        <v>0</v>
      </c>
      <c r="Y19" s="6" t="s">
        <v>150</v>
      </c>
      <c r="Z19" s="6">
        <v>10.9008</v>
      </c>
      <c r="AA19" s="6">
        <v>10.7858</v>
      </c>
      <c r="AB19" s="66">
        <f t="shared" si="3"/>
        <v>0.11500000000000021</v>
      </c>
      <c r="AC19" s="94"/>
    </row>
    <row r="20" spans="1:33">
      <c r="A20" s="6">
        <v>18</v>
      </c>
      <c r="E20" s="6">
        <v>4</v>
      </c>
      <c r="F20" s="6" t="s">
        <v>72</v>
      </c>
      <c r="G20" s="6">
        <v>2</v>
      </c>
      <c r="K20" s="6" t="s">
        <v>13</v>
      </c>
      <c r="L20" s="6" t="s">
        <v>71</v>
      </c>
      <c r="M20" s="6" t="s">
        <v>71</v>
      </c>
      <c r="N20" s="6" t="s">
        <v>71</v>
      </c>
      <c r="O20" s="6" t="s">
        <v>71</v>
      </c>
      <c r="P20" s="6" t="s">
        <v>71</v>
      </c>
      <c r="Q20" s="6" t="s">
        <v>71</v>
      </c>
      <c r="R20" s="6">
        <v>0</v>
      </c>
      <c r="S20" s="6">
        <v>0</v>
      </c>
      <c r="V20" s="6" t="s">
        <v>146</v>
      </c>
      <c r="W20" s="6">
        <v>4</v>
      </c>
      <c r="X20" s="6">
        <v>0</v>
      </c>
      <c r="Y20" s="6">
        <v>0</v>
      </c>
      <c r="Z20" s="6">
        <v>11.423</v>
      </c>
      <c r="AA20" s="6">
        <v>11.2081</v>
      </c>
      <c r="AB20" s="66">
        <f t="shared" si="3"/>
        <v>0.21490000000000009</v>
      </c>
      <c r="AC20" s="94"/>
    </row>
    <row r="21" spans="1:33">
      <c r="A21" s="6">
        <v>19</v>
      </c>
      <c r="E21" s="6">
        <v>5</v>
      </c>
      <c r="F21" s="6" t="s">
        <v>72</v>
      </c>
      <c r="G21" s="6">
        <v>2</v>
      </c>
      <c r="K21" s="6" t="s">
        <v>13</v>
      </c>
      <c r="L21" s="6" t="s">
        <v>71</v>
      </c>
      <c r="M21" s="6" t="s">
        <v>71</v>
      </c>
      <c r="N21" s="6" t="s">
        <v>71</v>
      </c>
      <c r="O21" s="6" t="s">
        <v>71</v>
      </c>
      <c r="P21" s="6" t="s">
        <v>71</v>
      </c>
      <c r="Q21" s="6" t="s">
        <v>71</v>
      </c>
      <c r="R21" s="6">
        <v>0</v>
      </c>
      <c r="S21" s="6">
        <v>0</v>
      </c>
      <c r="V21" s="6" t="s">
        <v>140</v>
      </c>
      <c r="W21" s="6">
        <v>5</v>
      </c>
      <c r="X21" s="6">
        <v>0</v>
      </c>
      <c r="Y21" s="6">
        <v>1</v>
      </c>
      <c r="Z21" s="6">
        <v>11.3123</v>
      </c>
      <c r="AA21" s="6">
        <v>11.1889</v>
      </c>
      <c r="AB21" s="66">
        <f t="shared" si="3"/>
        <v>0.12340000000000018</v>
      </c>
      <c r="AC21" s="94"/>
    </row>
    <row r="22" spans="1:33">
      <c r="A22" s="6">
        <v>20</v>
      </c>
      <c r="E22" s="6">
        <v>6</v>
      </c>
      <c r="F22" s="6" t="s">
        <v>72</v>
      </c>
      <c r="G22" s="6">
        <v>2</v>
      </c>
      <c r="K22" s="6" t="s">
        <v>80</v>
      </c>
      <c r="L22" s="6" t="s">
        <v>71</v>
      </c>
      <c r="M22" s="6" t="s">
        <v>71</v>
      </c>
      <c r="N22" s="6" t="s">
        <v>71</v>
      </c>
      <c r="O22" s="6" t="s">
        <v>71</v>
      </c>
      <c r="P22" s="6" t="s">
        <v>71</v>
      </c>
      <c r="Q22" s="6" t="s">
        <v>71</v>
      </c>
      <c r="R22" s="6">
        <v>0</v>
      </c>
      <c r="S22" s="6">
        <v>0</v>
      </c>
      <c r="V22" s="6" t="s">
        <v>140</v>
      </c>
      <c r="W22" s="6">
        <v>6</v>
      </c>
      <c r="X22" s="6">
        <v>1</v>
      </c>
      <c r="Y22" s="6">
        <v>1</v>
      </c>
      <c r="Z22" s="6">
        <v>10.8789</v>
      </c>
      <c r="AA22" s="6">
        <v>10.542999999999999</v>
      </c>
      <c r="AB22" s="66">
        <f t="shared" si="3"/>
        <v>0.33590000000000053</v>
      </c>
      <c r="AC22" s="94"/>
    </row>
    <row r="23" spans="1:33">
      <c r="A23" s="6">
        <v>21</v>
      </c>
      <c r="E23" s="6">
        <v>7</v>
      </c>
      <c r="F23" s="6" t="s">
        <v>72</v>
      </c>
      <c r="G23" s="6">
        <v>2</v>
      </c>
      <c r="K23" s="6" t="s">
        <v>19</v>
      </c>
      <c r="L23" s="6" t="s">
        <v>86</v>
      </c>
      <c r="M23" s="6" t="s">
        <v>86</v>
      </c>
      <c r="V23" s="6" t="s">
        <v>86</v>
      </c>
      <c r="W23" s="6">
        <v>7</v>
      </c>
      <c r="AB23" s="66">
        <f t="shared" si="3"/>
        <v>0</v>
      </c>
      <c r="AC23" s="94"/>
    </row>
    <row r="24" spans="1:33">
      <c r="A24" s="6">
        <v>22</v>
      </c>
      <c r="B24" s="104">
        <v>45350</v>
      </c>
      <c r="C24" s="67">
        <v>0.4375</v>
      </c>
      <c r="D24" s="66" t="s">
        <v>81</v>
      </c>
      <c r="E24" s="66">
        <v>1</v>
      </c>
      <c r="F24" s="66" t="s">
        <v>70</v>
      </c>
      <c r="G24" s="6">
        <v>2</v>
      </c>
      <c r="H24" s="66" t="s">
        <v>148</v>
      </c>
      <c r="I24" s="67">
        <v>0.10416666666666667</v>
      </c>
      <c r="J24" s="66">
        <v>1</v>
      </c>
      <c r="K24" s="66" t="s">
        <v>13</v>
      </c>
      <c r="L24" s="66" t="s">
        <v>8</v>
      </c>
      <c r="M24" s="66" t="s">
        <v>8</v>
      </c>
      <c r="N24" s="66" t="s">
        <v>8</v>
      </c>
      <c r="O24" s="66" t="s">
        <v>8</v>
      </c>
      <c r="P24" s="66" t="s">
        <v>71</v>
      </c>
      <c r="Q24" s="66" t="s">
        <v>71</v>
      </c>
      <c r="R24" s="66">
        <v>0</v>
      </c>
      <c r="S24" s="66">
        <v>0</v>
      </c>
      <c r="T24" s="66" t="s">
        <v>152</v>
      </c>
      <c r="U24" s="66"/>
      <c r="V24" s="66" t="s">
        <v>101</v>
      </c>
      <c r="W24" s="66"/>
      <c r="X24" s="77" t="s">
        <v>102</v>
      </c>
      <c r="Y24" s="66">
        <v>0</v>
      </c>
      <c r="Z24" s="66">
        <v>11.3498</v>
      </c>
      <c r="AA24" s="66">
        <v>11.1495</v>
      </c>
      <c r="AB24" s="66">
        <f t="shared" si="3"/>
        <v>0.20030000000000037</v>
      </c>
      <c r="AC24" s="105">
        <v>1</v>
      </c>
      <c r="AD24" s="66"/>
      <c r="AE24" s="66"/>
      <c r="AF24" s="66"/>
      <c r="AG24" s="66"/>
    </row>
    <row r="25" spans="1:33">
      <c r="A25" s="6">
        <v>23</v>
      </c>
      <c r="E25" s="6">
        <v>2</v>
      </c>
      <c r="F25" s="6" t="s">
        <v>70</v>
      </c>
      <c r="G25" s="6">
        <v>2</v>
      </c>
      <c r="J25" s="6">
        <v>2</v>
      </c>
      <c r="K25" s="6" t="s">
        <v>13</v>
      </c>
      <c r="L25" s="6" t="s">
        <v>71</v>
      </c>
      <c r="M25" s="6" t="s">
        <v>71</v>
      </c>
      <c r="N25" s="6" t="s">
        <v>71</v>
      </c>
      <c r="O25" s="6" t="s">
        <v>71</v>
      </c>
      <c r="P25" s="6" t="s">
        <v>71</v>
      </c>
      <c r="Q25" s="6" t="s">
        <v>71</v>
      </c>
      <c r="R25" s="68">
        <v>1</v>
      </c>
      <c r="S25" s="6">
        <v>0</v>
      </c>
      <c r="T25" s="6" t="s">
        <v>101</v>
      </c>
      <c r="V25" s="6" t="s">
        <v>101</v>
      </c>
      <c r="X25" s="6">
        <v>0</v>
      </c>
      <c r="Y25" s="6">
        <v>0</v>
      </c>
      <c r="AB25" s="66"/>
      <c r="AC25" s="94">
        <v>2</v>
      </c>
    </row>
    <row r="26" spans="1:33">
      <c r="A26" s="6">
        <v>24</v>
      </c>
      <c r="E26" s="6">
        <v>3</v>
      </c>
      <c r="F26" s="6" t="s">
        <v>70</v>
      </c>
      <c r="G26" s="6">
        <v>2</v>
      </c>
      <c r="J26" s="6">
        <v>3</v>
      </c>
      <c r="K26" s="6" t="s">
        <v>13</v>
      </c>
      <c r="L26" s="6" t="s">
        <v>8</v>
      </c>
      <c r="M26" s="6" t="s">
        <v>8</v>
      </c>
      <c r="N26" s="6" t="s">
        <v>8</v>
      </c>
      <c r="O26" s="6" t="s">
        <v>8</v>
      </c>
      <c r="P26" s="6" t="s">
        <v>8</v>
      </c>
      <c r="Q26" s="6" t="s">
        <v>8</v>
      </c>
      <c r="R26" s="6">
        <v>0</v>
      </c>
      <c r="S26" s="6">
        <v>0</v>
      </c>
      <c r="Y26" s="6" t="s">
        <v>77</v>
      </c>
      <c r="Z26" s="6">
        <v>10.706799999999999</v>
      </c>
      <c r="AA26" s="6">
        <v>10.6074</v>
      </c>
      <c r="AB26" s="66">
        <f t="shared" ref="AB26:AB29" si="4">Z26-AA26</f>
        <v>9.9399999999999267E-2</v>
      </c>
      <c r="AC26" s="94"/>
    </row>
    <row r="27" spans="1:33">
      <c r="A27" s="6">
        <v>25</v>
      </c>
      <c r="E27" s="6">
        <v>4</v>
      </c>
      <c r="F27" s="6" t="s">
        <v>70</v>
      </c>
      <c r="G27" s="6">
        <v>2</v>
      </c>
      <c r="J27" s="6">
        <v>4</v>
      </c>
      <c r="K27" s="6" t="s">
        <v>82</v>
      </c>
      <c r="L27" s="6" t="s">
        <v>8</v>
      </c>
      <c r="M27" s="6" t="s">
        <v>8</v>
      </c>
      <c r="N27" s="6" t="s">
        <v>8</v>
      </c>
      <c r="O27" s="6" t="s">
        <v>8</v>
      </c>
      <c r="P27" s="6" t="s">
        <v>8</v>
      </c>
      <c r="Q27" s="6" t="s">
        <v>8</v>
      </c>
      <c r="R27" s="6">
        <v>0</v>
      </c>
      <c r="S27" s="6">
        <v>0</v>
      </c>
      <c r="Y27" s="6" t="s">
        <v>77</v>
      </c>
      <c r="Z27" s="6">
        <v>10.9412</v>
      </c>
      <c r="AA27" s="6">
        <v>10.564</v>
      </c>
      <c r="AB27" s="66">
        <f t="shared" si="4"/>
        <v>0.3772000000000002</v>
      </c>
      <c r="AC27" s="94"/>
    </row>
    <row r="28" spans="1:33">
      <c r="A28" s="6">
        <v>26</v>
      </c>
      <c r="E28" s="6">
        <v>5</v>
      </c>
      <c r="F28" s="6" t="s">
        <v>72</v>
      </c>
      <c r="G28" s="6">
        <v>2</v>
      </c>
      <c r="J28" s="6">
        <v>5</v>
      </c>
      <c r="K28" s="6" t="s">
        <v>13</v>
      </c>
      <c r="L28" s="6" t="s">
        <v>71</v>
      </c>
      <c r="M28" s="6" t="s">
        <v>71</v>
      </c>
      <c r="N28" s="6" t="s">
        <v>71</v>
      </c>
      <c r="O28" s="6" t="s">
        <v>71</v>
      </c>
      <c r="P28" s="6" t="s">
        <v>71</v>
      </c>
      <c r="Q28" s="6" t="s">
        <v>71</v>
      </c>
      <c r="R28" s="68" t="s">
        <v>102</v>
      </c>
      <c r="S28" s="6">
        <v>0</v>
      </c>
      <c r="T28" s="6" t="s">
        <v>101</v>
      </c>
      <c r="V28" s="6" t="s">
        <v>104</v>
      </c>
      <c r="X28" s="68" t="s">
        <v>153</v>
      </c>
      <c r="Y28" s="6">
        <v>0</v>
      </c>
      <c r="Z28" s="6">
        <v>10.5785</v>
      </c>
      <c r="AA28" s="6">
        <v>10.264900000000001</v>
      </c>
      <c r="AB28" s="66">
        <f t="shared" si="4"/>
        <v>0.31359999999999921</v>
      </c>
      <c r="AC28" s="94">
        <v>3</v>
      </c>
    </row>
    <row r="29" spans="1:33">
      <c r="A29" s="6">
        <v>27</v>
      </c>
      <c r="E29" s="6">
        <v>6</v>
      </c>
      <c r="F29" s="6" t="s">
        <v>72</v>
      </c>
      <c r="G29" s="6">
        <v>2</v>
      </c>
      <c r="J29" s="6">
        <v>6</v>
      </c>
      <c r="K29" s="6" t="s">
        <v>74</v>
      </c>
      <c r="L29" s="6" t="s">
        <v>8</v>
      </c>
      <c r="M29" s="6" t="s">
        <v>8</v>
      </c>
      <c r="N29" s="6" t="s">
        <v>8</v>
      </c>
      <c r="O29" s="6" t="s">
        <v>8</v>
      </c>
      <c r="P29" s="6" t="s">
        <v>8</v>
      </c>
      <c r="Q29" s="6" t="s">
        <v>8</v>
      </c>
      <c r="R29" s="6">
        <v>0</v>
      </c>
      <c r="S29" s="6">
        <v>0</v>
      </c>
      <c r="Y29" s="6" t="s">
        <v>77</v>
      </c>
      <c r="Z29" s="6">
        <v>10.4971</v>
      </c>
      <c r="AA29" s="6">
        <v>10.2308</v>
      </c>
      <c r="AB29" s="66">
        <f t="shared" si="4"/>
        <v>0.26629999999999932</v>
      </c>
      <c r="AC29" s="94"/>
    </row>
    <row r="30" spans="1:33">
      <c r="A30" s="6">
        <v>28</v>
      </c>
      <c r="E30" s="6">
        <v>7</v>
      </c>
      <c r="F30" s="6" t="s">
        <v>72</v>
      </c>
      <c r="G30" s="6">
        <v>2</v>
      </c>
      <c r="J30" s="6">
        <v>7</v>
      </c>
      <c r="K30" s="6" t="s">
        <v>83</v>
      </c>
      <c r="L30" s="6" t="s">
        <v>8</v>
      </c>
      <c r="M30" s="6" t="s">
        <v>8</v>
      </c>
      <c r="N30" s="6" t="s">
        <v>8</v>
      </c>
      <c r="O30" s="6" t="s">
        <v>71</v>
      </c>
      <c r="P30" s="6" t="s">
        <v>71</v>
      </c>
      <c r="Q30" s="6" t="s">
        <v>8</v>
      </c>
      <c r="R30" s="6">
        <v>0</v>
      </c>
      <c r="S30" s="6">
        <v>0</v>
      </c>
      <c r="T30" s="6" t="s">
        <v>104</v>
      </c>
      <c r="V30" s="6" t="s">
        <v>86</v>
      </c>
      <c r="Y30" s="6" t="s">
        <v>77</v>
      </c>
      <c r="AB30" s="6">
        <v>0.153</v>
      </c>
      <c r="AC30" s="94"/>
    </row>
    <row r="31" spans="1:33">
      <c r="A31" s="6">
        <v>29</v>
      </c>
      <c r="B31" s="108">
        <v>45355</v>
      </c>
      <c r="C31" s="67">
        <v>0.42708333333333331</v>
      </c>
      <c r="D31" s="66" t="s">
        <v>84</v>
      </c>
      <c r="E31" s="66">
        <v>1</v>
      </c>
      <c r="F31" s="66" t="s">
        <v>70</v>
      </c>
      <c r="G31" s="66">
        <v>2</v>
      </c>
      <c r="H31" s="66"/>
      <c r="I31" s="66" t="s">
        <v>154</v>
      </c>
      <c r="J31" s="66">
        <v>1</v>
      </c>
      <c r="K31" s="66" t="s">
        <v>17</v>
      </c>
      <c r="L31" s="66" t="s">
        <v>71</v>
      </c>
      <c r="M31" s="66" t="s">
        <v>71</v>
      </c>
      <c r="N31" s="66" t="s">
        <v>71</v>
      </c>
      <c r="O31" s="66" t="s">
        <v>71</v>
      </c>
      <c r="P31" s="66" t="s">
        <v>71</v>
      </c>
      <c r="Q31" s="66" t="s">
        <v>71</v>
      </c>
      <c r="R31" s="66" t="s">
        <v>564</v>
      </c>
      <c r="S31" s="66">
        <v>0</v>
      </c>
      <c r="T31" s="66" t="s">
        <v>101</v>
      </c>
      <c r="U31" s="66"/>
      <c r="V31" s="66"/>
      <c r="W31" s="66">
        <v>1</v>
      </c>
      <c r="X31" s="66">
        <v>0</v>
      </c>
      <c r="Y31" s="66">
        <v>0</v>
      </c>
      <c r="Z31" s="66">
        <v>10.8873</v>
      </c>
      <c r="AA31" s="66">
        <v>10.718400000000001</v>
      </c>
      <c r="AB31" s="66"/>
      <c r="AC31" s="105"/>
      <c r="AD31" s="66"/>
      <c r="AE31" s="66"/>
      <c r="AF31" s="66"/>
      <c r="AG31" s="66"/>
    </row>
    <row r="32" spans="1:33">
      <c r="A32" s="6">
        <v>30</v>
      </c>
      <c r="E32" s="6">
        <v>2</v>
      </c>
      <c r="F32" s="6" t="s">
        <v>70</v>
      </c>
      <c r="J32" s="6">
        <v>2</v>
      </c>
      <c r="K32" s="6" t="s">
        <v>17</v>
      </c>
      <c r="L32" s="6" t="s">
        <v>71</v>
      </c>
      <c r="M32" s="6" t="s">
        <v>71</v>
      </c>
      <c r="N32" s="6" t="s">
        <v>71</v>
      </c>
      <c r="O32" s="6" t="s">
        <v>71</v>
      </c>
      <c r="P32" s="6" t="s">
        <v>71</v>
      </c>
      <c r="Q32" s="6" t="s">
        <v>71</v>
      </c>
      <c r="S32" s="6">
        <v>0</v>
      </c>
      <c r="T32" s="6" t="s">
        <v>101</v>
      </c>
      <c r="W32" s="6">
        <v>2</v>
      </c>
      <c r="X32" s="68">
        <v>1</v>
      </c>
      <c r="Y32" s="6" t="s">
        <v>153</v>
      </c>
      <c r="Z32" s="6">
        <v>10.462199999999999</v>
      </c>
      <c r="AA32" s="6">
        <v>10.6242</v>
      </c>
      <c r="AC32" s="94">
        <v>4</v>
      </c>
    </row>
    <row r="33" spans="1:33">
      <c r="A33" s="6">
        <v>31</v>
      </c>
      <c r="E33" s="6">
        <v>3</v>
      </c>
      <c r="F33" s="6" t="s">
        <v>70</v>
      </c>
      <c r="J33" s="6">
        <v>3</v>
      </c>
      <c r="K33" s="6" t="s">
        <v>17</v>
      </c>
      <c r="L33" s="6" t="s">
        <v>71</v>
      </c>
      <c r="M33" s="6" t="s">
        <v>71</v>
      </c>
      <c r="N33" s="6" t="s">
        <v>71</v>
      </c>
      <c r="O33" s="6" t="s">
        <v>71</v>
      </c>
      <c r="P33" s="6" t="s">
        <v>71</v>
      </c>
      <c r="Q33" s="6" t="s">
        <v>71</v>
      </c>
      <c r="S33" s="6">
        <v>0</v>
      </c>
      <c r="T33" s="6" t="s">
        <v>101</v>
      </c>
      <c r="W33" s="6">
        <v>3</v>
      </c>
      <c r="X33" s="6">
        <v>1</v>
      </c>
      <c r="Y33" s="6">
        <v>1</v>
      </c>
      <c r="Z33" s="6">
        <v>11.4697</v>
      </c>
      <c r="AA33" s="6">
        <v>11.367699999999999</v>
      </c>
      <c r="AC33" s="94"/>
    </row>
    <row r="34" spans="1:33">
      <c r="A34" s="6">
        <v>32</v>
      </c>
      <c r="E34" s="6">
        <v>4</v>
      </c>
      <c r="F34" s="6" t="s">
        <v>70</v>
      </c>
      <c r="J34" s="6">
        <v>4</v>
      </c>
      <c r="K34" s="6" t="s">
        <v>17</v>
      </c>
      <c r="L34" s="6" t="s">
        <v>8</v>
      </c>
      <c r="M34" s="6" t="s">
        <v>71</v>
      </c>
      <c r="N34" s="6" t="s">
        <v>71</v>
      </c>
      <c r="O34" s="6" t="s">
        <v>71</v>
      </c>
      <c r="P34" s="6" t="s">
        <v>71</v>
      </c>
      <c r="Q34" s="6" t="s">
        <v>71</v>
      </c>
      <c r="S34" s="6">
        <v>0</v>
      </c>
      <c r="T34" s="6" t="s">
        <v>101</v>
      </c>
      <c r="W34" s="6">
        <v>4</v>
      </c>
      <c r="X34" s="68" t="s">
        <v>106</v>
      </c>
      <c r="Y34" s="6">
        <v>0</v>
      </c>
      <c r="Z34" s="6">
        <v>10.755000000000001</v>
      </c>
      <c r="AA34" s="6">
        <v>10.483599999999999</v>
      </c>
      <c r="AC34" s="94">
        <v>5</v>
      </c>
      <c r="AD34" s="6" t="s">
        <v>155</v>
      </c>
    </row>
    <row r="35" spans="1:33">
      <c r="A35" s="6">
        <v>33</v>
      </c>
      <c r="E35" s="6">
        <v>5</v>
      </c>
      <c r="F35" s="6" t="s">
        <v>70</v>
      </c>
      <c r="J35" s="6">
        <v>5</v>
      </c>
      <c r="K35" s="6" t="s">
        <v>17</v>
      </c>
      <c r="L35" s="6" t="s">
        <v>71</v>
      </c>
      <c r="M35" s="6" t="s">
        <v>71</v>
      </c>
      <c r="N35" s="6" t="s">
        <v>71</v>
      </c>
      <c r="O35" s="6" t="s">
        <v>71</v>
      </c>
      <c r="P35" s="6" t="s">
        <v>71</v>
      </c>
      <c r="Q35" s="6" t="s">
        <v>71</v>
      </c>
      <c r="S35" s="6">
        <v>0</v>
      </c>
      <c r="T35" s="6" t="s">
        <v>101</v>
      </c>
      <c r="W35" s="6">
        <v>5</v>
      </c>
      <c r="X35" s="68" t="s">
        <v>102</v>
      </c>
      <c r="Y35" s="6">
        <v>0</v>
      </c>
      <c r="Z35" s="6">
        <v>11.1965</v>
      </c>
      <c r="AA35" s="6">
        <v>10.721</v>
      </c>
      <c r="AC35" s="94">
        <v>6</v>
      </c>
    </row>
    <row r="36" spans="1:33">
      <c r="A36" s="6">
        <v>34</v>
      </c>
      <c r="E36" s="6">
        <v>6</v>
      </c>
      <c r="F36" s="6" t="s">
        <v>70</v>
      </c>
      <c r="J36" s="6">
        <v>6</v>
      </c>
      <c r="K36" s="6" t="s">
        <v>17</v>
      </c>
      <c r="L36" s="6" t="s">
        <v>8</v>
      </c>
      <c r="M36" s="6" t="s">
        <v>8</v>
      </c>
      <c r="N36" s="6" t="s">
        <v>8</v>
      </c>
      <c r="O36" s="6" t="s">
        <v>71</v>
      </c>
      <c r="P36" s="6" t="s">
        <v>71</v>
      </c>
      <c r="Q36" s="6" t="s">
        <v>71</v>
      </c>
      <c r="S36" s="6">
        <v>0</v>
      </c>
      <c r="T36" s="6" t="s">
        <v>101</v>
      </c>
      <c r="W36" s="6">
        <v>6</v>
      </c>
      <c r="X36" s="6">
        <v>0</v>
      </c>
      <c r="Y36" s="6">
        <v>0</v>
      </c>
      <c r="Z36" s="6">
        <v>11.0802</v>
      </c>
      <c r="AA36" s="6">
        <v>10.910299999999999</v>
      </c>
      <c r="AC36" s="94"/>
    </row>
    <row r="37" spans="1:33">
      <c r="A37" s="6">
        <v>35</v>
      </c>
      <c r="E37" s="6">
        <v>7</v>
      </c>
      <c r="F37" s="6" t="s">
        <v>72</v>
      </c>
      <c r="J37" s="6">
        <v>7</v>
      </c>
      <c r="K37" s="6" t="s">
        <v>17</v>
      </c>
      <c r="L37" s="6" t="s">
        <v>71</v>
      </c>
      <c r="M37" s="6" t="s">
        <v>71</v>
      </c>
      <c r="N37" s="6" t="s">
        <v>71</v>
      </c>
      <c r="O37" s="6" t="s">
        <v>71</v>
      </c>
      <c r="P37" s="6" t="s">
        <v>71</v>
      </c>
      <c r="Q37" s="6" t="s">
        <v>71</v>
      </c>
      <c r="S37" s="6" t="s">
        <v>102</v>
      </c>
      <c r="T37" s="6" t="s">
        <v>101</v>
      </c>
      <c r="W37" s="6">
        <v>7</v>
      </c>
      <c r="X37" s="68" t="s">
        <v>153</v>
      </c>
      <c r="Y37" s="6">
        <v>0</v>
      </c>
      <c r="Z37" s="6">
        <v>10.839</v>
      </c>
      <c r="AA37" s="6">
        <v>10.6965</v>
      </c>
      <c r="AC37" s="94">
        <v>7</v>
      </c>
    </row>
    <row r="38" spans="1:33">
      <c r="A38" s="6">
        <v>36</v>
      </c>
      <c r="E38" s="6">
        <v>8</v>
      </c>
      <c r="F38" s="6" t="s">
        <v>72</v>
      </c>
      <c r="J38" s="6">
        <v>8</v>
      </c>
      <c r="K38" s="6" t="s">
        <v>18</v>
      </c>
      <c r="L38" s="6" t="s">
        <v>71</v>
      </c>
      <c r="M38" s="6" t="s">
        <v>71</v>
      </c>
      <c r="N38" s="6" t="s">
        <v>8</v>
      </c>
      <c r="O38" s="6" t="s">
        <v>8</v>
      </c>
      <c r="P38" s="6" t="s">
        <v>8</v>
      </c>
      <c r="Q38" s="6" t="s">
        <v>8</v>
      </c>
      <c r="T38" s="6" t="s">
        <v>104</v>
      </c>
      <c r="U38" s="6" t="s">
        <v>86</v>
      </c>
      <c r="V38" s="6" t="s">
        <v>86</v>
      </c>
      <c r="W38" s="6">
        <v>8</v>
      </c>
      <c r="X38" s="6" t="s">
        <v>85</v>
      </c>
      <c r="Y38" s="6" t="s">
        <v>86</v>
      </c>
      <c r="Z38" s="6" t="s">
        <v>75</v>
      </c>
      <c r="AA38" s="6" t="s">
        <v>75</v>
      </c>
      <c r="AB38" s="6">
        <v>0.1628</v>
      </c>
      <c r="AC38" s="94"/>
    </row>
    <row r="39" spans="1:33">
      <c r="A39" s="6">
        <v>37</v>
      </c>
      <c r="E39" s="6">
        <v>9</v>
      </c>
      <c r="F39" s="6" t="s">
        <v>72</v>
      </c>
      <c r="J39" s="6">
        <v>9</v>
      </c>
      <c r="K39" s="6" t="s">
        <v>18</v>
      </c>
      <c r="L39" s="6" t="s">
        <v>71</v>
      </c>
      <c r="M39" s="6" t="s">
        <v>71</v>
      </c>
      <c r="N39" s="6" t="s">
        <v>71</v>
      </c>
      <c r="O39" s="6" t="s">
        <v>71</v>
      </c>
      <c r="P39" s="6" t="s">
        <v>71</v>
      </c>
      <c r="Q39" s="6" t="s">
        <v>71</v>
      </c>
      <c r="S39" s="6">
        <v>1</v>
      </c>
      <c r="T39" s="6" t="s">
        <v>101</v>
      </c>
      <c r="W39" s="6">
        <v>9</v>
      </c>
      <c r="X39" s="68" t="s">
        <v>102</v>
      </c>
      <c r="Y39" s="6">
        <v>0</v>
      </c>
      <c r="Z39" s="6">
        <v>10.9635</v>
      </c>
      <c r="AA39" s="6">
        <v>10.8093</v>
      </c>
      <c r="AC39" s="94">
        <v>8</v>
      </c>
    </row>
    <row r="40" spans="1:33">
      <c r="A40" s="6">
        <v>38</v>
      </c>
      <c r="E40" s="6">
        <v>10</v>
      </c>
      <c r="F40" s="6" t="s">
        <v>72</v>
      </c>
      <c r="J40" s="6">
        <v>10</v>
      </c>
      <c r="K40" s="6" t="s">
        <v>44</v>
      </c>
      <c r="L40" s="6" t="s">
        <v>71</v>
      </c>
      <c r="M40" s="6" t="s">
        <v>71</v>
      </c>
      <c r="N40" s="6" t="s">
        <v>71</v>
      </c>
      <c r="O40" s="6" t="s">
        <v>71</v>
      </c>
      <c r="P40" s="6" t="s">
        <v>71</v>
      </c>
      <c r="Q40" s="6" t="s">
        <v>71</v>
      </c>
      <c r="T40" s="6" t="s">
        <v>101</v>
      </c>
      <c r="W40" s="6">
        <v>10</v>
      </c>
      <c r="X40" s="68">
        <v>0</v>
      </c>
      <c r="Y40" s="6">
        <v>0</v>
      </c>
      <c r="Z40" s="6">
        <v>11.9329</v>
      </c>
      <c r="AA40" s="6">
        <v>11.8116</v>
      </c>
      <c r="AC40" s="94">
        <v>9</v>
      </c>
    </row>
    <row r="41" spans="1:33">
      <c r="A41" s="6">
        <v>39</v>
      </c>
      <c r="B41" s="109">
        <v>45356</v>
      </c>
      <c r="C41" s="67">
        <v>0.4861111111111111</v>
      </c>
      <c r="D41" s="66" t="s">
        <v>87</v>
      </c>
      <c r="E41" s="66">
        <v>1</v>
      </c>
      <c r="F41" s="66" t="s">
        <v>70</v>
      </c>
      <c r="G41" s="66">
        <v>2</v>
      </c>
      <c r="H41" s="66"/>
      <c r="I41" s="67">
        <v>6.25E-2</v>
      </c>
      <c r="J41" s="66">
        <v>1</v>
      </c>
      <c r="K41" s="66" t="s">
        <v>17</v>
      </c>
      <c r="L41" s="66" t="s">
        <v>71</v>
      </c>
      <c r="M41" s="66" t="s">
        <v>71</v>
      </c>
      <c r="N41" s="66" t="s">
        <v>71</v>
      </c>
      <c r="O41" s="66" t="s">
        <v>71</v>
      </c>
      <c r="P41" s="66" t="s">
        <v>88</v>
      </c>
      <c r="Q41" s="66" t="s">
        <v>71</v>
      </c>
      <c r="R41" s="66">
        <v>0</v>
      </c>
      <c r="S41" s="66">
        <v>1</v>
      </c>
      <c r="T41" s="66" t="s">
        <v>140</v>
      </c>
      <c r="U41" s="66" t="s">
        <v>156</v>
      </c>
      <c r="V41" s="66" t="s">
        <v>101</v>
      </c>
      <c r="W41" s="66">
        <v>1</v>
      </c>
      <c r="X41" s="66">
        <v>0</v>
      </c>
      <c r="Y41" s="66">
        <v>0</v>
      </c>
      <c r="Z41" s="66">
        <v>11.6602</v>
      </c>
      <c r="AA41" s="66">
        <v>11.436</v>
      </c>
      <c r="AB41" s="66"/>
      <c r="AC41" s="105"/>
      <c r="AD41" s="66"/>
      <c r="AE41" s="66"/>
      <c r="AF41" s="66"/>
      <c r="AG41" s="66"/>
    </row>
    <row r="42" spans="1:33">
      <c r="A42" s="6">
        <v>40</v>
      </c>
      <c r="E42" s="6">
        <v>2</v>
      </c>
      <c r="F42" s="6" t="s">
        <v>70</v>
      </c>
      <c r="J42" s="6">
        <v>2</v>
      </c>
      <c r="K42" s="6" t="s">
        <v>17</v>
      </c>
      <c r="L42" s="6" t="s">
        <v>71</v>
      </c>
      <c r="M42" s="6" t="s">
        <v>71</v>
      </c>
      <c r="N42" s="6" t="s">
        <v>71</v>
      </c>
      <c r="O42" s="6" t="s">
        <v>71</v>
      </c>
      <c r="P42" s="6" t="s">
        <v>88</v>
      </c>
      <c r="Q42" s="6" t="s">
        <v>71</v>
      </c>
      <c r="R42" s="6">
        <v>0</v>
      </c>
      <c r="S42" s="6">
        <v>1</v>
      </c>
      <c r="T42" s="6" t="s">
        <v>101</v>
      </c>
      <c r="V42" s="6" t="s">
        <v>101</v>
      </c>
      <c r="W42" s="6">
        <v>2</v>
      </c>
      <c r="X42" s="6">
        <v>1</v>
      </c>
      <c r="Y42" s="6">
        <v>1</v>
      </c>
      <c r="Z42" s="6">
        <v>11.367000000000001</v>
      </c>
      <c r="AA42" s="6">
        <v>11.180400000000001</v>
      </c>
      <c r="AC42" s="94"/>
    </row>
    <row r="43" spans="1:33">
      <c r="A43" s="6">
        <v>41</v>
      </c>
      <c r="E43" s="6">
        <v>3</v>
      </c>
      <c r="F43" s="6" t="s">
        <v>70</v>
      </c>
      <c r="J43" s="6">
        <v>3</v>
      </c>
      <c r="K43" s="6" t="s">
        <v>17</v>
      </c>
      <c r="L43" s="6" t="s">
        <v>71</v>
      </c>
      <c r="M43" s="6" t="s">
        <v>71</v>
      </c>
      <c r="N43" s="6" t="s">
        <v>71</v>
      </c>
      <c r="O43" s="6" t="s">
        <v>71</v>
      </c>
      <c r="P43" s="6" t="s">
        <v>71</v>
      </c>
      <c r="Q43" s="6" t="s">
        <v>71</v>
      </c>
      <c r="R43" s="6">
        <v>0</v>
      </c>
      <c r="S43" s="6">
        <v>0</v>
      </c>
      <c r="T43" s="6" t="s">
        <v>101</v>
      </c>
      <c r="V43" s="6" t="s">
        <v>157</v>
      </c>
      <c r="W43" s="6">
        <v>3</v>
      </c>
      <c r="X43" s="6">
        <v>0</v>
      </c>
      <c r="Y43" s="6">
        <v>0</v>
      </c>
      <c r="Z43" s="6">
        <v>12.0524</v>
      </c>
      <c r="AA43" s="6">
        <v>11.8909</v>
      </c>
      <c r="AC43" s="94"/>
    </row>
    <row r="44" spans="1:33">
      <c r="A44" s="6">
        <v>42</v>
      </c>
      <c r="E44" s="6">
        <v>4</v>
      </c>
      <c r="F44" s="6" t="s">
        <v>70</v>
      </c>
      <c r="J44" s="6">
        <v>4</v>
      </c>
      <c r="K44" s="6" t="s">
        <v>17</v>
      </c>
      <c r="L44" s="6" t="s">
        <v>8</v>
      </c>
      <c r="M44" s="6" t="s">
        <v>8</v>
      </c>
      <c r="N44" s="6" t="s">
        <v>71</v>
      </c>
      <c r="O44" s="6" t="s">
        <v>71</v>
      </c>
      <c r="P44" s="6" t="s">
        <v>71</v>
      </c>
      <c r="Q44" s="6" t="s">
        <v>71</v>
      </c>
      <c r="R44" s="6">
        <v>0</v>
      </c>
      <c r="S44" s="6">
        <v>0</v>
      </c>
      <c r="T44" s="6" t="s">
        <v>101</v>
      </c>
      <c r="V44" s="6" t="s">
        <v>101</v>
      </c>
      <c r="W44" s="6">
        <v>4</v>
      </c>
      <c r="X44" s="6">
        <v>0</v>
      </c>
      <c r="Y44" s="6">
        <v>0</v>
      </c>
      <c r="Z44" s="6">
        <v>11.419600000000001</v>
      </c>
      <c r="AA44" s="6">
        <v>11.1775</v>
      </c>
      <c r="AC44" s="94"/>
    </row>
    <row r="45" spans="1:33">
      <c r="A45" s="6">
        <v>43</v>
      </c>
      <c r="E45" s="6">
        <v>5</v>
      </c>
      <c r="F45" s="6" t="s">
        <v>72</v>
      </c>
      <c r="J45" s="6">
        <v>5</v>
      </c>
      <c r="K45" s="6" t="s">
        <v>18</v>
      </c>
      <c r="L45" s="6" t="s">
        <v>71</v>
      </c>
      <c r="M45" s="6" t="s">
        <v>71</v>
      </c>
      <c r="N45" s="6" t="s">
        <v>71</v>
      </c>
      <c r="O45" s="6" t="s">
        <v>71</v>
      </c>
      <c r="P45" s="6" t="s">
        <v>71</v>
      </c>
      <c r="Q45" s="6" t="s">
        <v>71</v>
      </c>
      <c r="R45" s="6">
        <v>0</v>
      </c>
      <c r="S45" s="6">
        <v>0</v>
      </c>
      <c r="T45" s="6" t="s">
        <v>101</v>
      </c>
      <c r="V45" s="6" t="s">
        <v>101</v>
      </c>
      <c r="W45" s="6">
        <v>5</v>
      </c>
      <c r="X45" s="6">
        <v>0</v>
      </c>
      <c r="Y45" s="6">
        <v>0</v>
      </c>
      <c r="Z45" s="6">
        <v>10.873900000000001</v>
      </c>
      <c r="AA45" s="6">
        <v>10.565200000000001</v>
      </c>
      <c r="AC45" s="94"/>
    </row>
    <row r="46" spans="1:33">
      <c r="A46" s="6">
        <v>44</v>
      </c>
      <c r="E46" s="6">
        <v>6</v>
      </c>
      <c r="F46" s="6" t="s">
        <v>72</v>
      </c>
      <c r="J46" s="6">
        <v>6</v>
      </c>
      <c r="K46" s="6" t="s">
        <v>18</v>
      </c>
      <c r="L46" s="6" t="s">
        <v>71</v>
      </c>
      <c r="M46" s="6" t="s">
        <v>71</v>
      </c>
      <c r="N46" s="6" t="s">
        <v>71</v>
      </c>
      <c r="O46" s="6" t="s">
        <v>71</v>
      </c>
      <c r="P46" s="6" t="s">
        <v>71</v>
      </c>
      <c r="Q46" s="6" t="s">
        <v>71</v>
      </c>
      <c r="R46" s="6">
        <v>0</v>
      </c>
      <c r="S46" s="6">
        <v>0</v>
      </c>
      <c r="T46" s="6" t="s">
        <v>101</v>
      </c>
      <c r="V46" s="6" t="s">
        <v>101</v>
      </c>
      <c r="W46" s="6">
        <v>6</v>
      </c>
      <c r="X46" s="6">
        <v>0</v>
      </c>
      <c r="Y46" s="6">
        <v>0</v>
      </c>
      <c r="Z46" s="6">
        <v>11.206</v>
      </c>
      <c r="AA46" s="6">
        <v>11.0648</v>
      </c>
      <c r="AC46" s="94"/>
    </row>
    <row r="47" spans="1:33">
      <c r="A47" s="6">
        <v>45</v>
      </c>
      <c r="E47" s="6">
        <v>7</v>
      </c>
      <c r="F47" s="6" t="s">
        <v>72</v>
      </c>
      <c r="J47" s="6">
        <v>7</v>
      </c>
      <c r="K47" s="6" t="s">
        <v>44</v>
      </c>
      <c r="L47" s="6" t="s">
        <v>71</v>
      </c>
      <c r="M47" s="6" t="s">
        <v>71</v>
      </c>
      <c r="N47" s="6" t="s">
        <v>71</v>
      </c>
      <c r="O47" s="6" t="s">
        <v>71</v>
      </c>
      <c r="P47" s="6" t="s">
        <v>71</v>
      </c>
      <c r="Q47" s="6" t="s">
        <v>71</v>
      </c>
      <c r="R47" s="6">
        <v>0</v>
      </c>
      <c r="S47" s="6">
        <v>0</v>
      </c>
      <c r="T47" s="6" t="s">
        <v>101</v>
      </c>
      <c r="V47" s="6" t="s">
        <v>101</v>
      </c>
      <c r="W47" s="6">
        <v>7</v>
      </c>
      <c r="X47" s="68">
        <v>0</v>
      </c>
      <c r="Y47" s="6">
        <v>0</v>
      </c>
      <c r="Z47" s="6">
        <v>11.179399999999999</v>
      </c>
      <c r="AC47" s="94">
        <v>10</v>
      </c>
    </row>
    <row r="48" spans="1:33">
      <c r="A48" s="6">
        <v>46</v>
      </c>
      <c r="B48" s="109">
        <v>45369</v>
      </c>
      <c r="C48" s="67">
        <v>0.40277777777777779</v>
      </c>
      <c r="D48" s="66" t="s">
        <v>158</v>
      </c>
      <c r="E48" s="66">
        <v>1</v>
      </c>
      <c r="F48" s="66" t="s">
        <v>70</v>
      </c>
      <c r="G48" s="66">
        <v>2</v>
      </c>
      <c r="H48" s="66">
        <v>32</v>
      </c>
      <c r="I48" s="66" t="s">
        <v>159</v>
      </c>
      <c r="J48" s="66">
        <v>1</v>
      </c>
      <c r="K48" s="66" t="s">
        <v>18</v>
      </c>
      <c r="L48" s="66" t="s">
        <v>8</v>
      </c>
      <c r="M48" s="66" t="s">
        <v>8</v>
      </c>
      <c r="N48" s="66" t="s">
        <v>71</v>
      </c>
      <c r="O48" s="66" t="s">
        <v>71</v>
      </c>
      <c r="P48" s="66" t="s">
        <v>8</v>
      </c>
      <c r="Q48" s="66" t="s">
        <v>71</v>
      </c>
      <c r="R48" s="66" t="s">
        <v>89</v>
      </c>
      <c r="S48" s="66">
        <v>0</v>
      </c>
      <c r="T48" s="66" t="s">
        <v>101</v>
      </c>
      <c r="U48" s="66"/>
      <c r="V48" s="66" t="s">
        <v>140</v>
      </c>
      <c r="W48" s="66">
        <v>1</v>
      </c>
      <c r="X48" s="66">
        <v>1</v>
      </c>
      <c r="Y48" s="66" t="s">
        <v>157</v>
      </c>
      <c r="Z48" s="75">
        <v>1245387</v>
      </c>
      <c r="AA48" s="66"/>
      <c r="AB48" s="66"/>
      <c r="AC48" s="105"/>
      <c r="AD48" s="66"/>
      <c r="AE48" s="66"/>
      <c r="AF48" s="66"/>
      <c r="AG48" s="66"/>
    </row>
    <row r="49" spans="1:33">
      <c r="A49" s="6">
        <v>47</v>
      </c>
      <c r="E49" s="6">
        <v>2</v>
      </c>
      <c r="F49" s="6" t="s">
        <v>70</v>
      </c>
      <c r="G49" s="6">
        <v>2</v>
      </c>
      <c r="J49" s="6">
        <v>2</v>
      </c>
      <c r="K49" s="6" t="s">
        <v>18</v>
      </c>
      <c r="L49" s="6" t="s">
        <v>8</v>
      </c>
      <c r="M49" s="6" t="s">
        <v>8</v>
      </c>
      <c r="N49" s="6" t="s">
        <v>8</v>
      </c>
      <c r="O49" s="6" t="s">
        <v>8</v>
      </c>
      <c r="P49" s="6" t="s">
        <v>8</v>
      </c>
      <c r="Q49" s="6" t="s">
        <v>8</v>
      </c>
      <c r="R49" s="6">
        <v>0</v>
      </c>
      <c r="S49" s="6">
        <v>0</v>
      </c>
      <c r="T49" s="6" t="s">
        <v>101</v>
      </c>
      <c r="W49" s="6">
        <v>2</v>
      </c>
      <c r="X49" s="6">
        <v>0</v>
      </c>
      <c r="Y49" s="6">
        <v>0</v>
      </c>
      <c r="Z49" s="246">
        <v>301631</v>
      </c>
      <c r="AC49" s="94">
        <v>11</v>
      </c>
    </row>
    <row r="50" spans="1:33">
      <c r="A50" s="6">
        <v>48</v>
      </c>
      <c r="E50" s="6">
        <v>3</v>
      </c>
      <c r="F50" s="6" t="s">
        <v>70</v>
      </c>
      <c r="G50" s="6">
        <v>2</v>
      </c>
      <c r="J50" s="6">
        <v>3</v>
      </c>
      <c r="K50" s="6" t="s">
        <v>18</v>
      </c>
      <c r="L50" s="6" t="s">
        <v>71</v>
      </c>
      <c r="M50" s="6" t="s">
        <v>71</v>
      </c>
      <c r="N50" s="6" t="s">
        <v>71</v>
      </c>
      <c r="O50" s="6" t="s">
        <v>71</v>
      </c>
      <c r="P50" s="6" t="s">
        <v>71</v>
      </c>
      <c r="Q50" s="6" t="s">
        <v>71</v>
      </c>
      <c r="R50" s="6">
        <v>0</v>
      </c>
      <c r="S50" s="6">
        <v>0</v>
      </c>
      <c r="T50" s="6" t="s">
        <v>101</v>
      </c>
      <c r="W50" s="6">
        <v>3</v>
      </c>
      <c r="X50" s="6">
        <v>0</v>
      </c>
      <c r="Y50" s="6">
        <v>0</v>
      </c>
      <c r="Z50" s="6">
        <v>11.424099999999999</v>
      </c>
      <c r="AC50" s="94"/>
    </row>
    <row r="51" spans="1:33">
      <c r="A51" s="6">
        <v>49</v>
      </c>
      <c r="E51" s="6">
        <v>4</v>
      </c>
      <c r="F51" s="6" t="s">
        <v>70</v>
      </c>
      <c r="G51" s="6">
        <v>2</v>
      </c>
      <c r="J51" s="6">
        <v>4</v>
      </c>
      <c r="K51" s="6" t="s">
        <v>15</v>
      </c>
      <c r="L51" s="6" t="s">
        <v>71</v>
      </c>
      <c r="M51" s="6" t="s">
        <v>71</v>
      </c>
      <c r="N51" s="6" t="s">
        <v>71</v>
      </c>
      <c r="O51" s="6" t="s">
        <v>88</v>
      </c>
      <c r="P51" s="6" t="s">
        <v>88</v>
      </c>
      <c r="Q51" s="6" t="s">
        <v>88</v>
      </c>
      <c r="R51" s="6">
        <v>1</v>
      </c>
      <c r="S51" s="6">
        <v>0</v>
      </c>
      <c r="T51" s="6" t="s">
        <v>101</v>
      </c>
      <c r="W51" s="6">
        <v>4</v>
      </c>
      <c r="X51" s="68" t="s">
        <v>102</v>
      </c>
      <c r="Y51" s="6">
        <v>1</v>
      </c>
      <c r="Z51" s="6">
        <v>10.732100000000001</v>
      </c>
      <c r="AC51" s="94"/>
    </row>
    <row r="52" spans="1:33">
      <c r="A52" s="6">
        <v>50</v>
      </c>
      <c r="E52" s="6">
        <v>5</v>
      </c>
      <c r="F52" s="6" t="s">
        <v>70</v>
      </c>
      <c r="G52" s="6">
        <v>2</v>
      </c>
      <c r="J52" s="6">
        <v>5</v>
      </c>
      <c r="K52" s="6" t="s">
        <v>15</v>
      </c>
      <c r="L52" s="6" t="s">
        <v>71</v>
      </c>
      <c r="M52" s="6" t="s">
        <v>71</v>
      </c>
      <c r="N52" s="6" t="s">
        <v>71</v>
      </c>
      <c r="O52" s="6" t="s">
        <v>71</v>
      </c>
      <c r="P52" s="6" t="s">
        <v>71</v>
      </c>
      <c r="Q52" s="6" t="s">
        <v>71</v>
      </c>
      <c r="R52" s="6">
        <v>0</v>
      </c>
      <c r="S52" s="6">
        <v>0</v>
      </c>
      <c r="T52" s="6" t="s">
        <v>101</v>
      </c>
      <c r="V52" s="6" t="s">
        <v>140</v>
      </c>
      <c r="W52" s="6">
        <v>5</v>
      </c>
      <c r="X52" s="68" t="s">
        <v>106</v>
      </c>
      <c r="Y52" s="6">
        <v>0</v>
      </c>
      <c r="Z52" s="6">
        <v>10.973800000000001</v>
      </c>
      <c r="AC52" s="94">
        <v>12</v>
      </c>
    </row>
    <row r="53" spans="1:33">
      <c r="A53" s="6">
        <v>51</v>
      </c>
      <c r="E53" s="6">
        <v>6</v>
      </c>
      <c r="F53" s="6" t="s">
        <v>72</v>
      </c>
      <c r="G53" s="6">
        <v>2</v>
      </c>
      <c r="J53" s="6">
        <v>6</v>
      </c>
      <c r="K53" s="6" t="s">
        <v>15</v>
      </c>
      <c r="L53" s="6" t="s">
        <v>85</v>
      </c>
      <c r="M53" s="6" t="s">
        <v>160</v>
      </c>
      <c r="N53" s="6" t="s">
        <v>71</v>
      </c>
      <c r="O53" s="6" t="s">
        <v>71</v>
      </c>
      <c r="P53" s="6" t="s">
        <v>71</v>
      </c>
      <c r="Q53" s="6" t="s">
        <v>71</v>
      </c>
      <c r="R53" s="6">
        <v>0</v>
      </c>
      <c r="S53" s="6">
        <v>0</v>
      </c>
      <c r="T53" s="6" t="s">
        <v>101</v>
      </c>
      <c r="W53" s="6">
        <v>6</v>
      </c>
      <c r="X53" s="68" t="s">
        <v>102</v>
      </c>
      <c r="Y53" s="6">
        <v>0</v>
      </c>
      <c r="Z53" s="6">
        <v>11.198499999999999</v>
      </c>
      <c r="AC53" s="94">
        <v>13</v>
      </c>
    </row>
    <row r="54" spans="1:33">
      <c r="A54" s="6">
        <v>52</v>
      </c>
      <c r="E54" s="6">
        <v>7</v>
      </c>
      <c r="F54" s="6" t="s">
        <v>72</v>
      </c>
      <c r="G54" s="6">
        <v>2</v>
      </c>
      <c r="J54" s="6">
        <v>7</v>
      </c>
      <c r="K54" s="6" t="s">
        <v>15</v>
      </c>
      <c r="L54" s="6" t="s">
        <v>71</v>
      </c>
      <c r="M54" s="6" t="s">
        <v>71</v>
      </c>
      <c r="N54" s="6" t="s">
        <v>71</v>
      </c>
      <c r="O54" s="6" t="s">
        <v>71</v>
      </c>
      <c r="P54" s="6" t="s">
        <v>71</v>
      </c>
      <c r="Q54" s="6" t="s">
        <v>71</v>
      </c>
      <c r="R54" s="6" t="s">
        <v>153</v>
      </c>
      <c r="S54" s="6">
        <v>0</v>
      </c>
      <c r="T54" s="6" t="s">
        <v>101</v>
      </c>
      <c r="V54" s="6" t="s">
        <v>140</v>
      </c>
      <c r="W54" s="6">
        <v>7</v>
      </c>
      <c r="X54" s="6">
        <v>0</v>
      </c>
      <c r="Y54" s="6">
        <v>0</v>
      </c>
      <c r="Z54" s="6">
        <v>10.7537</v>
      </c>
      <c r="AC54" s="94"/>
    </row>
    <row r="55" spans="1:33">
      <c r="A55" s="6">
        <v>53</v>
      </c>
      <c r="E55" s="6">
        <v>8</v>
      </c>
      <c r="F55" s="6" t="s">
        <v>72</v>
      </c>
      <c r="G55" s="6">
        <v>2</v>
      </c>
      <c r="J55" s="6">
        <v>8</v>
      </c>
      <c r="K55" s="6" t="s">
        <v>44</v>
      </c>
      <c r="L55" s="6" t="s">
        <v>71</v>
      </c>
      <c r="M55" s="6" t="s">
        <v>71</v>
      </c>
      <c r="N55" s="6" t="s">
        <v>71</v>
      </c>
      <c r="O55" s="6" t="s">
        <v>71</v>
      </c>
      <c r="P55" s="6" t="s">
        <v>71</v>
      </c>
      <c r="Q55" s="6" t="s">
        <v>71</v>
      </c>
      <c r="R55" s="6">
        <v>0</v>
      </c>
      <c r="S55" s="6">
        <v>0</v>
      </c>
      <c r="T55" s="6" t="s">
        <v>101</v>
      </c>
      <c r="W55" s="6">
        <v>8</v>
      </c>
      <c r="X55" s="6">
        <v>1</v>
      </c>
      <c r="Y55" s="6">
        <v>1</v>
      </c>
      <c r="Z55" s="6">
        <v>11.219799999999999</v>
      </c>
      <c r="AC55" s="94"/>
    </row>
    <row r="56" spans="1:33">
      <c r="A56" s="6">
        <v>54</v>
      </c>
      <c r="B56" s="109">
        <v>45370</v>
      </c>
      <c r="C56" s="67">
        <v>0.65763888888888888</v>
      </c>
      <c r="D56" s="66" t="s">
        <v>161</v>
      </c>
      <c r="E56" s="66">
        <v>1</v>
      </c>
      <c r="F56" s="66" t="s">
        <v>70</v>
      </c>
      <c r="G56" s="66">
        <v>2</v>
      </c>
      <c r="H56" s="66" t="s">
        <v>162</v>
      </c>
      <c r="I56" s="66"/>
      <c r="J56" s="66">
        <v>1</v>
      </c>
      <c r="K56" s="66" t="s">
        <v>13</v>
      </c>
      <c r="L56" s="66" t="s">
        <v>8</v>
      </c>
      <c r="M56" s="66" t="s">
        <v>8</v>
      </c>
      <c r="N56" s="66" t="s">
        <v>8</v>
      </c>
      <c r="O56" s="66"/>
      <c r="P56" s="66"/>
      <c r="Q56" s="66"/>
      <c r="R56" s="66"/>
      <c r="S56" s="66"/>
      <c r="T56" s="66"/>
      <c r="U56" s="66"/>
      <c r="V56" s="66"/>
      <c r="W56" s="66"/>
      <c r="X56" s="66"/>
      <c r="Y56" s="66"/>
      <c r="Z56" s="66"/>
      <c r="AA56" s="66"/>
      <c r="AB56" s="66"/>
      <c r="AC56" s="105"/>
      <c r="AD56" s="66"/>
      <c r="AE56" s="66"/>
      <c r="AF56" s="66"/>
      <c r="AG56" s="66"/>
    </row>
    <row r="57" spans="1:33">
      <c r="A57" s="6">
        <v>55</v>
      </c>
      <c r="E57" s="6">
        <v>2</v>
      </c>
      <c r="F57" s="6" t="s">
        <v>70</v>
      </c>
      <c r="G57" s="6">
        <v>2</v>
      </c>
      <c r="J57" s="6">
        <v>2</v>
      </c>
      <c r="K57" s="6" t="s">
        <v>13</v>
      </c>
      <c r="L57" s="6" t="s">
        <v>8</v>
      </c>
      <c r="M57" s="6" t="s">
        <v>8</v>
      </c>
      <c r="N57" s="6" t="s">
        <v>8</v>
      </c>
      <c r="AC57" s="94"/>
    </row>
    <row r="58" spans="1:33">
      <c r="A58" s="6">
        <v>56</v>
      </c>
      <c r="E58" s="6">
        <v>3</v>
      </c>
      <c r="F58" s="6" t="s">
        <v>70</v>
      </c>
      <c r="G58" s="6">
        <v>2</v>
      </c>
      <c r="J58" s="6">
        <v>3</v>
      </c>
      <c r="K58" s="6" t="s">
        <v>13</v>
      </c>
      <c r="L58" s="6" t="s">
        <v>71</v>
      </c>
      <c r="M58" s="6" t="s">
        <v>8</v>
      </c>
      <c r="AC58" s="94"/>
    </row>
    <row r="59" spans="1:33">
      <c r="A59" s="6">
        <v>57</v>
      </c>
      <c r="E59" s="6">
        <v>4</v>
      </c>
      <c r="F59" s="6" t="s">
        <v>70</v>
      </c>
      <c r="G59" s="6">
        <v>2</v>
      </c>
      <c r="J59" s="6">
        <v>4</v>
      </c>
      <c r="K59" s="6" t="s">
        <v>13</v>
      </c>
      <c r="L59" s="6" t="s">
        <v>91</v>
      </c>
      <c r="M59" s="6" t="s">
        <v>8</v>
      </c>
      <c r="AC59" s="94"/>
    </row>
    <row r="60" spans="1:33">
      <c r="A60" s="6">
        <v>58</v>
      </c>
      <c r="E60" s="6">
        <v>5</v>
      </c>
      <c r="F60" s="6" t="s">
        <v>70</v>
      </c>
      <c r="G60" s="6">
        <v>2</v>
      </c>
      <c r="J60" s="6">
        <v>5</v>
      </c>
      <c r="K60" s="6" t="s">
        <v>13</v>
      </c>
      <c r="L60" s="6" t="s">
        <v>8</v>
      </c>
      <c r="M60" s="6" t="s">
        <v>71</v>
      </c>
      <c r="N60" s="6" t="s">
        <v>71</v>
      </c>
      <c r="AC60" s="94"/>
    </row>
    <row r="61" spans="1:33">
      <c r="A61" s="6">
        <v>59</v>
      </c>
      <c r="E61" s="6">
        <v>6</v>
      </c>
      <c r="F61" s="6" t="s">
        <v>70</v>
      </c>
      <c r="G61" s="6">
        <v>2</v>
      </c>
      <c r="J61" s="6">
        <v>6</v>
      </c>
      <c r="K61" s="6" t="s">
        <v>18</v>
      </c>
      <c r="L61" s="6" t="s">
        <v>8</v>
      </c>
      <c r="M61" s="6" t="s">
        <v>8</v>
      </c>
      <c r="AC61" s="94"/>
    </row>
    <row r="62" spans="1:33">
      <c r="A62" s="6">
        <v>60</v>
      </c>
      <c r="E62" s="6">
        <v>7</v>
      </c>
      <c r="F62" s="6" t="s">
        <v>70</v>
      </c>
      <c r="G62" s="6">
        <v>2</v>
      </c>
      <c r="J62" s="6">
        <v>7</v>
      </c>
      <c r="K62" s="6" t="s">
        <v>44</v>
      </c>
      <c r="L62" s="6" t="s">
        <v>8</v>
      </c>
      <c r="M62" s="6" t="s">
        <v>8</v>
      </c>
      <c r="AC62" s="94"/>
    </row>
    <row r="63" spans="1:33">
      <c r="A63" s="6">
        <v>61</v>
      </c>
      <c r="B63" s="108">
        <v>45376</v>
      </c>
      <c r="C63" s="67">
        <v>0.35416666666666669</v>
      </c>
      <c r="D63" s="66" t="s">
        <v>163</v>
      </c>
      <c r="E63" s="66">
        <v>1</v>
      </c>
      <c r="F63" s="66" t="s">
        <v>92</v>
      </c>
      <c r="G63" s="66">
        <v>2</v>
      </c>
      <c r="H63" s="66" t="s">
        <v>162</v>
      </c>
      <c r="I63" s="66" t="s">
        <v>159</v>
      </c>
      <c r="J63" s="66">
        <v>1</v>
      </c>
      <c r="K63" s="66" t="s">
        <v>93</v>
      </c>
      <c r="L63" s="66" t="s">
        <v>71</v>
      </c>
      <c r="M63" s="66" t="s">
        <v>71</v>
      </c>
      <c r="N63" s="66" t="s">
        <v>71</v>
      </c>
      <c r="O63" s="66" t="s">
        <v>71</v>
      </c>
      <c r="P63" s="66" t="s">
        <v>71</v>
      </c>
      <c r="Q63" s="66" t="s">
        <v>88</v>
      </c>
      <c r="R63" s="66">
        <v>0</v>
      </c>
      <c r="S63" s="66">
        <v>0</v>
      </c>
      <c r="T63" s="66"/>
      <c r="U63" s="66" t="s">
        <v>101</v>
      </c>
      <c r="V63" s="66"/>
      <c r="W63" s="66">
        <v>1</v>
      </c>
      <c r="X63" s="77" t="s">
        <v>106</v>
      </c>
      <c r="Y63" s="66">
        <v>0</v>
      </c>
      <c r="Z63" s="79">
        <v>13.553100000000001</v>
      </c>
      <c r="AA63" s="66">
        <v>13.360300000000001</v>
      </c>
      <c r="AB63" s="66"/>
      <c r="AC63" s="105">
        <v>14</v>
      </c>
      <c r="AD63" s="66"/>
      <c r="AE63" s="66"/>
      <c r="AF63" s="66"/>
      <c r="AG63" s="66"/>
    </row>
    <row r="64" spans="1:33">
      <c r="A64" s="6">
        <v>62</v>
      </c>
      <c r="E64" s="6">
        <v>2</v>
      </c>
      <c r="G64" s="6">
        <v>2</v>
      </c>
      <c r="J64" s="6">
        <v>2</v>
      </c>
      <c r="K64" s="6" t="s">
        <v>13</v>
      </c>
      <c r="L64" s="6" t="s">
        <v>86</v>
      </c>
      <c r="M64" s="6" t="s">
        <v>75</v>
      </c>
      <c r="N64" s="6" t="s">
        <v>75</v>
      </c>
      <c r="O64" s="6" t="s">
        <v>75</v>
      </c>
      <c r="P64" s="6" t="s">
        <v>75</v>
      </c>
      <c r="Q64" s="6" t="s">
        <v>75</v>
      </c>
      <c r="R64" s="6" t="s">
        <v>94</v>
      </c>
      <c r="U64" s="6" t="s">
        <v>86</v>
      </c>
      <c r="W64" s="6">
        <v>2</v>
      </c>
      <c r="Y64" s="6" t="s">
        <v>75</v>
      </c>
      <c r="AB64" s="6">
        <v>0.26929999999999998</v>
      </c>
      <c r="AC64" s="94"/>
    </row>
    <row r="65" spans="1:33">
      <c r="A65" s="6">
        <v>63</v>
      </c>
      <c r="E65" s="6">
        <v>3</v>
      </c>
      <c r="G65" s="6">
        <v>4</v>
      </c>
      <c r="J65" s="6">
        <v>3</v>
      </c>
      <c r="K65" s="6" t="s">
        <v>13</v>
      </c>
      <c r="L65" s="6" t="s">
        <v>71</v>
      </c>
      <c r="M65" s="6" t="s">
        <v>71</v>
      </c>
      <c r="N65" s="6" t="s">
        <v>71</v>
      </c>
      <c r="O65" s="6" t="s">
        <v>71</v>
      </c>
      <c r="P65" s="6" t="s">
        <v>71</v>
      </c>
      <c r="Q65" s="6" t="s">
        <v>71</v>
      </c>
      <c r="R65" s="6">
        <v>0</v>
      </c>
      <c r="S65" s="6">
        <v>0</v>
      </c>
      <c r="U65" s="6" t="s">
        <v>101</v>
      </c>
      <c r="W65" s="6">
        <v>3</v>
      </c>
      <c r="X65" s="68" t="s">
        <v>153</v>
      </c>
      <c r="Y65" s="6">
        <v>0</v>
      </c>
      <c r="Z65" s="6">
        <v>11.404</v>
      </c>
      <c r="AA65" s="6">
        <v>11.2014</v>
      </c>
      <c r="AC65" s="94">
        <v>15</v>
      </c>
    </row>
    <row r="66" spans="1:33">
      <c r="A66" s="6">
        <v>64</v>
      </c>
      <c r="E66" s="6">
        <v>4</v>
      </c>
      <c r="G66" s="6">
        <v>4</v>
      </c>
      <c r="J66" s="6">
        <v>4</v>
      </c>
      <c r="K66" s="6" t="s">
        <v>13</v>
      </c>
      <c r="L66" s="6" t="s">
        <v>8</v>
      </c>
      <c r="M66" s="6" t="s">
        <v>8</v>
      </c>
      <c r="N66" s="6" t="s">
        <v>8</v>
      </c>
      <c r="O66" s="6" t="s">
        <v>8</v>
      </c>
      <c r="P66" s="6" t="s">
        <v>8</v>
      </c>
      <c r="Q66" s="6" t="s">
        <v>8</v>
      </c>
      <c r="U66" s="6" t="s">
        <v>104</v>
      </c>
      <c r="W66" s="6">
        <v>4</v>
      </c>
      <c r="X66" s="6">
        <v>0</v>
      </c>
      <c r="Y66" s="6">
        <v>0</v>
      </c>
      <c r="Z66" s="6">
        <v>11.0078</v>
      </c>
      <c r="AA66" s="6">
        <v>10.823700000000001</v>
      </c>
      <c r="AC66" s="94"/>
    </row>
    <row r="67" spans="1:33">
      <c r="A67" s="6">
        <v>65</v>
      </c>
      <c r="E67" s="6">
        <v>5</v>
      </c>
      <c r="G67" s="6">
        <v>4</v>
      </c>
      <c r="J67" s="6">
        <v>5</v>
      </c>
      <c r="K67" s="6" t="s">
        <v>13</v>
      </c>
      <c r="L67" s="6" t="s">
        <v>71</v>
      </c>
      <c r="M67" s="6" t="s">
        <v>71</v>
      </c>
      <c r="N67" s="6" t="s">
        <v>71</v>
      </c>
      <c r="O67" s="6" t="s">
        <v>71</v>
      </c>
      <c r="P67" s="6" t="s">
        <v>71</v>
      </c>
      <c r="Q67" s="6" t="s">
        <v>71</v>
      </c>
      <c r="R67" s="6">
        <v>0</v>
      </c>
      <c r="S67" s="6">
        <v>0</v>
      </c>
      <c r="U67" s="6" t="s">
        <v>104</v>
      </c>
      <c r="W67" s="6">
        <v>5</v>
      </c>
      <c r="X67" s="6">
        <v>0</v>
      </c>
      <c r="Y67" s="6">
        <v>0</v>
      </c>
      <c r="Z67" s="6">
        <v>10.753299999999999</v>
      </c>
      <c r="AA67" s="6">
        <v>10.515599999999999</v>
      </c>
      <c r="AC67" s="94"/>
    </row>
    <row r="68" spans="1:33">
      <c r="A68" s="6">
        <v>66</v>
      </c>
      <c r="E68" s="6">
        <v>6</v>
      </c>
      <c r="G68" s="6">
        <v>4</v>
      </c>
      <c r="J68" s="6">
        <v>6</v>
      </c>
      <c r="K68" s="6" t="s">
        <v>13</v>
      </c>
      <c r="L68" s="6" t="s">
        <v>8</v>
      </c>
      <c r="M68" s="6" t="s">
        <v>8</v>
      </c>
      <c r="N68" s="6" t="s">
        <v>95</v>
      </c>
      <c r="O68" s="6" t="s">
        <v>71</v>
      </c>
      <c r="P68" s="6" t="s">
        <v>71</v>
      </c>
      <c r="Q68" s="6" t="s">
        <v>71</v>
      </c>
      <c r="R68" s="6">
        <v>0</v>
      </c>
      <c r="S68" s="6">
        <v>0</v>
      </c>
      <c r="U68" s="6" t="s">
        <v>101</v>
      </c>
      <c r="W68" s="6">
        <v>6</v>
      </c>
      <c r="X68" s="6">
        <v>0</v>
      </c>
      <c r="Y68" s="6">
        <v>0</v>
      </c>
      <c r="Z68" s="6">
        <v>11.1684</v>
      </c>
      <c r="AA68" s="6">
        <v>10.856999999999999</v>
      </c>
      <c r="AC68" s="94"/>
    </row>
    <row r="69" spans="1:33">
      <c r="A69" s="6">
        <v>67</v>
      </c>
      <c r="E69" s="6">
        <v>7</v>
      </c>
      <c r="G69" s="6">
        <v>4</v>
      </c>
      <c r="J69" s="6">
        <v>7</v>
      </c>
      <c r="K69" s="6" t="s">
        <v>13</v>
      </c>
      <c r="L69" s="6" t="s">
        <v>86</v>
      </c>
      <c r="M69" s="6" t="s">
        <v>75</v>
      </c>
      <c r="N69" s="6" t="s">
        <v>75</v>
      </c>
      <c r="O69" s="6" t="s">
        <v>75</v>
      </c>
      <c r="P69" s="6" t="s">
        <v>75</v>
      </c>
      <c r="Q69" s="6" t="s">
        <v>75</v>
      </c>
      <c r="U69" s="6" t="s">
        <v>86</v>
      </c>
      <c r="W69" s="6">
        <v>7</v>
      </c>
      <c r="Y69" s="6" t="s">
        <v>75</v>
      </c>
      <c r="AC69" s="94"/>
    </row>
    <row r="70" spans="1:33">
      <c r="A70" s="6">
        <v>68</v>
      </c>
      <c r="E70" s="6">
        <v>8</v>
      </c>
      <c r="G70" s="6">
        <v>4</v>
      </c>
      <c r="J70" s="6">
        <v>8</v>
      </c>
      <c r="K70" s="6" t="s">
        <v>18</v>
      </c>
      <c r="L70" s="6" t="s">
        <v>8</v>
      </c>
      <c r="M70" s="6" t="s">
        <v>8</v>
      </c>
      <c r="N70" s="6" t="s">
        <v>95</v>
      </c>
      <c r="O70" s="6" t="s">
        <v>8</v>
      </c>
      <c r="P70" s="6" t="s">
        <v>71</v>
      </c>
      <c r="Q70" s="6" t="s">
        <v>71</v>
      </c>
      <c r="R70" s="6">
        <v>1</v>
      </c>
      <c r="S70" s="6">
        <v>1</v>
      </c>
      <c r="U70" s="6" t="s">
        <v>86</v>
      </c>
      <c r="W70" s="6">
        <v>8</v>
      </c>
      <c r="Y70" s="6" t="s">
        <v>75</v>
      </c>
      <c r="AC70" s="94"/>
    </row>
    <row r="71" spans="1:33">
      <c r="A71" s="6">
        <v>69</v>
      </c>
      <c r="E71" s="6">
        <v>9</v>
      </c>
      <c r="G71" s="6">
        <v>4</v>
      </c>
      <c r="J71" s="6">
        <v>9</v>
      </c>
      <c r="K71" s="6" t="s">
        <v>18</v>
      </c>
      <c r="L71" s="6" t="s">
        <v>71</v>
      </c>
      <c r="M71" s="6" t="s">
        <v>71</v>
      </c>
      <c r="N71" s="6" t="s">
        <v>71</v>
      </c>
      <c r="O71" s="6" t="s">
        <v>71</v>
      </c>
      <c r="P71" s="6" t="s">
        <v>71</v>
      </c>
      <c r="Q71" s="6" t="s">
        <v>71</v>
      </c>
      <c r="R71" s="6" t="s">
        <v>153</v>
      </c>
      <c r="S71" s="6">
        <v>0</v>
      </c>
      <c r="U71" s="6" t="s">
        <v>101</v>
      </c>
      <c r="W71" s="6">
        <v>9</v>
      </c>
      <c r="X71" s="68">
        <v>1</v>
      </c>
      <c r="Y71" s="6">
        <v>0</v>
      </c>
      <c r="Z71" s="6">
        <v>10.771599999999999</v>
      </c>
      <c r="AA71" s="6">
        <v>10.526899999999999</v>
      </c>
      <c r="AC71" s="94">
        <v>16</v>
      </c>
    </row>
    <row r="72" spans="1:33">
      <c r="A72" s="6">
        <v>70</v>
      </c>
      <c r="E72" s="6">
        <v>10</v>
      </c>
      <c r="G72" s="6">
        <v>4</v>
      </c>
      <c r="J72" s="6">
        <v>10</v>
      </c>
      <c r="K72" s="6" t="s">
        <v>18</v>
      </c>
      <c r="L72" s="6" t="s">
        <v>8</v>
      </c>
      <c r="M72" s="6" t="s">
        <v>8</v>
      </c>
      <c r="N72" s="6" t="s">
        <v>95</v>
      </c>
      <c r="O72" s="6" t="s">
        <v>8</v>
      </c>
      <c r="P72" s="6" t="s">
        <v>8</v>
      </c>
      <c r="Q72" s="6" t="s">
        <v>71</v>
      </c>
      <c r="R72" s="6" t="s">
        <v>153</v>
      </c>
      <c r="S72" s="6">
        <v>1</v>
      </c>
      <c r="U72" s="6" t="s">
        <v>104</v>
      </c>
      <c r="W72" s="6">
        <v>10</v>
      </c>
      <c r="X72" s="6">
        <v>0</v>
      </c>
      <c r="Y72" s="6">
        <v>0</v>
      </c>
      <c r="Z72" s="6">
        <v>11.0092</v>
      </c>
      <c r="AC72" s="94"/>
    </row>
    <row r="73" spans="1:33">
      <c r="A73" s="6">
        <v>71</v>
      </c>
      <c r="E73" s="6">
        <v>11</v>
      </c>
      <c r="G73" s="6">
        <v>4</v>
      </c>
      <c r="J73" s="6">
        <v>11</v>
      </c>
      <c r="K73" s="6" t="s">
        <v>18</v>
      </c>
      <c r="L73" s="6" t="s">
        <v>8</v>
      </c>
      <c r="M73" s="6" t="s">
        <v>8</v>
      </c>
      <c r="N73" s="6" t="s">
        <v>95</v>
      </c>
      <c r="O73" s="6" t="s">
        <v>8</v>
      </c>
      <c r="P73" s="6" t="s">
        <v>8</v>
      </c>
      <c r="Q73" s="6" t="s">
        <v>8</v>
      </c>
      <c r="R73" s="6">
        <v>0</v>
      </c>
      <c r="U73" s="6" t="s">
        <v>86</v>
      </c>
      <c r="W73" s="6">
        <v>11</v>
      </c>
      <c r="X73" s="6" t="s">
        <v>75</v>
      </c>
      <c r="Y73" s="6" t="s">
        <v>75</v>
      </c>
      <c r="AC73" s="94"/>
    </row>
    <row r="74" spans="1:33">
      <c r="A74" s="6">
        <v>72</v>
      </c>
      <c r="E74" s="6">
        <v>12</v>
      </c>
      <c r="G74" s="6">
        <v>4</v>
      </c>
      <c r="J74" s="6">
        <v>12</v>
      </c>
      <c r="K74" s="6" t="s">
        <v>44</v>
      </c>
      <c r="L74" s="6" t="s">
        <v>71</v>
      </c>
      <c r="M74" s="6" t="s">
        <v>71</v>
      </c>
      <c r="N74" s="6" t="s">
        <v>71</v>
      </c>
      <c r="O74" s="6" t="s">
        <v>71</v>
      </c>
      <c r="P74" s="6" t="s">
        <v>71</v>
      </c>
      <c r="Q74" s="6" t="s">
        <v>71</v>
      </c>
      <c r="S74" s="6">
        <v>0</v>
      </c>
      <c r="U74" s="6" t="s">
        <v>104</v>
      </c>
      <c r="W74" s="6">
        <v>12</v>
      </c>
      <c r="X74" s="6">
        <v>0</v>
      </c>
      <c r="Y74" s="6">
        <v>0</v>
      </c>
      <c r="Z74" s="6">
        <v>11.311299999999999</v>
      </c>
      <c r="AA74" s="6">
        <v>11.0854</v>
      </c>
      <c r="AC74" s="94">
        <v>17</v>
      </c>
    </row>
    <row r="75" spans="1:33">
      <c r="A75" s="6">
        <v>73</v>
      </c>
      <c r="B75" s="66"/>
      <c r="C75" s="67">
        <v>0.70833333333333337</v>
      </c>
      <c r="D75" s="66" t="s">
        <v>164</v>
      </c>
      <c r="E75" s="66">
        <v>1</v>
      </c>
      <c r="F75" s="66"/>
      <c r="G75" s="66"/>
      <c r="H75" s="67"/>
      <c r="I75" s="66" t="s">
        <v>165</v>
      </c>
      <c r="J75" s="66">
        <v>1</v>
      </c>
      <c r="K75" s="66" t="s">
        <v>19</v>
      </c>
      <c r="L75" s="66" t="s">
        <v>71</v>
      </c>
      <c r="M75" s="66" t="s">
        <v>71</v>
      </c>
      <c r="N75" s="66" t="s">
        <v>71</v>
      </c>
      <c r="O75" s="66" t="s">
        <v>71</v>
      </c>
      <c r="P75" s="66" t="s">
        <v>71</v>
      </c>
      <c r="Q75" s="66" t="s">
        <v>71</v>
      </c>
      <c r="R75" s="66">
        <v>0</v>
      </c>
      <c r="S75" s="66">
        <v>0</v>
      </c>
      <c r="T75" s="66" t="s">
        <v>101</v>
      </c>
      <c r="U75" s="66" t="s">
        <v>101</v>
      </c>
      <c r="V75" s="66"/>
      <c r="W75" s="66">
        <v>1</v>
      </c>
      <c r="X75" s="66">
        <v>0</v>
      </c>
      <c r="Y75" s="66">
        <v>0</v>
      </c>
      <c r="Z75" s="66">
        <v>11.176399999999999</v>
      </c>
      <c r="AA75" s="66">
        <v>11.145799999999999</v>
      </c>
      <c r="AB75" s="66"/>
      <c r="AC75" s="105"/>
      <c r="AD75" s="66"/>
      <c r="AE75" s="66"/>
      <c r="AF75" s="66"/>
      <c r="AG75" s="66"/>
    </row>
    <row r="76" spans="1:33">
      <c r="A76" s="6">
        <v>74</v>
      </c>
      <c r="E76" s="6">
        <v>2</v>
      </c>
      <c r="J76" s="6">
        <v>2</v>
      </c>
      <c r="K76" s="6" t="s">
        <v>19</v>
      </c>
      <c r="L76" s="6" t="s">
        <v>71</v>
      </c>
      <c r="M76" s="6" t="s">
        <v>71</v>
      </c>
      <c r="N76" s="6" t="s">
        <v>71</v>
      </c>
      <c r="O76" s="6" t="s">
        <v>71</v>
      </c>
      <c r="P76" s="6" t="s">
        <v>71</v>
      </c>
      <c r="Q76" s="6" t="s">
        <v>71</v>
      </c>
      <c r="R76" s="6">
        <v>0</v>
      </c>
      <c r="S76" s="6">
        <v>1</v>
      </c>
      <c r="T76" s="6" t="s">
        <v>101</v>
      </c>
      <c r="U76" s="6" t="s">
        <v>101</v>
      </c>
      <c r="W76" s="6">
        <v>2</v>
      </c>
      <c r="X76" s="6">
        <v>0</v>
      </c>
      <c r="Y76" s="6">
        <v>0</v>
      </c>
      <c r="Z76" s="6">
        <v>10.5791</v>
      </c>
      <c r="AA76" s="6" t="s">
        <v>166</v>
      </c>
      <c r="AC76" s="94"/>
    </row>
    <row r="77" spans="1:33">
      <c r="A77" s="6">
        <v>75</v>
      </c>
      <c r="E77" s="6">
        <v>3</v>
      </c>
      <c r="J77" s="6">
        <v>3</v>
      </c>
      <c r="K77" s="6" t="s">
        <v>80</v>
      </c>
      <c r="L77" s="6" t="s">
        <v>71</v>
      </c>
      <c r="M77" s="6" t="s">
        <v>88</v>
      </c>
      <c r="N77" s="6" t="s">
        <v>71</v>
      </c>
      <c r="O77" s="6" t="s">
        <v>88</v>
      </c>
      <c r="P77" s="6" t="s">
        <v>88</v>
      </c>
      <c r="Q77" s="6" t="s">
        <v>88</v>
      </c>
      <c r="R77" s="6">
        <v>1</v>
      </c>
      <c r="S77" s="6">
        <v>1</v>
      </c>
      <c r="T77" s="6" t="s">
        <v>101</v>
      </c>
      <c r="U77" s="6" t="s">
        <v>86</v>
      </c>
      <c r="W77" s="6">
        <v>3</v>
      </c>
      <c r="X77" s="6" t="s">
        <v>75</v>
      </c>
      <c r="Y77" s="6" t="s">
        <v>75</v>
      </c>
      <c r="Z77" s="6">
        <v>0.1391</v>
      </c>
      <c r="AA77" s="6">
        <v>0</v>
      </c>
      <c r="AC77" s="94"/>
    </row>
    <row r="78" spans="1:33">
      <c r="A78" s="6">
        <v>76</v>
      </c>
      <c r="E78" s="6">
        <v>4</v>
      </c>
      <c r="J78" s="6">
        <v>4</v>
      </c>
      <c r="K78" s="6" t="s">
        <v>80</v>
      </c>
      <c r="L78" s="6" t="s">
        <v>71</v>
      </c>
      <c r="M78" s="6" t="s">
        <v>71</v>
      </c>
      <c r="N78" s="6" t="s">
        <v>71</v>
      </c>
      <c r="O78" s="6" t="s">
        <v>71</v>
      </c>
      <c r="P78" s="6" t="s">
        <v>71</v>
      </c>
      <c r="Q78" s="6" t="s">
        <v>88</v>
      </c>
      <c r="R78" s="6">
        <v>0</v>
      </c>
      <c r="S78" s="6">
        <v>0</v>
      </c>
      <c r="T78" s="6" t="s">
        <v>101</v>
      </c>
      <c r="U78" s="6" t="s">
        <v>86</v>
      </c>
      <c r="W78" s="6">
        <v>4</v>
      </c>
      <c r="X78" s="6" t="s">
        <v>75</v>
      </c>
      <c r="Y78" s="6" t="s">
        <v>75</v>
      </c>
      <c r="Z78" s="6">
        <v>0.1235</v>
      </c>
      <c r="AA78" s="6">
        <v>0</v>
      </c>
      <c r="AC78" s="94"/>
    </row>
    <row r="79" spans="1:33">
      <c r="A79" s="6">
        <v>77</v>
      </c>
      <c r="E79" s="6">
        <v>5</v>
      </c>
      <c r="J79" s="6">
        <v>5</v>
      </c>
      <c r="K79" s="6" t="s">
        <v>80</v>
      </c>
      <c r="L79" s="6" t="s">
        <v>71</v>
      </c>
      <c r="M79" s="6" t="s">
        <v>71</v>
      </c>
      <c r="N79" s="6" t="s">
        <v>71</v>
      </c>
      <c r="O79" s="6" t="s">
        <v>88</v>
      </c>
      <c r="P79" s="6" t="s">
        <v>71</v>
      </c>
      <c r="Q79" s="6" t="s">
        <v>88</v>
      </c>
      <c r="R79" s="6">
        <v>0</v>
      </c>
      <c r="S79" s="6" t="s">
        <v>153</v>
      </c>
      <c r="U79" s="6" t="s">
        <v>101</v>
      </c>
      <c r="W79" s="6">
        <v>5</v>
      </c>
      <c r="X79" s="6">
        <v>0</v>
      </c>
      <c r="Y79" s="6">
        <v>0</v>
      </c>
      <c r="Z79" s="6">
        <v>11.108000000000001</v>
      </c>
      <c r="AA79" s="6">
        <v>10.9407</v>
      </c>
      <c r="AC79" s="94"/>
    </row>
    <row r="80" spans="1:33">
      <c r="A80" s="6">
        <v>78</v>
      </c>
      <c r="E80" s="6">
        <v>6</v>
      </c>
      <c r="J80" s="6">
        <v>6</v>
      </c>
      <c r="K80" s="6" t="s">
        <v>80</v>
      </c>
      <c r="L80" s="6" t="s">
        <v>8</v>
      </c>
      <c r="M80" s="6" t="s">
        <v>71</v>
      </c>
      <c r="N80" s="6" t="s">
        <v>71</v>
      </c>
      <c r="O80" s="6" t="s">
        <v>71</v>
      </c>
      <c r="P80" s="6" t="s">
        <v>71</v>
      </c>
      <c r="Q80" s="6" t="s">
        <v>71</v>
      </c>
      <c r="R80" s="6">
        <v>0</v>
      </c>
      <c r="S80" s="6">
        <v>0</v>
      </c>
      <c r="U80" s="6" t="s">
        <v>101</v>
      </c>
      <c r="W80" s="6">
        <v>6</v>
      </c>
      <c r="X80" s="6" t="s">
        <v>153</v>
      </c>
      <c r="Y80" s="6">
        <v>0</v>
      </c>
      <c r="Z80" s="6">
        <v>13.335699999999999</v>
      </c>
      <c r="AA80" s="6">
        <v>13.4023</v>
      </c>
      <c r="AC80" s="94"/>
    </row>
    <row r="81" spans="1:29">
      <c r="A81" s="6">
        <v>79</v>
      </c>
      <c r="E81" s="6">
        <v>7</v>
      </c>
      <c r="J81" s="6">
        <v>7</v>
      </c>
      <c r="K81" s="6" t="s">
        <v>17</v>
      </c>
      <c r="L81" s="6" t="s">
        <v>8</v>
      </c>
      <c r="M81" s="6" t="s">
        <v>8</v>
      </c>
      <c r="N81" s="6" t="s">
        <v>85</v>
      </c>
      <c r="O81" s="6" t="s">
        <v>75</v>
      </c>
      <c r="P81" s="6" t="s">
        <v>8</v>
      </c>
      <c r="Q81" s="6" t="s">
        <v>75</v>
      </c>
      <c r="R81" s="6" t="s">
        <v>85</v>
      </c>
      <c r="S81" s="6" t="s">
        <v>85</v>
      </c>
      <c r="U81" s="6" t="s">
        <v>75</v>
      </c>
      <c r="W81" s="6">
        <v>7</v>
      </c>
      <c r="X81" s="6" t="s">
        <v>75</v>
      </c>
      <c r="Y81" s="6" t="s">
        <v>75</v>
      </c>
      <c r="Z81" s="6">
        <v>11.021000000000001</v>
      </c>
      <c r="AA81" s="6">
        <v>10.772</v>
      </c>
      <c r="AC81" s="94"/>
    </row>
    <row r="82" spans="1:29">
      <c r="A82" s="6">
        <v>80</v>
      </c>
      <c r="E82" s="6">
        <v>8</v>
      </c>
      <c r="J82" s="6">
        <v>8</v>
      </c>
      <c r="K82" s="6" t="s">
        <v>17</v>
      </c>
      <c r="L82" s="6" t="s">
        <v>71</v>
      </c>
      <c r="M82" s="6" t="s">
        <v>71</v>
      </c>
      <c r="N82" s="6" t="s">
        <v>71</v>
      </c>
      <c r="O82" s="6" t="s">
        <v>88</v>
      </c>
      <c r="P82" s="6" t="s">
        <v>88</v>
      </c>
      <c r="Q82" s="6" t="s">
        <v>71</v>
      </c>
      <c r="R82" s="6">
        <v>0</v>
      </c>
      <c r="S82" s="6">
        <v>0</v>
      </c>
      <c r="U82" s="6" t="s">
        <v>101</v>
      </c>
      <c r="W82" s="6">
        <v>8</v>
      </c>
      <c r="X82" s="6">
        <v>0</v>
      </c>
      <c r="Y82" s="6">
        <v>0</v>
      </c>
      <c r="Z82" s="6">
        <v>11.321099999999999</v>
      </c>
      <c r="AA82" s="6">
        <v>11.1555</v>
      </c>
      <c r="AC82" s="94"/>
    </row>
    <row r="83" spans="1:29">
      <c r="A83" s="6">
        <v>81</v>
      </c>
      <c r="E83" s="6">
        <v>9</v>
      </c>
      <c r="J83" s="6">
        <v>9</v>
      </c>
      <c r="K83" s="6" t="s">
        <v>17</v>
      </c>
      <c r="L83" s="6" t="s">
        <v>8</v>
      </c>
      <c r="M83" s="6" t="s">
        <v>71</v>
      </c>
      <c r="N83" s="6" t="s">
        <v>71</v>
      </c>
      <c r="O83" s="6" t="s">
        <v>71</v>
      </c>
      <c r="P83" s="6" t="s">
        <v>71</v>
      </c>
      <c r="Q83" s="6" t="s">
        <v>88</v>
      </c>
      <c r="R83" s="6">
        <v>0</v>
      </c>
      <c r="S83" s="6">
        <v>1</v>
      </c>
      <c r="U83" s="6" t="s">
        <v>101</v>
      </c>
      <c r="W83" s="6">
        <v>9</v>
      </c>
      <c r="X83" s="6" t="s">
        <v>153</v>
      </c>
      <c r="Y83" s="6">
        <v>0</v>
      </c>
      <c r="Z83" s="6">
        <v>10.7742</v>
      </c>
      <c r="AA83" s="6">
        <v>10.5755</v>
      </c>
      <c r="AC83" s="94"/>
    </row>
    <row r="84" spans="1:29">
      <c r="A84" s="6">
        <v>82</v>
      </c>
      <c r="E84" s="6">
        <v>10</v>
      </c>
      <c r="J84" s="6">
        <v>10</v>
      </c>
      <c r="K84" s="6" t="s">
        <v>17</v>
      </c>
      <c r="L84" s="6" t="s">
        <v>8</v>
      </c>
      <c r="M84" s="6" t="s">
        <v>71</v>
      </c>
      <c r="N84" s="6" t="s">
        <v>71</v>
      </c>
      <c r="O84" s="6" t="s">
        <v>71</v>
      </c>
      <c r="P84" s="6" t="s">
        <v>71</v>
      </c>
      <c r="Q84" s="6" t="s">
        <v>71</v>
      </c>
      <c r="R84" s="6">
        <v>0</v>
      </c>
      <c r="S84" s="6">
        <v>0</v>
      </c>
      <c r="U84" s="6" t="s">
        <v>104</v>
      </c>
      <c r="W84" s="6">
        <v>10</v>
      </c>
      <c r="X84" s="6">
        <v>0</v>
      </c>
      <c r="Y84" s="6">
        <v>0</v>
      </c>
      <c r="Z84" s="6">
        <v>10.9716</v>
      </c>
      <c r="AA84" s="6">
        <v>10.7325</v>
      </c>
      <c r="AC84" s="94"/>
    </row>
    <row r="85" spans="1:29">
      <c r="A85" s="6">
        <v>83</v>
      </c>
      <c r="E85" s="6">
        <v>11</v>
      </c>
      <c r="J85" s="6">
        <v>11</v>
      </c>
      <c r="K85" s="6" t="s">
        <v>17</v>
      </c>
      <c r="L85" s="6" t="s">
        <v>8</v>
      </c>
      <c r="M85" s="6" t="s">
        <v>8</v>
      </c>
      <c r="N85" s="6" t="s">
        <v>8</v>
      </c>
      <c r="O85" s="6" t="s">
        <v>8</v>
      </c>
      <c r="P85" s="6" t="s">
        <v>8</v>
      </c>
      <c r="Q85" s="6" t="s">
        <v>75</v>
      </c>
      <c r="R85" s="6" t="s">
        <v>85</v>
      </c>
      <c r="S85" s="6" t="s">
        <v>85</v>
      </c>
      <c r="U85" s="6" t="s">
        <v>75</v>
      </c>
      <c r="W85" s="6">
        <v>11</v>
      </c>
      <c r="Y85" s="6" t="s">
        <v>75</v>
      </c>
      <c r="Z85" s="6">
        <v>10.976000000000001</v>
      </c>
      <c r="AA85" s="6">
        <v>10.686999999999999</v>
      </c>
      <c r="AC85" s="94"/>
    </row>
    <row r="86" spans="1:29">
      <c r="AC86" s="94"/>
    </row>
    <row r="87" spans="1:29">
      <c r="AC87" s="94"/>
    </row>
    <row r="88" spans="1:29">
      <c r="AC88" s="94"/>
    </row>
    <row r="89" spans="1:29">
      <c r="AC89" s="94"/>
    </row>
    <row r="90" spans="1:29">
      <c r="AC90" s="94"/>
    </row>
    <row r="91" spans="1:29">
      <c r="AC91" s="94"/>
    </row>
    <row r="92" spans="1:29">
      <c r="AC92" s="94"/>
    </row>
    <row r="93" spans="1:29">
      <c r="AC93" s="94"/>
    </row>
    <row r="94" spans="1:29">
      <c r="AC94" s="94"/>
    </row>
    <row r="95" spans="1:29">
      <c r="AC95" s="94"/>
    </row>
    <row r="96" spans="1:29">
      <c r="AC96" s="94"/>
    </row>
    <row r="97" spans="29:29">
      <c r="AC97" s="94"/>
    </row>
    <row r="98" spans="29:29">
      <c r="AC98" s="94"/>
    </row>
    <row r="99" spans="29:29">
      <c r="AC99" s="94"/>
    </row>
    <row r="100" spans="29:29">
      <c r="AC100" s="94"/>
    </row>
    <row r="101" spans="29:29">
      <c r="AC101" s="94"/>
    </row>
    <row r="102" spans="29:29">
      <c r="AC102" s="94"/>
    </row>
    <row r="103" spans="29:29">
      <c r="AC103" s="94"/>
    </row>
    <row r="104" spans="29:29">
      <c r="AC104" s="94"/>
    </row>
    <row r="105" spans="29:29">
      <c r="AC105" s="94"/>
    </row>
    <row r="106" spans="29:29">
      <c r="AC106" s="94"/>
    </row>
    <row r="107" spans="29:29">
      <c r="AC107" s="94"/>
    </row>
    <row r="108" spans="29:29">
      <c r="AC108" s="94"/>
    </row>
    <row r="109" spans="29:29">
      <c r="AC109" s="94"/>
    </row>
    <row r="110" spans="29:29">
      <c r="AC110" s="94"/>
    </row>
    <row r="111" spans="29:29">
      <c r="AC111" s="94"/>
    </row>
    <row r="112" spans="29:29">
      <c r="AC112" s="94"/>
    </row>
    <row r="113" spans="29:29">
      <c r="AC113" s="94"/>
    </row>
    <row r="114" spans="29:29">
      <c r="AC114" s="94"/>
    </row>
    <row r="115" spans="29:29">
      <c r="AC115" s="94"/>
    </row>
    <row r="116" spans="29:29">
      <c r="AC116" s="94"/>
    </row>
    <row r="117" spans="29:29">
      <c r="AC117" s="94"/>
    </row>
    <row r="118" spans="29:29">
      <c r="AC118" s="94"/>
    </row>
    <row r="119" spans="29:29">
      <c r="AC119" s="94"/>
    </row>
    <row r="120" spans="29:29">
      <c r="AC120" s="94"/>
    </row>
    <row r="121" spans="29:29">
      <c r="AC121" s="94"/>
    </row>
    <row r="122" spans="29:29">
      <c r="AC122" s="94"/>
    </row>
    <row r="123" spans="29:29">
      <c r="AC123" s="94"/>
    </row>
    <row r="124" spans="29:29">
      <c r="AC124" s="94"/>
    </row>
    <row r="125" spans="29:29">
      <c r="AC125" s="94"/>
    </row>
    <row r="126" spans="29:29">
      <c r="AC126" s="94"/>
    </row>
    <row r="127" spans="29:29">
      <c r="AC127" s="94"/>
    </row>
    <row r="128" spans="29:29">
      <c r="AC128" s="94"/>
    </row>
    <row r="129" spans="29:29">
      <c r="AC129" s="94"/>
    </row>
    <row r="130" spans="29:29">
      <c r="AC130" s="94"/>
    </row>
    <row r="131" spans="29:29">
      <c r="AC131" s="94"/>
    </row>
    <row r="132" spans="29:29">
      <c r="AC132" s="94"/>
    </row>
    <row r="133" spans="29:29">
      <c r="AC133" s="94"/>
    </row>
    <row r="134" spans="29:29">
      <c r="AC134" s="94"/>
    </row>
    <row r="135" spans="29:29">
      <c r="AC135" s="94"/>
    </row>
    <row r="136" spans="29:29">
      <c r="AC136" s="94"/>
    </row>
    <row r="137" spans="29:29">
      <c r="AC137" s="94"/>
    </row>
    <row r="138" spans="29:29">
      <c r="AC138" s="94"/>
    </row>
    <row r="139" spans="29:29">
      <c r="AC139" s="94"/>
    </row>
    <row r="140" spans="29:29">
      <c r="AC140" s="94"/>
    </row>
    <row r="141" spans="29:29">
      <c r="AC141" s="94"/>
    </row>
    <row r="142" spans="29:29">
      <c r="AC142" s="94"/>
    </row>
    <row r="143" spans="29:29">
      <c r="AC143" s="94"/>
    </row>
    <row r="144" spans="29:29">
      <c r="AC144" s="94"/>
    </row>
    <row r="145" spans="29:29">
      <c r="AC145" s="94"/>
    </row>
    <row r="146" spans="29:29">
      <c r="AC146" s="94"/>
    </row>
    <row r="147" spans="29:29">
      <c r="AC147" s="94"/>
    </row>
    <row r="148" spans="29:29">
      <c r="AC148" s="94"/>
    </row>
    <row r="149" spans="29:29">
      <c r="AC149" s="94"/>
    </row>
    <row r="150" spans="29:29">
      <c r="AC150" s="94"/>
    </row>
    <row r="151" spans="29:29">
      <c r="AC151" s="94"/>
    </row>
    <row r="152" spans="29:29">
      <c r="AC152" s="94"/>
    </row>
    <row r="153" spans="29:29">
      <c r="AC153" s="94"/>
    </row>
    <row r="154" spans="29:29">
      <c r="AC154" s="94"/>
    </row>
    <row r="155" spans="29:29">
      <c r="AC155" s="94"/>
    </row>
    <row r="156" spans="29:29">
      <c r="AC156" s="94"/>
    </row>
    <row r="157" spans="29:29">
      <c r="AC157" s="94"/>
    </row>
    <row r="158" spans="29:29">
      <c r="AC158" s="94"/>
    </row>
    <row r="159" spans="29:29">
      <c r="AC159" s="94"/>
    </row>
    <row r="160" spans="29:29">
      <c r="AC160" s="94"/>
    </row>
    <row r="161" spans="29:29">
      <c r="AC161" s="94"/>
    </row>
    <row r="162" spans="29:29">
      <c r="AC162" s="94"/>
    </row>
    <row r="163" spans="29:29">
      <c r="AC163" s="94"/>
    </row>
    <row r="164" spans="29:29">
      <c r="AC164" s="94"/>
    </row>
    <row r="165" spans="29:29">
      <c r="AC165" s="94"/>
    </row>
    <row r="166" spans="29:29">
      <c r="AC166" s="94"/>
    </row>
    <row r="167" spans="29:29">
      <c r="AC167" s="94"/>
    </row>
    <row r="168" spans="29:29">
      <c r="AC168" s="94"/>
    </row>
    <row r="169" spans="29:29">
      <c r="AC169" s="94"/>
    </row>
    <row r="170" spans="29:29">
      <c r="AC170" s="94"/>
    </row>
    <row r="171" spans="29:29">
      <c r="AC171" s="94"/>
    </row>
    <row r="172" spans="29:29">
      <c r="AC172" s="94"/>
    </row>
    <row r="173" spans="29:29">
      <c r="AC173" s="94"/>
    </row>
    <row r="174" spans="29:29">
      <c r="AC174" s="94"/>
    </row>
    <row r="175" spans="29:29">
      <c r="AC175" s="94"/>
    </row>
    <row r="176" spans="29:29">
      <c r="AC176" s="94"/>
    </row>
    <row r="177" spans="29:29">
      <c r="AC177" s="94"/>
    </row>
    <row r="178" spans="29:29">
      <c r="AC178" s="94"/>
    </row>
    <row r="179" spans="29:29">
      <c r="AC179" s="94"/>
    </row>
    <row r="180" spans="29:29">
      <c r="AC180" s="94"/>
    </row>
    <row r="181" spans="29:29">
      <c r="AC181" s="94"/>
    </row>
    <row r="182" spans="29:29">
      <c r="AC182" s="94"/>
    </row>
    <row r="183" spans="29:29">
      <c r="AC183" s="94"/>
    </row>
    <row r="184" spans="29:29">
      <c r="AC184" s="94"/>
    </row>
    <row r="185" spans="29:29">
      <c r="AC185" s="94"/>
    </row>
    <row r="186" spans="29:29">
      <c r="AC186" s="94"/>
    </row>
    <row r="187" spans="29:29">
      <c r="AC187" s="94"/>
    </row>
    <row r="188" spans="29:29">
      <c r="AC188" s="94"/>
    </row>
    <row r="189" spans="29:29">
      <c r="AC189" s="94"/>
    </row>
    <row r="190" spans="29:29">
      <c r="AC190" s="94"/>
    </row>
    <row r="191" spans="29:29">
      <c r="AC191" s="94"/>
    </row>
    <row r="192" spans="29:29">
      <c r="AC192" s="94"/>
    </row>
    <row r="193" spans="29:29">
      <c r="AC193" s="94"/>
    </row>
    <row r="194" spans="29:29">
      <c r="AC194" s="94"/>
    </row>
    <row r="195" spans="29:29">
      <c r="AC195" s="94"/>
    </row>
    <row r="196" spans="29:29">
      <c r="AC196" s="94"/>
    </row>
    <row r="197" spans="29:29">
      <c r="AC197" s="94"/>
    </row>
    <row r="198" spans="29:29">
      <c r="AC198" s="94"/>
    </row>
    <row r="199" spans="29:29">
      <c r="AC199" s="94"/>
    </row>
    <row r="200" spans="29:29">
      <c r="AC200" s="94"/>
    </row>
    <row r="201" spans="29:29">
      <c r="AC201" s="94"/>
    </row>
    <row r="202" spans="29:29">
      <c r="AC202" s="94"/>
    </row>
    <row r="203" spans="29:29">
      <c r="AC203" s="94"/>
    </row>
    <row r="204" spans="29:29">
      <c r="AC204" s="94"/>
    </row>
    <row r="205" spans="29:29">
      <c r="AC205" s="94"/>
    </row>
    <row r="206" spans="29:29">
      <c r="AC206" s="94"/>
    </row>
    <row r="207" spans="29:29">
      <c r="AC207" s="94"/>
    </row>
    <row r="208" spans="29:29">
      <c r="AC208" s="94"/>
    </row>
    <row r="209" spans="29:29">
      <c r="AC209" s="94"/>
    </row>
    <row r="210" spans="29:29">
      <c r="AC210" s="94"/>
    </row>
    <row r="211" spans="29:29">
      <c r="AC211" s="94"/>
    </row>
    <row r="212" spans="29:29">
      <c r="AC212" s="94"/>
    </row>
    <row r="213" spans="29:29">
      <c r="AC213" s="94"/>
    </row>
    <row r="214" spans="29:29">
      <c r="AC214" s="94"/>
    </row>
    <row r="215" spans="29:29">
      <c r="AC215" s="94"/>
    </row>
    <row r="216" spans="29:29">
      <c r="AC216" s="94"/>
    </row>
    <row r="217" spans="29:29">
      <c r="AC217" s="94"/>
    </row>
    <row r="218" spans="29:29">
      <c r="AC218" s="94"/>
    </row>
    <row r="219" spans="29:29">
      <c r="AC219" s="94"/>
    </row>
    <row r="220" spans="29:29">
      <c r="AC220" s="94"/>
    </row>
    <row r="221" spans="29:29">
      <c r="AC221" s="94"/>
    </row>
    <row r="222" spans="29:29">
      <c r="AC222" s="94"/>
    </row>
    <row r="223" spans="29:29">
      <c r="AC223" s="94"/>
    </row>
    <row r="224" spans="29:29">
      <c r="AC224" s="94"/>
    </row>
    <row r="225" spans="29:29">
      <c r="AC225" s="94"/>
    </row>
    <row r="226" spans="29:29">
      <c r="AC226" s="94"/>
    </row>
    <row r="227" spans="29:29">
      <c r="AC227" s="94"/>
    </row>
    <row r="228" spans="29:29">
      <c r="AC228" s="94"/>
    </row>
    <row r="229" spans="29:29">
      <c r="AC229" s="94"/>
    </row>
    <row r="230" spans="29:29">
      <c r="AC230" s="94"/>
    </row>
    <row r="231" spans="29:29">
      <c r="AC231" s="94"/>
    </row>
    <row r="232" spans="29:29">
      <c r="AC232" s="94"/>
    </row>
    <row r="233" spans="29:29">
      <c r="AC233" s="94"/>
    </row>
    <row r="234" spans="29:29">
      <c r="AC234" s="94"/>
    </row>
    <row r="235" spans="29:29">
      <c r="AC235" s="94"/>
    </row>
    <row r="236" spans="29:29">
      <c r="AC236" s="94"/>
    </row>
    <row r="237" spans="29:29">
      <c r="AC237" s="94"/>
    </row>
    <row r="238" spans="29:29">
      <c r="AC238" s="94"/>
    </row>
    <row r="239" spans="29:29">
      <c r="AC239" s="94"/>
    </row>
    <row r="240" spans="29:29">
      <c r="AC240" s="94"/>
    </row>
    <row r="241" spans="29:29">
      <c r="AC241" s="94"/>
    </row>
    <row r="242" spans="29:29">
      <c r="AC242" s="94"/>
    </row>
    <row r="243" spans="29:29">
      <c r="AC243" s="94"/>
    </row>
    <row r="244" spans="29:29">
      <c r="AC244" s="94"/>
    </row>
    <row r="245" spans="29:29">
      <c r="AC245" s="94"/>
    </row>
    <row r="246" spans="29:29">
      <c r="AC246" s="94"/>
    </row>
    <row r="247" spans="29:29">
      <c r="AC247" s="94"/>
    </row>
    <row r="248" spans="29:29">
      <c r="AC248" s="94"/>
    </row>
    <row r="249" spans="29:29">
      <c r="AC249" s="94"/>
    </row>
    <row r="250" spans="29:29">
      <c r="AC250" s="94"/>
    </row>
    <row r="251" spans="29:29">
      <c r="AC251" s="94"/>
    </row>
    <row r="252" spans="29:29">
      <c r="AC252" s="94"/>
    </row>
    <row r="253" spans="29:29">
      <c r="AC253" s="94"/>
    </row>
    <row r="254" spans="29:29">
      <c r="AC254" s="94"/>
    </row>
    <row r="255" spans="29:29">
      <c r="AC255" s="94"/>
    </row>
    <row r="256" spans="29:29">
      <c r="AC256" s="94"/>
    </row>
    <row r="257" spans="29:29">
      <c r="AC257" s="94"/>
    </row>
    <row r="258" spans="29:29">
      <c r="AC258" s="94"/>
    </row>
    <row r="259" spans="29:29">
      <c r="AC259" s="94"/>
    </row>
    <row r="260" spans="29:29">
      <c r="AC260" s="94"/>
    </row>
    <row r="261" spans="29:29">
      <c r="AC261" s="94"/>
    </row>
    <row r="262" spans="29:29">
      <c r="AC262" s="94"/>
    </row>
    <row r="263" spans="29:29">
      <c r="AC263" s="94"/>
    </row>
    <row r="264" spans="29:29">
      <c r="AC264" s="94"/>
    </row>
    <row r="265" spans="29:29">
      <c r="AC265" s="94"/>
    </row>
    <row r="266" spans="29:29">
      <c r="AC266" s="94"/>
    </row>
    <row r="267" spans="29:29">
      <c r="AC267" s="94"/>
    </row>
    <row r="268" spans="29:29">
      <c r="AC268" s="94"/>
    </row>
    <row r="269" spans="29:29">
      <c r="AC269" s="94"/>
    </row>
    <row r="270" spans="29:29">
      <c r="AC270" s="94"/>
    </row>
    <row r="271" spans="29:29">
      <c r="AC271" s="94"/>
    </row>
    <row r="272" spans="29:29">
      <c r="AC272" s="94"/>
    </row>
    <row r="273" spans="29:29">
      <c r="AC273" s="94"/>
    </row>
    <row r="274" spans="29:29">
      <c r="AC274" s="94"/>
    </row>
    <row r="275" spans="29:29">
      <c r="AC275" s="94"/>
    </row>
    <row r="276" spans="29:29">
      <c r="AC276" s="94"/>
    </row>
    <row r="277" spans="29:29">
      <c r="AC277" s="94"/>
    </row>
    <row r="278" spans="29:29">
      <c r="AC278" s="94"/>
    </row>
    <row r="279" spans="29:29">
      <c r="AC279" s="94"/>
    </row>
    <row r="280" spans="29:29">
      <c r="AC280" s="94"/>
    </row>
    <row r="281" spans="29:29">
      <c r="AC281" s="94"/>
    </row>
    <row r="282" spans="29:29">
      <c r="AC282" s="94"/>
    </row>
    <row r="283" spans="29:29">
      <c r="AC283" s="94"/>
    </row>
    <row r="284" spans="29:29">
      <c r="AC284" s="94"/>
    </row>
    <row r="285" spans="29:29">
      <c r="AC285" s="94"/>
    </row>
    <row r="286" spans="29:29">
      <c r="AC286" s="94"/>
    </row>
    <row r="287" spans="29:29">
      <c r="AC287" s="94"/>
    </row>
    <row r="288" spans="29:29">
      <c r="AC288" s="94"/>
    </row>
    <row r="289" spans="29:29">
      <c r="AC289" s="94"/>
    </row>
    <row r="290" spans="29:29">
      <c r="AC290" s="94"/>
    </row>
    <row r="291" spans="29:29">
      <c r="AC291" s="94"/>
    </row>
    <row r="292" spans="29:29">
      <c r="AC292" s="94"/>
    </row>
    <row r="293" spans="29:29">
      <c r="AC293" s="94"/>
    </row>
    <row r="294" spans="29:29">
      <c r="AC294" s="94"/>
    </row>
    <row r="295" spans="29:29">
      <c r="AC295" s="94"/>
    </row>
    <row r="296" spans="29:29">
      <c r="AC296" s="94"/>
    </row>
    <row r="297" spans="29:29">
      <c r="AC297" s="94"/>
    </row>
    <row r="298" spans="29:29">
      <c r="AC298" s="94"/>
    </row>
    <row r="299" spans="29:29">
      <c r="AC299" s="94"/>
    </row>
    <row r="300" spans="29:29">
      <c r="AC300" s="94"/>
    </row>
    <row r="301" spans="29:29">
      <c r="AC301" s="94"/>
    </row>
    <row r="302" spans="29:29">
      <c r="AC302" s="94"/>
    </row>
    <row r="303" spans="29:29">
      <c r="AC303" s="94"/>
    </row>
    <row r="304" spans="29:29">
      <c r="AC304" s="94"/>
    </row>
    <row r="305" spans="29:29">
      <c r="AC305" s="94"/>
    </row>
    <row r="306" spans="29:29">
      <c r="AC306" s="94"/>
    </row>
    <row r="307" spans="29:29">
      <c r="AC307" s="94"/>
    </row>
    <row r="308" spans="29:29">
      <c r="AC308" s="94"/>
    </row>
    <row r="309" spans="29:29">
      <c r="AC309" s="94"/>
    </row>
    <row r="310" spans="29:29">
      <c r="AC310" s="94"/>
    </row>
    <row r="311" spans="29:29">
      <c r="AC311" s="94"/>
    </row>
    <row r="312" spans="29:29">
      <c r="AC312" s="94"/>
    </row>
    <row r="313" spans="29:29">
      <c r="AC313" s="94"/>
    </row>
    <row r="314" spans="29:29">
      <c r="AC314" s="94"/>
    </row>
    <row r="315" spans="29:29">
      <c r="AC315" s="94"/>
    </row>
    <row r="316" spans="29:29">
      <c r="AC316" s="94"/>
    </row>
    <row r="317" spans="29:29">
      <c r="AC317" s="94"/>
    </row>
    <row r="318" spans="29:29">
      <c r="AC318" s="94"/>
    </row>
    <row r="319" spans="29:29">
      <c r="AC319" s="94"/>
    </row>
    <row r="320" spans="29:29">
      <c r="AC320" s="94"/>
    </row>
    <row r="321" spans="29:29">
      <c r="AC321" s="94"/>
    </row>
    <row r="322" spans="29:29">
      <c r="AC322" s="94"/>
    </row>
    <row r="323" spans="29:29">
      <c r="AC323" s="94"/>
    </row>
    <row r="324" spans="29:29">
      <c r="AC324" s="94"/>
    </row>
    <row r="325" spans="29:29">
      <c r="AC325" s="94"/>
    </row>
    <row r="326" spans="29:29">
      <c r="AC326" s="94"/>
    </row>
    <row r="327" spans="29:29">
      <c r="AC327" s="94"/>
    </row>
    <row r="328" spans="29:29">
      <c r="AC328" s="94"/>
    </row>
    <row r="329" spans="29:29">
      <c r="AC329" s="94"/>
    </row>
    <row r="330" spans="29:29">
      <c r="AC330" s="94"/>
    </row>
    <row r="331" spans="29:29">
      <c r="AC331" s="94"/>
    </row>
    <row r="332" spans="29:29">
      <c r="AC332" s="94"/>
    </row>
    <row r="333" spans="29:29">
      <c r="AC333" s="94"/>
    </row>
    <row r="334" spans="29:29">
      <c r="AC334" s="94"/>
    </row>
    <row r="335" spans="29:29">
      <c r="AC335" s="94"/>
    </row>
    <row r="336" spans="29:29">
      <c r="AC336" s="94"/>
    </row>
    <row r="337" spans="29:29">
      <c r="AC337" s="94"/>
    </row>
    <row r="338" spans="29:29">
      <c r="AC338" s="94"/>
    </row>
    <row r="339" spans="29:29">
      <c r="AC339" s="94"/>
    </row>
    <row r="340" spans="29:29">
      <c r="AC340" s="94"/>
    </row>
    <row r="341" spans="29:29">
      <c r="AC341" s="94"/>
    </row>
    <row r="342" spans="29:29">
      <c r="AC342" s="94"/>
    </row>
    <row r="343" spans="29:29">
      <c r="AC343" s="94"/>
    </row>
    <row r="344" spans="29:29">
      <c r="AC344" s="94"/>
    </row>
    <row r="345" spans="29:29">
      <c r="AC345" s="94"/>
    </row>
    <row r="346" spans="29:29">
      <c r="AC346" s="94"/>
    </row>
    <row r="347" spans="29:29">
      <c r="AC347" s="94"/>
    </row>
    <row r="348" spans="29:29">
      <c r="AC348" s="94"/>
    </row>
    <row r="349" spans="29:29">
      <c r="AC349" s="94"/>
    </row>
    <row r="350" spans="29:29">
      <c r="AC350" s="94"/>
    </row>
    <row r="351" spans="29:29">
      <c r="AC351" s="94"/>
    </row>
    <row r="352" spans="29:29">
      <c r="AC352" s="94"/>
    </row>
    <row r="353" spans="29:29">
      <c r="AC353" s="94"/>
    </row>
    <row r="354" spans="29:29">
      <c r="AC354" s="94"/>
    </row>
    <row r="355" spans="29:29">
      <c r="AC355" s="94"/>
    </row>
    <row r="356" spans="29:29">
      <c r="AC356" s="94"/>
    </row>
    <row r="357" spans="29:29">
      <c r="AC357" s="94"/>
    </row>
    <row r="358" spans="29:29">
      <c r="AC358" s="94"/>
    </row>
    <row r="359" spans="29:29">
      <c r="AC359" s="94"/>
    </row>
    <row r="360" spans="29:29">
      <c r="AC360" s="94"/>
    </row>
    <row r="361" spans="29:29">
      <c r="AC361" s="94"/>
    </row>
    <row r="362" spans="29:29">
      <c r="AC362" s="94"/>
    </row>
    <row r="363" spans="29:29">
      <c r="AC363" s="94"/>
    </row>
    <row r="364" spans="29:29">
      <c r="AC364" s="94"/>
    </row>
    <row r="365" spans="29:29">
      <c r="AC365" s="94"/>
    </row>
    <row r="366" spans="29:29">
      <c r="AC366" s="94"/>
    </row>
    <row r="367" spans="29:29">
      <c r="AC367" s="94"/>
    </row>
    <row r="368" spans="29:29">
      <c r="AC368" s="94"/>
    </row>
    <row r="369" spans="29:29">
      <c r="AC369" s="94"/>
    </row>
    <row r="370" spans="29:29">
      <c r="AC370" s="94"/>
    </row>
    <row r="371" spans="29:29">
      <c r="AC371" s="94"/>
    </row>
    <row r="372" spans="29:29">
      <c r="AC372" s="94"/>
    </row>
    <row r="373" spans="29:29">
      <c r="AC373" s="94"/>
    </row>
    <row r="374" spans="29:29">
      <c r="AC374" s="94"/>
    </row>
    <row r="375" spans="29:29">
      <c r="AC375" s="94"/>
    </row>
    <row r="376" spans="29:29">
      <c r="AC376" s="94"/>
    </row>
    <row r="377" spans="29:29">
      <c r="AC377" s="94"/>
    </row>
    <row r="378" spans="29:29">
      <c r="AC378" s="94"/>
    </row>
    <row r="379" spans="29:29">
      <c r="AC379" s="94"/>
    </row>
    <row r="380" spans="29:29">
      <c r="AC380" s="94"/>
    </row>
    <row r="381" spans="29:29">
      <c r="AC381" s="94"/>
    </row>
    <row r="382" spans="29:29">
      <c r="AC382" s="94"/>
    </row>
    <row r="383" spans="29:29">
      <c r="AC383" s="94"/>
    </row>
    <row r="384" spans="29:29">
      <c r="AC384" s="94"/>
    </row>
    <row r="385" spans="29:29">
      <c r="AC385" s="94"/>
    </row>
    <row r="386" spans="29:29">
      <c r="AC386" s="94"/>
    </row>
    <row r="387" spans="29:29">
      <c r="AC387" s="94"/>
    </row>
    <row r="388" spans="29:29">
      <c r="AC388" s="94"/>
    </row>
    <row r="389" spans="29:29">
      <c r="AC389" s="94"/>
    </row>
    <row r="390" spans="29:29">
      <c r="AC390" s="94"/>
    </row>
    <row r="391" spans="29:29">
      <c r="AC391" s="94"/>
    </row>
    <row r="392" spans="29:29">
      <c r="AC392" s="94"/>
    </row>
    <row r="393" spans="29:29">
      <c r="AC393" s="94"/>
    </row>
    <row r="394" spans="29:29">
      <c r="AC394" s="94"/>
    </row>
    <row r="395" spans="29:29">
      <c r="AC395" s="94"/>
    </row>
    <row r="396" spans="29:29">
      <c r="AC396" s="94"/>
    </row>
    <row r="397" spans="29:29">
      <c r="AC397" s="94"/>
    </row>
    <row r="398" spans="29:29">
      <c r="AC398" s="94"/>
    </row>
    <row r="399" spans="29:29">
      <c r="AC399" s="94"/>
    </row>
    <row r="400" spans="29:29">
      <c r="AC400" s="94"/>
    </row>
    <row r="401" spans="29:29">
      <c r="AC401" s="94"/>
    </row>
    <row r="402" spans="29:29">
      <c r="AC402" s="94"/>
    </row>
    <row r="403" spans="29:29">
      <c r="AC403" s="94"/>
    </row>
    <row r="404" spans="29:29">
      <c r="AC404" s="94"/>
    </row>
    <row r="405" spans="29:29">
      <c r="AC405" s="94"/>
    </row>
    <row r="406" spans="29:29">
      <c r="AC406" s="94"/>
    </row>
    <row r="407" spans="29:29">
      <c r="AC407" s="94"/>
    </row>
    <row r="408" spans="29:29">
      <c r="AC408" s="94"/>
    </row>
    <row r="409" spans="29:29">
      <c r="AC409" s="94"/>
    </row>
    <row r="410" spans="29:29">
      <c r="AC410" s="94"/>
    </row>
    <row r="411" spans="29:29">
      <c r="AC411" s="94"/>
    </row>
    <row r="412" spans="29:29">
      <c r="AC412" s="94"/>
    </row>
    <row r="413" spans="29:29">
      <c r="AC413" s="94"/>
    </row>
    <row r="414" spans="29:29">
      <c r="AC414" s="94"/>
    </row>
    <row r="415" spans="29:29">
      <c r="AC415" s="94"/>
    </row>
    <row r="416" spans="29:29">
      <c r="AC416" s="94"/>
    </row>
    <row r="417" spans="29:29">
      <c r="AC417" s="94"/>
    </row>
    <row r="418" spans="29:29">
      <c r="AC418" s="94"/>
    </row>
    <row r="419" spans="29:29">
      <c r="AC419" s="94"/>
    </row>
    <row r="420" spans="29:29">
      <c r="AC420" s="94"/>
    </row>
    <row r="421" spans="29:29">
      <c r="AC421" s="94"/>
    </row>
    <row r="422" spans="29:29">
      <c r="AC422" s="94"/>
    </row>
    <row r="423" spans="29:29">
      <c r="AC423" s="94"/>
    </row>
    <row r="424" spans="29:29">
      <c r="AC424" s="94"/>
    </row>
    <row r="425" spans="29:29">
      <c r="AC425" s="94"/>
    </row>
    <row r="426" spans="29:29">
      <c r="AC426" s="94"/>
    </row>
    <row r="427" spans="29:29">
      <c r="AC427" s="94"/>
    </row>
    <row r="428" spans="29:29">
      <c r="AC428" s="94"/>
    </row>
    <row r="429" spans="29:29">
      <c r="AC429" s="94"/>
    </row>
    <row r="430" spans="29:29">
      <c r="AC430" s="94"/>
    </row>
    <row r="431" spans="29:29">
      <c r="AC431" s="94"/>
    </row>
    <row r="432" spans="29:29">
      <c r="AC432" s="94"/>
    </row>
    <row r="433" spans="29:29">
      <c r="AC433" s="94"/>
    </row>
    <row r="434" spans="29:29">
      <c r="AC434" s="94"/>
    </row>
    <row r="435" spans="29:29">
      <c r="AC435" s="94"/>
    </row>
    <row r="436" spans="29:29">
      <c r="AC436" s="94"/>
    </row>
    <row r="437" spans="29:29">
      <c r="AC437" s="94"/>
    </row>
    <row r="438" spans="29:29">
      <c r="AC438" s="94"/>
    </row>
    <row r="439" spans="29:29">
      <c r="AC439" s="94"/>
    </row>
    <row r="440" spans="29:29">
      <c r="AC440" s="94"/>
    </row>
    <row r="441" spans="29:29">
      <c r="AC441" s="94"/>
    </row>
    <row r="442" spans="29:29">
      <c r="AC442" s="94"/>
    </row>
    <row r="443" spans="29:29">
      <c r="AC443" s="94"/>
    </row>
    <row r="444" spans="29:29">
      <c r="AC444" s="94"/>
    </row>
    <row r="445" spans="29:29">
      <c r="AC445" s="94"/>
    </row>
    <row r="446" spans="29:29">
      <c r="AC446" s="94"/>
    </row>
    <row r="447" spans="29:29">
      <c r="AC447" s="94"/>
    </row>
    <row r="448" spans="29:29">
      <c r="AC448" s="94"/>
    </row>
    <row r="449" spans="29:29">
      <c r="AC449" s="94"/>
    </row>
    <row r="450" spans="29:29">
      <c r="AC450" s="94"/>
    </row>
    <row r="451" spans="29:29">
      <c r="AC451" s="94"/>
    </row>
    <row r="452" spans="29:29">
      <c r="AC452" s="94"/>
    </row>
    <row r="453" spans="29:29">
      <c r="AC453" s="94"/>
    </row>
    <row r="454" spans="29:29">
      <c r="AC454" s="94"/>
    </row>
    <row r="455" spans="29:29">
      <c r="AC455" s="94"/>
    </row>
    <row r="456" spans="29:29">
      <c r="AC456" s="94"/>
    </row>
    <row r="457" spans="29:29">
      <c r="AC457" s="94"/>
    </row>
    <row r="458" spans="29:29">
      <c r="AC458" s="94"/>
    </row>
    <row r="459" spans="29:29">
      <c r="AC459" s="94"/>
    </row>
    <row r="460" spans="29:29">
      <c r="AC460" s="94"/>
    </row>
    <row r="461" spans="29:29">
      <c r="AC461" s="94"/>
    </row>
    <row r="462" spans="29:29">
      <c r="AC462" s="94"/>
    </row>
    <row r="463" spans="29:29">
      <c r="AC463" s="94"/>
    </row>
    <row r="464" spans="29:29">
      <c r="AC464" s="94"/>
    </row>
    <row r="465" spans="29:29">
      <c r="AC465" s="94"/>
    </row>
    <row r="466" spans="29:29">
      <c r="AC466" s="94"/>
    </row>
    <row r="467" spans="29:29">
      <c r="AC467" s="94"/>
    </row>
    <row r="468" spans="29:29">
      <c r="AC468" s="94"/>
    </row>
    <row r="469" spans="29:29">
      <c r="AC469" s="94"/>
    </row>
    <row r="470" spans="29:29">
      <c r="AC470" s="94"/>
    </row>
    <row r="471" spans="29:29">
      <c r="AC471" s="94"/>
    </row>
    <row r="472" spans="29:29">
      <c r="AC472" s="94"/>
    </row>
    <row r="473" spans="29:29">
      <c r="AC473" s="94"/>
    </row>
    <row r="474" spans="29:29">
      <c r="AC474" s="94"/>
    </row>
    <row r="475" spans="29:29">
      <c r="AC475" s="94"/>
    </row>
    <row r="476" spans="29:29">
      <c r="AC476" s="94"/>
    </row>
    <row r="477" spans="29:29">
      <c r="AC477" s="94"/>
    </row>
    <row r="478" spans="29:29">
      <c r="AC478" s="94"/>
    </row>
    <row r="479" spans="29:29">
      <c r="AC479" s="94"/>
    </row>
    <row r="480" spans="29:29">
      <c r="AC480" s="94"/>
    </row>
    <row r="481" spans="29:29">
      <c r="AC481" s="94"/>
    </row>
    <row r="482" spans="29:29">
      <c r="AC482" s="94"/>
    </row>
    <row r="483" spans="29:29">
      <c r="AC483" s="94"/>
    </row>
    <row r="484" spans="29:29">
      <c r="AC484" s="94"/>
    </row>
    <row r="485" spans="29:29">
      <c r="AC485" s="94"/>
    </row>
    <row r="486" spans="29:29">
      <c r="AC486" s="94"/>
    </row>
    <row r="487" spans="29:29">
      <c r="AC487" s="94"/>
    </row>
    <row r="488" spans="29:29">
      <c r="AC488" s="94"/>
    </row>
    <row r="489" spans="29:29">
      <c r="AC489" s="94"/>
    </row>
    <row r="490" spans="29:29">
      <c r="AC490" s="94"/>
    </row>
    <row r="491" spans="29:29">
      <c r="AC491" s="94"/>
    </row>
    <row r="492" spans="29:29">
      <c r="AC492" s="94"/>
    </row>
    <row r="493" spans="29:29">
      <c r="AC493" s="94"/>
    </row>
    <row r="494" spans="29:29">
      <c r="AC494" s="94"/>
    </row>
    <row r="495" spans="29:29">
      <c r="AC495" s="94"/>
    </row>
    <row r="496" spans="29:29">
      <c r="AC496" s="94"/>
    </row>
    <row r="497" spans="29:29">
      <c r="AC497" s="94"/>
    </row>
    <row r="498" spans="29:29">
      <c r="AC498" s="94"/>
    </row>
    <row r="499" spans="29:29">
      <c r="AC499" s="94"/>
    </row>
    <row r="500" spans="29:29">
      <c r="AC500" s="94"/>
    </row>
    <row r="501" spans="29:29">
      <c r="AC501" s="94"/>
    </row>
    <row r="502" spans="29:29">
      <c r="AC502" s="94"/>
    </row>
    <row r="503" spans="29:29">
      <c r="AC503" s="94"/>
    </row>
    <row r="504" spans="29:29">
      <c r="AC504" s="94"/>
    </row>
    <row r="505" spans="29:29">
      <c r="AC505" s="94"/>
    </row>
    <row r="506" spans="29:29">
      <c r="AC506" s="94"/>
    </row>
    <row r="507" spans="29:29">
      <c r="AC507" s="94"/>
    </row>
    <row r="508" spans="29:29">
      <c r="AC508" s="94"/>
    </row>
    <row r="509" spans="29:29">
      <c r="AC509" s="94"/>
    </row>
    <row r="510" spans="29:29">
      <c r="AC510" s="94"/>
    </row>
    <row r="511" spans="29:29">
      <c r="AC511" s="94"/>
    </row>
    <row r="512" spans="29:29">
      <c r="AC512" s="94"/>
    </row>
    <row r="513" spans="29:29">
      <c r="AC513" s="94"/>
    </row>
    <row r="514" spans="29:29">
      <c r="AC514" s="94"/>
    </row>
    <row r="515" spans="29:29">
      <c r="AC515" s="94"/>
    </row>
    <row r="516" spans="29:29">
      <c r="AC516" s="94"/>
    </row>
    <row r="517" spans="29:29">
      <c r="AC517" s="94"/>
    </row>
    <row r="518" spans="29:29">
      <c r="AC518" s="94"/>
    </row>
    <row r="519" spans="29:29">
      <c r="AC519" s="94"/>
    </row>
    <row r="520" spans="29:29">
      <c r="AC520" s="94"/>
    </row>
    <row r="521" spans="29:29">
      <c r="AC521" s="94"/>
    </row>
    <row r="522" spans="29:29">
      <c r="AC522" s="94"/>
    </row>
    <row r="523" spans="29:29">
      <c r="AC523" s="94"/>
    </row>
    <row r="524" spans="29:29">
      <c r="AC524" s="94"/>
    </row>
    <row r="525" spans="29:29">
      <c r="AC525" s="94"/>
    </row>
    <row r="526" spans="29:29">
      <c r="AC526" s="94"/>
    </row>
    <row r="527" spans="29:29">
      <c r="AC527" s="94"/>
    </row>
    <row r="528" spans="29:29">
      <c r="AC528" s="94"/>
    </row>
    <row r="529" spans="29:29">
      <c r="AC529" s="94"/>
    </row>
    <row r="530" spans="29:29">
      <c r="AC530" s="94"/>
    </row>
    <row r="531" spans="29:29">
      <c r="AC531" s="94"/>
    </row>
    <row r="532" spans="29:29">
      <c r="AC532" s="94"/>
    </row>
    <row r="533" spans="29:29">
      <c r="AC533" s="94"/>
    </row>
    <row r="534" spans="29:29">
      <c r="AC534" s="94"/>
    </row>
    <row r="535" spans="29:29">
      <c r="AC535" s="94"/>
    </row>
    <row r="536" spans="29:29">
      <c r="AC536" s="94"/>
    </row>
    <row r="537" spans="29:29">
      <c r="AC537" s="94"/>
    </row>
    <row r="538" spans="29:29">
      <c r="AC538" s="94"/>
    </row>
    <row r="539" spans="29:29">
      <c r="AC539" s="94"/>
    </row>
    <row r="540" spans="29:29">
      <c r="AC540" s="94"/>
    </row>
    <row r="541" spans="29:29">
      <c r="AC541" s="94"/>
    </row>
    <row r="542" spans="29:29">
      <c r="AC542" s="94"/>
    </row>
    <row r="543" spans="29:29">
      <c r="AC543" s="94"/>
    </row>
    <row r="544" spans="29:29">
      <c r="AC544" s="94"/>
    </row>
    <row r="545" spans="29:29">
      <c r="AC545" s="94"/>
    </row>
    <row r="546" spans="29:29">
      <c r="AC546" s="94"/>
    </row>
    <row r="547" spans="29:29">
      <c r="AC547" s="94"/>
    </row>
    <row r="548" spans="29:29">
      <c r="AC548" s="94"/>
    </row>
    <row r="549" spans="29:29">
      <c r="AC549" s="94"/>
    </row>
    <row r="550" spans="29:29">
      <c r="AC550" s="94"/>
    </row>
    <row r="551" spans="29:29">
      <c r="AC551" s="94"/>
    </row>
    <row r="552" spans="29:29">
      <c r="AC552" s="94"/>
    </row>
    <row r="553" spans="29:29">
      <c r="AC553" s="94"/>
    </row>
    <row r="554" spans="29:29">
      <c r="AC554" s="94"/>
    </row>
    <row r="555" spans="29:29">
      <c r="AC555" s="94"/>
    </row>
    <row r="556" spans="29:29">
      <c r="AC556" s="94"/>
    </row>
    <row r="557" spans="29:29">
      <c r="AC557" s="94"/>
    </row>
    <row r="558" spans="29:29">
      <c r="AC558" s="94"/>
    </row>
    <row r="559" spans="29:29">
      <c r="AC559" s="94"/>
    </row>
    <row r="560" spans="29:29">
      <c r="AC560" s="94"/>
    </row>
    <row r="561" spans="29:29">
      <c r="AC561" s="94"/>
    </row>
    <row r="562" spans="29:29">
      <c r="AC562" s="94"/>
    </row>
    <row r="563" spans="29:29">
      <c r="AC563" s="94"/>
    </row>
    <row r="564" spans="29:29">
      <c r="AC564" s="94"/>
    </row>
    <row r="565" spans="29:29">
      <c r="AC565" s="94"/>
    </row>
    <row r="566" spans="29:29">
      <c r="AC566" s="94"/>
    </row>
    <row r="567" spans="29:29">
      <c r="AC567" s="94"/>
    </row>
    <row r="568" spans="29:29">
      <c r="AC568" s="94"/>
    </row>
    <row r="569" spans="29:29">
      <c r="AC569" s="94"/>
    </row>
    <row r="570" spans="29:29">
      <c r="AC570" s="94"/>
    </row>
    <row r="571" spans="29:29">
      <c r="AC571" s="94"/>
    </row>
    <row r="572" spans="29:29">
      <c r="AC572" s="94"/>
    </row>
    <row r="573" spans="29:29">
      <c r="AC573" s="94"/>
    </row>
    <row r="574" spans="29:29">
      <c r="AC574" s="94"/>
    </row>
    <row r="575" spans="29:29">
      <c r="AC575" s="94"/>
    </row>
    <row r="576" spans="29:29">
      <c r="AC576" s="94"/>
    </row>
    <row r="577" spans="29:29">
      <c r="AC577" s="94"/>
    </row>
    <row r="578" spans="29:29">
      <c r="AC578" s="94"/>
    </row>
    <row r="579" spans="29:29">
      <c r="AC579" s="94"/>
    </row>
    <row r="580" spans="29:29">
      <c r="AC580" s="94"/>
    </row>
    <row r="581" spans="29:29">
      <c r="AC581" s="94"/>
    </row>
    <row r="582" spans="29:29">
      <c r="AC582" s="94"/>
    </row>
    <row r="583" spans="29:29">
      <c r="AC583" s="94"/>
    </row>
    <row r="584" spans="29:29">
      <c r="AC584" s="94"/>
    </row>
    <row r="585" spans="29:29">
      <c r="AC585" s="94"/>
    </row>
    <row r="586" spans="29:29">
      <c r="AC586" s="94"/>
    </row>
    <row r="587" spans="29:29">
      <c r="AC587" s="94"/>
    </row>
    <row r="588" spans="29:29">
      <c r="AC588" s="94"/>
    </row>
    <row r="589" spans="29:29">
      <c r="AC589" s="94"/>
    </row>
    <row r="590" spans="29:29">
      <c r="AC590" s="94"/>
    </row>
    <row r="591" spans="29:29">
      <c r="AC591" s="94"/>
    </row>
    <row r="592" spans="29:29">
      <c r="AC592" s="94"/>
    </row>
    <row r="593" spans="29:29">
      <c r="AC593" s="94"/>
    </row>
    <row r="594" spans="29:29">
      <c r="AC594" s="94"/>
    </row>
    <row r="595" spans="29:29">
      <c r="AC595" s="94"/>
    </row>
    <row r="596" spans="29:29">
      <c r="AC596" s="94"/>
    </row>
    <row r="597" spans="29:29">
      <c r="AC597" s="94"/>
    </row>
    <row r="598" spans="29:29">
      <c r="AC598" s="94"/>
    </row>
    <row r="599" spans="29:29">
      <c r="AC599" s="94"/>
    </row>
    <row r="600" spans="29:29">
      <c r="AC600" s="94"/>
    </row>
    <row r="601" spans="29:29">
      <c r="AC601" s="94"/>
    </row>
    <row r="602" spans="29:29">
      <c r="AC602" s="94"/>
    </row>
    <row r="603" spans="29:29">
      <c r="AC603" s="94"/>
    </row>
    <row r="604" spans="29:29">
      <c r="AC604" s="94"/>
    </row>
    <row r="605" spans="29:29">
      <c r="AC605" s="94"/>
    </row>
    <row r="606" spans="29:29">
      <c r="AC606" s="94"/>
    </row>
    <row r="607" spans="29:29">
      <c r="AC607" s="94"/>
    </row>
    <row r="608" spans="29:29">
      <c r="AC608" s="94"/>
    </row>
    <row r="609" spans="29:29">
      <c r="AC609" s="94"/>
    </row>
    <row r="610" spans="29:29">
      <c r="AC610" s="94"/>
    </row>
    <row r="611" spans="29:29">
      <c r="AC611" s="94"/>
    </row>
    <row r="612" spans="29:29">
      <c r="AC612" s="94"/>
    </row>
    <row r="613" spans="29:29">
      <c r="AC613" s="94"/>
    </row>
    <row r="614" spans="29:29">
      <c r="AC614" s="94"/>
    </row>
    <row r="615" spans="29:29">
      <c r="AC615" s="94"/>
    </row>
    <row r="616" spans="29:29">
      <c r="AC616" s="94"/>
    </row>
    <row r="617" spans="29:29">
      <c r="AC617" s="94"/>
    </row>
    <row r="618" spans="29:29">
      <c r="AC618" s="94"/>
    </row>
    <row r="619" spans="29:29">
      <c r="AC619" s="94"/>
    </row>
    <row r="620" spans="29:29">
      <c r="AC620" s="94"/>
    </row>
    <row r="621" spans="29:29">
      <c r="AC621" s="94"/>
    </row>
    <row r="622" spans="29:29">
      <c r="AC622" s="94"/>
    </row>
    <row r="623" spans="29:29">
      <c r="AC623" s="94"/>
    </row>
    <row r="624" spans="29:29">
      <c r="AC624" s="94"/>
    </row>
    <row r="625" spans="29:29">
      <c r="AC625" s="94"/>
    </row>
    <row r="626" spans="29:29">
      <c r="AC626" s="94"/>
    </row>
    <row r="627" spans="29:29">
      <c r="AC627" s="94"/>
    </row>
    <row r="628" spans="29:29">
      <c r="AC628" s="94"/>
    </row>
    <row r="629" spans="29:29">
      <c r="AC629" s="94"/>
    </row>
    <row r="630" spans="29:29">
      <c r="AC630" s="94"/>
    </row>
    <row r="631" spans="29:29">
      <c r="AC631" s="94"/>
    </row>
    <row r="632" spans="29:29">
      <c r="AC632" s="94"/>
    </row>
    <row r="633" spans="29:29">
      <c r="AC633" s="94"/>
    </row>
    <row r="634" spans="29:29">
      <c r="AC634" s="94"/>
    </row>
    <row r="635" spans="29:29">
      <c r="AC635" s="94"/>
    </row>
    <row r="636" spans="29:29">
      <c r="AC636" s="94"/>
    </row>
    <row r="637" spans="29:29">
      <c r="AC637" s="94"/>
    </row>
    <row r="638" spans="29:29">
      <c r="AC638" s="94"/>
    </row>
    <row r="639" spans="29:29">
      <c r="AC639" s="94"/>
    </row>
    <row r="640" spans="29:29">
      <c r="AC640" s="94"/>
    </row>
    <row r="641" spans="29:29">
      <c r="AC641" s="94"/>
    </row>
    <row r="642" spans="29:29">
      <c r="AC642" s="94"/>
    </row>
    <row r="643" spans="29:29">
      <c r="AC643" s="94"/>
    </row>
    <row r="644" spans="29:29">
      <c r="AC644" s="94"/>
    </row>
    <row r="645" spans="29:29">
      <c r="AC645" s="94"/>
    </row>
    <row r="646" spans="29:29">
      <c r="AC646" s="94"/>
    </row>
    <row r="647" spans="29:29">
      <c r="AC647" s="94"/>
    </row>
    <row r="648" spans="29:29">
      <c r="AC648" s="94"/>
    </row>
    <row r="649" spans="29:29">
      <c r="AC649" s="94"/>
    </row>
    <row r="650" spans="29:29">
      <c r="AC650" s="94"/>
    </row>
    <row r="651" spans="29:29">
      <c r="AC651" s="94"/>
    </row>
    <row r="652" spans="29:29">
      <c r="AC652" s="94"/>
    </row>
    <row r="653" spans="29:29">
      <c r="AC653" s="94"/>
    </row>
    <row r="654" spans="29:29">
      <c r="AC654" s="94"/>
    </row>
    <row r="655" spans="29:29">
      <c r="AC655" s="94"/>
    </row>
    <row r="656" spans="29:29">
      <c r="AC656" s="94"/>
    </row>
    <row r="657" spans="29:29">
      <c r="AC657" s="94"/>
    </row>
    <row r="658" spans="29:29">
      <c r="AC658" s="94"/>
    </row>
    <row r="659" spans="29:29">
      <c r="AC659" s="94"/>
    </row>
    <row r="660" spans="29:29">
      <c r="AC660" s="94"/>
    </row>
    <row r="661" spans="29:29">
      <c r="AC661" s="94"/>
    </row>
    <row r="662" spans="29:29">
      <c r="AC662" s="94"/>
    </row>
    <row r="663" spans="29:29">
      <c r="AC663" s="94"/>
    </row>
    <row r="664" spans="29:29">
      <c r="AC664" s="94"/>
    </row>
    <row r="665" spans="29:29">
      <c r="AC665" s="94"/>
    </row>
    <row r="666" spans="29:29">
      <c r="AC666" s="94"/>
    </row>
    <row r="667" spans="29:29">
      <c r="AC667" s="94"/>
    </row>
    <row r="668" spans="29:29">
      <c r="AC668" s="94"/>
    </row>
    <row r="669" spans="29:29">
      <c r="AC669" s="94"/>
    </row>
    <row r="670" spans="29:29">
      <c r="AC670" s="94"/>
    </row>
    <row r="671" spans="29:29">
      <c r="AC671" s="94"/>
    </row>
    <row r="672" spans="29:29">
      <c r="AC672" s="94"/>
    </row>
    <row r="673" spans="29:29">
      <c r="AC673" s="94"/>
    </row>
    <row r="674" spans="29:29">
      <c r="AC674" s="94"/>
    </row>
    <row r="675" spans="29:29">
      <c r="AC675" s="94"/>
    </row>
    <row r="676" spans="29:29">
      <c r="AC676" s="94"/>
    </row>
    <row r="677" spans="29:29">
      <c r="AC677" s="94"/>
    </row>
    <row r="678" spans="29:29">
      <c r="AC678" s="94"/>
    </row>
    <row r="679" spans="29:29">
      <c r="AC679" s="94"/>
    </row>
    <row r="680" spans="29:29">
      <c r="AC680" s="94"/>
    </row>
    <row r="681" spans="29:29">
      <c r="AC681" s="94"/>
    </row>
    <row r="682" spans="29:29">
      <c r="AC682" s="94"/>
    </row>
    <row r="683" spans="29:29">
      <c r="AC683" s="94"/>
    </row>
    <row r="684" spans="29:29">
      <c r="AC684" s="94"/>
    </row>
    <row r="685" spans="29:29">
      <c r="AC685" s="94"/>
    </row>
    <row r="686" spans="29:29">
      <c r="AC686" s="94"/>
    </row>
    <row r="687" spans="29:29">
      <c r="AC687" s="94"/>
    </row>
    <row r="688" spans="29:29">
      <c r="AC688" s="94"/>
    </row>
    <row r="689" spans="29:29">
      <c r="AC689" s="94"/>
    </row>
    <row r="690" spans="29:29">
      <c r="AC690" s="94"/>
    </row>
    <row r="691" spans="29:29">
      <c r="AC691" s="94"/>
    </row>
    <row r="692" spans="29:29">
      <c r="AC692" s="94"/>
    </row>
    <row r="693" spans="29:29">
      <c r="AC693" s="94"/>
    </row>
    <row r="694" spans="29:29">
      <c r="AC694" s="94"/>
    </row>
    <row r="695" spans="29:29">
      <c r="AC695" s="94"/>
    </row>
    <row r="696" spans="29:29">
      <c r="AC696" s="94"/>
    </row>
    <row r="697" spans="29:29">
      <c r="AC697" s="94"/>
    </row>
    <row r="698" spans="29:29">
      <c r="AC698" s="94"/>
    </row>
    <row r="699" spans="29:29">
      <c r="AC699" s="94"/>
    </row>
    <row r="700" spans="29:29">
      <c r="AC700" s="94"/>
    </row>
    <row r="701" spans="29:29">
      <c r="AC701" s="94"/>
    </row>
    <row r="702" spans="29:29">
      <c r="AC702" s="94"/>
    </row>
    <row r="703" spans="29:29">
      <c r="AC703" s="94"/>
    </row>
    <row r="704" spans="29:29">
      <c r="AC704" s="94"/>
    </row>
    <row r="705" spans="29:29">
      <c r="AC705" s="94"/>
    </row>
    <row r="706" spans="29:29">
      <c r="AC706" s="94"/>
    </row>
    <row r="707" spans="29:29">
      <c r="AC707" s="94"/>
    </row>
    <row r="708" spans="29:29">
      <c r="AC708" s="94"/>
    </row>
    <row r="709" spans="29:29">
      <c r="AC709" s="94"/>
    </row>
    <row r="710" spans="29:29">
      <c r="AC710" s="94"/>
    </row>
    <row r="711" spans="29:29">
      <c r="AC711" s="94"/>
    </row>
    <row r="712" spans="29:29">
      <c r="AC712" s="94"/>
    </row>
    <row r="713" spans="29:29">
      <c r="AC713" s="94"/>
    </row>
    <row r="714" spans="29:29">
      <c r="AC714" s="94"/>
    </row>
    <row r="715" spans="29:29">
      <c r="AC715" s="94"/>
    </row>
    <row r="716" spans="29:29">
      <c r="AC716" s="94"/>
    </row>
    <row r="717" spans="29:29">
      <c r="AC717" s="94"/>
    </row>
    <row r="718" spans="29:29">
      <c r="AC718" s="94"/>
    </row>
    <row r="719" spans="29:29">
      <c r="AC719" s="94"/>
    </row>
    <row r="720" spans="29:29">
      <c r="AC720" s="94"/>
    </row>
    <row r="721" spans="29:29">
      <c r="AC721" s="94"/>
    </row>
    <row r="722" spans="29:29">
      <c r="AC722" s="94"/>
    </row>
    <row r="723" spans="29:29">
      <c r="AC723" s="94"/>
    </row>
    <row r="724" spans="29:29">
      <c r="AC724" s="94"/>
    </row>
    <row r="725" spans="29:29">
      <c r="AC725" s="94"/>
    </row>
    <row r="726" spans="29:29">
      <c r="AC726" s="94"/>
    </row>
    <row r="727" spans="29:29">
      <c r="AC727" s="94"/>
    </row>
    <row r="728" spans="29:29">
      <c r="AC728" s="94"/>
    </row>
    <row r="729" spans="29:29">
      <c r="AC729" s="94"/>
    </row>
    <row r="730" spans="29:29">
      <c r="AC730" s="94"/>
    </row>
    <row r="731" spans="29:29">
      <c r="AC731" s="94"/>
    </row>
    <row r="732" spans="29:29">
      <c r="AC732" s="94"/>
    </row>
    <row r="733" spans="29:29">
      <c r="AC733" s="94"/>
    </row>
    <row r="734" spans="29:29">
      <c r="AC734" s="94"/>
    </row>
    <row r="735" spans="29:29">
      <c r="AC735" s="94"/>
    </row>
    <row r="736" spans="29:29">
      <c r="AC736" s="94"/>
    </row>
    <row r="737" spans="29:29">
      <c r="AC737" s="94"/>
    </row>
    <row r="738" spans="29:29">
      <c r="AC738" s="94"/>
    </row>
    <row r="739" spans="29:29">
      <c r="AC739" s="94"/>
    </row>
    <row r="740" spans="29:29">
      <c r="AC740" s="94"/>
    </row>
    <row r="741" spans="29:29">
      <c r="AC741" s="94"/>
    </row>
    <row r="742" spans="29:29">
      <c r="AC742" s="94"/>
    </row>
    <row r="743" spans="29:29">
      <c r="AC743" s="94"/>
    </row>
    <row r="744" spans="29:29">
      <c r="AC744" s="94"/>
    </row>
    <row r="745" spans="29:29">
      <c r="AC745" s="94"/>
    </row>
    <row r="746" spans="29:29">
      <c r="AC746" s="94"/>
    </row>
    <row r="747" spans="29:29">
      <c r="AC747" s="94"/>
    </row>
    <row r="748" spans="29:29">
      <c r="AC748" s="94"/>
    </row>
    <row r="749" spans="29:29">
      <c r="AC749" s="94"/>
    </row>
    <row r="750" spans="29:29">
      <c r="AC750" s="94"/>
    </row>
    <row r="751" spans="29:29">
      <c r="AC751" s="94"/>
    </row>
    <row r="752" spans="29:29">
      <c r="AC752" s="94"/>
    </row>
    <row r="753" spans="29:29">
      <c r="AC753" s="94"/>
    </row>
    <row r="754" spans="29:29">
      <c r="AC754" s="94"/>
    </row>
    <row r="755" spans="29:29">
      <c r="AC755" s="94"/>
    </row>
    <row r="756" spans="29:29">
      <c r="AC756" s="94"/>
    </row>
    <row r="757" spans="29:29">
      <c r="AC757" s="94"/>
    </row>
    <row r="758" spans="29:29">
      <c r="AC758" s="94"/>
    </row>
    <row r="759" spans="29:29">
      <c r="AC759" s="94"/>
    </row>
    <row r="760" spans="29:29">
      <c r="AC760" s="94"/>
    </row>
    <row r="761" spans="29:29">
      <c r="AC761" s="94"/>
    </row>
    <row r="762" spans="29:29">
      <c r="AC762" s="94"/>
    </row>
    <row r="763" spans="29:29">
      <c r="AC763" s="94"/>
    </row>
    <row r="764" spans="29:29">
      <c r="AC764" s="94"/>
    </row>
    <row r="765" spans="29:29">
      <c r="AC765" s="94"/>
    </row>
    <row r="766" spans="29:29">
      <c r="AC766" s="94"/>
    </row>
    <row r="767" spans="29:29">
      <c r="AC767" s="94"/>
    </row>
    <row r="768" spans="29:29">
      <c r="AC768" s="94"/>
    </row>
    <row r="769" spans="29:29">
      <c r="AC769" s="94"/>
    </row>
    <row r="770" spans="29:29">
      <c r="AC770" s="94"/>
    </row>
    <row r="771" spans="29:29">
      <c r="AC771" s="94"/>
    </row>
    <row r="772" spans="29:29">
      <c r="AC772" s="94"/>
    </row>
    <row r="773" spans="29:29">
      <c r="AC773" s="94"/>
    </row>
    <row r="774" spans="29:29">
      <c r="AC774" s="94"/>
    </row>
    <row r="775" spans="29:29">
      <c r="AC775" s="94"/>
    </row>
    <row r="776" spans="29:29">
      <c r="AC776" s="94"/>
    </row>
    <row r="777" spans="29:29">
      <c r="AC777" s="94"/>
    </row>
    <row r="778" spans="29:29">
      <c r="AC778" s="94"/>
    </row>
    <row r="779" spans="29:29">
      <c r="AC779" s="94"/>
    </row>
    <row r="780" spans="29:29">
      <c r="AC780" s="94"/>
    </row>
    <row r="781" spans="29:29">
      <c r="AC781" s="94"/>
    </row>
    <row r="782" spans="29:29">
      <c r="AC782" s="94"/>
    </row>
    <row r="783" spans="29:29">
      <c r="AC783" s="94"/>
    </row>
    <row r="784" spans="29:29">
      <c r="AC784" s="94"/>
    </row>
    <row r="785" spans="29:29">
      <c r="AC785" s="94"/>
    </row>
    <row r="786" spans="29:29">
      <c r="AC786" s="94"/>
    </row>
    <row r="787" spans="29:29">
      <c r="AC787" s="94"/>
    </row>
    <row r="788" spans="29:29">
      <c r="AC788" s="94"/>
    </row>
    <row r="789" spans="29:29">
      <c r="AC789" s="94"/>
    </row>
    <row r="790" spans="29:29">
      <c r="AC790" s="94"/>
    </row>
    <row r="791" spans="29:29">
      <c r="AC791" s="94"/>
    </row>
    <row r="792" spans="29:29">
      <c r="AC792" s="94"/>
    </row>
    <row r="793" spans="29:29">
      <c r="AC793" s="94"/>
    </row>
    <row r="794" spans="29:29">
      <c r="AC794" s="94"/>
    </row>
    <row r="795" spans="29:29">
      <c r="AC795" s="94"/>
    </row>
    <row r="796" spans="29:29">
      <c r="AC796" s="94"/>
    </row>
    <row r="797" spans="29:29">
      <c r="AC797" s="94"/>
    </row>
    <row r="798" spans="29:29">
      <c r="AC798" s="94"/>
    </row>
    <row r="799" spans="29:29">
      <c r="AC799" s="94"/>
    </row>
    <row r="800" spans="29:29">
      <c r="AC800" s="94"/>
    </row>
    <row r="801" spans="29:29">
      <c r="AC801" s="94"/>
    </row>
    <row r="802" spans="29:29">
      <c r="AC802" s="94"/>
    </row>
    <row r="803" spans="29:29">
      <c r="AC803" s="94"/>
    </row>
    <row r="804" spans="29:29">
      <c r="AC804" s="94"/>
    </row>
    <row r="805" spans="29:29">
      <c r="AC805" s="94"/>
    </row>
    <row r="806" spans="29:29">
      <c r="AC806" s="94"/>
    </row>
    <row r="807" spans="29:29">
      <c r="AC807" s="94"/>
    </row>
    <row r="808" spans="29:29">
      <c r="AC808" s="94"/>
    </row>
    <row r="809" spans="29:29">
      <c r="AC809" s="94"/>
    </row>
    <row r="810" spans="29:29">
      <c r="AC810" s="94"/>
    </row>
    <row r="811" spans="29:29">
      <c r="AC811" s="94"/>
    </row>
    <row r="812" spans="29:29">
      <c r="AC812" s="94"/>
    </row>
    <row r="813" spans="29:29">
      <c r="AC813" s="94"/>
    </row>
    <row r="814" spans="29:29">
      <c r="AC814" s="94"/>
    </row>
    <row r="815" spans="29:29">
      <c r="AC815" s="94"/>
    </row>
    <row r="816" spans="29:29">
      <c r="AC816" s="94"/>
    </row>
    <row r="817" spans="29:29">
      <c r="AC817" s="94"/>
    </row>
    <row r="818" spans="29:29">
      <c r="AC818" s="94"/>
    </row>
    <row r="819" spans="29:29">
      <c r="AC819" s="94"/>
    </row>
    <row r="820" spans="29:29">
      <c r="AC820" s="94"/>
    </row>
    <row r="821" spans="29:29">
      <c r="AC821" s="94"/>
    </row>
    <row r="822" spans="29:29">
      <c r="AC822" s="94"/>
    </row>
    <row r="823" spans="29:29">
      <c r="AC823" s="94"/>
    </row>
    <row r="824" spans="29:29">
      <c r="AC824" s="94"/>
    </row>
    <row r="825" spans="29:29">
      <c r="AC825" s="94"/>
    </row>
    <row r="826" spans="29:29">
      <c r="AC826" s="94"/>
    </row>
    <row r="827" spans="29:29">
      <c r="AC827" s="94"/>
    </row>
    <row r="828" spans="29:29">
      <c r="AC828" s="94"/>
    </row>
    <row r="829" spans="29:29">
      <c r="AC829" s="94"/>
    </row>
    <row r="830" spans="29:29">
      <c r="AC830" s="94"/>
    </row>
    <row r="831" spans="29:29">
      <c r="AC831" s="94"/>
    </row>
    <row r="832" spans="29:29">
      <c r="AC832" s="94"/>
    </row>
    <row r="833" spans="29:29">
      <c r="AC833" s="94"/>
    </row>
    <row r="834" spans="29:29">
      <c r="AC834" s="94"/>
    </row>
    <row r="835" spans="29:29">
      <c r="AC835" s="94"/>
    </row>
    <row r="836" spans="29:29">
      <c r="AC836" s="94"/>
    </row>
    <row r="837" spans="29:29">
      <c r="AC837" s="94"/>
    </row>
    <row r="838" spans="29:29">
      <c r="AC838" s="94"/>
    </row>
    <row r="839" spans="29:29">
      <c r="AC839" s="94"/>
    </row>
    <row r="840" spans="29:29">
      <c r="AC840" s="94"/>
    </row>
    <row r="841" spans="29:29">
      <c r="AC841" s="94"/>
    </row>
    <row r="842" spans="29:29">
      <c r="AC842" s="94"/>
    </row>
    <row r="843" spans="29:29">
      <c r="AC843" s="94"/>
    </row>
    <row r="844" spans="29:29">
      <c r="AC844" s="94"/>
    </row>
    <row r="845" spans="29:29">
      <c r="AC845" s="94"/>
    </row>
    <row r="846" spans="29:29">
      <c r="AC846" s="94"/>
    </row>
    <row r="847" spans="29:29">
      <c r="AC847" s="94"/>
    </row>
    <row r="848" spans="29:29">
      <c r="AC848" s="94"/>
    </row>
    <row r="849" spans="29:29">
      <c r="AC849" s="94"/>
    </row>
    <row r="850" spans="29:29">
      <c r="AC850" s="94"/>
    </row>
    <row r="851" spans="29:29">
      <c r="AC851" s="94"/>
    </row>
    <row r="852" spans="29:29">
      <c r="AC852" s="94"/>
    </row>
    <row r="853" spans="29:29">
      <c r="AC853" s="94"/>
    </row>
    <row r="854" spans="29:29">
      <c r="AC854" s="94"/>
    </row>
    <row r="855" spans="29:29">
      <c r="AC855" s="94"/>
    </row>
    <row r="856" spans="29:29">
      <c r="AC856" s="94"/>
    </row>
    <row r="857" spans="29:29">
      <c r="AC857" s="94"/>
    </row>
    <row r="858" spans="29:29">
      <c r="AC858" s="94"/>
    </row>
    <row r="859" spans="29:29">
      <c r="AC859" s="94"/>
    </row>
    <row r="860" spans="29:29">
      <c r="AC860" s="94"/>
    </row>
    <row r="861" spans="29:29">
      <c r="AC861" s="94"/>
    </row>
    <row r="862" spans="29:29">
      <c r="AC862" s="94"/>
    </row>
    <row r="863" spans="29:29">
      <c r="AC863" s="94"/>
    </row>
    <row r="864" spans="29:29">
      <c r="AC864" s="94"/>
    </row>
    <row r="865" spans="29:29">
      <c r="AC865" s="94"/>
    </row>
    <row r="866" spans="29:29">
      <c r="AC866" s="94"/>
    </row>
    <row r="867" spans="29:29">
      <c r="AC867" s="94"/>
    </row>
    <row r="868" spans="29:29">
      <c r="AC868" s="94"/>
    </row>
    <row r="869" spans="29:29">
      <c r="AC869" s="94"/>
    </row>
    <row r="870" spans="29:29">
      <c r="AC870" s="94"/>
    </row>
    <row r="871" spans="29:29">
      <c r="AC871" s="94"/>
    </row>
    <row r="872" spans="29:29">
      <c r="AC872" s="94"/>
    </row>
    <row r="873" spans="29:29">
      <c r="AC873" s="94"/>
    </row>
    <row r="874" spans="29:29">
      <c r="AC874" s="94"/>
    </row>
    <row r="875" spans="29:29">
      <c r="AC875" s="94"/>
    </row>
    <row r="876" spans="29:29">
      <c r="AC876" s="94"/>
    </row>
    <row r="877" spans="29:29">
      <c r="AC877" s="94"/>
    </row>
    <row r="878" spans="29:29">
      <c r="AC878" s="94"/>
    </row>
    <row r="879" spans="29:29">
      <c r="AC879" s="94"/>
    </row>
    <row r="880" spans="29:29">
      <c r="AC880" s="94"/>
    </row>
    <row r="881" spans="29:29">
      <c r="AC881" s="94"/>
    </row>
    <row r="882" spans="29:29">
      <c r="AC882" s="94"/>
    </row>
    <row r="883" spans="29:29">
      <c r="AC883" s="94"/>
    </row>
    <row r="884" spans="29:29">
      <c r="AC884" s="94"/>
    </row>
    <row r="885" spans="29:29">
      <c r="AC885" s="94"/>
    </row>
    <row r="886" spans="29:29">
      <c r="AC886" s="94"/>
    </row>
    <row r="887" spans="29:29">
      <c r="AC887" s="94"/>
    </row>
    <row r="888" spans="29:29">
      <c r="AC888" s="94"/>
    </row>
    <row r="889" spans="29:29">
      <c r="AC889" s="94"/>
    </row>
    <row r="890" spans="29:29">
      <c r="AC890" s="94"/>
    </row>
    <row r="891" spans="29:29">
      <c r="AC891" s="94"/>
    </row>
    <row r="892" spans="29:29">
      <c r="AC892" s="94"/>
    </row>
    <row r="893" spans="29:29">
      <c r="AC893" s="94"/>
    </row>
    <row r="894" spans="29:29">
      <c r="AC894" s="94"/>
    </row>
    <row r="895" spans="29:29">
      <c r="AC895" s="94"/>
    </row>
    <row r="896" spans="29:29">
      <c r="AC896" s="94"/>
    </row>
    <row r="897" spans="29:29">
      <c r="AC897" s="94"/>
    </row>
    <row r="898" spans="29:29">
      <c r="AC898" s="94"/>
    </row>
    <row r="899" spans="29:29">
      <c r="AC899" s="94"/>
    </row>
    <row r="900" spans="29:29">
      <c r="AC900" s="94"/>
    </row>
    <row r="901" spans="29:29">
      <c r="AC901" s="94"/>
    </row>
    <row r="902" spans="29:29">
      <c r="AC902" s="94"/>
    </row>
    <row r="903" spans="29:29">
      <c r="AC903" s="94"/>
    </row>
    <row r="904" spans="29:29">
      <c r="AC904" s="94"/>
    </row>
    <row r="905" spans="29:29">
      <c r="AC905" s="94"/>
    </row>
    <row r="906" spans="29:29">
      <c r="AC906" s="94"/>
    </row>
    <row r="907" spans="29:29">
      <c r="AC907" s="94"/>
    </row>
    <row r="908" spans="29:29">
      <c r="AC908" s="94"/>
    </row>
    <row r="909" spans="29:29">
      <c r="AC909" s="94"/>
    </row>
    <row r="910" spans="29:29">
      <c r="AC910" s="94"/>
    </row>
    <row r="911" spans="29:29">
      <c r="AC911" s="94"/>
    </row>
    <row r="912" spans="29:29">
      <c r="AC912" s="94"/>
    </row>
    <row r="913" spans="29:29">
      <c r="AC913" s="94"/>
    </row>
    <row r="914" spans="29:29">
      <c r="AC914" s="94"/>
    </row>
    <row r="915" spans="29:29">
      <c r="AC915" s="94"/>
    </row>
    <row r="916" spans="29:29">
      <c r="AC916" s="94"/>
    </row>
    <row r="917" spans="29:29">
      <c r="AC917" s="94"/>
    </row>
    <row r="918" spans="29:29">
      <c r="AC918" s="94"/>
    </row>
    <row r="919" spans="29:29">
      <c r="AC919" s="94"/>
    </row>
    <row r="920" spans="29:29">
      <c r="AC920" s="94"/>
    </row>
    <row r="921" spans="29:29">
      <c r="AC921" s="94"/>
    </row>
    <row r="922" spans="29:29">
      <c r="AC922" s="94"/>
    </row>
    <row r="923" spans="29:29">
      <c r="AC923" s="94"/>
    </row>
    <row r="924" spans="29:29">
      <c r="AC924" s="94"/>
    </row>
    <row r="925" spans="29:29">
      <c r="AC925" s="94"/>
    </row>
    <row r="926" spans="29:29">
      <c r="AC926" s="94"/>
    </row>
    <row r="927" spans="29:29">
      <c r="AC927" s="94"/>
    </row>
    <row r="928" spans="29:29">
      <c r="AC928" s="94"/>
    </row>
    <row r="929" spans="29:29">
      <c r="AC929" s="94"/>
    </row>
    <row r="930" spans="29:29">
      <c r="AC930" s="94"/>
    </row>
    <row r="931" spans="29:29">
      <c r="AC931" s="94"/>
    </row>
    <row r="932" spans="29:29">
      <c r="AC932" s="94"/>
    </row>
    <row r="933" spans="29:29">
      <c r="AC933" s="94"/>
    </row>
    <row r="934" spans="29:29">
      <c r="AC934" s="94"/>
    </row>
    <row r="935" spans="29:29">
      <c r="AC935" s="94"/>
    </row>
    <row r="936" spans="29:29">
      <c r="AC936" s="94"/>
    </row>
    <row r="937" spans="29:29">
      <c r="AC937" s="94"/>
    </row>
    <row r="938" spans="29:29">
      <c r="AC938" s="94"/>
    </row>
    <row r="939" spans="29:29">
      <c r="AC939" s="94"/>
    </row>
    <row r="940" spans="29:29">
      <c r="AC940" s="94"/>
    </row>
    <row r="941" spans="29:29">
      <c r="AC941" s="94"/>
    </row>
    <row r="942" spans="29:29">
      <c r="AC942" s="94"/>
    </row>
    <row r="943" spans="29:29">
      <c r="AC943" s="94"/>
    </row>
    <row r="944" spans="29:29">
      <c r="AC944" s="94"/>
    </row>
    <row r="945" spans="29:29">
      <c r="AC945" s="94"/>
    </row>
    <row r="946" spans="29:29">
      <c r="AC946" s="94"/>
    </row>
    <row r="947" spans="29:29">
      <c r="AC947" s="94"/>
    </row>
    <row r="948" spans="29:29">
      <c r="AC948" s="94"/>
    </row>
    <row r="949" spans="29:29">
      <c r="AC949" s="94"/>
    </row>
    <row r="950" spans="29:29">
      <c r="AC950" s="94"/>
    </row>
    <row r="951" spans="29:29">
      <c r="AC951" s="94"/>
    </row>
    <row r="952" spans="29:29">
      <c r="AC952" s="94"/>
    </row>
    <row r="953" spans="29:29">
      <c r="AC953" s="94"/>
    </row>
    <row r="954" spans="29:29">
      <c r="AC954" s="94"/>
    </row>
    <row r="955" spans="29:29">
      <c r="AC955" s="94"/>
    </row>
    <row r="956" spans="29:29">
      <c r="AC956" s="94"/>
    </row>
    <row r="957" spans="29:29">
      <c r="AC957" s="94"/>
    </row>
    <row r="958" spans="29:29">
      <c r="AC958" s="94"/>
    </row>
    <row r="959" spans="29:29">
      <c r="AC959" s="94"/>
    </row>
    <row r="960" spans="29:29">
      <c r="AC960" s="94"/>
    </row>
    <row r="961" spans="29:29">
      <c r="AC961" s="94"/>
    </row>
    <row r="962" spans="29:29">
      <c r="AC962" s="94"/>
    </row>
    <row r="963" spans="29:29">
      <c r="AC963" s="94"/>
    </row>
    <row r="964" spans="29:29">
      <c r="AC964" s="94"/>
    </row>
    <row r="965" spans="29:29">
      <c r="AC965" s="94"/>
    </row>
    <row r="966" spans="29:29">
      <c r="AC966" s="94"/>
    </row>
    <row r="967" spans="29:29">
      <c r="AC967" s="94"/>
    </row>
    <row r="968" spans="29:29">
      <c r="AC968" s="94"/>
    </row>
    <row r="969" spans="29:29">
      <c r="AC969" s="94"/>
    </row>
    <row r="970" spans="29:29">
      <c r="AC970" s="94"/>
    </row>
    <row r="971" spans="29:29">
      <c r="AC971" s="94"/>
    </row>
    <row r="972" spans="29:29">
      <c r="AC972" s="94"/>
    </row>
    <row r="973" spans="29:29">
      <c r="AC973" s="94"/>
    </row>
    <row r="974" spans="29:29">
      <c r="AC974" s="94"/>
    </row>
    <row r="975" spans="29:29">
      <c r="AC975" s="94"/>
    </row>
    <row r="976" spans="29:29">
      <c r="AC976" s="94"/>
    </row>
    <row r="977" spans="29:29">
      <c r="AC977" s="94"/>
    </row>
    <row r="978" spans="29:29">
      <c r="AC978" s="94"/>
    </row>
    <row r="979" spans="29:29">
      <c r="AC979" s="94"/>
    </row>
    <row r="980" spans="29:29">
      <c r="AC980" s="94"/>
    </row>
    <row r="981" spans="29:29">
      <c r="AC981" s="94"/>
    </row>
    <row r="982" spans="29:29">
      <c r="AC982" s="94"/>
    </row>
    <row r="983" spans="29:29">
      <c r="AC983" s="94"/>
    </row>
    <row r="984" spans="29:29">
      <c r="AC984" s="94"/>
    </row>
    <row r="985" spans="29:29">
      <c r="AC985" s="94"/>
    </row>
    <row r="986" spans="29:29">
      <c r="AC986" s="94"/>
    </row>
    <row r="987" spans="29:29">
      <c r="AC987" s="94"/>
    </row>
    <row r="988" spans="29:29">
      <c r="AC988" s="94"/>
    </row>
    <row r="989" spans="29:29">
      <c r="AC989" s="94"/>
    </row>
    <row r="990" spans="29:29">
      <c r="AC990" s="94"/>
    </row>
    <row r="991" spans="29:29">
      <c r="AC991" s="94"/>
    </row>
    <row r="992" spans="29:29">
      <c r="AC992" s="94"/>
    </row>
    <row r="993" spans="29:29">
      <c r="AC993" s="94"/>
    </row>
    <row r="994" spans="29:29">
      <c r="AC994" s="94"/>
    </row>
    <row r="995" spans="29:29">
      <c r="AC995" s="94"/>
    </row>
    <row r="996" spans="29:29">
      <c r="AC996" s="94"/>
    </row>
    <row r="997" spans="29:29">
      <c r="AC997" s="94"/>
    </row>
    <row r="998" spans="29:29">
      <c r="AC998" s="94"/>
    </row>
    <row r="999" spans="29:29">
      <c r="AC999" s="94"/>
    </row>
    <row r="1000" spans="29:29">
      <c r="AC1000" s="94"/>
    </row>
    <row r="1001" spans="29:29">
      <c r="AC1001" s="94"/>
    </row>
  </sheetData>
  <mergeCells count="3">
    <mergeCell ref="L1:Q1"/>
    <mergeCell ref="R1:S1"/>
    <mergeCell ref="X1:Y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G1000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/>
  <cols>
    <col min="11" max="11" width="4.7109375" customWidth="1"/>
    <col min="12" max="12" width="3.85546875" customWidth="1"/>
    <col min="13" max="13" width="3.7109375" customWidth="1"/>
    <col min="14" max="15" width="4" customWidth="1"/>
    <col min="16" max="16" width="3.7109375" customWidth="1"/>
    <col min="17" max="17" width="7.5703125" customWidth="1"/>
    <col min="18" max="18" width="9.28515625" customWidth="1"/>
    <col min="19" max="19" width="6.28515625" customWidth="1"/>
    <col min="20" max="20" width="8.140625" customWidth="1"/>
    <col min="21" max="21" width="10.140625" customWidth="1"/>
    <col min="22" max="22" width="7.140625" customWidth="1"/>
  </cols>
  <sheetData>
    <row r="1" spans="1:33">
      <c r="C1" s="25"/>
      <c r="D1" s="25"/>
      <c r="E1" s="25"/>
      <c r="F1" s="6"/>
      <c r="G1" s="6"/>
      <c r="H1" s="6"/>
      <c r="I1" s="6"/>
      <c r="J1" s="6"/>
      <c r="K1" s="247"/>
      <c r="L1" s="248"/>
      <c r="M1" s="248"/>
      <c r="N1" s="248"/>
      <c r="O1" s="248"/>
      <c r="P1" s="248"/>
      <c r="Q1" s="255"/>
      <c r="R1" s="248"/>
      <c r="S1" s="6"/>
      <c r="T1" s="255" t="s">
        <v>45</v>
      </c>
      <c r="U1" s="248"/>
    </row>
    <row r="2" spans="1:33">
      <c r="A2" s="6" t="s">
        <v>8</v>
      </c>
      <c r="B2" s="25" t="s">
        <v>46</v>
      </c>
      <c r="C2" s="25" t="s">
        <v>47</v>
      </c>
      <c r="D2" s="25" t="s">
        <v>48</v>
      </c>
      <c r="E2" s="25" t="s">
        <v>49</v>
      </c>
      <c r="F2" s="25" t="s">
        <v>50</v>
      </c>
      <c r="G2" s="25" t="s">
        <v>51</v>
      </c>
      <c r="H2" s="25" t="s">
        <v>52</v>
      </c>
      <c r="I2" s="25" t="s">
        <v>53</v>
      </c>
      <c r="J2" s="25" t="s">
        <v>54</v>
      </c>
      <c r="K2" s="6" t="s">
        <v>55</v>
      </c>
      <c r="L2" s="6" t="s">
        <v>56</v>
      </c>
      <c r="M2" s="6" t="s">
        <v>57</v>
      </c>
      <c r="N2" s="6" t="s">
        <v>58</v>
      </c>
      <c r="O2" s="6" t="s">
        <v>59</v>
      </c>
      <c r="P2" s="6" t="s">
        <v>60</v>
      </c>
      <c r="Q2" s="6" t="s">
        <v>61</v>
      </c>
      <c r="R2" s="6" t="s">
        <v>62</v>
      </c>
      <c r="S2" s="6" t="s">
        <v>63</v>
      </c>
      <c r="T2" s="6" t="s">
        <v>64</v>
      </c>
      <c r="U2" s="6" t="s">
        <v>65</v>
      </c>
      <c r="V2" s="6" t="s">
        <v>66</v>
      </c>
      <c r="W2" s="6" t="s">
        <v>67</v>
      </c>
      <c r="X2" s="6" t="s">
        <v>68</v>
      </c>
      <c r="Y2" s="6" t="s">
        <v>68</v>
      </c>
    </row>
    <row r="3" spans="1:33">
      <c r="A3" s="6">
        <v>1</v>
      </c>
      <c r="B3" s="57">
        <v>45341</v>
      </c>
      <c r="C3" s="22">
        <v>0.4375</v>
      </c>
      <c r="D3" s="25" t="s">
        <v>69</v>
      </c>
      <c r="E3" s="26">
        <v>0.65</v>
      </c>
      <c r="F3" s="6">
        <v>1</v>
      </c>
      <c r="G3" s="6" t="s">
        <v>70</v>
      </c>
      <c r="H3" s="6">
        <v>2</v>
      </c>
      <c r="I3" s="58">
        <v>6.25E-2</v>
      </c>
      <c r="J3" s="6" t="s">
        <v>15</v>
      </c>
      <c r="K3" s="6" t="s">
        <v>71</v>
      </c>
      <c r="L3" s="6" t="s">
        <v>71</v>
      </c>
      <c r="M3" s="6" t="s">
        <v>71</v>
      </c>
      <c r="N3" s="6" t="s">
        <v>71</v>
      </c>
      <c r="O3" s="6" t="s">
        <v>71</v>
      </c>
      <c r="P3" s="6" t="s">
        <v>71</v>
      </c>
      <c r="Q3" s="6">
        <v>0</v>
      </c>
      <c r="R3" s="6">
        <v>0</v>
      </c>
      <c r="S3" s="6">
        <v>0</v>
      </c>
      <c r="T3" s="6">
        <v>0</v>
      </c>
      <c r="U3" s="6">
        <v>0</v>
      </c>
      <c r="V3" s="6">
        <v>0.1850000000000005</v>
      </c>
    </row>
    <row r="4" spans="1:33">
      <c r="A4" s="6">
        <v>2</v>
      </c>
      <c r="B4" s="59">
        <v>45341</v>
      </c>
      <c r="C4" s="22">
        <v>0.4375</v>
      </c>
      <c r="D4" s="25" t="s">
        <v>69</v>
      </c>
      <c r="E4" s="26">
        <v>0.65</v>
      </c>
      <c r="F4" s="6">
        <v>2</v>
      </c>
      <c r="G4" s="6" t="s">
        <v>70</v>
      </c>
      <c r="H4" s="6">
        <v>2</v>
      </c>
      <c r="J4" s="6" t="s">
        <v>15</v>
      </c>
      <c r="K4" s="6" t="s">
        <v>71</v>
      </c>
      <c r="L4" s="6" t="s">
        <v>71</v>
      </c>
      <c r="M4" s="6" t="s">
        <v>71</v>
      </c>
      <c r="N4" s="6" t="s">
        <v>71</v>
      </c>
      <c r="O4" s="6" t="s">
        <v>71</v>
      </c>
      <c r="P4" s="6" t="s">
        <v>71</v>
      </c>
      <c r="Q4" s="6">
        <v>0</v>
      </c>
      <c r="R4" s="6">
        <v>0</v>
      </c>
      <c r="S4" s="6">
        <v>0</v>
      </c>
      <c r="T4" s="6">
        <v>0</v>
      </c>
      <c r="U4" s="6">
        <v>0</v>
      </c>
      <c r="V4" s="6">
        <v>0.20249999999999968</v>
      </c>
    </row>
    <row r="5" spans="1:33">
      <c r="A5" s="6">
        <v>3</v>
      </c>
      <c r="B5" s="59">
        <v>45341</v>
      </c>
      <c r="C5" s="22">
        <v>0.4375</v>
      </c>
      <c r="D5" s="25" t="s">
        <v>69</v>
      </c>
      <c r="E5" s="26">
        <v>0.65</v>
      </c>
      <c r="F5" s="6">
        <v>3</v>
      </c>
      <c r="G5" s="6" t="s">
        <v>72</v>
      </c>
      <c r="H5" s="6">
        <v>2</v>
      </c>
      <c r="J5" s="6" t="s">
        <v>15</v>
      </c>
      <c r="K5" s="6" t="s">
        <v>71</v>
      </c>
      <c r="L5" s="6" t="s">
        <v>71</v>
      </c>
      <c r="M5" s="6" t="s">
        <v>71</v>
      </c>
      <c r="N5" s="6" t="s">
        <v>71</v>
      </c>
      <c r="O5" s="6" t="s">
        <v>73</v>
      </c>
      <c r="P5" s="6" t="s">
        <v>71</v>
      </c>
      <c r="Q5" s="6">
        <v>0</v>
      </c>
      <c r="R5" s="6">
        <v>0</v>
      </c>
      <c r="S5" s="6">
        <v>0</v>
      </c>
      <c r="T5" s="6">
        <v>0</v>
      </c>
      <c r="U5" s="6">
        <v>0</v>
      </c>
      <c r="V5" s="6">
        <v>0.20450000000000035</v>
      </c>
    </row>
    <row r="6" spans="1:33">
      <c r="A6" s="6">
        <v>4</v>
      </c>
      <c r="B6" s="59">
        <v>45341</v>
      </c>
      <c r="C6" s="22">
        <v>0.4375</v>
      </c>
      <c r="D6" s="25" t="s">
        <v>69</v>
      </c>
      <c r="E6" s="26">
        <v>0.65</v>
      </c>
      <c r="F6" s="6">
        <v>4</v>
      </c>
      <c r="G6" s="6" t="s">
        <v>72</v>
      </c>
      <c r="H6" s="6">
        <v>2</v>
      </c>
      <c r="J6" s="6" t="s">
        <v>15</v>
      </c>
      <c r="K6" s="6" t="s">
        <v>71</v>
      </c>
      <c r="L6" s="6" t="s">
        <v>71</v>
      </c>
      <c r="M6" s="6" t="s">
        <v>71</v>
      </c>
      <c r="N6" s="6" t="s">
        <v>71</v>
      </c>
      <c r="O6" s="6" t="s">
        <v>71</v>
      </c>
      <c r="P6" s="6" t="s">
        <v>71</v>
      </c>
      <c r="Q6" s="6">
        <v>0</v>
      </c>
      <c r="R6" s="6">
        <v>0</v>
      </c>
      <c r="S6" s="6">
        <v>0</v>
      </c>
      <c r="T6" s="6">
        <v>0</v>
      </c>
      <c r="U6" s="6">
        <v>0</v>
      </c>
      <c r="V6" s="6">
        <v>0.23170000000000002</v>
      </c>
    </row>
    <row r="7" spans="1:33">
      <c r="A7" s="6">
        <v>5</v>
      </c>
      <c r="B7" s="59">
        <v>45341</v>
      </c>
      <c r="C7" s="22">
        <v>0.4375</v>
      </c>
      <c r="D7" s="25" t="s">
        <v>69</v>
      </c>
      <c r="E7" s="26">
        <v>0.65</v>
      </c>
      <c r="F7" s="6">
        <v>5</v>
      </c>
      <c r="G7" s="6" t="s">
        <v>72</v>
      </c>
      <c r="H7" s="6">
        <v>2</v>
      </c>
      <c r="J7" s="6" t="s">
        <v>15</v>
      </c>
      <c r="K7" s="6" t="s">
        <v>71</v>
      </c>
      <c r="L7" s="6" t="s">
        <v>71</v>
      </c>
      <c r="M7" s="6" t="s">
        <v>71</v>
      </c>
      <c r="N7" s="6" t="s">
        <v>71</v>
      </c>
      <c r="O7" s="6" t="s">
        <v>71</v>
      </c>
      <c r="P7" s="6" t="s">
        <v>71</v>
      </c>
      <c r="Q7" s="6">
        <v>0</v>
      </c>
      <c r="R7" s="6">
        <v>0</v>
      </c>
      <c r="S7" s="6">
        <v>0</v>
      </c>
      <c r="T7" s="6">
        <v>0</v>
      </c>
      <c r="U7" s="6">
        <v>0</v>
      </c>
      <c r="V7" s="6">
        <v>0.21760000000000002</v>
      </c>
    </row>
    <row r="8" spans="1:33">
      <c r="A8" s="60">
        <v>6</v>
      </c>
      <c r="B8" s="59">
        <v>45341</v>
      </c>
      <c r="C8" s="22">
        <v>0.4375</v>
      </c>
      <c r="D8" s="25" t="s">
        <v>69</v>
      </c>
      <c r="E8" s="26">
        <v>0.65</v>
      </c>
      <c r="F8" s="60">
        <v>6</v>
      </c>
      <c r="G8" s="60" t="s">
        <v>72</v>
      </c>
      <c r="H8" s="60">
        <v>2</v>
      </c>
      <c r="I8" s="60"/>
      <c r="J8" s="60" t="s">
        <v>74</v>
      </c>
      <c r="K8" s="60" t="s">
        <v>8</v>
      </c>
      <c r="L8" s="60" t="s">
        <v>8</v>
      </c>
      <c r="M8" s="60" t="s">
        <v>8</v>
      </c>
      <c r="N8" s="60" t="s">
        <v>8</v>
      </c>
      <c r="O8" s="60" t="s">
        <v>8</v>
      </c>
      <c r="P8" s="60" t="s">
        <v>8</v>
      </c>
      <c r="Q8" s="60" t="s">
        <v>75</v>
      </c>
      <c r="R8" s="60" t="s">
        <v>75</v>
      </c>
      <c r="S8" s="60"/>
      <c r="T8" s="60" t="s">
        <v>75</v>
      </c>
      <c r="U8" s="60" t="s">
        <v>75</v>
      </c>
      <c r="V8" s="6">
        <v>0.19000000000000039</v>
      </c>
      <c r="W8" s="60"/>
      <c r="X8" s="60"/>
      <c r="Y8" s="60"/>
      <c r="Z8" s="60"/>
      <c r="AA8" s="60"/>
      <c r="AB8" s="60"/>
      <c r="AC8" s="60"/>
      <c r="AD8" s="60"/>
      <c r="AE8" s="60"/>
      <c r="AF8" s="60"/>
      <c r="AG8" s="60"/>
    </row>
    <row r="9" spans="1:33">
      <c r="A9" s="6">
        <v>7</v>
      </c>
      <c r="B9" s="59">
        <v>45341</v>
      </c>
      <c r="C9" s="22">
        <v>0.4375</v>
      </c>
      <c r="D9" s="25" t="s">
        <v>69</v>
      </c>
      <c r="E9" s="26">
        <v>0.65</v>
      </c>
      <c r="F9" s="6">
        <v>7</v>
      </c>
      <c r="G9" s="6" t="s">
        <v>72</v>
      </c>
      <c r="H9" s="6">
        <v>2</v>
      </c>
      <c r="J9" s="6" t="s">
        <v>19</v>
      </c>
      <c r="K9" s="6" t="s">
        <v>71</v>
      </c>
      <c r="L9" s="6" t="s">
        <v>71</v>
      </c>
      <c r="M9" s="6" t="s">
        <v>71</v>
      </c>
      <c r="N9" s="6" t="s">
        <v>71</v>
      </c>
      <c r="O9" s="6" t="s">
        <v>71</v>
      </c>
      <c r="P9" s="6" t="s">
        <v>71</v>
      </c>
      <c r="Q9" s="6">
        <v>0</v>
      </c>
      <c r="R9" s="6">
        <v>0</v>
      </c>
      <c r="S9" s="6">
        <v>0</v>
      </c>
      <c r="U9" s="6">
        <v>0</v>
      </c>
      <c r="V9" s="6">
        <v>0.18119999999999958</v>
      </c>
    </row>
    <row r="10" spans="1:33">
      <c r="A10" s="60">
        <v>8</v>
      </c>
      <c r="B10" s="57">
        <v>45342</v>
      </c>
      <c r="C10" s="25">
        <v>12</v>
      </c>
      <c r="D10" s="25" t="s">
        <v>76</v>
      </c>
      <c r="E10" s="26">
        <v>0.68</v>
      </c>
      <c r="F10" s="61">
        <v>1</v>
      </c>
      <c r="G10" s="61" t="s">
        <v>70</v>
      </c>
      <c r="H10" s="60">
        <v>2</v>
      </c>
      <c r="I10" s="62">
        <v>0.1111111111111111</v>
      </c>
      <c r="J10" s="61" t="s">
        <v>15</v>
      </c>
      <c r="K10" s="61" t="s">
        <v>8</v>
      </c>
      <c r="L10" s="61" t="s">
        <v>8</v>
      </c>
      <c r="M10" s="61" t="s">
        <v>8</v>
      </c>
      <c r="N10" s="61" t="s">
        <v>8</v>
      </c>
      <c r="O10" s="61" t="s">
        <v>8</v>
      </c>
      <c r="P10" s="61" t="s">
        <v>8</v>
      </c>
      <c r="Q10" s="61">
        <v>0</v>
      </c>
      <c r="R10" s="61">
        <v>0</v>
      </c>
      <c r="S10" s="61"/>
      <c r="T10" s="61" t="s">
        <v>77</v>
      </c>
      <c r="U10" s="61" t="s">
        <v>77</v>
      </c>
      <c r="W10" s="61"/>
      <c r="X10" s="61"/>
      <c r="Y10" s="61"/>
      <c r="Z10" s="60"/>
      <c r="AA10" s="60"/>
      <c r="AB10" s="60"/>
      <c r="AC10" s="60"/>
      <c r="AD10" s="60"/>
      <c r="AE10" s="60"/>
      <c r="AF10" s="60"/>
      <c r="AG10" s="60"/>
    </row>
    <row r="11" spans="1:33">
      <c r="A11" s="6">
        <v>9</v>
      </c>
      <c r="B11" s="57">
        <v>45342</v>
      </c>
      <c r="C11" s="25">
        <v>12</v>
      </c>
      <c r="D11" s="25" t="s">
        <v>76</v>
      </c>
      <c r="E11" s="26">
        <v>0.68</v>
      </c>
      <c r="F11" s="6">
        <v>2</v>
      </c>
      <c r="G11" s="6" t="s">
        <v>70</v>
      </c>
      <c r="H11" s="6">
        <v>2</v>
      </c>
      <c r="I11" s="6" t="s">
        <v>78</v>
      </c>
      <c r="J11" s="6" t="s">
        <v>15</v>
      </c>
      <c r="K11" s="6" t="s">
        <v>8</v>
      </c>
      <c r="L11" s="6" t="s">
        <v>71</v>
      </c>
      <c r="M11" s="6" t="s">
        <v>71</v>
      </c>
      <c r="N11" s="6" t="s">
        <v>71</v>
      </c>
      <c r="O11" s="6" t="s">
        <v>71</v>
      </c>
      <c r="P11" s="6" t="s">
        <v>71</v>
      </c>
      <c r="Q11" s="6">
        <v>0</v>
      </c>
      <c r="R11" s="6">
        <v>0</v>
      </c>
      <c r="S11" s="6">
        <v>0</v>
      </c>
      <c r="T11" s="6">
        <v>0</v>
      </c>
      <c r="U11" s="6">
        <v>0</v>
      </c>
      <c r="V11" s="6">
        <v>0.18189999999999884</v>
      </c>
    </row>
    <row r="12" spans="1:33">
      <c r="A12" s="6">
        <v>10</v>
      </c>
      <c r="B12" s="57">
        <v>45342</v>
      </c>
      <c r="C12" s="25">
        <v>12</v>
      </c>
      <c r="D12" s="25" t="s">
        <v>76</v>
      </c>
      <c r="E12" s="26">
        <v>0.68</v>
      </c>
      <c r="F12" s="6">
        <v>3</v>
      </c>
      <c r="G12" s="6" t="s">
        <v>70</v>
      </c>
      <c r="H12" s="6">
        <v>2</v>
      </c>
      <c r="J12" s="6" t="s">
        <v>15</v>
      </c>
      <c r="K12" s="6" t="s">
        <v>71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>
        <v>0</v>
      </c>
      <c r="R12" s="6">
        <v>0</v>
      </c>
      <c r="S12" s="6">
        <v>0</v>
      </c>
      <c r="T12" s="63">
        <v>1</v>
      </c>
      <c r="U12" s="6">
        <v>0</v>
      </c>
      <c r="V12" s="6">
        <v>0.33449999999999847</v>
      </c>
    </row>
    <row r="13" spans="1:33">
      <c r="A13" s="6">
        <v>11</v>
      </c>
      <c r="B13" s="57">
        <v>45342</v>
      </c>
      <c r="C13" s="25">
        <v>12</v>
      </c>
      <c r="D13" s="25" t="s">
        <v>76</v>
      </c>
      <c r="E13" s="26">
        <v>0.68</v>
      </c>
      <c r="F13" s="6">
        <v>4</v>
      </c>
      <c r="G13" s="6" t="s">
        <v>70</v>
      </c>
      <c r="H13" s="6">
        <v>2</v>
      </c>
      <c r="J13" s="6" t="s">
        <v>15</v>
      </c>
      <c r="K13" s="6" t="s">
        <v>71</v>
      </c>
      <c r="L13" s="6" t="s">
        <v>71</v>
      </c>
      <c r="M13" s="6" t="s">
        <v>71</v>
      </c>
      <c r="N13" s="6" t="s">
        <v>71</v>
      </c>
      <c r="O13" s="6" t="s">
        <v>71</v>
      </c>
      <c r="P13" s="6" t="s">
        <v>71</v>
      </c>
      <c r="Q13" s="6">
        <v>0</v>
      </c>
      <c r="R13" s="6">
        <v>0</v>
      </c>
      <c r="S13" s="6">
        <v>0</v>
      </c>
      <c r="T13" s="6">
        <v>0</v>
      </c>
      <c r="U13" s="6" t="s">
        <v>75</v>
      </c>
      <c r="V13" s="6">
        <v>2.8999999999999915E-2</v>
      </c>
      <c r="Z13" s="8"/>
      <c r="AA13" s="8"/>
      <c r="AB13" s="8"/>
      <c r="AC13" s="8"/>
      <c r="AD13" s="8"/>
      <c r="AE13" s="8"/>
      <c r="AF13" s="8"/>
      <c r="AG13" s="8"/>
    </row>
    <row r="14" spans="1:33">
      <c r="A14" s="60">
        <v>12</v>
      </c>
      <c r="B14" s="57">
        <v>45342</v>
      </c>
      <c r="C14" s="25">
        <v>12</v>
      </c>
      <c r="D14" s="25" t="s">
        <v>76</v>
      </c>
      <c r="E14" s="26">
        <v>0.68</v>
      </c>
      <c r="F14" s="60">
        <v>5</v>
      </c>
      <c r="G14" s="60" t="s">
        <v>72</v>
      </c>
      <c r="H14" s="60">
        <v>2</v>
      </c>
      <c r="I14" s="60"/>
      <c r="J14" s="60" t="s">
        <v>15</v>
      </c>
      <c r="K14" s="60" t="s">
        <v>8</v>
      </c>
      <c r="L14" s="60" t="s">
        <v>8</v>
      </c>
      <c r="M14" s="60" t="s">
        <v>8</v>
      </c>
      <c r="N14" s="60" t="s">
        <v>8</v>
      </c>
      <c r="O14" s="60" t="s">
        <v>8</v>
      </c>
      <c r="P14" s="60" t="s">
        <v>8</v>
      </c>
      <c r="Q14" s="60" t="s">
        <v>75</v>
      </c>
      <c r="R14" s="60" t="s">
        <v>75</v>
      </c>
      <c r="S14" s="60"/>
      <c r="T14" s="60" t="s">
        <v>77</v>
      </c>
      <c r="U14" s="60" t="s">
        <v>77</v>
      </c>
      <c r="V14" s="6">
        <v>0.11660000000000004</v>
      </c>
      <c r="W14" s="60"/>
      <c r="X14" s="60"/>
      <c r="Y14" s="60"/>
      <c r="Z14" s="60"/>
      <c r="AA14" s="60"/>
      <c r="AB14" s="60"/>
      <c r="AC14" s="60"/>
      <c r="AD14" s="60"/>
      <c r="AE14" s="60"/>
      <c r="AF14" s="60"/>
      <c r="AG14" s="60"/>
    </row>
    <row r="15" spans="1:33">
      <c r="A15" s="6">
        <v>13</v>
      </c>
      <c r="B15" s="57">
        <v>45342</v>
      </c>
      <c r="C15" s="25">
        <v>12</v>
      </c>
      <c r="D15" s="25" t="s">
        <v>76</v>
      </c>
      <c r="E15" s="26">
        <v>0.68</v>
      </c>
      <c r="F15" s="6">
        <v>6</v>
      </c>
      <c r="G15" s="6" t="s">
        <v>72</v>
      </c>
      <c r="H15" s="6">
        <v>2</v>
      </c>
      <c r="J15" s="6" t="s">
        <v>74</v>
      </c>
      <c r="K15" s="6" t="s">
        <v>71</v>
      </c>
      <c r="L15" s="6" t="s">
        <v>71</v>
      </c>
      <c r="M15" s="6" t="s">
        <v>71</v>
      </c>
      <c r="N15" s="6" t="s">
        <v>71</v>
      </c>
      <c r="O15" s="6" t="s">
        <v>71</v>
      </c>
      <c r="P15" s="6" t="s">
        <v>71</v>
      </c>
      <c r="R15" s="6">
        <v>0</v>
      </c>
      <c r="S15" s="6">
        <v>0</v>
      </c>
      <c r="T15" s="6">
        <v>0</v>
      </c>
      <c r="U15" s="6" t="s">
        <v>75</v>
      </c>
      <c r="V15" s="6">
        <v>0.17600000000000016</v>
      </c>
    </row>
    <row r="16" spans="1:33">
      <c r="A16" s="60">
        <v>14</v>
      </c>
      <c r="B16" s="57">
        <v>45342</v>
      </c>
      <c r="C16" s="25">
        <v>12</v>
      </c>
      <c r="D16" s="25" t="s">
        <v>76</v>
      </c>
      <c r="E16" s="26">
        <v>0.68</v>
      </c>
      <c r="F16" s="60">
        <v>7</v>
      </c>
      <c r="G16" s="60" t="s">
        <v>72</v>
      </c>
      <c r="H16" s="60">
        <v>2</v>
      </c>
      <c r="I16" s="60"/>
      <c r="J16" s="60" t="s">
        <v>79</v>
      </c>
      <c r="K16" s="60" t="s">
        <v>8</v>
      </c>
      <c r="L16" s="60" t="s">
        <v>8</v>
      </c>
      <c r="M16" s="60" t="s">
        <v>8</v>
      </c>
      <c r="N16" s="60" t="s">
        <v>8</v>
      </c>
      <c r="O16" s="60" t="s">
        <v>8</v>
      </c>
      <c r="P16" s="60" t="s">
        <v>8</v>
      </c>
      <c r="Q16" s="60" t="s">
        <v>75</v>
      </c>
      <c r="R16" s="60" t="s">
        <v>75</v>
      </c>
      <c r="S16" s="60"/>
      <c r="T16" s="60" t="s">
        <v>77</v>
      </c>
      <c r="U16" s="60" t="s">
        <v>77</v>
      </c>
      <c r="V16" s="60">
        <v>0.1774</v>
      </c>
      <c r="W16" s="60"/>
      <c r="X16" s="60"/>
      <c r="Y16" s="60"/>
      <c r="Z16" s="60"/>
      <c r="AA16" s="60"/>
      <c r="AB16" s="60"/>
      <c r="AC16" s="60"/>
      <c r="AD16" s="60"/>
      <c r="AE16" s="60"/>
      <c r="AF16" s="60"/>
      <c r="AG16" s="60"/>
    </row>
    <row r="17" spans="1:33">
      <c r="A17" s="6">
        <v>15</v>
      </c>
      <c r="B17" s="64">
        <v>45349</v>
      </c>
      <c r="C17" s="22">
        <v>0.46944444444444444</v>
      </c>
      <c r="D17" s="25" t="s">
        <v>69</v>
      </c>
      <c r="E17" s="65">
        <v>0.69</v>
      </c>
      <c r="F17" s="66">
        <v>1</v>
      </c>
      <c r="G17" s="66" t="s">
        <v>70</v>
      </c>
      <c r="H17" s="6">
        <v>2</v>
      </c>
      <c r="I17" s="67">
        <v>6.25E-2</v>
      </c>
      <c r="J17" s="66" t="s">
        <v>13</v>
      </c>
      <c r="K17" s="66" t="s">
        <v>71</v>
      </c>
      <c r="L17" s="66" t="s">
        <v>71</v>
      </c>
      <c r="M17" s="66" t="s">
        <v>71</v>
      </c>
      <c r="N17" s="66" t="s">
        <v>8</v>
      </c>
      <c r="O17" s="66" t="s">
        <v>8</v>
      </c>
      <c r="P17" s="66" t="s">
        <v>71</v>
      </c>
      <c r="Q17" s="66">
        <v>0</v>
      </c>
      <c r="R17" s="66">
        <v>0</v>
      </c>
      <c r="S17" s="66">
        <v>0</v>
      </c>
      <c r="T17" s="6">
        <v>0</v>
      </c>
      <c r="U17" s="66">
        <v>0</v>
      </c>
      <c r="V17" s="6">
        <v>0.14360000000000106</v>
      </c>
      <c r="W17" s="66"/>
      <c r="X17" s="66"/>
      <c r="Y17" s="66"/>
      <c r="Z17" s="66"/>
    </row>
    <row r="18" spans="1:33">
      <c r="A18" s="6">
        <v>16</v>
      </c>
      <c r="B18" s="64">
        <v>45349</v>
      </c>
      <c r="C18" s="22">
        <v>0.46944444444444444</v>
      </c>
      <c r="D18" s="25" t="s">
        <v>69</v>
      </c>
      <c r="E18" s="65">
        <v>0.69</v>
      </c>
      <c r="F18" s="6">
        <v>2</v>
      </c>
      <c r="G18" s="6" t="s">
        <v>70</v>
      </c>
      <c r="H18" s="6">
        <v>2</v>
      </c>
      <c r="I18" s="6" t="s">
        <v>78</v>
      </c>
      <c r="J18" s="6" t="s">
        <v>13</v>
      </c>
      <c r="K18" s="6" t="s">
        <v>71</v>
      </c>
      <c r="L18" s="6" t="s">
        <v>71</v>
      </c>
      <c r="M18" s="6" t="s">
        <v>71</v>
      </c>
      <c r="N18" s="6" t="s">
        <v>71</v>
      </c>
      <c r="O18" s="6" t="s">
        <v>71</v>
      </c>
      <c r="P18" s="6" t="s">
        <v>71</v>
      </c>
      <c r="Q18" s="6">
        <v>0</v>
      </c>
      <c r="R18" s="6">
        <v>0</v>
      </c>
      <c r="S18" s="6">
        <v>0</v>
      </c>
      <c r="T18" s="68">
        <v>1</v>
      </c>
      <c r="U18" s="6">
        <v>0</v>
      </c>
      <c r="V18" s="6">
        <v>0.15910000000000046</v>
      </c>
      <c r="Z18" s="66"/>
    </row>
    <row r="19" spans="1:33">
      <c r="A19" s="69">
        <v>17</v>
      </c>
      <c r="B19" s="64">
        <v>45349</v>
      </c>
      <c r="C19" s="22">
        <v>0.46944444444444444</v>
      </c>
      <c r="D19" s="25" t="s">
        <v>69</v>
      </c>
      <c r="E19" s="65">
        <v>0.69</v>
      </c>
      <c r="F19" s="69">
        <v>3</v>
      </c>
      <c r="G19" s="69" t="s">
        <v>72</v>
      </c>
      <c r="H19" s="69">
        <v>2</v>
      </c>
      <c r="I19" s="69"/>
      <c r="J19" s="69" t="s">
        <v>13</v>
      </c>
      <c r="K19" s="69" t="s">
        <v>8</v>
      </c>
      <c r="L19" s="69" t="s">
        <v>71</v>
      </c>
      <c r="M19" s="69" t="s">
        <v>8</v>
      </c>
      <c r="N19" s="69" t="s">
        <v>8</v>
      </c>
      <c r="O19" s="69" t="s">
        <v>71</v>
      </c>
      <c r="P19" s="69" t="s">
        <v>8</v>
      </c>
      <c r="Q19" s="69">
        <v>0</v>
      </c>
      <c r="R19" s="69">
        <v>0</v>
      </c>
      <c r="S19" s="69"/>
      <c r="T19" s="69">
        <v>0</v>
      </c>
      <c r="U19" s="69">
        <v>0</v>
      </c>
      <c r="V19" s="6">
        <v>0.11500000000000021</v>
      </c>
      <c r="W19" s="69"/>
      <c r="X19" s="69"/>
      <c r="Y19" s="69"/>
      <c r="Z19" s="70"/>
      <c r="AA19" s="69"/>
      <c r="AB19" s="69"/>
      <c r="AC19" s="69"/>
      <c r="AD19" s="69"/>
      <c r="AE19" s="69"/>
      <c r="AF19" s="69"/>
      <c r="AG19" s="69"/>
    </row>
    <row r="20" spans="1:33">
      <c r="A20" s="6">
        <v>18</v>
      </c>
      <c r="B20" s="64">
        <v>45349</v>
      </c>
      <c r="C20" s="22">
        <v>0.46944444444444444</v>
      </c>
      <c r="D20" s="25" t="s">
        <v>69</v>
      </c>
      <c r="E20" s="65">
        <v>0.69</v>
      </c>
      <c r="F20" s="6">
        <v>4</v>
      </c>
      <c r="G20" s="6" t="s">
        <v>72</v>
      </c>
      <c r="H20" s="6">
        <v>2</v>
      </c>
      <c r="J20" s="6" t="s">
        <v>13</v>
      </c>
      <c r="K20" s="6" t="s">
        <v>71</v>
      </c>
      <c r="L20" s="6" t="s">
        <v>71</v>
      </c>
      <c r="M20" s="6" t="s">
        <v>71</v>
      </c>
      <c r="N20" s="6" t="s">
        <v>71</v>
      </c>
      <c r="O20" s="6" t="s">
        <v>71</v>
      </c>
      <c r="P20" s="6" t="s">
        <v>71</v>
      </c>
      <c r="Q20" s="6">
        <v>0</v>
      </c>
      <c r="R20" s="6">
        <v>0</v>
      </c>
      <c r="S20" s="6">
        <v>0</v>
      </c>
      <c r="T20" s="6">
        <v>0</v>
      </c>
      <c r="U20" s="6">
        <v>0</v>
      </c>
      <c r="V20" s="6">
        <v>0.21490000000000009</v>
      </c>
      <c r="Z20" s="66"/>
    </row>
    <row r="21" spans="1:33">
      <c r="A21" s="6">
        <v>19</v>
      </c>
      <c r="B21" s="64">
        <v>45349</v>
      </c>
      <c r="C21" s="22">
        <v>0.46944444444444444</v>
      </c>
      <c r="D21" s="25" t="s">
        <v>69</v>
      </c>
      <c r="E21" s="65">
        <v>0.69</v>
      </c>
      <c r="F21" s="6">
        <v>5</v>
      </c>
      <c r="G21" s="6" t="s">
        <v>72</v>
      </c>
      <c r="H21" s="6">
        <v>2</v>
      </c>
      <c r="J21" s="6" t="s">
        <v>13</v>
      </c>
      <c r="K21" s="6" t="s">
        <v>71</v>
      </c>
      <c r="L21" s="6" t="s">
        <v>71</v>
      </c>
      <c r="M21" s="6" t="s">
        <v>71</v>
      </c>
      <c r="N21" s="6" t="s">
        <v>71</v>
      </c>
      <c r="O21" s="6" t="s">
        <v>71</v>
      </c>
      <c r="P21" s="6" t="s">
        <v>71</v>
      </c>
      <c r="Q21" s="6">
        <v>0</v>
      </c>
      <c r="R21" s="6">
        <v>0</v>
      </c>
      <c r="S21" s="6">
        <v>0</v>
      </c>
      <c r="T21" s="6">
        <v>0</v>
      </c>
      <c r="U21" s="6">
        <v>1</v>
      </c>
      <c r="V21" s="6">
        <v>0.12340000000000018</v>
      </c>
      <c r="Z21" s="66"/>
    </row>
    <row r="22" spans="1:33">
      <c r="A22" s="6">
        <v>20</v>
      </c>
      <c r="B22" s="64">
        <v>45349</v>
      </c>
      <c r="C22" s="22">
        <v>0.46944444444444444</v>
      </c>
      <c r="D22" s="25" t="s">
        <v>69</v>
      </c>
      <c r="E22" s="65">
        <v>0.69</v>
      </c>
      <c r="F22" s="6">
        <v>6</v>
      </c>
      <c r="G22" s="6" t="s">
        <v>72</v>
      </c>
      <c r="H22" s="6">
        <v>2</v>
      </c>
      <c r="J22" s="6" t="s">
        <v>80</v>
      </c>
      <c r="K22" s="6" t="s">
        <v>71</v>
      </c>
      <c r="L22" s="6" t="s">
        <v>71</v>
      </c>
      <c r="M22" s="6" t="s">
        <v>71</v>
      </c>
      <c r="N22" s="6" t="s">
        <v>71</v>
      </c>
      <c r="O22" s="6" t="s">
        <v>71</v>
      </c>
      <c r="P22" s="6" t="s">
        <v>71</v>
      </c>
      <c r="Q22" s="6">
        <v>0</v>
      </c>
      <c r="R22" s="6">
        <v>0</v>
      </c>
      <c r="S22" s="6">
        <v>0</v>
      </c>
      <c r="T22" s="71">
        <v>1</v>
      </c>
      <c r="U22" s="71">
        <v>1</v>
      </c>
      <c r="V22" s="6">
        <v>0.33590000000000053</v>
      </c>
      <c r="Z22" s="66"/>
    </row>
    <row r="23" spans="1:33">
      <c r="A23" s="69">
        <v>21</v>
      </c>
      <c r="B23" s="64">
        <v>45349</v>
      </c>
      <c r="C23" s="22">
        <v>0.46944444444444444</v>
      </c>
      <c r="D23" s="25" t="s">
        <v>69</v>
      </c>
      <c r="E23" s="65">
        <v>0.69</v>
      </c>
      <c r="F23" s="69">
        <v>7</v>
      </c>
      <c r="G23" s="69" t="s">
        <v>72</v>
      </c>
      <c r="H23" s="69">
        <v>2</v>
      </c>
      <c r="I23" s="69"/>
      <c r="J23" s="69" t="s">
        <v>19</v>
      </c>
      <c r="K23" s="69" t="s">
        <v>8</v>
      </c>
      <c r="L23" s="69" t="s">
        <v>8</v>
      </c>
      <c r="M23" s="69" t="s">
        <v>8</v>
      </c>
      <c r="N23" s="69" t="s">
        <v>8</v>
      </c>
      <c r="O23" s="69" t="s">
        <v>8</v>
      </c>
      <c r="P23" s="69" t="s">
        <v>8</v>
      </c>
      <c r="Q23" s="69"/>
      <c r="R23" s="69"/>
      <c r="S23" s="69">
        <v>1</v>
      </c>
      <c r="T23" s="69"/>
      <c r="U23" s="69"/>
      <c r="W23" s="69"/>
      <c r="X23" s="69"/>
      <c r="Y23" s="69"/>
      <c r="Z23" s="70"/>
      <c r="AA23" s="69"/>
      <c r="AB23" s="69"/>
      <c r="AC23" s="69"/>
      <c r="AD23" s="69"/>
      <c r="AE23" s="69"/>
      <c r="AF23" s="69"/>
      <c r="AG23" s="69"/>
    </row>
    <row r="24" spans="1:33">
      <c r="A24" s="6">
        <v>22</v>
      </c>
      <c r="B24" s="64">
        <v>45350</v>
      </c>
      <c r="C24" s="22">
        <v>0.4375</v>
      </c>
      <c r="D24" s="25" t="s">
        <v>81</v>
      </c>
      <c r="E24" s="26">
        <v>0.83</v>
      </c>
      <c r="F24" s="66">
        <v>1</v>
      </c>
      <c r="G24" s="66" t="s">
        <v>70</v>
      </c>
      <c r="H24" s="6">
        <v>2</v>
      </c>
      <c r="I24" s="58">
        <v>0.10416666666666667</v>
      </c>
      <c r="J24" s="66" t="s">
        <v>13</v>
      </c>
      <c r="K24" s="66" t="s">
        <v>8</v>
      </c>
      <c r="L24" s="66" t="s">
        <v>8</v>
      </c>
      <c r="M24" s="66" t="s">
        <v>8</v>
      </c>
      <c r="N24" s="66" t="s">
        <v>71</v>
      </c>
      <c r="O24" s="66" t="s">
        <v>71</v>
      </c>
      <c r="P24" s="66" t="s">
        <v>71</v>
      </c>
      <c r="Q24" s="66">
        <v>0</v>
      </c>
      <c r="R24" s="66">
        <v>0</v>
      </c>
      <c r="S24" s="66">
        <v>0</v>
      </c>
      <c r="T24" s="72">
        <v>1</v>
      </c>
      <c r="U24" s="66">
        <v>0</v>
      </c>
      <c r="V24" s="6">
        <v>0.20030000000000037</v>
      </c>
      <c r="W24" s="66"/>
      <c r="X24" s="66"/>
      <c r="Y24" s="66"/>
      <c r="Z24" s="66"/>
    </row>
    <row r="25" spans="1:33">
      <c r="A25" s="6">
        <v>23</v>
      </c>
      <c r="B25" s="64">
        <v>45350</v>
      </c>
      <c r="C25" s="22">
        <v>0.4375</v>
      </c>
      <c r="D25" s="25" t="s">
        <v>81</v>
      </c>
      <c r="E25" s="26">
        <v>0.83</v>
      </c>
      <c r="F25" s="6">
        <v>2</v>
      </c>
      <c r="G25" s="6" t="s">
        <v>70</v>
      </c>
      <c r="H25" s="6">
        <v>2</v>
      </c>
      <c r="I25" s="58">
        <v>0.10416666666666667</v>
      </c>
      <c r="J25" s="6" t="s">
        <v>13</v>
      </c>
      <c r="K25" s="6" t="s">
        <v>71</v>
      </c>
      <c r="L25" s="6" t="s">
        <v>71</v>
      </c>
      <c r="M25" s="6" t="s">
        <v>71</v>
      </c>
      <c r="N25" s="6" t="s">
        <v>71</v>
      </c>
      <c r="O25" s="6" t="s">
        <v>71</v>
      </c>
      <c r="P25" s="6" t="s">
        <v>71</v>
      </c>
      <c r="Q25" s="68">
        <v>1</v>
      </c>
      <c r="R25" s="6">
        <v>0</v>
      </c>
      <c r="S25" s="6">
        <v>0</v>
      </c>
      <c r="T25" s="6">
        <v>0</v>
      </c>
      <c r="U25" s="6">
        <v>0</v>
      </c>
      <c r="Z25" s="66"/>
    </row>
    <row r="26" spans="1:33">
      <c r="A26" s="69">
        <v>24</v>
      </c>
      <c r="B26" s="64">
        <v>45350</v>
      </c>
      <c r="C26" s="22">
        <v>0.4375</v>
      </c>
      <c r="D26" s="25" t="s">
        <v>81</v>
      </c>
      <c r="E26" s="26">
        <v>0.83</v>
      </c>
      <c r="F26" s="69">
        <v>3</v>
      </c>
      <c r="G26" s="69" t="s">
        <v>70</v>
      </c>
      <c r="H26" s="69">
        <v>2</v>
      </c>
      <c r="I26" s="58">
        <v>0.10416666666666667</v>
      </c>
      <c r="J26" s="69" t="s">
        <v>13</v>
      </c>
      <c r="K26" s="69" t="s">
        <v>8</v>
      </c>
      <c r="L26" s="69" t="s">
        <v>8</v>
      </c>
      <c r="M26" s="69" t="s">
        <v>8</v>
      </c>
      <c r="N26" s="69" t="s">
        <v>8</v>
      </c>
      <c r="O26" s="69" t="s">
        <v>8</v>
      </c>
      <c r="P26" s="69" t="s">
        <v>8</v>
      </c>
      <c r="Q26" s="69">
        <v>0</v>
      </c>
      <c r="R26" s="69">
        <v>0</v>
      </c>
      <c r="S26" s="69"/>
      <c r="T26" s="69"/>
      <c r="U26" s="69" t="s">
        <v>77</v>
      </c>
      <c r="V26" s="6">
        <v>9.9399999999999267E-2</v>
      </c>
      <c r="W26" s="69"/>
      <c r="X26" s="69"/>
      <c r="Y26" s="69"/>
      <c r="Z26" s="70"/>
      <c r="AA26" s="69"/>
      <c r="AB26" s="69"/>
      <c r="AC26" s="69"/>
      <c r="AD26" s="69"/>
      <c r="AE26" s="69"/>
      <c r="AF26" s="69"/>
      <c r="AG26" s="69"/>
    </row>
    <row r="27" spans="1:33">
      <c r="A27" s="69">
        <v>25</v>
      </c>
      <c r="B27" s="64">
        <v>45350</v>
      </c>
      <c r="C27" s="22">
        <v>0.4375</v>
      </c>
      <c r="D27" s="25" t="s">
        <v>81</v>
      </c>
      <c r="E27" s="26">
        <v>0.83</v>
      </c>
      <c r="F27" s="69">
        <v>4</v>
      </c>
      <c r="G27" s="69" t="s">
        <v>70</v>
      </c>
      <c r="H27" s="69">
        <v>2</v>
      </c>
      <c r="I27" s="58">
        <v>0.10416666666666667</v>
      </c>
      <c r="J27" s="69" t="s">
        <v>82</v>
      </c>
      <c r="K27" s="69" t="s">
        <v>8</v>
      </c>
      <c r="L27" s="69" t="s">
        <v>8</v>
      </c>
      <c r="M27" s="69" t="s">
        <v>8</v>
      </c>
      <c r="N27" s="69" t="s">
        <v>8</v>
      </c>
      <c r="O27" s="69" t="s">
        <v>8</v>
      </c>
      <c r="P27" s="69" t="s">
        <v>8</v>
      </c>
      <c r="Q27" s="69">
        <v>0</v>
      </c>
      <c r="R27" s="69">
        <v>0</v>
      </c>
      <c r="S27" s="69"/>
      <c r="T27" s="69"/>
      <c r="U27" s="69" t="s">
        <v>77</v>
      </c>
      <c r="V27" s="6">
        <v>0.3772000000000002</v>
      </c>
      <c r="W27" s="69"/>
      <c r="X27" s="69"/>
      <c r="Y27" s="69"/>
      <c r="Z27" s="70"/>
      <c r="AA27" s="69"/>
      <c r="AB27" s="69"/>
      <c r="AC27" s="69"/>
      <c r="AD27" s="69"/>
      <c r="AE27" s="69"/>
      <c r="AF27" s="69"/>
      <c r="AG27" s="69"/>
    </row>
    <row r="28" spans="1:33">
      <c r="A28" s="6">
        <v>26</v>
      </c>
      <c r="B28" s="64">
        <v>45350</v>
      </c>
      <c r="C28" s="22">
        <v>0.4375</v>
      </c>
      <c r="D28" s="25" t="s">
        <v>81</v>
      </c>
      <c r="E28" s="26">
        <v>0.83</v>
      </c>
      <c r="F28" s="6">
        <v>5</v>
      </c>
      <c r="G28" s="6" t="s">
        <v>72</v>
      </c>
      <c r="H28" s="6">
        <v>2</v>
      </c>
      <c r="I28" s="58">
        <v>0.10416666666666667</v>
      </c>
      <c r="J28" s="6" t="s">
        <v>13</v>
      </c>
      <c r="K28" s="6" t="s">
        <v>71</v>
      </c>
      <c r="L28" s="6" t="s">
        <v>71</v>
      </c>
      <c r="M28" s="6" t="s">
        <v>71</v>
      </c>
      <c r="N28" s="6" t="s">
        <v>71</v>
      </c>
      <c r="O28" s="6" t="s">
        <v>71</v>
      </c>
      <c r="P28" s="6" t="s">
        <v>71</v>
      </c>
      <c r="Q28" s="68">
        <v>1</v>
      </c>
      <c r="R28" s="6">
        <v>0</v>
      </c>
      <c r="S28" s="6">
        <v>0</v>
      </c>
      <c r="T28" s="68">
        <v>0</v>
      </c>
      <c r="U28" s="6">
        <v>0</v>
      </c>
      <c r="V28" s="6">
        <v>0.31359999999999921</v>
      </c>
      <c r="Z28" s="66"/>
    </row>
    <row r="29" spans="1:33">
      <c r="A29" s="69">
        <v>27</v>
      </c>
      <c r="B29" s="64">
        <v>45350</v>
      </c>
      <c r="C29" s="22">
        <v>0.4375</v>
      </c>
      <c r="D29" s="25" t="s">
        <v>81</v>
      </c>
      <c r="E29" s="26">
        <v>0.83</v>
      </c>
      <c r="F29" s="69">
        <v>6</v>
      </c>
      <c r="G29" s="69" t="s">
        <v>72</v>
      </c>
      <c r="H29" s="69">
        <v>2</v>
      </c>
      <c r="I29" s="58">
        <v>0.10416666666666667</v>
      </c>
      <c r="J29" s="69" t="s">
        <v>74</v>
      </c>
      <c r="K29" s="69" t="s">
        <v>8</v>
      </c>
      <c r="L29" s="69" t="s">
        <v>8</v>
      </c>
      <c r="M29" s="69" t="s">
        <v>8</v>
      </c>
      <c r="N29" s="69" t="s">
        <v>8</v>
      </c>
      <c r="O29" s="69" t="s">
        <v>8</v>
      </c>
      <c r="P29" s="69" t="s">
        <v>8</v>
      </c>
      <c r="Q29" s="69">
        <v>0</v>
      </c>
      <c r="R29" s="69">
        <v>0</v>
      </c>
      <c r="S29" s="69"/>
      <c r="T29" s="69"/>
      <c r="U29" s="69" t="s">
        <v>77</v>
      </c>
      <c r="V29" s="6">
        <v>0.26629999999999932</v>
      </c>
      <c r="W29" s="69"/>
      <c r="X29" s="69"/>
      <c r="Y29" s="69"/>
      <c r="Z29" s="70"/>
      <c r="AA29" s="69"/>
      <c r="AB29" s="69"/>
      <c r="AC29" s="69"/>
      <c r="AD29" s="69"/>
      <c r="AE29" s="69"/>
      <c r="AF29" s="69"/>
      <c r="AG29" s="69"/>
    </row>
    <row r="30" spans="1:33">
      <c r="A30" s="69">
        <v>28</v>
      </c>
      <c r="B30" s="64">
        <v>45350</v>
      </c>
      <c r="C30" s="22">
        <v>0.4375</v>
      </c>
      <c r="D30" s="25" t="s">
        <v>81</v>
      </c>
      <c r="E30" s="26">
        <v>0.83</v>
      </c>
      <c r="F30" s="69">
        <v>7</v>
      </c>
      <c r="G30" s="69" t="s">
        <v>72</v>
      </c>
      <c r="H30" s="69">
        <v>2</v>
      </c>
      <c r="I30" s="58">
        <v>0.10416666666666667</v>
      </c>
      <c r="J30" s="69" t="s">
        <v>83</v>
      </c>
      <c r="K30" s="69" t="s">
        <v>8</v>
      </c>
      <c r="L30" s="69" t="s">
        <v>8</v>
      </c>
      <c r="M30" s="69" t="s">
        <v>8</v>
      </c>
      <c r="N30" s="69" t="s">
        <v>71</v>
      </c>
      <c r="O30" s="69" t="s">
        <v>71</v>
      </c>
      <c r="P30" s="69" t="s">
        <v>8</v>
      </c>
      <c r="Q30" s="69">
        <v>0</v>
      </c>
      <c r="R30" s="69">
        <v>0</v>
      </c>
      <c r="S30" s="69">
        <v>1</v>
      </c>
      <c r="T30" s="69"/>
      <c r="U30" s="69" t="s">
        <v>77</v>
      </c>
      <c r="V30" s="69">
        <v>0.153</v>
      </c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</row>
    <row r="31" spans="1:33">
      <c r="A31" s="6">
        <v>29</v>
      </c>
      <c r="B31" s="73">
        <v>45355</v>
      </c>
      <c r="C31" s="22">
        <v>0.42708333333333331</v>
      </c>
      <c r="D31" s="25" t="s">
        <v>84</v>
      </c>
      <c r="E31" s="26">
        <v>0.63</v>
      </c>
      <c r="F31" s="66">
        <v>1</v>
      </c>
      <c r="G31" s="66" t="s">
        <v>70</v>
      </c>
      <c r="H31" s="66">
        <v>2</v>
      </c>
      <c r="I31" s="6">
        <v>2</v>
      </c>
      <c r="J31" s="66" t="s">
        <v>17</v>
      </c>
      <c r="K31" s="66" t="s">
        <v>71</v>
      </c>
      <c r="L31" s="66" t="s">
        <v>71</v>
      </c>
      <c r="M31" s="66" t="s">
        <v>71</v>
      </c>
      <c r="N31" s="66" t="s">
        <v>71</v>
      </c>
      <c r="O31" s="66" t="s">
        <v>71</v>
      </c>
      <c r="P31" s="66" t="s">
        <v>71</v>
      </c>
      <c r="Q31" s="66">
        <v>0</v>
      </c>
      <c r="R31" s="66">
        <v>0</v>
      </c>
      <c r="S31" s="66">
        <v>0</v>
      </c>
      <c r="T31" s="66">
        <v>0</v>
      </c>
      <c r="U31" s="66">
        <v>0</v>
      </c>
      <c r="V31" s="6">
        <v>0.16889999999999894</v>
      </c>
      <c r="W31" s="66"/>
      <c r="X31" s="66"/>
      <c r="Y31" s="66"/>
      <c r="Z31" s="66"/>
    </row>
    <row r="32" spans="1:33">
      <c r="A32" s="6">
        <v>30</v>
      </c>
      <c r="B32" s="73">
        <v>45355</v>
      </c>
      <c r="C32" s="22">
        <v>0.42708333333333331</v>
      </c>
      <c r="D32" s="25" t="s">
        <v>84</v>
      </c>
      <c r="E32" s="26">
        <v>0.63</v>
      </c>
      <c r="F32" s="6">
        <v>2</v>
      </c>
      <c r="G32" s="6" t="s">
        <v>70</v>
      </c>
      <c r="H32" s="66">
        <v>2</v>
      </c>
      <c r="I32" s="6">
        <v>2</v>
      </c>
      <c r="J32" s="6" t="s">
        <v>17</v>
      </c>
      <c r="K32" s="6" t="s">
        <v>71</v>
      </c>
      <c r="L32" s="6" t="s">
        <v>71</v>
      </c>
      <c r="M32" s="6" t="s">
        <v>71</v>
      </c>
      <c r="N32" s="6" t="s">
        <v>71</v>
      </c>
      <c r="O32" s="6" t="s">
        <v>71</v>
      </c>
      <c r="P32" s="6" t="s">
        <v>71</v>
      </c>
      <c r="Q32" s="6">
        <v>0</v>
      </c>
      <c r="R32" s="6">
        <v>0</v>
      </c>
      <c r="S32" s="6">
        <v>0</v>
      </c>
      <c r="T32" s="68">
        <v>1</v>
      </c>
      <c r="U32" s="6">
        <v>0</v>
      </c>
      <c r="V32" s="6">
        <v>0.16200000000000081</v>
      </c>
      <c r="Z32" s="66"/>
    </row>
    <row r="33" spans="1:33">
      <c r="A33" s="6">
        <v>31</v>
      </c>
      <c r="B33" s="73">
        <v>45355</v>
      </c>
      <c r="C33" s="22">
        <v>0.42708333333333331</v>
      </c>
      <c r="D33" s="25" t="s">
        <v>84</v>
      </c>
      <c r="E33" s="26">
        <v>0.63</v>
      </c>
      <c r="F33" s="6">
        <v>3</v>
      </c>
      <c r="G33" s="6" t="s">
        <v>70</v>
      </c>
      <c r="H33" s="66">
        <v>2</v>
      </c>
      <c r="I33" s="6">
        <v>2</v>
      </c>
      <c r="J33" s="6" t="s">
        <v>17</v>
      </c>
      <c r="K33" s="6" t="s">
        <v>71</v>
      </c>
      <c r="L33" s="6" t="s">
        <v>71</v>
      </c>
      <c r="M33" s="6" t="s">
        <v>71</v>
      </c>
      <c r="N33" s="6" t="s">
        <v>71</v>
      </c>
      <c r="O33" s="6" t="s">
        <v>71</v>
      </c>
      <c r="P33" s="6" t="s">
        <v>71</v>
      </c>
      <c r="Q33" s="6">
        <v>0</v>
      </c>
      <c r="R33" s="6">
        <v>0</v>
      </c>
      <c r="S33" s="6">
        <v>0</v>
      </c>
      <c r="T33" s="71">
        <v>1</v>
      </c>
      <c r="U33" s="71">
        <v>1</v>
      </c>
      <c r="V33" s="6">
        <v>0.10200000000000031</v>
      </c>
      <c r="Z33" s="66"/>
    </row>
    <row r="34" spans="1:33">
      <c r="A34" s="6">
        <v>32</v>
      </c>
      <c r="B34" s="73">
        <v>45355</v>
      </c>
      <c r="C34" s="22">
        <v>0.42708333333333331</v>
      </c>
      <c r="D34" s="25" t="s">
        <v>84</v>
      </c>
      <c r="E34" s="26">
        <v>0.63</v>
      </c>
      <c r="F34" s="6">
        <v>4</v>
      </c>
      <c r="G34" s="6" t="s">
        <v>70</v>
      </c>
      <c r="H34" s="66">
        <v>2</v>
      </c>
      <c r="I34" s="6">
        <v>2</v>
      </c>
      <c r="J34" s="6" t="s">
        <v>17</v>
      </c>
      <c r="K34" s="6" t="s">
        <v>8</v>
      </c>
      <c r="L34" s="6" t="s">
        <v>71</v>
      </c>
      <c r="M34" s="6" t="s">
        <v>71</v>
      </c>
      <c r="N34" s="6" t="s">
        <v>71</v>
      </c>
      <c r="O34" s="6" t="s">
        <v>71</v>
      </c>
      <c r="P34" s="6" t="s">
        <v>71</v>
      </c>
      <c r="Q34" s="6">
        <v>0</v>
      </c>
      <c r="R34" s="6">
        <v>0</v>
      </c>
      <c r="S34" s="6">
        <v>0</v>
      </c>
      <c r="T34" s="68">
        <v>1</v>
      </c>
      <c r="U34" s="6">
        <v>0</v>
      </c>
      <c r="V34" s="6">
        <v>0.27140000000000164</v>
      </c>
      <c r="Z34" s="66"/>
    </row>
    <row r="35" spans="1:33">
      <c r="A35" s="6">
        <v>33</v>
      </c>
      <c r="B35" s="73">
        <v>45355</v>
      </c>
      <c r="C35" s="22">
        <v>0.42708333333333331</v>
      </c>
      <c r="D35" s="25" t="s">
        <v>84</v>
      </c>
      <c r="E35" s="26">
        <v>0.63</v>
      </c>
      <c r="F35" s="6">
        <v>5</v>
      </c>
      <c r="G35" s="6" t="s">
        <v>70</v>
      </c>
      <c r="H35" s="66">
        <v>2</v>
      </c>
      <c r="I35" s="6">
        <v>2</v>
      </c>
      <c r="J35" s="6" t="s">
        <v>17</v>
      </c>
      <c r="K35" s="6" t="s">
        <v>71</v>
      </c>
      <c r="L35" s="6" t="s">
        <v>71</v>
      </c>
      <c r="M35" s="6" t="s">
        <v>71</v>
      </c>
      <c r="N35" s="6" t="s">
        <v>71</v>
      </c>
      <c r="O35" s="6" t="s">
        <v>71</v>
      </c>
      <c r="P35" s="6" t="s">
        <v>71</v>
      </c>
      <c r="Q35" s="6">
        <v>0</v>
      </c>
      <c r="R35" s="6">
        <v>0</v>
      </c>
      <c r="S35" s="6">
        <v>0</v>
      </c>
      <c r="T35" s="68">
        <v>1</v>
      </c>
      <c r="U35" s="6">
        <v>0</v>
      </c>
      <c r="V35" s="6">
        <v>0.47550000000000026</v>
      </c>
      <c r="Z35" s="66"/>
    </row>
    <row r="36" spans="1:33">
      <c r="A36" s="6">
        <v>34</v>
      </c>
      <c r="B36" s="73">
        <v>45355</v>
      </c>
      <c r="C36" s="22">
        <v>0.42708333333333331</v>
      </c>
      <c r="D36" s="25" t="s">
        <v>84</v>
      </c>
      <c r="E36" s="26">
        <v>0.63</v>
      </c>
      <c r="F36" s="6">
        <v>6</v>
      </c>
      <c r="G36" s="6" t="s">
        <v>70</v>
      </c>
      <c r="H36" s="66">
        <v>2</v>
      </c>
      <c r="I36" s="6">
        <v>2</v>
      </c>
      <c r="J36" s="6" t="s">
        <v>17</v>
      </c>
      <c r="K36" s="6" t="s">
        <v>8</v>
      </c>
      <c r="L36" s="6" t="s">
        <v>8</v>
      </c>
      <c r="M36" s="6" t="s">
        <v>8</v>
      </c>
      <c r="N36" s="6" t="s">
        <v>71</v>
      </c>
      <c r="O36" s="6" t="s">
        <v>71</v>
      </c>
      <c r="P36" s="6" t="s">
        <v>71</v>
      </c>
      <c r="Q36" s="6">
        <v>0</v>
      </c>
      <c r="R36" s="6">
        <v>0</v>
      </c>
      <c r="S36" s="6">
        <v>0</v>
      </c>
      <c r="T36" s="6">
        <v>0</v>
      </c>
      <c r="U36" s="6">
        <v>0</v>
      </c>
      <c r="V36" s="6">
        <v>0.16990000000000016</v>
      </c>
      <c r="Z36" s="66"/>
    </row>
    <row r="37" spans="1:33">
      <c r="A37" s="6">
        <v>35</v>
      </c>
      <c r="B37" s="73">
        <v>45355</v>
      </c>
      <c r="C37" s="22">
        <v>0.42708333333333331</v>
      </c>
      <c r="D37" s="25" t="s">
        <v>84</v>
      </c>
      <c r="E37" s="26">
        <v>0.63</v>
      </c>
      <c r="F37" s="6">
        <v>7</v>
      </c>
      <c r="G37" s="6" t="s">
        <v>72</v>
      </c>
      <c r="H37" s="66">
        <v>2</v>
      </c>
      <c r="I37" s="6">
        <v>2</v>
      </c>
      <c r="J37" s="6" t="s">
        <v>17</v>
      </c>
      <c r="K37" s="6" t="s">
        <v>71</v>
      </c>
      <c r="L37" s="6" t="s">
        <v>71</v>
      </c>
      <c r="M37" s="6" t="s">
        <v>71</v>
      </c>
      <c r="N37" s="6" t="s">
        <v>71</v>
      </c>
      <c r="O37" s="6" t="s">
        <v>71</v>
      </c>
      <c r="P37" s="6" t="s">
        <v>71</v>
      </c>
      <c r="Q37" s="68">
        <v>1</v>
      </c>
      <c r="R37" s="6">
        <v>0</v>
      </c>
      <c r="S37" s="6">
        <v>0</v>
      </c>
      <c r="T37" s="68">
        <v>0</v>
      </c>
      <c r="U37" s="6">
        <v>0</v>
      </c>
      <c r="V37" s="6">
        <v>0.14250000000000007</v>
      </c>
      <c r="Z37" s="66"/>
    </row>
    <row r="38" spans="1:33">
      <c r="A38" s="69">
        <v>36</v>
      </c>
      <c r="B38" s="73">
        <v>45355</v>
      </c>
      <c r="C38" s="22">
        <v>0.42708333333333331</v>
      </c>
      <c r="D38" s="25" t="s">
        <v>84</v>
      </c>
      <c r="E38" s="26">
        <v>0.63</v>
      </c>
      <c r="F38" s="69">
        <v>8</v>
      </c>
      <c r="G38" s="69" t="s">
        <v>72</v>
      </c>
      <c r="H38" s="66">
        <v>2</v>
      </c>
      <c r="I38" s="6">
        <v>2</v>
      </c>
      <c r="J38" s="69" t="s">
        <v>18</v>
      </c>
      <c r="K38" s="69" t="s">
        <v>71</v>
      </c>
      <c r="L38" s="69" t="s">
        <v>71</v>
      </c>
      <c r="M38" s="69" t="s">
        <v>8</v>
      </c>
      <c r="N38" s="69" t="s">
        <v>8</v>
      </c>
      <c r="O38" s="69" t="s">
        <v>8</v>
      </c>
      <c r="P38" s="69" t="s">
        <v>8</v>
      </c>
      <c r="Q38" s="69"/>
      <c r="R38" s="69">
        <v>0</v>
      </c>
      <c r="S38" s="69">
        <v>1</v>
      </c>
      <c r="T38" s="69" t="s">
        <v>85</v>
      </c>
      <c r="U38" s="69" t="s">
        <v>86</v>
      </c>
      <c r="V38" s="69">
        <v>0.1628</v>
      </c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</row>
    <row r="39" spans="1:33">
      <c r="A39" s="6">
        <v>37</v>
      </c>
      <c r="B39" s="73">
        <v>45355</v>
      </c>
      <c r="C39" s="22">
        <v>0.42708333333333331</v>
      </c>
      <c r="D39" s="25" t="s">
        <v>84</v>
      </c>
      <c r="E39" s="26">
        <v>0.63</v>
      </c>
      <c r="F39" s="6">
        <v>9</v>
      </c>
      <c r="G39" s="6" t="s">
        <v>72</v>
      </c>
      <c r="H39" s="66">
        <v>2</v>
      </c>
      <c r="I39" s="6">
        <v>2</v>
      </c>
      <c r="J39" s="6" t="s">
        <v>18</v>
      </c>
      <c r="K39" s="6" t="s">
        <v>71</v>
      </c>
      <c r="L39" s="6" t="s">
        <v>71</v>
      </c>
      <c r="M39" s="6" t="s">
        <v>71</v>
      </c>
      <c r="N39" s="6" t="s">
        <v>71</v>
      </c>
      <c r="O39" s="6" t="s">
        <v>71</v>
      </c>
      <c r="P39" s="6" t="s">
        <v>71</v>
      </c>
      <c r="Q39" s="68">
        <v>1</v>
      </c>
      <c r="R39" s="6">
        <v>0</v>
      </c>
      <c r="S39" s="6">
        <v>0</v>
      </c>
      <c r="T39" s="68">
        <v>1</v>
      </c>
      <c r="U39" s="6">
        <v>0</v>
      </c>
      <c r="V39" s="6">
        <v>0.15419999999999945</v>
      </c>
    </row>
    <row r="40" spans="1:33">
      <c r="A40" s="6">
        <v>38</v>
      </c>
      <c r="B40" s="73">
        <v>45355</v>
      </c>
      <c r="C40" s="22">
        <v>0.42708333333333331</v>
      </c>
      <c r="D40" s="25" t="s">
        <v>84</v>
      </c>
      <c r="E40" s="26">
        <v>0.63</v>
      </c>
      <c r="F40" s="6">
        <v>10</v>
      </c>
      <c r="G40" s="6" t="s">
        <v>72</v>
      </c>
      <c r="H40" s="66">
        <v>2</v>
      </c>
      <c r="I40" s="6">
        <v>2</v>
      </c>
      <c r="J40" s="6" t="s">
        <v>44</v>
      </c>
      <c r="K40" s="6" t="s">
        <v>71</v>
      </c>
      <c r="L40" s="6" t="s">
        <v>71</v>
      </c>
      <c r="M40" s="6" t="s">
        <v>71</v>
      </c>
      <c r="N40" s="6" t="s">
        <v>71</v>
      </c>
      <c r="O40" s="6" t="s">
        <v>71</v>
      </c>
      <c r="P40" s="6" t="s">
        <v>71</v>
      </c>
      <c r="R40" s="6">
        <v>0</v>
      </c>
      <c r="S40" s="6">
        <v>0</v>
      </c>
      <c r="T40" s="6">
        <v>0</v>
      </c>
      <c r="U40" s="6">
        <v>0</v>
      </c>
      <c r="V40" s="6">
        <v>0.12129999999999974</v>
      </c>
    </row>
    <row r="41" spans="1:33">
      <c r="A41" s="6">
        <v>39</v>
      </c>
      <c r="B41" s="74">
        <v>45356</v>
      </c>
      <c r="C41" s="22">
        <v>0.4861111111111111</v>
      </c>
      <c r="D41" s="25" t="s">
        <v>87</v>
      </c>
      <c r="E41" s="26">
        <v>0.52</v>
      </c>
      <c r="F41" s="66">
        <v>1</v>
      </c>
      <c r="G41" s="66" t="s">
        <v>70</v>
      </c>
      <c r="H41" s="66">
        <v>2</v>
      </c>
      <c r="I41" s="58">
        <v>6.25E-2</v>
      </c>
      <c r="J41" s="66" t="s">
        <v>17</v>
      </c>
      <c r="K41" s="66" t="s">
        <v>71</v>
      </c>
      <c r="L41" s="66" t="s">
        <v>71</v>
      </c>
      <c r="M41" s="66" t="s">
        <v>71</v>
      </c>
      <c r="N41" s="66" t="s">
        <v>71</v>
      </c>
      <c r="O41" s="66" t="s">
        <v>88</v>
      </c>
      <c r="P41" s="66" t="s">
        <v>71</v>
      </c>
      <c r="Q41" s="66">
        <v>0</v>
      </c>
      <c r="R41" s="66">
        <v>1</v>
      </c>
      <c r="S41" s="66">
        <v>0</v>
      </c>
      <c r="T41" s="66">
        <v>0</v>
      </c>
      <c r="U41" s="66">
        <v>0</v>
      </c>
      <c r="V41" s="6">
        <v>0.22419999999999973</v>
      </c>
      <c r="W41" s="66"/>
      <c r="X41" s="66"/>
      <c r="Y41" s="66"/>
    </row>
    <row r="42" spans="1:33">
      <c r="A42" s="6">
        <v>40</v>
      </c>
      <c r="B42" s="74">
        <v>45356</v>
      </c>
      <c r="C42" s="22">
        <v>0.4861111111111111</v>
      </c>
      <c r="D42" s="25" t="s">
        <v>87</v>
      </c>
      <c r="E42" s="26">
        <v>0.52</v>
      </c>
      <c r="F42" s="6">
        <v>2</v>
      </c>
      <c r="G42" s="6" t="s">
        <v>70</v>
      </c>
      <c r="H42" s="66">
        <v>2</v>
      </c>
      <c r="I42" s="67">
        <v>6.25E-2</v>
      </c>
      <c r="J42" s="6" t="s">
        <v>17</v>
      </c>
      <c r="K42" s="6" t="s">
        <v>71</v>
      </c>
      <c r="L42" s="6" t="s">
        <v>71</v>
      </c>
      <c r="M42" s="6" t="s">
        <v>71</v>
      </c>
      <c r="N42" s="6" t="s">
        <v>71</v>
      </c>
      <c r="O42" s="6" t="s">
        <v>88</v>
      </c>
      <c r="P42" s="6" t="s">
        <v>71</v>
      </c>
      <c r="Q42" s="6">
        <v>0</v>
      </c>
      <c r="R42" s="6">
        <v>1</v>
      </c>
      <c r="S42" s="6">
        <v>0</v>
      </c>
      <c r="T42" s="71">
        <v>1</v>
      </c>
      <c r="U42" s="71">
        <v>1</v>
      </c>
      <c r="V42" s="6">
        <v>0.18660000000000032</v>
      </c>
    </row>
    <row r="43" spans="1:33">
      <c r="A43" s="6">
        <v>41</v>
      </c>
      <c r="B43" s="74">
        <v>45356</v>
      </c>
      <c r="C43" s="22">
        <v>0.4861111111111111</v>
      </c>
      <c r="D43" s="25" t="s">
        <v>87</v>
      </c>
      <c r="E43" s="26">
        <v>0.52</v>
      </c>
      <c r="F43" s="6">
        <v>3</v>
      </c>
      <c r="G43" s="6" t="s">
        <v>70</v>
      </c>
      <c r="H43" s="66">
        <v>2</v>
      </c>
      <c r="I43" s="67">
        <v>6.25E-2</v>
      </c>
      <c r="J43" s="6" t="s">
        <v>17</v>
      </c>
      <c r="K43" s="6" t="s">
        <v>71</v>
      </c>
      <c r="L43" s="6" t="s">
        <v>71</v>
      </c>
      <c r="M43" s="6" t="s">
        <v>71</v>
      </c>
      <c r="N43" s="6" t="s">
        <v>71</v>
      </c>
      <c r="O43" s="6" t="s">
        <v>71</v>
      </c>
      <c r="P43" s="6" t="s">
        <v>71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  <c r="V43" s="6">
        <v>0.1615000000000002</v>
      </c>
    </row>
    <row r="44" spans="1:33">
      <c r="A44" s="6">
        <v>42</v>
      </c>
      <c r="B44" s="74">
        <v>45356</v>
      </c>
      <c r="C44" s="22">
        <v>0.4861111111111111</v>
      </c>
      <c r="D44" s="25" t="s">
        <v>87</v>
      </c>
      <c r="E44" s="26">
        <v>0.52</v>
      </c>
      <c r="F44" s="6">
        <v>4</v>
      </c>
      <c r="G44" s="6" t="s">
        <v>70</v>
      </c>
      <c r="H44" s="66">
        <v>2</v>
      </c>
      <c r="I44" s="67">
        <v>6.25E-2</v>
      </c>
      <c r="J44" s="6" t="s">
        <v>17</v>
      </c>
      <c r="K44" s="6" t="s">
        <v>8</v>
      </c>
      <c r="L44" s="6" t="s">
        <v>8</v>
      </c>
      <c r="M44" s="6" t="s">
        <v>71</v>
      </c>
      <c r="N44" s="6" t="s">
        <v>71</v>
      </c>
      <c r="O44" s="6" t="s">
        <v>71</v>
      </c>
      <c r="P44" s="6" t="s">
        <v>71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  <c r="V44" s="6">
        <v>0.24210000000000065</v>
      </c>
    </row>
    <row r="45" spans="1:33">
      <c r="A45" s="6">
        <v>43</v>
      </c>
      <c r="B45" s="74">
        <v>45356</v>
      </c>
      <c r="C45" s="22">
        <v>0.4861111111111111</v>
      </c>
      <c r="D45" s="25" t="s">
        <v>87</v>
      </c>
      <c r="E45" s="26">
        <v>0.52</v>
      </c>
      <c r="F45" s="6">
        <v>5</v>
      </c>
      <c r="G45" s="6" t="s">
        <v>72</v>
      </c>
      <c r="H45" s="66">
        <v>2</v>
      </c>
      <c r="I45" s="67">
        <v>6.25E-2</v>
      </c>
      <c r="J45" s="6" t="s">
        <v>18</v>
      </c>
      <c r="K45" s="6" t="s">
        <v>71</v>
      </c>
      <c r="L45" s="6" t="s">
        <v>71</v>
      </c>
      <c r="M45" s="6" t="s">
        <v>71</v>
      </c>
      <c r="N45" s="6" t="s">
        <v>71</v>
      </c>
      <c r="O45" s="6" t="s">
        <v>71</v>
      </c>
      <c r="P45" s="6" t="s">
        <v>71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  <c r="V45" s="6">
        <v>0.30869999999999997</v>
      </c>
    </row>
    <row r="46" spans="1:33">
      <c r="A46" s="6">
        <v>44</v>
      </c>
      <c r="B46" s="74">
        <v>45356</v>
      </c>
      <c r="C46" s="22">
        <v>0.4861111111111111</v>
      </c>
      <c r="D46" s="25" t="s">
        <v>87</v>
      </c>
      <c r="E46" s="26">
        <v>0.52</v>
      </c>
      <c r="F46" s="6">
        <v>6</v>
      </c>
      <c r="G46" s="6" t="s">
        <v>72</v>
      </c>
      <c r="H46" s="66">
        <v>2</v>
      </c>
      <c r="I46" s="67">
        <v>6.25E-2</v>
      </c>
      <c r="J46" s="6" t="s">
        <v>18</v>
      </c>
      <c r="K46" s="6" t="s">
        <v>71</v>
      </c>
      <c r="L46" s="6" t="s">
        <v>71</v>
      </c>
      <c r="M46" s="6" t="s">
        <v>71</v>
      </c>
      <c r="N46" s="6" t="s">
        <v>71</v>
      </c>
      <c r="O46" s="6" t="s">
        <v>71</v>
      </c>
      <c r="P46" s="6" t="s">
        <v>71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  <c r="V46" s="6">
        <v>0.14119999999999955</v>
      </c>
    </row>
    <row r="47" spans="1:33">
      <c r="A47" s="6">
        <v>45</v>
      </c>
      <c r="B47" s="74">
        <v>45356</v>
      </c>
      <c r="C47" s="22">
        <v>0.4861111111111111</v>
      </c>
      <c r="D47" s="25" t="s">
        <v>87</v>
      </c>
      <c r="E47" s="26">
        <v>0.52</v>
      </c>
      <c r="F47" s="6">
        <v>7</v>
      </c>
      <c r="G47" s="6" t="s">
        <v>72</v>
      </c>
      <c r="H47" s="66">
        <v>2</v>
      </c>
      <c r="I47" s="67">
        <v>6.25E-2</v>
      </c>
      <c r="J47" s="6" t="s">
        <v>44</v>
      </c>
      <c r="K47" s="6" t="s">
        <v>71</v>
      </c>
      <c r="L47" s="6" t="s">
        <v>71</v>
      </c>
      <c r="M47" s="6" t="s">
        <v>71</v>
      </c>
      <c r="N47" s="6" t="s">
        <v>71</v>
      </c>
      <c r="O47" s="6" t="s">
        <v>71</v>
      </c>
      <c r="P47" s="6" t="s">
        <v>71</v>
      </c>
      <c r="Q47" s="6">
        <v>0</v>
      </c>
      <c r="R47" s="6">
        <v>0</v>
      </c>
      <c r="S47" s="6">
        <v>0</v>
      </c>
      <c r="T47" s="6">
        <v>0</v>
      </c>
      <c r="U47" s="6">
        <v>0</v>
      </c>
    </row>
    <row r="48" spans="1:33">
      <c r="A48" s="6">
        <v>46</v>
      </c>
      <c r="B48" s="74">
        <v>45369</v>
      </c>
      <c r="C48" s="22">
        <v>0.40277777777777779</v>
      </c>
      <c r="D48" s="25" t="s">
        <v>69</v>
      </c>
      <c r="E48" s="26">
        <v>0.78</v>
      </c>
      <c r="F48" s="66">
        <v>1</v>
      </c>
      <c r="G48" s="66" t="s">
        <v>70</v>
      </c>
      <c r="H48" s="66">
        <v>2</v>
      </c>
      <c r="I48" s="6">
        <v>7</v>
      </c>
      <c r="J48" s="66" t="s">
        <v>18</v>
      </c>
      <c r="K48" s="66" t="s">
        <v>8</v>
      </c>
      <c r="L48" s="66" t="s">
        <v>8</v>
      </c>
      <c r="M48" s="66" t="s">
        <v>71</v>
      </c>
      <c r="N48" s="66" t="s">
        <v>71</v>
      </c>
      <c r="O48" s="66" t="s">
        <v>8</v>
      </c>
      <c r="P48" s="66" t="s">
        <v>71</v>
      </c>
      <c r="Q48" s="66" t="s">
        <v>89</v>
      </c>
      <c r="R48" s="66">
        <v>0</v>
      </c>
      <c r="S48" s="66">
        <v>0</v>
      </c>
      <c r="T48" s="66">
        <v>1</v>
      </c>
      <c r="U48" s="66">
        <v>1</v>
      </c>
      <c r="W48" s="66"/>
      <c r="X48" s="75"/>
      <c r="Y48" s="66"/>
      <c r="Z48" s="66"/>
    </row>
    <row r="49" spans="1:33">
      <c r="A49" s="69">
        <v>47</v>
      </c>
      <c r="B49" s="74">
        <v>45369</v>
      </c>
      <c r="C49" s="22">
        <v>0.40277777777777779</v>
      </c>
      <c r="D49" s="25" t="s">
        <v>69</v>
      </c>
      <c r="E49" s="26">
        <v>0.78</v>
      </c>
      <c r="F49" s="69">
        <v>2</v>
      </c>
      <c r="G49" s="69" t="s">
        <v>70</v>
      </c>
      <c r="H49" s="69">
        <v>2</v>
      </c>
      <c r="I49" s="6">
        <v>7</v>
      </c>
      <c r="J49" s="69" t="s">
        <v>18</v>
      </c>
      <c r="K49" s="69" t="s">
        <v>8</v>
      </c>
      <c r="L49" s="69" t="s">
        <v>8</v>
      </c>
      <c r="M49" s="69" t="s">
        <v>8</v>
      </c>
      <c r="N49" s="69" t="s">
        <v>8</v>
      </c>
      <c r="O49" s="69" t="s">
        <v>8</v>
      </c>
      <c r="P49" s="69" t="s">
        <v>8</v>
      </c>
      <c r="Q49" s="69">
        <v>0</v>
      </c>
      <c r="R49" s="69">
        <v>0</v>
      </c>
      <c r="S49" s="69"/>
      <c r="T49" s="69">
        <v>0</v>
      </c>
      <c r="U49" s="69">
        <v>0</v>
      </c>
      <c r="W49" s="69"/>
      <c r="X49" s="76"/>
      <c r="Y49" s="69"/>
      <c r="Z49" s="69"/>
      <c r="AA49" s="69"/>
      <c r="AB49" s="69"/>
      <c r="AC49" s="69"/>
      <c r="AD49" s="69"/>
      <c r="AE49" s="69"/>
      <c r="AF49" s="69"/>
      <c r="AG49" s="69"/>
    </row>
    <row r="50" spans="1:33">
      <c r="A50" s="6">
        <v>48</v>
      </c>
      <c r="B50" s="74">
        <v>45369</v>
      </c>
      <c r="C50" s="22">
        <v>0.40277777777777779</v>
      </c>
      <c r="D50" s="25" t="s">
        <v>69</v>
      </c>
      <c r="E50" s="26">
        <v>0.78</v>
      </c>
      <c r="F50" s="6">
        <v>3</v>
      </c>
      <c r="G50" s="6" t="s">
        <v>70</v>
      </c>
      <c r="H50" s="6">
        <v>2</v>
      </c>
      <c r="I50" s="6">
        <v>7</v>
      </c>
      <c r="J50" s="6" t="s">
        <v>18</v>
      </c>
      <c r="K50" s="6" t="s">
        <v>71</v>
      </c>
      <c r="L50" s="6" t="s">
        <v>71</v>
      </c>
      <c r="M50" s="6" t="s">
        <v>71</v>
      </c>
      <c r="N50" s="6" t="s">
        <v>71</v>
      </c>
      <c r="O50" s="6" t="s">
        <v>71</v>
      </c>
      <c r="P50" s="6" t="s">
        <v>71</v>
      </c>
      <c r="Q50" s="6">
        <v>0</v>
      </c>
      <c r="R50" s="6">
        <v>0</v>
      </c>
      <c r="S50" s="6">
        <v>0</v>
      </c>
      <c r="T50" s="6">
        <v>0</v>
      </c>
      <c r="U50" s="6">
        <v>0</v>
      </c>
    </row>
    <row r="51" spans="1:33">
      <c r="A51" s="6">
        <v>49</v>
      </c>
      <c r="B51" s="74">
        <v>45369</v>
      </c>
      <c r="C51" s="22">
        <v>0.40277777777777779</v>
      </c>
      <c r="D51" s="25" t="s">
        <v>69</v>
      </c>
      <c r="E51" s="26">
        <v>0.78</v>
      </c>
      <c r="F51" s="6">
        <v>4</v>
      </c>
      <c r="G51" s="6" t="s">
        <v>70</v>
      </c>
      <c r="H51" s="6">
        <v>2</v>
      </c>
      <c r="I51" s="6">
        <v>7</v>
      </c>
      <c r="J51" s="6" t="s">
        <v>15</v>
      </c>
      <c r="K51" s="6" t="s">
        <v>71</v>
      </c>
      <c r="L51" s="6" t="s">
        <v>71</v>
      </c>
      <c r="M51" s="6" t="s">
        <v>71</v>
      </c>
      <c r="N51" s="6" t="s">
        <v>88</v>
      </c>
      <c r="O51" s="6" t="s">
        <v>88</v>
      </c>
      <c r="P51" s="6" t="s">
        <v>88</v>
      </c>
      <c r="Q51" s="68">
        <v>1</v>
      </c>
      <c r="R51" s="6">
        <v>0</v>
      </c>
      <c r="S51" s="6">
        <v>0</v>
      </c>
      <c r="T51" s="71">
        <v>1</v>
      </c>
      <c r="U51" s="71">
        <v>1</v>
      </c>
    </row>
    <row r="52" spans="1:33">
      <c r="A52" s="6">
        <v>50</v>
      </c>
      <c r="B52" s="74">
        <v>45369</v>
      </c>
      <c r="C52" s="22">
        <v>0.40277777777777779</v>
      </c>
      <c r="D52" s="25" t="s">
        <v>69</v>
      </c>
      <c r="E52" s="26">
        <v>0.78</v>
      </c>
      <c r="F52" s="6">
        <v>5</v>
      </c>
      <c r="G52" s="6" t="s">
        <v>70</v>
      </c>
      <c r="H52" s="6">
        <v>2</v>
      </c>
      <c r="I52" s="6">
        <v>7</v>
      </c>
      <c r="J52" s="6" t="s">
        <v>15</v>
      </c>
      <c r="K52" s="6" t="s">
        <v>71</v>
      </c>
      <c r="L52" s="6" t="s">
        <v>71</v>
      </c>
      <c r="M52" s="6" t="s">
        <v>71</v>
      </c>
      <c r="N52" s="6" t="s">
        <v>71</v>
      </c>
      <c r="O52" s="6" t="s">
        <v>71</v>
      </c>
      <c r="P52" s="6" t="s">
        <v>71</v>
      </c>
      <c r="Q52" s="6">
        <v>0</v>
      </c>
      <c r="R52" s="6">
        <v>0</v>
      </c>
      <c r="S52" s="6">
        <v>0</v>
      </c>
      <c r="T52" s="68">
        <v>1</v>
      </c>
      <c r="U52" s="6">
        <v>0</v>
      </c>
    </row>
    <row r="53" spans="1:33">
      <c r="A53" s="6">
        <v>51</v>
      </c>
      <c r="B53" s="74">
        <v>45369</v>
      </c>
      <c r="C53" s="22">
        <v>0.40277777777777779</v>
      </c>
      <c r="D53" s="25" t="s">
        <v>69</v>
      </c>
      <c r="E53" s="26">
        <v>0.78</v>
      </c>
      <c r="F53" s="6">
        <v>6</v>
      </c>
      <c r="G53" s="6" t="s">
        <v>72</v>
      </c>
      <c r="H53" s="6">
        <v>2</v>
      </c>
      <c r="I53" s="6">
        <v>7</v>
      </c>
      <c r="J53" s="6" t="s">
        <v>15</v>
      </c>
      <c r="K53" s="6" t="s">
        <v>8</v>
      </c>
      <c r="L53" s="6" t="s">
        <v>8</v>
      </c>
      <c r="M53" s="6" t="s">
        <v>71</v>
      </c>
      <c r="N53" s="6" t="s">
        <v>71</v>
      </c>
      <c r="O53" s="6" t="s">
        <v>71</v>
      </c>
      <c r="P53" s="6" t="s">
        <v>71</v>
      </c>
      <c r="Q53" s="6">
        <v>0</v>
      </c>
      <c r="R53" s="6">
        <v>0</v>
      </c>
      <c r="S53" s="6">
        <v>0</v>
      </c>
      <c r="T53" s="68">
        <v>1</v>
      </c>
      <c r="U53" s="6">
        <v>0</v>
      </c>
    </row>
    <row r="54" spans="1:33">
      <c r="A54" s="6">
        <v>52</v>
      </c>
      <c r="B54" s="74">
        <v>45369</v>
      </c>
      <c r="C54" s="22">
        <v>0.40277777777777779</v>
      </c>
      <c r="D54" s="25" t="s">
        <v>69</v>
      </c>
      <c r="E54" s="26">
        <v>0.78</v>
      </c>
      <c r="F54" s="6">
        <v>7</v>
      </c>
      <c r="G54" s="6" t="s">
        <v>72</v>
      </c>
      <c r="H54" s="6">
        <v>2</v>
      </c>
      <c r="I54" s="6">
        <v>7</v>
      </c>
      <c r="J54" s="6" t="s">
        <v>15</v>
      </c>
      <c r="K54" s="6" t="s">
        <v>71</v>
      </c>
      <c r="L54" s="6" t="s">
        <v>71</v>
      </c>
      <c r="M54" s="6" t="s">
        <v>71</v>
      </c>
      <c r="N54" s="6" t="s">
        <v>71</v>
      </c>
      <c r="O54" s="6" t="s">
        <v>71</v>
      </c>
      <c r="P54" s="6" t="s">
        <v>71</v>
      </c>
      <c r="Q54" s="68">
        <v>0</v>
      </c>
      <c r="R54" s="6">
        <v>0</v>
      </c>
      <c r="S54" s="6">
        <v>0</v>
      </c>
      <c r="T54" s="6">
        <v>0</v>
      </c>
      <c r="U54" s="6">
        <v>0</v>
      </c>
    </row>
    <row r="55" spans="1:33">
      <c r="A55" s="6">
        <v>53</v>
      </c>
      <c r="B55" s="74">
        <v>45369</v>
      </c>
      <c r="C55" s="22">
        <v>0.40277777777777779</v>
      </c>
      <c r="D55" s="25" t="s">
        <v>69</v>
      </c>
      <c r="E55" s="26">
        <v>0.78</v>
      </c>
      <c r="F55" s="6">
        <v>8</v>
      </c>
      <c r="G55" s="6" t="s">
        <v>72</v>
      </c>
      <c r="H55" s="6">
        <v>2</v>
      </c>
      <c r="I55" s="6">
        <v>7</v>
      </c>
      <c r="J55" s="6" t="s">
        <v>44</v>
      </c>
      <c r="K55" s="6" t="s">
        <v>71</v>
      </c>
      <c r="L55" s="6" t="s">
        <v>71</v>
      </c>
      <c r="M55" s="6" t="s">
        <v>71</v>
      </c>
      <c r="N55" s="6" t="s">
        <v>71</v>
      </c>
      <c r="O55" s="6" t="s">
        <v>71</v>
      </c>
      <c r="P55" s="6" t="s">
        <v>71</v>
      </c>
      <c r="Q55" s="6">
        <v>0</v>
      </c>
      <c r="R55" s="6">
        <v>0</v>
      </c>
      <c r="S55" s="6">
        <v>0</v>
      </c>
      <c r="T55" s="71">
        <v>1</v>
      </c>
      <c r="U55" s="71">
        <v>1</v>
      </c>
    </row>
    <row r="56" spans="1:33">
      <c r="A56" s="69">
        <v>54</v>
      </c>
      <c r="B56" s="74">
        <v>45370</v>
      </c>
      <c r="C56" s="22">
        <v>0.65763888888888888</v>
      </c>
      <c r="D56" s="25" t="s">
        <v>90</v>
      </c>
      <c r="E56" s="26">
        <v>0.81</v>
      </c>
      <c r="F56" s="70">
        <v>1</v>
      </c>
      <c r="G56" s="70" t="s">
        <v>70</v>
      </c>
      <c r="H56" s="70">
        <v>2</v>
      </c>
      <c r="I56" s="6">
        <v>7</v>
      </c>
      <c r="J56" s="70" t="s">
        <v>13</v>
      </c>
      <c r="K56" s="70" t="s">
        <v>8</v>
      </c>
      <c r="L56" s="70" t="s">
        <v>8</v>
      </c>
      <c r="M56" s="70" t="s">
        <v>8</v>
      </c>
      <c r="N56" s="70" t="s">
        <v>8</v>
      </c>
      <c r="O56" s="70" t="s">
        <v>8</v>
      </c>
      <c r="P56" s="70" t="s">
        <v>8</v>
      </c>
      <c r="Q56" s="70"/>
      <c r="R56" s="70"/>
      <c r="S56" s="70"/>
      <c r="T56" s="70"/>
      <c r="U56" s="70"/>
      <c r="W56" s="70"/>
      <c r="X56" s="70"/>
      <c r="Y56" s="70"/>
      <c r="Z56" s="70"/>
      <c r="AA56" s="69"/>
      <c r="AB56" s="69"/>
      <c r="AC56" s="69"/>
      <c r="AD56" s="69"/>
      <c r="AE56" s="69"/>
      <c r="AF56" s="69"/>
      <c r="AG56" s="69"/>
    </row>
    <row r="57" spans="1:33">
      <c r="A57" s="69">
        <v>55</v>
      </c>
      <c r="B57" s="74">
        <v>45370</v>
      </c>
      <c r="C57" s="22">
        <v>0.65763888888888888</v>
      </c>
      <c r="D57" s="25" t="s">
        <v>90</v>
      </c>
      <c r="E57" s="26">
        <v>0.81</v>
      </c>
      <c r="F57" s="69">
        <v>2</v>
      </c>
      <c r="G57" s="69" t="s">
        <v>70</v>
      </c>
      <c r="H57" s="69">
        <v>2</v>
      </c>
      <c r="I57" s="6">
        <v>7</v>
      </c>
      <c r="J57" s="69" t="s">
        <v>13</v>
      </c>
      <c r="K57" s="69" t="s">
        <v>8</v>
      </c>
      <c r="L57" s="69" t="s">
        <v>8</v>
      </c>
      <c r="M57" s="69" t="s">
        <v>8</v>
      </c>
      <c r="N57" s="69" t="s">
        <v>8</v>
      </c>
      <c r="O57" s="69" t="s">
        <v>8</v>
      </c>
      <c r="P57" s="69" t="s">
        <v>8</v>
      </c>
      <c r="Q57" s="69"/>
      <c r="R57" s="69"/>
      <c r="S57" s="69"/>
      <c r="T57" s="69"/>
      <c r="U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</row>
    <row r="58" spans="1:33">
      <c r="A58" s="69">
        <v>56</v>
      </c>
      <c r="B58" s="74">
        <v>45370</v>
      </c>
      <c r="C58" s="22">
        <v>0.65763888888888888</v>
      </c>
      <c r="D58" s="25" t="s">
        <v>90</v>
      </c>
      <c r="E58" s="26">
        <v>0.81</v>
      </c>
      <c r="F58" s="69">
        <v>3</v>
      </c>
      <c r="G58" s="69" t="s">
        <v>70</v>
      </c>
      <c r="H58" s="69">
        <v>2</v>
      </c>
      <c r="I58" s="6">
        <v>7</v>
      </c>
      <c r="J58" s="69" t="s">
        <v>13</v>
      </c>
      <c r="K58" s="69" t="s">
        <v>71</v>
      </c>
      <c r="L58" s="69" t="s">
        <v>8</v>
      </c>
      <c r="M58" s="69" t="s">
        <v>8</v>
      </c>
      <c r="N58" s="69" t="s">
        <v>8</v>
      </c>
      <c r="O58" s="69" t="s">
        <v>8</v>
      </c>
      <c r="P58" s="69" t="s">
        <v>8</v>
      </c>
      <c r="Q58" s="69"/>
      <c r="R58" s="69"/>
      <c r="S58" s="69"/>
      <c r="T58" s="69"/>
      <c r="U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</row>
    <row r="59" spans="1:33">
      <c r="A59" s="69">
        <v>57</v>
      </c>
      <c r="B59" s="74">
        <v>45370</v>
      </c>
      <c r="C59" s="22">
        <v>0.65763888888888888</v>
      </c>
      <c r="D59" s="25" t="s">
        <v>90</v>
      </c>
      <c r="E59" s="26">
        <v>0.81</v>
      </c>
      <c r="F59" s="69">
        <v>4</v>
      </c>
      <c r="G59" s="69" t="s">
        <v>70</v>
      </c>
      <c r="H59" s="69">
        <v>2</v>
      </c>
      <c r="I59" s="6">
        <v>7</v>
      </c>
      <c r="J59" s="69" t="s">
        <v>13</v>
      </c>
      <c r="K59" s="69" t="s">
        <v>91</v>
      </c>
      <c r="L59" s="69" t="s">
        <v>8</v>
      </c>
      <c r="M59" s="69" t="s">
        <v>8</v>
      </c>
      <c r="N59" s="69" t="s">
        <v>8</v>
      </c>
      <c r="O59" s="69" t="s">
        <v>8</v>
      </c>
      <c r="P59" s="69" t="s">
        <v>8</v>
      </c>
      <c r="Q59" s="69"/>
      <c r="R59" s="69"/>
      <c r="S59" s="69"/>
      <c r="T59" s="69"/>
      <c r="U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</row>
    <row r="60" spans="1:33">
      <c r="A60" s="69">
        <v>58</v>
      </c>
      <c r="B60" s="74">
        <v>45370</v>
      </c>
      <c r="C60" s="22">
        <v>0.65763888888888888</v>
      </c>
      <c r="D60" s="25" t="s">
        <v>90</v>
      </c>
      <c r="E60" s="26">
        <v>0.81</v>
      </c>
      <c r="F60" s="69">
        <v>5</v>
      </c>
      <c r="G60" s="69" t="s">
        <v>70</v>
      </c>
      <c r="H60" s="69">
        <v>2</v>
      </c>
      <c r="I60" s="6">
        <v>7</v>
      </c>
      <c r="J60" s="69" t="s">
        <v>13</v>
      </c>
      <c r="K60" s="69" t="s">
        <v>8</v>
      </c>
      <c r="L60" s="69" t="s">
        <v>71</v>
      </c>
      <c r="M60" s="69" t="s">
        <v>71</v>
      </c>
      <c r="N60" s="69" t="s">
        <v>8</v>
      </c>
      <c r="O60" s="69" t="s">
        <v>8</v>
      </c>
      <c r="P60" s="69" t="s">
        <v>8</v>
      </c>
      <c r="Q60" s="69"/>
      <c r="R60" s="69"/>
      <c r="S60" s="69"/>
      <c r="T60" s="69"/>
      <c r="U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</row>
    <row r="61" spans="1:33">
      <c r="A61" s="69">
        <v>59</v>
      </c>
      <c r="B61" s="74">
        <v>45370</v>
      </c>
      <c r="C61" s="22">
        <v>0.65763888888888888</v>
      </c>
      <c r="D61" s="25" t="s">
        <v>90</v>
      </c>
      <c r="E61" s="26">
        <v>0.81</v>
      </c>
      <c r="F61" s="69">
        <v>6</v>
      </c>
      <c r="G61" s="69" t="s">
        <v>70</v>
      </c>
      <c r="H61" s="69">
        <v>2</v>
      </c>
      <c r="I61" s="6">
        <v>7</v>
      </c>
      <c r="J61" s="69" t="s">
        <v>18</v>
      </c>
      <c r="K61" s="69" t="s">
        <v>8</v>
      </c>
      <c r="L61" s="69" t="s">
        <v>8</v>
      </c>
      <c r="M61" s="69" t="s">
        <v>8</v>
      </c>
      <c r="N61" s="69" t="s">
        <v>8</v>
      </c>
      <c r="O61" s="69" t="s">
        <v>8</v>
      </c>
      <c r="P61" s="69" t="s">
        <v>8</v>
      </c>
      <c r="Q61" s="69"/>
      <c r="R61" s="69"/>
      <c r="S61" s="69"/>
      <c r="T61" s="69"/>
      <c r="U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</row>
    <row r="62" spans="1:33">
      <c r="A62" s="69">
        <v>60</v>
      </c>
      <c r="B62" s="74">
        <v>45370</v>
      </c>
      <c r="C62" s="22">
        <v>0.65763888888888888</v>
      </c>
      <c r="D62" s="25" t="s">
        <v>90</v>
      </c>
      <c r="E62" s="26">
        <v>0.81</v>
      </c>
      <c r="F62" s="69">
        <v>7</v>
      </c>
      <c r="G62" s="69" t="s">
        <v>70</v>
      </c>
      <c r="H62" s="69">
        <v>2</v>
      </c>
      <c r="I62" s="6">
        <v>7</v>
      </c>
      <c r="J62" s="69" t="s">
        <v>44</v>
      </c>
      <c r="K62" s="69" t="s">
        <v>8</v>
      </c>
      <c r="L62" s="69" t="s">
        <v>8</v>
      </c>
      <c r="M62" s="69" t="s">
        <v>8</v>
      </c>
      <c r="N62" s="69" t="s">
        <v>8</v>
      </c>
      <c r="O62" s="69" t="s">
        <v>8</v>
      </c>
      <c r="P62" s="69" t="s">
        <v>8</v>
      </c>
      <c r="Q62" s="69"/>
      <c r="R62" s="69"/>
      <c r="S62" s="69"/>
      <c r="T62" s="69"/>
      <c r="U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</row>
    <row r="63" spans="1:33">
      <c r="A63" s="6">
        <v>61</v>
      </c>
      <c r="B63" s="73">
        <v>45376</v>
      </c>
      <c r="C63" s="22">
        <v>0.35416666666666669</v>
      </c>
      <c r="D63" s="25">
        <v>22</v>
      </c>
      <c r="E63" s="25">
        <v>59</v>
      </c>
      <c r="F63" s="66">
        <v>1</v>
      </c>
      <c r="G63" s="66" t="s">
        <v>92</v>
      </c>
      <c r="H63" s="66">
        <v>2</v>
      </c>
      <c r="I63" s="66">
        <v>7</v>
      </c>
      <c r="J63" s="66" t="s">
        <v>93</v>
      </c>
      <c r="K63" s="66" t="s">
        <v>71</v>
      </c>
      <c r="L63" s="66" t="s">
        <v>71</v>
      </c>
      <c r="M63" s="66" t="s">
        <v>71</v>
      </c>
      <c r="N63" s="66" t="s">
        <v>71</v>
      </c>
      <c r="O63" s="66" t="s">
        <v>71</v>
      </c>
      <c r="P63" s="77" t="s">
        <v>88</v>
      </c>
      <c r="Q63" s="66">
        <v>0</v>
      </c>
      <c r="R63" s="66">
        <v>0</v>
      </c>
      <c r="S63" s="66">
        <v>0</v>
      </c>
      <c r="T63" s="77">
        <v>1</v>
      </c>
      <c r="U63" s="66">
        <v>0</v>
      </c>
      <c r="V63" s="78">
        <v>0.19280000000000008</v>
      </c>
      <c r="W63" s="66"/>
      <c r="X63" s="79"/>
      <c r="Y63" s="66"/>
      <c r="Z63" s="66"/>
    </row>
    <row r="64" spans="1:33">
      <c r="A64" s="69">
        <v>62</v>
      </c>
      <c r="B64" s="73">
        <v>45376</v>
      </c>
      <c r="C64" s="22">
        <v>0.35416666666666669</v>
      </c>
      <c r="D64" s="25">
        <v>22</v>
      </c>
      <c r="E64" s="25">
        <v>59</v>
      </c>
      <c r="F64" s="69">
        <v>2</v>
      </c>
      <c r="G64" s="69"/>
      <c r="H64" s="69">
        <v>2</v>
      </c>
      <c r="I64" s="6">
        <v>7</v>
      </c>
      <c r="J64" s="69" t="s">
        <v>13</v>
      </c>
      <c r="K64" s="69" t="s">
        <v>8</v>
      </c>
      <c r="L64" s="69" t="s">
        <v>8</v>
      </c>
      <c r="M64" s="69" t="s">
        <v>8</v>
      </c>
      <c r="N64" s="69" t="s">
        <v>8</v>
      </c>
      <c r="O64" s="69" t="s">
        <v>8</v>
      </c>
      <c r="P64" s="69" t="s">
        <v>8</v>
      </c>
      <c r="Q64" s="69" t="s">
        <v>94</v>
      </c>
      <c r="R64" s="69"/>
      <c r="S64" s="69">
        <v>1</v>
      </c>
      <c r="T64" s="69"/>
      <c r="U64" s="69" t="s">
        <v>75</v>
      </c>
      <c r="V64" s="69">
        <v>0.26929999999999998</v>
      </c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</row>
    <row r="65" spans="1:33">
      <c r="A65" s="6">
        <v>63</v>
      </c>
      <c r="B65" s="73">
        <v>45376</v>
      </c>
      <c r="C65" s="22">
        <v>0.35416666666666669</v>
      </c>
      <c r="D65" s="25">
        <v>22</v>
      </c>
      <c r="E65" s="25">
        <v>59</v>
      </c>
      <c r="F65" s="6">
        <v>3</v>
      </c>
      <c r="H65" s="6">
        <v>4</v>
      </c>
      <c r="I65" s="6">
        <v>7</v>
      </c>
      <c r="J65" s="6" t="s">
        <v>13</v>
      </c>
      <c r="K65" s="6" t="s">
        <v>71</v>
      </c>
      <c r="L65" s="6" t="s">
        <v>71</v>
      </c>
      <c r="M65" s="6" t="s">
        <v>71</v>
      </c>
      <c r="N65" s="6" t="s">
        <v>71</v>
      </c>
      <c r="O65" s="6" t="s">
        <v>71</v>
      </c>
      <c r="P65" s="6" t="s">
        <v>71</v>
      </c>
      <c r="Q65" s="6">
        <v>0</v>
      </c>
      <c r="R65" s="6">
        <v>0</v>
      </c>
      <c r="S65" s="6">
        <v>0</v>
      </c>
      <c r="T65" s="68">
        <v>0</v>
      </c>
      <c r="U65" s="6">
        <v>0</v>
      </c>
      <c r="V65" s="6">
        <v>0.20260000000000034</v>
      </c>
    </row>
    <row r="66" spans="1:33">
      <c r="A66" s="69">
        <v>64</v>
      </c>
      <c r="B66" s="73">
        <v>45376</v>
      </c>
      <c r="C66" s="22">
        <v>0.35416666666666669</v>
      </c>
      <c r="D66" s="25">
        <v>22</v>
      </c>
      <c r="E66" s="25">
        <v>59</v>
      </c>
      <c r="F66" s="69">
        <v>4</v>
      </c>
      <c r="G66" s="69"/>
      <c r="H66" s="69">
        <v>4</v>
      </c>
      <c r="I66" s="6">
        <v>7</v>
      </c>
      <c r="J66" s="69" t="s">
        <v>13</v>
      </c>
      <c r="K66" s="69" t="s">
        <v>8</v>
      </c>
      <c r="L66" s="69" t="s">
        <v>8</v>
      </c>
      <c r="M66" s="69" t="s">
        <v>8</v>
      </c>
      <c r="N66" s="69" t="s">
        <v>8</v>
      </c>
      <c r="O66" s="69" t="s">
        <v>8</v>
      </c>
      <c r="P66" s="69" t="s">
        <v>8</v>
      </c>
      <c r="Q66" s="69"/>
      <c r="R66" s="69"/>
      <c r="S66" s="69">
        <v>0</v>
      </c>
      <c r="T66" s="69">
        <v>0</v>
      </c>
      <c r="U66" s="69">
        <v>0</v>
      </c>
      <c r="V66" s="6">
        <v>0.18409999999999904</v>
      </c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</row>
    <row r="67" spans="1:33">
      <c r="A67" s="6">
        <v>65</v>
      </c>
      <c r="B67" s="73">
        <v>45376</v>
      </c>
      <c r="C67" s="22">
        <v>0.35416666666666669</v>
      </c>
      <c r="D67" s="25">
        <v>22</v>
      </c>
      <c r="E67" s="25">
        <v>59</v>
      </c>
      <c r="F67" s="6">
        <v>5</v>
      </c>
      <c r="H67" s="6">
        <v>4</v>
      </c>
      <c r="I67" s="6">
        <v>7</v>
      </c>
      <c r="J67" s="6" t="s">
        <v>13</v>
      </c>
      <c r="K67" s="6" t="s">
        <v>71</v>
      </c>
      <c r="L67" s="6" t="s">
        <v>71</v>
      </c>
      <c r="M67" s="6" t="s">
        <v>71</v>
      </c>
      <c r="N67" s="6" t="s">
        <v>71</v>
      </c>
      <c r="O67" s="6" t="s">
        <v>71</v>
      </c>
      <c r="P67" s="6" t="s">
        <v>71</v>
      </c>
      <c r="Q67" s="6">
        <v>0</v>
      </c>
      <c r="R67" s="6">
        <v>0</v>
      </c>
      <c r="S67" s="6">
        <v>0</v>
      </c>
      <c r="T67" s="6">
        <v>0</v>
      </c>
      <c r="U67" s="6">
        <v>0</v>
      </c>
      <c r="V67" s="6">
        <v>0.23770000000000024</v>
      </c>
    </row>
    <row r="68" spans="1:33">
      <c r="A68" s="6">
        <v>66</v>
      </c>
      <c r="B68" s="73">
        <v>45376</v>
      </c>
      <c r="C68" s="22">
        <v>0.35416666666666669</v>
      </c>
      <c r="D68" s="25">
        <v>22</v>
      </c>
      <c r="E68" s="25">
        <v>59</v>
      </c>
      <c r="F68" s="6">
        <v>6</v>
      </c>
      <c r="H68" s="6">
        <v>4</v>
      </c>
      <c r="I68" s="6">
        <v>7</v>
      </c>
      <c r="J68" s="6" t="s">
        <v>13</v>
      </c>
      <c r="K68" s="6" t="s">
        <v>8</v>
      </c>
      <c r="L68" s="6" t="s">
        <v>8</v>
      </c>
      <c r="M68" s="6" t="s">
        <v>95</v>
      </c>
      <c r="N68" s="6" t="s">
        <v>71</v>
      </c>
      <c r="O68" s="6" t="s">
        <v>71</v>
      </c>
      <c r="P68" s="6" t="s">
        <v>71</v>
      </c>
      <c r="Q68" s="6">
        <v>0</v>
      </c>
      <c r="R68" s="6">
        <v>0</v>
      </c>
      <c r="S68" s="6">
        <v>0</v>
      </c>
      <c r="T68" s="6">
        <v>0</v>
      </c>
      <c r="U68" s="6">
        <v>0</v>
      </c>
      <c r="V68" s="6">
        <v>0.31140000000000079</v>
      </c>
    </row>
    <row r="69" spans="1:33">
      <c r="A69" s="69">
        <v>67</v>
      </c>
      <c r="B69" s="73">
        <v>45376</v>
      </c>
      <c r="C69" s="22">
        <v>0.35416666666666669</v>
      </c>
      <c r="D69" s="25">
        <v>22</v>
      </c>
      <c r="E69" s="25">
        <v>59</v>
      </c>
      <c r="F69" s="69">
        <v>7</v>
      </c>
      <c r="G69" s="69"/>
      <c r="H69" s="69">
        <v>4</v>
      </c>
      <c r="I69" s="6">
        <v>7</v>
      </c>
      <c r="J69" s="69" t="s">
        <v>13</v>
      </c>
      <c r="K69" s="69" t="s">
        <v>8</v>
      </c>
      <c r="L69" s="69" t="s">
        <v>8</v>
      </c>
      <c r="M69" s="69" t="s">
        <v>8</v>
      </c>
      <c r="N69" s="69" t="s">
        <v>8</v>
      </c>
      <c r="O69" s="69" t="s">
        <v>8</v>
      </c>
      <c r="P69" s="69" t="s">
        <v>8</v>
      </c>
      <c r="Q69" s="69"/>
      <c r="R69" s="69"/>
      <c r="S69" s="69">
        <v>1</v>
      </c>
      <c r="T69" s="69"/>
      <c r="U69" s="69" t="s">
        <v>75</v>
      </c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</row>
    <row r="70" spans="1:33">
      <c r="A70" s="69">
        <v>68</v>
      </c>
      <c r="B70" s="73">
        <v>45376</v>
      </c>
      <c r="C70" s="22">
        <v>0.35416666666666669</v>
      </c>
      <c r="D70" s="25">
        <v>22</v>
      </c>
      <c r="E70" s="25">
        <v>59</v>
      </c>
      <c r="F70" s="69">
        <v>8</v>
      </c>
      <c r="G70" s="69"/>
      <c r="H70" s="69">
        <v>4</v>
      </c>
      <c r="I70" s="6">
        <v>7</v>
      </c>
      <c r="J70" s="69" t="s">
        <v>18</v>
      </c>
      <c r="K70" s="69" t="s">
        <v>8</v>
      </c>
      <c r="L70" s="69" t="s">
        <v>8</v>
      </c>
      <c r="M70" s="69" t="s">
        <v>95</v>
      </c>
      <c r="N70" s="69" t="s">
        <v>8</v>
      </c>
      <c r="O70" s="69" t="s">
        <v>71</v>
      </c>
      <c r="P70" s="69" t="s">
        <v>71</v>
      </c>
      <c r="Q70" s="69">
        <v>1</v>
      </c>
      <c r="R70" s="69">
        <v>1</v>
      </c>
      <c r="S70" s="69">
        <v>1</v>
      </c>
      <c r="T70" s="69"/>
      <c r="U70" s="69" t="s">
        <v>75</v>
      </c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</row>
    <row r="71" spans="1:33">
      <c r="A71" s="6">
        <v>69</v>
      </c>
      <c r="B71" s="73">
        <v>45376</v>
      </c>
      <c r="C71" s="22">
        <v>0.35416666666666669</v>
      </c>
      <c r="D71" s="25">
        <v>22</v>
      </c>
      <c r="E71" s="25">
        <v>59</v>
      </c>
      <c r="F71" s="6">
        <v>9</v>
      </c>
      <c r="H71" s="6">
        <v>4</v>
      </c>
      <c r="I71" s="6">
        <v>7</v>
      </c>
      <c r="J71" s="6" t="s">
        <v>18</v>
      </c>
      <c r="K71" s="6" t="s">
        <v>71</v>
      </c>
      <c r="L71" s="6" t="s">
        <v>71</v>
      </c>
      <c r="M71" s="6" t="s">
        <v>71</v>
      </c>
      <c r="N71" s="6" t="s">
        <v>71</v>
      </c>
      <c r="O71" s="6" t="s">
        <v>71</v>
      </c>
      <c r="P71" s="6" t="s">
        <v>71</v>
      </c>
      <c r="Q71" s="63">
        <v>0</v>
      </c>
      <c r="R71" s="6">
        <v>0</v>
      </c>
      <c r="S71" s="6">
        <v>0</v>
      </c>
      <c r="T71" s="68">
        <v>1</v>
      </c>
      <c r="U71" s="6">
        <v>0</v>
      </c>
      <c r="V71" s="6">
        <v>0.24469999999999992</v>
      </c>
    </row>
    <row r="72" spans="1:33">
      <c r="A72" s="69">
        <v>70</v>
      </c>
      <c r="B72" s="73">
        <v>45376</v>
      </c>
      <c r="C72" s="22">
        <v>0.35416666666666669</v>
      </c>
      <c r="D72" s="25">
        <v>22</v>
      </c>
      <c r="E72" s="25">
        <v>59</v>
      </c>
      <c r="F72" s="69">
        <v>10</v>
      </c>
      <c r="G72" s="69"/>
      <c r="H72" s="69">
        <v>4</v>
      </c>
      <c r="I72" s="6">
        <v>7</v>
      </c>
      <c r="J72" s="69" t="s">
        <v>18</v>
      </c>
      <c r="K72" s="69" t="s">
        <v>8</v>
      </c>
      <c r="L72" s="69" t="s">
        <v>8</v>
      </c>
      <c r="M72" s="69" t="s">
        <v>8</v>
      </c>
      <c r="N72" s="69" t="s">
        <v>8</v>
      </c>
      <c r="O72" s="69" t="s">
        <v>8</v>
      </c>
      <c r="P72" s="69" t="s">
        <v>71</v>
      </c>
      <c r="Q72" s="69">
        <v>0</v>
      </c>
      <c r="R72" s="69">
        <v>1</v>
      </c>
      <c r="S72" s="69">
        <v>0</v>
      </c>
      <c r="T72" s="69">
        <v>0</v>
      </c>
      <c r="U72" s="69">
        <v>0</v>
      </c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</row>
    <row r="73" spans="1:33">
      <c r="A73" s="69">
        <v>71</v>
      </c>
      <c r="B73" s="73">
        <v>45376</v>
      </c>
      <c r="C73" s="22">
        <v>0.35416666666666669</v>
      </c>
      <c r="D73" s="25">
        <v>22</v>
      </c>
      <c r="E73" s="25">
        <v>59</v>
      </c>
      <c r="F73" s="69">
        <v>11</v>
      </c>
      <c r="G73" s="69"/>
      <c r="H73" s="69">
        <v>4</v>
      </c>
      <c r="I73" s="6">
        <v>7</v>
      </c>
      <c r="J73" s="69" t="s">
        <v>18</v>
      </c>
      <c r="K73" s="69" t="s">
        <v>8</v>
      </c>
      <c r="L73" s="69" t="s">
        <v>8</v>
      </c>
      <c r="M73" s="69" t="s">
        <v>8</v>
      </c>
      <c r="N73" s="69" t="s">
        <v>8</v>
      </c>
      <c r="O73" s="69" t="s">
        <v>8</v>
      </c>
      <c r="P73" s="69" t="s">
        <v>8</v>
      </c>
      <c r="Q73" s="69">
        <v>0</v>
      </c>
      <c r="R73" s="69">
        <v>0</v>
      </c>
      <c r="S73" s="69">
        <v>1</v>
      </c>
      <c r="T73" s="69" t="s">
        <v>75</v>
      </c>
      <c r="U73" s="69" t="s">
        <v>75</v>
      </c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</row>
    <row r="74" spans="1:33">
      <c r="A74" s="6">
        <v>72</v>
      </c>
      <c r="B74" s="73">
        <v>45376</v>
      </c>
      <c r="C74" s="22">
        <v>0.35416666666666669</v>
      </c>
      <c r="D74" s="25">
        <v>22</v>
      </c>
      <c r="E74" s="25">
        <v>59</v>
      </c>
      <c r="F74" s="6">
        <v>12</v>
      </c>
      <c r="H74" s="6">
        <v>4</v>
      </c>
      <c r="I74" s="6">
        <v>7</v>
      </c>
      <c r="J74" s="6" t="s">
        <v>44</v>
      </c>
      <c r="K74" s="6" t="s">
        <v>71</v>
      </c>
      <c r="L74" s="6" t="s">
        <v>71</v>
      </c>
      <c r="M74" s="6" t="s">
        <v>71</v>
      </c>
      <c r="N74" s="6" t="s">
        <v>71</v>
      </c>
      <c r="O74" s="6" t="s">
        <v>71</v>
      </c>
      <c r="P74" s="6" t="s">
        <v>71</v>
      </c>
      <c r="R74" s="6">
        <v>0</v>
      </c>
      <c r="S74" s="6">
        <v>0</v>
      </c>
      <c r="T74" s="6">
        <v>0</v>
      </c>
      <c r="U74" s="6">
        <v>0</v>
      </c>
      <c r="V74" s="6">
        <v>0.22589999999999932</v>
      </c>
    </row>
    <row r="75" spans="1:33">
      <c r="A75" s="6">
        <v>73</v>
      </c>
      <c r="B75" s="80">
        <v>45399</v>
      </c>
      <c r="C75" s="22">
        <v>0.70833333333333337</v>
      </c>
      <c r="D75" s="25">
        <v>23</v>
      </c>
      <c r="E75" s="25">
        <v>37</v>
      </c>
      <c r="F75" s="66">
        <v>1</v>
      </c>
      <c r="G75" s="66"/>
      <c r="H75" s="66">
        <v>4</v>
      </c>
      <c r="I75" s="66">
        <v>2</v>
      </c>
      <c r="J75" s="66" t="s">
        <v>19</v>
      </c>
      <c r="K75" s="66" t="s">
        <v>71</v>
      </c>
      <c r="L75" s="66" t="s">
        <v>71</v>
      </c>
      <c r="M75" s="66" t="s">
        <v>71</v>
      </c>
      <c r="N75" s="66" t="s">
        <v>71</v>
      </c>
      <c r="O75" s="66" t="s">
        <v>71</v>
      </c>
      <c r="P75" s="66" t="s">
        <v>71</v>
      </c>
      <c r="Q75" s="66">
        <v>0</v>
      </c>
      <c r="R75" s="66">
        <v>0</v>
      </c>
      <c r="S75" s="66">
        <v>0</v>
      </c>
      <c r="T75" s="66">
        <v>0</v>
      </c>
      <c r="U75" s="66">
        <v>0</v>
      </c>
      <c r="V75" s="6">
        <v>3.0599999999999739E-2</v>
      </c>
      <c r="W75" s="66"/>
      <c r="X75" s="66"/>
      <c r="Y75" s="66"/>
      <c r="Z75" s="66"/>
    </row>
    <row r="76" spans="1:33">
      <c r="A76" s="6">
        <v>74</v>
      </c>
      <c r="B76" s="80">
        <v>45399</v>
      </c>
      <c r="C76" s="22">
        <v>0.70833333333333337</v>
      </c>
      <c r="D76" s="25">
        <v>23</v>
      </c>
      <c r="E76" s="25">
        <v>37</v>
      </c>
      <c r="F76" s="6">
        <v>2</v>
      </c>
      <c r="H76" s="6">
        <v>4</v>
      </c>
      <c r="I76" s="6">
        <v>2</v>
      </c>
      <c r="J76" s="6" t="s">
        <v>19</v>
      </c>
      <c r="K76" s="6" t="s">
        <v>71</v>
      </c>
      <c r="L76" s="6" t="s">
        <v>71</v>
      </c>
      <c r="M76" s="6" t="s">
        <v>71</v>
      </c>
      <c r="N76" s="6" t="s">
        <v>71</v>
      </c>
      <c r="O76" s="6" t="s">
        <v>71</v>
      </c>
      <c r="P76" s="6" t="s">
        <v>71</v>
      </c>
      <c r="Q76" s="6">
        <v>0</v>
      </c>
      <c r="R76" s="6">
        <v>1</v>
      </c>
      <c r="S76" s="6">
        <v>0</v>
      </c>
      <c r="T76" s="6">
        <v>0</v>
      </c>
      <c r="U76" s="6">
        <v>0</v>
      </c>
    </row>
    <row r="77" spans="1:33">
      <c r="A77" s="6">
        <v>75</v>
      </c>
      <c r="B77" s="80">
        <v>45399</v>
      </c>
      <c r="C77" s="22">
        <v>0.70833333333333337</v>
      </c>
      <c r="D77" s="25">
        <v>23</v>
      </c>
      <c r="E77" s="25">
        <v>37</v>
      </c>
      <c r="F77" s="6">
        <v>3</v>
      </c>
      <c r="H77" s="6">
        <v>4</v>
      </c>
      <c r="I77" s="6">
        <v>2</v>
      </c>
      <c r="J77" s="81" t="s">
        <v>80</v>
      </c>
      <c r="K77" s="6" t="s">
        <v>71</v>
      </c>
      <c r="L77" s="6" t="s">
        <v>88</v>
      </c>
      <c r="M77" s="6" t="s">
        <v>71</v>
      </c>
      <c r="N77" s="6" t="s">
        <v>88</v>
      </c>
      <c r="O77" s="6" t="s">
        <v>88</v>
      </c>
      <c r="P77" s="6" t="s">
        <v>88</v>
      </c>
      <c r="Q77" s="82">
        <v>1</v>
      </c>
      <c r="R77" s="6">
        <v>1</v>
      </c>
      <c r="S77" s="6">
        <v>1</v>
      </c>
      <c r="T77" s="6" t="s">
        <v>75</v>
      </c>
      <c r="U77" s="6" t="s">
        <v>75</v>
      </c>
      <c r="V77" s="6">
        <v>0.1391</v>
      </c>
    </row>
    <row r="78" spans="1:33">
      <c r="A78" s="6">
        <v>76</v>
      </c>
      <c r="B78" s="80">
        <v>45399</v>
      </c>
      <c r="C78" s="22">
        <v>0.70833333333333337</v>
      </c>
      <c r="D78" s="25">
        <v>23</v>
      </c>
      <c r="E78" s="25">
        <v>37</v>
      </c>
      <c r="F78" s="6">
        <v>4</v>
      </c>
      <c r="H78" s="6">
        <v>4</v>
      </c>
      <c r="I78" s="6">
        <v>2</v>
      </c>
      <c r="J78" s="81" t="s">
        <v>80</v>
      </c>
      <c r="K78" s="6" t="s">
        <v>71</v>
      </c>
      <c r="L78" s="6" t="s">
        <v>71</v>
      </c>
      <c r="M78" s="6" t="s">
        <v>71</v>
      </c>
      <c r="N78" s="6" t="s">
        <v>71</v>
      </c>
      <c r="O78" s="6" t="s">
        <v>71</v>
      </c>
      <c r="P78" s="6" t="s">
        <v>88</v>
      </c>
      <c r="Q78" s="6">
        <v>0</v>
      </c>
      <c r="R78" s="6">
        <v>0</v>
      </c>
      <c r="S78" s="6">
        <v>1</v>
      </c>
      <c r="T78" s="6" t="s">
        <v>75</v>
      </c>
      <c r="U78" s="6" t="s">
        <v>75</v>
      </c>
      <c r="V78" s="6">
        <v>0.1235</v>
      </c>
    </row>
    <row r="79" spans="1:33">
      <c r="A79" s="6">
        <v>77</v>
      </c>
      <c r="B79" s="80">
        <v>45399</v>
      </c>
      <c r="C79" s="22">
        <v>0.70833333333333337</v>
      </c>
      <c r="D79" s="25">
        <v>23</v>
      </c>
      <c r="E79" s="25">
        <v>37</v>
      </c>
      <c r="F79" s="6">
        <v>5</v>
      </c>
      <c r="H79" s="6">
        <v>4</v>
      </c>
      <c r="I79" s="6">
        <v>2</v>
      </c>
      <c r="J79" s="6" t="s">
        <v>80</v>
      </c>
      <c r="K79" s="6" t="s">
        <v>71</v>
      </c>
      <c r="L79" s="6" t="s">
        <v>71</v>
      </c>
      <c r="M79" s="6" t="s">
        <v>71</v>
      </c>
      <c r="N79" s="6" t="s">
        <v>88</v>
      </c>
      <c r="O79" s="6" t="s">
        <v>71</v>
      </c>
      <c r="P79" s="6" t="s">
        <v>88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  <c r="V79" s="6">
        <v>0.16730000000000089</v>
      </c>
    </row>
    <row r="80" spans="1:33">
      <c r="A80" s="6">
        <v>78</v>
      </c>
      <c r="B80" s="80">
        <v>45399</v>
      </c>
      <c r="C80" s="22">
        <v>0.70833333333333337</v>
      </c>
      <c r="D80" s="25">
        <v>23</v>
      </c>
      <c r="E80" s="25">
        <v>37</v>
      </c>
      <c r="F80" s="6">
        <v>6</v>
      </c>
      <c r="H80" s="6">
        <v>4</v>
      </c>
      <c r="I80" s="6">
        <v>2</v>
      </c>
      <c r="J80" s="6" t="s">
        <v>80</v>
      </c>
      <c r="K80" s="6" t="s">
        <v>8</v>
      </c>
      <c r="L80" s="6" t="s">
        <v>71</v>
      </c>
      <c r="M80" s="6" t="s">
        <v>71</v>
      </c>
      <c r="N80" s="6" t="s">
        <v>71</v>
      </c>
      <c r="O80" s="6" t="s">
        <v>71</v>
      </c>
      <c r="P80" s="6" t="s">
        <v>71</v>
      </c>
      <c r="Q80" s="6">
        <v>0</v>
      </c>
      <c r="R80" s="6">
        <v>0</v>
      </c>
      <c r="S80" s="6">
        <v>0</v>
      </c>
      <c r="T80" s="63">
        <v>0</v>
      </c>
      <c r="U80" s="6">
        <v>0</v>
      </c>
    </row>
    <row r="81" spans="1:33">
      <c r="A81" s="83">
        <v>79</v>
      </c>
      <c r="B81" s="80">
        <v>45399</v>
      </c>
      <c r="C81" s="22">
        <v>0.70833333333333337</v>
      </c>
      <c r="D81" s="25">
        <v>23</v>
      </c>
      <c r="E81" s="25">
        <v>37</v>
      </c>
      <c r="F81" s="83">
        <v>7</v>
      </c>
      <c r="G81" s="83"/>
      <c r="H81" s="83">
        <v>4</v>
      </c>
      <c r="I81" s="6">
        <v>2</v>
      </c>
      <c r="J81" s="83" t="s">
        <v>17</v>
      </c>
      <c r="K81" s="83" t="s">
        <v>8</v>
      </c>
      <c r="L81" s="83" t="s">
        <v>8</v>
      </c>
      <c r="M81" s="83" t="s">
        <v>8</v>
      </c>
      <c r="N81" s="83" t="s">
        <v>8</v>
      </c>
      <c r="O81" s="83" t="s">
        <v>8</v>
      </c>
      <c r="P81" s="83" t="s">
        <v>8</v>
      </c>
      <c r="Q81" s="83" t="s">
        <v>85</v>
      </c>
      <c r="R81" s="83" t="s">
        <v>85</v>
      </c>
      <c r="S81" s="83">
        <v>0</v>
      </c>
      <c r="T81" s="83" t="s">
        <v>75</v>
      </c>
      <c r="U81" s="83" t="s">
        <v>75</v>
      </c>
      <c r="V81" s="6">
        <v>0.24900000000000055</v>
      </c>
      <c r="W81" s="83"/>
      <c r="X81" s="83"/>
      <c r="Y81" s="83"/>
      <c r="Z81" s="83"/>
      <c r="AA81" s="83"/>
      <c r="AB81" s="83"/>
      <c r="AC81" s="83"/>
      <c r="AD81" s="83"/>
      <c r="AE81" s="83"/>
      <c r="AF81" s="83"/>
      <c r="AG81" s="83"/>
    </row>
    <row r="82" spans="1:33">
      <c r="A82" s="6">
        <v>80</v>
      </c>
      <c r="B82" s="80">
        <v>45399</v>
      </c>
      <c r="C82" s="22">
        <v>0.70833333333333337</v>
      </c>
      <c r="D82" s="25">
        <v>23</v>
      </c>
      <c r="E82" s="25">
        <v>37</v>
      </c>
      <c r="F82" s="6">
        <v>8</v>
      </c>
      <c r="H82" s="6">
        <v>4</v>
      </c>
      <c r="I82" s="6">
        <v>2</v>
      </c>
      <c r="J82" s="6" t="s">
        <v>17</v>
      </c>
      <c r="K82" s="6" t="s">
        <v>71</v>
      </c>
      <c r="L82" s="6" t="s">
        <v>71</v>
      </c>
      <c r="M82" s="6" t="s">
        <v>71</v>
      </c>
      <c r="N82" s="6" t="s">
        <v>88</v>
      </c>
      <c r="O82" s="6" t="s">
        <v>88</v>
      </c>
      <c r="P82" s="6" t="s">
        <v>71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  <c r="V82" s="6">
        <v>0.16559999999999953</v>
      </c>
    </row>
    <row r="83" spans="1:33">
      <c r="A83" s="6">
        <v>81</v>
      </c>
      <c r="B83" s="80">
        <v>45399</v>
      </c>
      <c r="C83" s="22">
        <v>0.70833333333333337</v>
      </c>
      <c r="D83" s="25">
        <v>23</v>
      </c>
      <c r="E83" s="25">
        <v>37</v>
      </c>
      <c r="F83" s="6">
        <v>9</v>
      </c>
      <c r="H83" s="6">
        <v>4</v>
      </c>
      <c r="I83" s="6">
        <v>2</v>
      </c>
      <c r="J83" s="6" t="s">
        <v>17</v>
      </c>
      <c r="K83" s="6" t="s">
        <v>8</v>
      </c>
      <c r="L83" s="6" t="s">
        <v>71</v>
      </c>
      <c r="M83" s="6" t="s">
        <v>71</v>
      </c>
      <c r="N83" s="6" t="s">
        <v>71</v>
      </c>
      <c r="O83" s="6" t="s">
        <v>71</v>
      </c>
      <c r="P83" s="6" t="s">
        <v>88</v>
      </c>
      <c r="Q83" s="6">
        <v>0</v>
      </c>
      <c r="R83" s="84">
        <v>1</v>
      </c>
      <c r="S83" s="6">
        <v>0</v>
      </c>
      <c r="T83" s="63">
        <v>0</v>
      </c>
      <c r="U83" s="6">
        <v>0</v>
      </c>
      <c r="V83" s="6">
        <v>0.19870000000000054</v>
      </c>
    </row>
    <row r="84" spans="1:33">
      <c r="A84" s="6">
        <v>82</v>
      </c>
      <c r="B84" s="80">
        <v>45399</v>
      </c>
      <c r="C84" s="22">
        <v>0.70833333333333337</v>
      </c>
      <c r="D84" s="25">
        <v>23</v>
      </c>
      <c r="E84" s="25">
        <v>37</v>
      </c>
      <c r="F84" s="6">
        <v>10</v>
      </c>
      <c r="H84" s="6">
        <v>4</v>
      </c>
      <c r="I84" s="6">
        <v>2</v>
      </c>
      <c r="J84" s="6" t="s">
        <v>17</v>
      </c>
      <c r="K84" s="6" t="s">
        <v>8</v>
      </c>
      <c r="L84" s="6" t="s">
        <v>71</v>
      </c>
      <c r="M84" s="6" t="s">
        <v>71</v>
      </c>
      <c r="N84" s="6" t="s">
        <v>71</v>
      </c>
      <c r="O84" s="6" t="s">
        <v>71</v>
      </c>
      <c r="P84" s="6" t="s">
        <v>71</v>
      </c>
      <c r="Q84" s="6">
        <v>0</v>
      </c>
      <c r="R84" s="6">
        <v>0</v>
      </c>
      <c r="S84" s="6">
        <v>0</v>
      </c>
      <c r="T84" s="6">
        <v>0</v>
      </c>
      <c r="U84" s="6">
        <v>0</v>
      </c>
      <c r="V84" s="6">
        <v>0.23910000000000053</v>
      </c>
    </row>
    <row r="85" spans="1:33">
      <c r="A85" s="83">
        <v>83</v>
      </c>
      <c r="B85" s="80">
        <v>45399</v>
      </c>
      <c r="C85" s="22">
        <v>0.70833333333333337</v>
      </c>
      <c r="D85" s="25">
        <v>23</v>
      </c>
      <c r="E85" s="25">
        <v>37</v>
      </c>
      <c r="F85" s="83">
        <v>11</v>
      </c>
      <c r="G85" s="83"/>
      <c r="H85" s="83">
        <v>4</v>
      </c>
      <c r="I85" s="85">
        <v>2</v>
      </c>
      <c r="J85" s="83" t="s">
        <v>17</v>
      </c>
      <c r="K85" s="83" t="s">
        <v>8</v>
      </c>
      <c r="L85" s="83" t="s">
        <v>8</v>
      </c>
      <c r="M85" s="83" t="s">
        <v>8</v>
      </c>
      <c r="N85" s="83" t="s">
        <v>8</v>
      </c>
      <c r="O85" s="83" t="s">
        <v>8</v>
      </c>
      <c r="P85" s="83" t="s">
        <v>8</v>
      </c>
      <c r="Q85" s="83" t="s">
        <v>85</v>
      </c>
      <c r="R85" s="83" t="s">
        <v>85</v>
      </c>
      <c r="S85" s="83">
        <v>0</v>
      </c>
      <c r="T85" s="83"/>
      <c r="U85" s="83" t="s">
        <v>75</v>
      </c>
      <c r="V85" s="6">
        <v>0.28900000000000148</v>
      </c>
      <c r="W85" s="83"/>
      <c r="X85" s="83"/>
      <c r="Y85" s="83"/>
      <c r="Z85" s="83"/>
      <c r="AA85" s="83"/>
      <c r="AB85" s="83"/>
      <c r="AC85" s="83"/>
      <c r="AD85" s="83"/>
      <c r="AE85" s="83"/>
      <c r="AF85" s="83"/>
      <c r="AG85" s="83"/>
    </row>
    <row r="86" spans="1:33">
      <c r="A86" s="6">
        <v>84</v>
      </c>
      <c r="B86" s="80">
        <v>45551</v>
      </c>
      <c r="C86" s="22">
        <v>0.58333333333333337</v>
      </c>
      <c r="D86" s="25">
        <v>23</v>
      </c>
      <c r="E86" s="25">
        <v>36</v>
      </c>
      <c r="F86" s="6">
        <v>1</v>
      </c>
      <c r="G86" s="6" t="s">
        <v>72</v>
      </c>
      <c r="H86" s="6">
        <v>5</v>
      </c>
      <c r="I86" s="58">
        <v>9.7222222222222224E-2</v>
      </c>
      <c r="J86" s="6" t="s">
        <v>19</v>
      </c>
      <c r="K86" s="6" t="s">
        <v>71</v>
      </c>
      <c r="L86" s="6" t="s">
        <v>71</v>
      </c>
      <c r="M86" s="6" t="s">
        <v>71</v>
      </c>
      <c r="N86" s="6" t="s">
        <v>71</v>
      </c>
      <c r="O86" s="6" t="s">
        <v>71</v>
      </c>
      <c r="P86" s="6" t="s">
        <v>71</v>
      </c>
      <c r="Q86" s="6">
        <v>0</v>
      </c>
      <c r="R86" s="6">
        <v>0</v>
      </c>
      <c r="S86" s="6">
        <v>0</v>
      </c>
      <c r="T86" s="6">
        <v>0</v>
      </c>
      <c r="U86" s="6">
        <v>0</v>
      </c>
      <c r="V86" s="6">
        <v>0.11719999999999864</v>
      </c>
    </row>
    <row r="87" spans="1:33">
      <c r="A87" s="6">
        <v>85</v>
      </c>
      <c r="B87" s="80">
        <v>45551</v>
      </c>
      <c r="C87" s="22">
        <v>0.58333333333333337</v>
      </c>
      <c r="D87" s="25">
        <v>23</v>
      </c>
      <c r="E87" s="25">
        <v>36</v>
      </c>
      <c r="F87" s="6">
        <v>2</v>
      </c>
      <c r="G87" s="6" t="s">
        <v>72</v>
      </c>
      <c r="H87" s="6">
        <v>5</v>
      </c>
      <c r="I87" s="58">
        <v>9.7222222222222224E-2</v>
      </c>
      <c r="J87" s="6" t="s">
        <v>19</v>
      </c>
      <c r="K87" s="6" t="s">
        <v>71</v>
      </c>
      <c r="L87" s="6" t="s">
        <v>71</v>
      </c>
      <c r="M87" s="6" t="s">
        <v>71</v>
      </c>
      <c r="N87" s="6" t="s">
        <v>71</v>
      </c>
      <c r="O87" s="6" t="s">
        <v>71</v>
      </c>
      <c r="P87" s="6" t="s">
        <v>71</v>
      </c>
      <c r="Q87" s="6">
        <v>0</v>
      </c>
      <c r="R87" s="6">
        <v>0</v>
      </c>
      <c r="S87" s="6">
        <v>0</v>
      </c>
      <c r="T87" s="6">
        <v>0</v>
      </c>
      <c r="U87" s="6">
        <v>0</v>
      </c>
      <c r="V87" s="6">
        <v>0.21109999999999829</v>
      </c>
    </row>
    <row r="88" spans="1:33">
      <c r="A88" s="6">
        <v>86</v>
      </c>
      <c r="B88" s="80">
        <v>45551</v>
      </c>
      <c r="C88" s="22">
        <v>0.58333333333333337</v>
      </c>
      <c r="D88" s="25">
        <v>23</v>
      </c>
      <c r="E88" s="25">
        <v>36</v>
      </c>
      <c r="F88" s="6">
        <v>3</v>
      </c>
      <c r="G88" s="6" t="s">
        <v>72</v>
      </c>
      <c r="H88" s="6">
        <v>5</v>
      </c>
      <c r="I88" s="58">
        <v>9.7222222222222224E-2</v>
      </c>
      <c r="J88" s="6" t="s">
        <v>80</v>
      </c>
      <c r="K88" s="6" t="s">
        <v>8</v>
      </c>
      <c r="L88" s="6" t="s">
        <v>71</v>
      </c>
      <c r="M88" s="6" t="s">
        <v>71</v>
      </c>
      <c r="N88" s="6" t="s">
        <v>88</v>
      </c>
      <c r="O88" s="6" t="s">
        <v>88</v>
      </c>
      <c r="P88" s="6" t="s">
        <v>88</v>
      </c>
      <c r="Q88" s="6">
        <v>1</v>
      </c>
      <c r="R88" s="6">
        <v>1</v>
      </c>
      <c r="S88" s="6">
        <v>0</v>
      </c>
      <c r="T88" s="63">
        <v>1</v>
      </c>
      <c r="U88" s="6">
        <v>0</v>
      </c>
      <c r="V88" s="6">
        <v>0.24249999999999972</v>
      </c>
    </row>
    <row r="89" spans="1:33">
      <c r="A89" s="83">
        <v>87</v>
      </c>
      <c r="B89" s="80">
        <v>45551</v>
      </c>
      <c r="C89" s="22">
        <v>0.58333333333333337</v>
      </c>
      <c r="D89" s="25">
        <v>23</v>
      </c>
      <c r="E89" s="25">
        <v>36</v>
      </c>
      <c r="F89" s="6">
        <v>4</v>
      </c>
      <c r="G89" s="6" t="s">
        <v>72</v>
      </c>
      <c r="H89" s="6">
        <v>5</v>
      </c>
      <c r="I89" s="58">
        <v>9.7222222222222224E-2</v>
      </c>
      <c r="J89" s="6" t="s">
        <v>80</v>
      </c>
      <c r="K89" s="6" t="s">
        <v>71</v>
      </c>
      <c r="L89" s="6" t="s">
        <v>71</v>
      </c>
      <c r="M89" s="6" t="s">
        <v>71</v>
      </c>
      <c r="N89" s="6" t="s">
        <v>71</v>
      </c>
      <c r="O89" s="6" t="s">
        <v>71</v>
      </c>
      <c r="P89" s="6" t="s">
        <v>71</v>
      </c>
      <c r="Q89" s="6">
        <v>1</v>
      </c>
      <c r="R89" s="6">
        <v>0</v>
      </c>
      <c r="S89" s="6">
        <v>0</v>
      </c>
      <c r="T89" s="6">
        <v>0</v>
      </c>
      <c r="U89" s="6">
        <v>1</v>
      </c>
      <c r="V89" s="6">
        <v>0.10049999999999848</v>
      </c>
    </row>
    <row r="90" spans="1:33">
      <c r="A90" s="6">
        <v>88</v>
      </c>
      <c r="B90" s="80">
        <v>45551</v>
      </c>
      <c r="C90" s="22">
        <v>0.58333333333333337</v>
      </c>
      <c r="D90" s="25">
        <v>23</v>
      </c>
      <c r="E90" s="25">
        <v>36</v>
      </c>
      <c r="F90" s="6">
        <v>5</v>
      </c>
      <c r="G90" s="6" t="s">
        <v>72</v>
      </c>
      <c r="H90" s="6">
        <v>5</v>
      </c>
      <c r="I90" s="58">
        <v>9.7222222222222224E-2</v>
      </c>
      <c r="J90" s="6" t="s">
        <v>15</v>
      </c>
      <c r="K90" s="6" t="s">
        <v>8</v>
      </c>
      <c r="L90" s="6" t="s">
        <v>71</v>
      </c>
      <c r="M90" s="6" t="s">
        <v>71</v>
      </c>
      <c r="N90" s="6" t="s">
        <v>71</v>
      </c>
      <c r="O90" s="6" t="s">
        <v>71</v>
      </c>
      <c r="P90" s="6" t="s">
        <v>71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>
        <v>0.16929999999999978</v>
      </c>
    </row>
    <row r="91" spans="1:33">
      <c r="A91" s="6">
        <v>89</v>
      </c>
      <c r="B91" s="80">
        <v>45551</v>
      </c>
      <c r="C91" s="22">
        <v>0.58333333333333337</v>
      </c>
      <c r="D91" s="25">
        <v>23</v>
      </c>
      <c r="E91" s="25">
        <v>36</v>
      </c>
      <c r="F91" s="6">
        <v>6</v>
      </c>
      <c r="G91" s="6" t="s">
        <v>70</v>
      </c>
      <c r="H91" s="6">
        <v>5</v>
      </c>
      <c r="I91" s="58">
        <v>9.7222222222222224E-2</v>
      </c>
      <c r="J91" s="6" t="s">
        <v>15</v>
      </c>
      <c r="K91" s="6" t="s">
        <v>71</v>
      </c>
      <c r="L91" s="6" t="s">
        <v>71</v>
      </c>
      <c r="M91" s="6" t="s">
        <v>71</v>
      </c>
      <c r="N91" s="6" t="s">
        <v>71</v>
      </c>
      <c r="O91" s="6" t="s">
        <v>88</v>
      </c>
      <c r="P91" s="6" t="s">
        <v>88</v>
      </c>
      <c r="Q91" s="6">
        <v>1</v>
      </c>
      <c r="R91" s="6">
        <v>0</v>
      </c>
      <c r="S91" s="6">
        <v>0</v>
      </c>
      <c r="T91" s="63">
        <v>1</v>
      </c>
      <c r="U91" s="6">
        <v>0</v>
      </c>
      <c r="V91" s="6">
        <v>0.15649999999999942</v>
      </c>
    </row>
    <row r="92" spans="1:33">
      <c r="A92" s="6">
        <v>90</v>
      </c>
      <c r="B92" s="80">
        <v>45551</v>
      </c>
      <c r="C92" s="22">
        <v>0.58333333333333337</v>
      </c>
      <c r="D92" s="25">
        <v>23</v>
      </c>
      <c r="E92" s="25">
        <v>36</v>
      </c>
      <c r="F92" s="6">
        <v>7</v>
      </c>
      <c r="G92" s="6" t="s">
        <v>70</v>
      </c>
      <c r="H92" s="6">
        <v>5</v>
      </c>
      <c r="I92" s="58">
        <v>9.7222222222222224E-2</v>
      </c>
      <c r="J92" s="6" t="s">
        <v>15</v>
      </c>
      <c r="K92" s="6" t="s">
        <v>71</v>
      </c>
      <c r="L92" s="6" t="s">
        <v>71</v>
      </c>
      <c r="M92" s="6" t="s">
        <v>71</v>
      </c>
      <c r="N92" s="6" t="s">
        <v>71</v>
      </c>
      <c r="O92" s="6" t="s">
        <v>71</v>
      </c>
      <c r="P92" s="6" t="s">
        <v>71</v>
      </c>
      <c r="Q92" s="6">
        <v>1</v>
      </c>
      <c r="R92" s="6">
        <v>1</v>
      </c>
      <c r="S92" s="6">
        <v>0</v>
      </c>
      <c r="T92" s="63">
        <v>1</v>
      </c>
      <c r="U92" s="6">
        <v>0</v>
      </c>
      <c r="V92" s="6">
        <v>0.23869999999999969</v>
      </c>
    </row>
    <row r="93" spans="1:33">
      <c r="A93" s="83">
        <v>91</v>
      </c>
      <c r="B93" s="80">
        <v>45551</v>
      </c>
      <c r="C93" s="22">
        <v>0.58333333333333337</v>
      </c>
      <c r="D93" s="25">
        <v>23</v>
      </c>
      <c r="E93" s="25">
        <v>36</v>
      </c>
      <c r="F93" s="6">
        <v>8</v>
      </c>
      <c r="G93" s="6" t="s">
        <v>70</v>
      </c>
      <c r="H93" s="6">
        <v>5</v>
      </c>
      <c r="I93" s="58">
        <v>9.7222222222222224E-2</v>
      </c>
      <c r="J93" s="6" t="s">
        <v>15</v>
      </c>
      <c r="K93" s="6" t="s">
        <v>71</v>
      </c>
      <c r="L93" s="6" t="s">
        <v>71</v>
      </c>
      <c r="M93" s="6" t="s">
        <v>88</v>
      </c>
      <c r="N93" s="6" t="s">
        <v>88</v>
      </c>
      <c r="O93" s="6" t="s">
        <v>88</v>
      </c>
      <c r="P93" s="6" t="s">
        <v>88</v>
      </c>
      <c r="Q93" s="6">
        <v>1</v>
      </c>
      <c r="R93" s="6">
        <v>0</v>
      </c>
      <c r="S93" s="6">
        <v>0</v>
      </c>
      <c r="T93" s="6">
        <v>0</v>
      </c>
      <c r="U93" s="6">
        <v>0</v>
      </c>
      <c r="V93" s="6">
        <v>0.17320000000000135</v>
      </c>
    </row>
    <row r="94" spans="1:33">
      <c r="A94" s="6">
        <v>92</v>
      </c>
      <c r="B94" s="80">
        <v>45551</v>
      </c>
      <c r="C94" s="22">
        <v>0.58333333333333337</v>
      </c>
      <c r="D94" s="25">
        <v>23</v>
      </c>
      <c r="E94" s="25">
        <v>36</v>
      </c>
      <c r="F94" s="83">
        <v>9</v>
      </c>
      <c r="G94" s="83" t="s">
        <v>70</v>
      </c>
      <c r="H94" s="83">
        <v>5</v>
      </c>
      <c r="I94" s="58">
        <v>9.7222222222222224E-2</v>
      </c>
      <c r="J94" s="83" t="s">
        <v>13</v>
      </c>
      <c r="K94" s="83" t="s">
        <v>8</v>
      </c>
      <c r="L94" s="83" t="s">
        <v>8</v>
      </c>
      <c r="M94" s="83" t="s">
        <v>8</v>
      </c>
      <c r="N94" s="83" t="s">
        <v>8</v>
      </c>
      <c r="O94" s="83" t="s">
        <v>8</v>
      </c>
      <c r="P94" s="83" t="s">
        <v>8</v>
      </c>
      <c r="Q94" s="83" t="s">
        <v>96</v>
      </c>
      <c r="R94" s="83" t="s">
        <v>75</v>
      </c>
      <c r="S94" s="83">
        <v>0</v>
      </c>
      <c r="T94" s="83"/>
      <c r="U94" s="83" t="s">
        <v>75</v>
      </c>
      <c r="V94" s="86">
        <v>0.2068999999999992</v>
      </c>
      <c r="W94" s="83"/>
      <c r="X94" s="87"/>
      <c r="Y94" s="83"/>
      <c r="Z94" s="88"/>
      <c r="AA94" s="88"/>
      <c r="AB94" s="88"/>
      <c r="AC94" s="88"/>
      <c r="AD94" s="88"/>
      <c r="AE94" s="88"/>
      <c r="AF94" s="88"/>
      <c r="AG94" s="88"/>
    </row>
    <row r="95" spans="1:33">
      <c r="A95" s="6">
        <v>93</v>
      </c>
      <c r="B95" s="80">
        <v>45551</v>
      </c>
      <c r="C95" s="22">
        <v>0.58333333333333337</v>
      </c>
      <c r="D95" s="25">
        <v>23</v>
      </c>
      <c r="E95" s="25">
        <v>36</v>
      </c>
      <c r="F95" s="6">
        <v>10</v>
      </c>
      <c r="G95" s="6" t="s">
        <v>70</v>
      </c>
      <c r="H95" s="6">
        <v>5</v>
      </c>
      <c r="I95" s="58">
        <v>9.7222222222222224E-2</v>
      </c>
      <c r="J95" s="6" t="s">
        <v>13</v>
      </c>
      <c r="K95" s="6" t="s">
        <v>71</v>
      </c>
      <c r="L95" s="6" t="s">
        <v>71</v>
      </c>
      <c r="M95" s="6" t="s">
        <v>71</v>
      </c>
      <c r="N95" s="6" t="s">
        <v>71</v>
      </c>
      <c r="O95" s="6" t="s">
        <v>71</v>
      </c>
      <c r="P95" s="6" t="s">
        <v>88</v>
      </c>
      <c r="Q95" s="6">
        <v>1</v>
      </c>
      <c r="R95" s="6">
        <v>0</v>
      </c>
      <c r="S95" s="6">
        <v>0</v>
      </c>
      <c r="T95" s="63">
        <v>1</v>
      </c>
      <c r="U95" s="6">
        <v>0</v>
      </c>
      <c r="V95" s="6">
        <v>0.22159999999999869</v>
      </c>
    </row>
    <row r="96" spans="1:33">
      <c r="A96" s="6">
        <v>94</v>
      </c>
      <c r="B96" s="80">
        <v>45551</v>
      </c>
      <c r="C96" s="22">
        <v>0.58333333333333337</v>
      </c>
      <c r="D96" s="25">
        <v>23</v>
      </c>
      <c r="E96" s="25">
        <v>36</v>
      </c>
      <c r="F96" s="6">
        <v>11</v>
      </c>
      <c r="G96" s="6" t="s">
        <v>70</v>
      </c>
      <c r="H96" s="6">
        <v>5</v>
      </c>
      <c r="I96" s="58">
        <v>9.7222222222222224E-2</v>
      </c>
      <c r="J96" s="6" t="s">
        <v>17</v>
      </c>
      <c r="K96" s="6" t="s">
        <v>8</v>
      </c>
      <c r="L96" s="6" t="s">
        <v>71</v>
      </c>
      <c r="M96" s="6" t="s">
        <v>71</v>
      </c>
      <c r="N96" s="6" t="s">
        <v>71</v>
      </c>
      <c r="O96" s="6" t="s">
        <v>71</v>
      </c>
      <c r="P96" s="6" t="s">
        <v>71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  <c r="V96" s="6">
        <v>0.19850000000000101</v>
      </c>
    </row>
    <row r="97" spans="1:33">
      <c r="A97" s="83">
        <v>95</v>
      </c>
      <c r="B97" s="80">
        <v>45551</v>
      </c>
      <c r="C97" s="22">
        <v>0.58333333333333337</v>
      </c>
      <c r="D97" s="25">
        <v>23</v>
      </c>
      <c r="E97" s="25">
        <v>36</v>
      </c>
      <c r="F97" s="6">
        <v>12</v>
      </c>
      <c r="G97" s="6" t="s">
        <v>70</v>
      </c>
      <c r="H97" s="6">
        <v>5</v>
      </c>
      <c r="I97" s="58">
        <v>9.7222222222222224E-2</v>
      </c>
      <c r="J97" s="6" t="s">
        <v>17</v>
      </c>
      <c r="K97" s="6" t="s">
        <v>71</v>
      </c>
      <c r="L97" s="6" t="s">
        <v>71</v>
      </c>
      <c r="M97" s="6" t="s">
        <v>71</v>
      </c>
      <c r="N97" s="6" t="s">
        <v>71</v>
      </c>
      <c r="O97" s="6" t="s">
        <v>71</v>
      </c>
      <c r="P97" s="6" t="s">
        <v>71</v>
      </c>
      <c r="Q97" s="6">
        <v>1</v>
      </c>
      <c r="R97" s="6">
        <v>0</v>
      </c>
      <c r="S97" s="6">
        <v>0</v>
      </c>
      <c r="T97" s="89">
        <v>1</v>
      </c>
      <c r="U97" s="6">
        <v>0</v>
      </c>
      <c r="V97" s="6">
        <v>0.20659999999999989</v>
      </c>
    </row>
    <row r="98" spans="1:33">
      <c r="A98" s="6">
        <v>96</v>
      </c>
      <c r="B98" s="80">
        <v>45551</v>
      </c>
      <c r="C98" s="22">
        <v>0.58333333333333337</v>
      </c>
      <c r="D98" s="25">
        <v>23</v>
      </c>
      <c r="E98" s="25">
        <v>36</v>
      </c>
      <c r="F98" s="6">
        <v>13</v>
      </c>
      <c r="G98" s="6" t="s">
        <v>70</v>
      </c>
      <c r="H98" s="6">
        <v>5</v>
      </c>
      <c r="I98" s="58">
        <v>9.7222222222222224E-2</v>
      </c>
      <c r="J98" s="6" t="s">
        <v>17</v>
      </c>
      <c r="K98" s="6" t="s">
        <v>71</v>
      </c>
      <c r="L98" s="6" t="s">
        <v>8</v>
      </c>
      <c r="M98" s="6" t="s">
        <v>71</v>
      </c>
      <c r="N98" s="6" t="s">
        <v>71</v>
      </c>
      <c r="O98" s="6" t="s">
        <v>71</v>
      </c>
      <c r="P98" s="6" t="s">
        <v>71</v>
      </c>
      <c r="Q98" s="6">
        <v>0</v>
      </c>
      <c r="R98" s="6">
        <v>0</v>
      </c>
      <c r="S98" s="6">
        <v>0</v>
      </c>
      <c r="T98" s="89">
        <v>1</v>
      </c>
      <c r="U98" s="6">
        <v>0</v>
      </c>
      <c r="V98" s="6">
        <v>0.21590000000000131</v>
      </c>
    </row>
    <row r="99" spans="1:33">
      <c r="A99" s="6">
        <v>97</v>
      </c>
      <c r="B99" s="80">
        <v>45551</v>
      </c>
      <c r="C99" s="22">
        <v>0.58333333333333337</v>
      </c>
      <c r="D99" s="25">
        <v>23</v>
      </c>
      <c r="E99" s="25">
        <v>36</v>
      </c>
      <c r="F99" s="6">
        <v>14</v>
      </c>
      <c r="G99" s="6" t="s">
        <v>70</v>
      </c>
      <c r="H99" s="6">
        <v>5</v>
      </c>
      <c r="I99" s="58">
        <v>9.7222222222222224E-2</v>
      </c>
      <c r="J99" s="6" t="s">
        <v>17</v>
      </c>
      <c r="K99" s="6" t="s">
        <v>71</v>
      </c>
      <c r="L99" s="6" t="s">
        <v>71</v>
      </c>
      <c r="M99" s="6" t="s">
        <v>71</v>
      </c>
      <c r="N99" s="6" t="s">
        <v>88</v>
      </c>
      <c r="O99" s="6" t="s">
        <v>88</v>
      </c>
      <c r="P99" s="6" t="s">
        <v>88</v>
      </c>
      <c r="Q99" s="6">
        <v>1</v>
      </c>
      <c r="R99" s="6">
        <v>0</v>
      </c>
      <c r="S99" s="6">
        <v>0</v>
      </c>
      <c r="T99" s="89">
        <v>1</v>
      </c>
      <c r="U99" s="6">
        <v>0</v>
      </c>
      <c r="V99" s="6">
        <v>0.14209999999999923</v>
      </c>
    </row>
    <row r="100" spans="1:33">
      <c r="A100" s="6">
        <v>98</v>
      </c>
      <c r="B100" s="80">
        <v>45551</v>
      </c>
      <c r="C100" s="22">
        <v>0.58333333333333337</v>
      </c>
      <c r="D100" s="25">
        <v>23</v>
      </c>
      <c r="E100" s="25">
        <v>36</v>
      </c>
      <c r="F100" s="6">
        <v>15</v>
      </c>
      <c r="G100" s="6" t="s">
        <v>70</v>
      </c>
      <c r="H100" s="6">
        <v>5</v>
      </c>
      <c r="I100" s="58">
        <v>9.7222222222222224E-2</v>
      </c>
      <c r="J100" s="6" t="s">
        <v>80</v>
      </c>
      <c r="K100" s="6" t="s">
        <v>71</v>
      </c>
      <c r="L100" s="6" t="s">
        <v>71</v>
      </c>
      <c r="M100" s="6" t="s">
        <v>71</v>
      </c>
      <c r="N100" s="6" t="s">
        <v>71</v>
      </c>
      <c r="O100" s="6" t="s">
        <v>71</v>
      </c>
      <c r="P100" s="6" t="s">
        <v>71</v>
      </c>
      <c r="Q100" s="6">
        <v>1</v>
      </c>
      <c r="R100" s="6">
        <v>0</v>
      </c>
      <c r="S100" s="6">
        <v>0</v>
      </c>
      <c r="T100" s="6">
        <v>0</v>
      </c>
      <c r="U100" s="6">
        <v>0</v>
      </c>
      <c r="V100" s="6">
        <v>0.15850000000000009</v>
      </c>
    </row>
    <row r="101" spans="1:33">
      <c r="A101" s="83">
        <v>99</v>
      </c>
      <c r="B101" s="80">
        <v>45551</v>
      </c>
      <c r="C101" s="22">
        <v>0.58333333333333337</v>
      </c>
      <c r="D101" s="25">
        <v>23</v>
      </c>
      <c r="E101" s="25">
        <v>36</v>
      </c>
      <c r="F101" s="6">
        <v>16</v>
      </c>
      <c r="G101" s="6" t="s">
        <v>70</v>
      </c>
      <c r="H101" s="6">
        <v>5</v>
      </c>
      <c r="I101" s="58">
        <v>9.7222222222222224E-2</v>
      </c>
      <c r="J101" s="6" t="s">
        <v>80</v>
      </c>
      <c r="K101" s="6" t="s">
        <v>71</v>
      </c>
      <c r="L101" s="6" t="s">
        <v>71</v>
      </c>
      <c r="M101" s="6" t="s">
        <v>71</v>
      </c>
      <c r="N101" s="6" t="s">
        <v>88</v>
      </c>
      <c r="O101" s="6" t="s">
        <v>88</v>
      </c>
      <c r="P101" s="6" t="s">
        <v>88</v>
      </c>
      <c r="Q101" s="6">
        <v>1</v>
      </c>
      <c r="R101" s="6">
        <v>0</v>
      </c>
      <c r="S101" s="6">
        <v>0</v>
      </c>
      <c r="T101" s="89">
        <v>1</v>
      </c>
      <c r="U101" s="6">
        <v>0</v>
      </c>
      <c r="V101" s="6">
        <v>0.22789999999999999</v>
      </c>
    </row>
    <row r="102" spans="1:33">
      <c r="A102" s="6">
        <v>100</v>
      </c>
      <c r="B102" s="80">
        <v>45551</v>
      </c>
      <c r="C102" s="22">
        <v>0.58333333333333337</v>
      </c>
      <c r="D102" s="25">
        <v>23</v>
      </c>
      <c r="E102" s="25">
        <v>36</v>
      </c>
      <c r="F102" s="6">
        <v>17</v>
      </c>
      <c r="G102" s="6" t="s">
        <v>70</v>
      </c>
      <c r="H102" s="6">
        <v>5</v>
      </c>
      <c r="I102" s="58">
        <v>9.7222222222222224E-2</v>
      </c>
      <c r="J102" s="6" t="s">
        <v>19</v>
      </c>
      <c r="K102" s="6" t="s">
        <v>8</v>
      </c>
      <c r="L102" s="6" t="s">
        <v>71</v>
      </c>
      <c r="M102" s="6" t="s">
        <v>71</v>
      </c>
      <c r="N102" s="6" t="s">
        <v>71</v>
      </c>
      <c r="O102" s="6" t="s">
        <v>71</v>
      </c>
      <c r="P102" s="6" t="s">
        <v>71</v>
      </c>
      <c r="Q102" s="6">
        <v>0</v>
      </c>
      <c r="R102" s="6">
        <v>0</v>
      </c>
      <c r="S102" s="6">
        <v>0</v>
      </c>
      <c r="T102" s="6">
        <v>0</v>
      </c>
      <c r="U102" s="6">
        <v>0</v>
      </c>
      <c r="V102" s="6">
        <v>0.17130000000000045</v>
      </c>
    </row>
    <row r="103" spans="1:33">
      <c r="A103" s="6">
        <v>101</v>
      </c>
      <c r="B103" s="80">
        <v>45551</v>
      </c>
      <c r="C103" s="22">
        <v>0.58333333333333337</v>
      </c>
      <c r="D103" s="25">
        <v>23</v>
      </c>
      <c r="E103" s="25">
        <v>36</v>
      </c>
      <c r="F103" s="6">
        <v>18</v>
      </c>
      <c r="G103" s="6" t="s">
        <v>70</v>
      </c>
      <c r="H103" s="6">
        <v>5</v>
      </c>
      <c r="I103" s="58">
        <v>9.7222222222222224E-2</v>
      </c>
      <c r="J103" s="6" t="s">
        <v>19</v>
      </c>
      <c r="K103" s="6" t="s">
        <v>71</v>
      </c>
      <c r="L103" s="6" t="s">
        <v>71</v>
      </c>
      <c r="M103" s="6" t="s">
        <v>71</v>
      </c>
      <c r="N103" s="6" t="s">
        <v>71</v>
      </c>
      <c r="O103" s="6" t="s">
        <v>71</v>
      </c>
      <c r="P103" s="6" t="s">
        <v>71</v>
      </c>
      <c r="Q103" s="6">
        <v>0</v>
      </c>
      <c r="R103" s="6">
        <v>0</v>
      </c>
      <c r="S103" s="6">
        <v>0</v>
      </c>
      <c r="T103" s="6">
        <v>0</v>
      </c>
      <c r="U103" s="6">
        <v>0</v>
      </c>
      <c r="V103" s="6">
        <v>0.22729999999999961</v>
      </c>
    </row>
    <row r="104" spans="1:33">
      <c r="A104" s="6">
        <v>102</v>
      </c>
      <c r="B104" s="64">
        <v>45565</v>
      </c>
      <c r="C104" s="22">
        <v>0.57430555555555551</v>
      </c>
      <c r="D104" s="25">
        <v>27</v>
      </c>
      <c r="E104" s="25">
        <v>93</v>
      </c>
      <c r="F104" s="66">
        <v>1</v>
      </c>
      <c r="G104" s="66" t="s">
        <v>70</v>
      </c>
      <c r="H104" s="66">
        <v>5</v>
      </c>
      <c r="I104" s="67">
        <v>6.25E-2</v>
      </c>
      <c r="J104" s="66" t="s">
        <v>97</v>
      </c>
      <c r="K104" s="66" t="s">
        <v>8</v>
      </c>
      <c r="L104" s="66" t="s">
        <v>8</v>
      </c>
      <c r="M104" s="66" t="s">
        <v>71</v>
      </c>
      <c r="N104" s="66" t="s">
        <v>71</v>
      </c>
      <c r="O104" s="66" t="s">
        <v>71</v>
      </c>
      <c r="P104" s="66" t="s">
        <v>71</v>
      </c>
      <c r="Q104" s="66">
        <v>0</v>
      </c>
      <c r="R104" s="66">
        <v>0</v>
      </c>
      <c r="S104" s="66">
        <v>0</v>
      </c>
      <c r="T104" s="66">
        <v>0</v>
      </c>
      <c r="U104" s="66">
        <v>0</v>
      </c>
      <c r="V104" s="6">
        <v>0.164299999999999</v>
      </c>
      <c r="W104" s="66"/>
      <c r="X104" s="66"/>
      <c r="Y104" s="66"/>
      <c r="Z104" s="66"/>
    </row>
    <row r="105" spans="1:33">
      <c r="A105" s="83">
        <v>103</v>
      </c>
      <c r="B105" s="64">
        <v>45565</v>
      </c>
      <c r="C105" s="22">
        <v>0.57430555555555551</v>
      </c>
      <c r="D105" s="25">
        <v>27</v>
      </c>
      <c r="E105" s="25">
        <v>93</v>
      </c>
      <c r="F105" s="6">
        <v>2</v>
      </c>
      <c r="G105" s="6" t="s">
        <v>70</v>
      </c>
      <c r="H105" s="6">
        <v>5</v>
      </c>
      <c r="I105" s="58">
        <v>6.25E-2</v>
      </c>
      <c r="J105" s="6" t="s">
        <v>97</v>
      </c>
      <c r="K105" s="6" t="s">
        <v>71</v>
      </c>
      <c r="L105" s="6" t="s">
        <v>71</v>
      </c>
      <c r="M105" s="6" t="s">
        <v>71</v>
      </c>
      <c r="N105" s="6" t="s">
        <v>71</v>
      </c>
      <c r="O105" s="6" t="s">
        <v>71</v>
      </c>
      <c r="P105" s="6" t="s">
        <v>71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  <c r="V105" s="6">
        <v>0.16639999999999944</v>
      </c>
    </row>
    <row r="106" spans="1:33">
      <c r="A106" s="6">
        <v>104</v>
      </c>
      <c r="B106" s="64">
        <v>45565</v>
      </c>
      <c r="C106" s="22">
        <v>0.57430555555555551</v>
      </c>
      <c r="D106" s="25">
        <v>27</v>
      </c>
      <c r="E106" s="25">
        <v>93</v>
      </c>
      <c r="F106" s="83">
        <v>3</v>
      </c>
      <c r="G106" s="83" t="s">
        <v>70</v>
      </c>
      <c r="H106" s="83">
        <v>5</v>
      </c>
      <c r="I106" s="58">
        <v>6.25E-2</v>
      </c>
      <c r="J106" s="83" t="s">
        <v>98</v>
      </c>
      <c r="K106" s="83" t="s">
        <v>8</v>
      </c>
      <c r="L106" s="83" t="s">
        <v>8</v>
      </c>
      <c r="M106" s="83" t="s">
        <v>8</v>
      </c>
      <c r="N106" s="83" t="s">
        <v>8</v>
      </c>
      <c r="O106" s="83" t="s">
        <v>8</v>
      </c>
      <c r="P106" s="83" t="s">
        <v>85</v>
      </c>
      <c r="Q106" s="83">
        <v>0</v>
      </c>
      <c r="R106" s="83">
        <v>1</v>
      </c>
      <c r="S106" s="83">
        <v>0</v>
      </c>
      <c r="T106" s="83">
        <v>0</v>
      </c>
      <c r="U106" s="83">
        <v>0</v>
      </c>
      <c r="V106" s="6">
        <v>0.22940000000000005</v>
      </c>
      <c r="W106" s="83"/>
      <c r="X106" s="83"/>
      <c r="Y106" s="83"/>
      <c r="Z106" s="83"/>
      <c r="AA106" s="83"/>
      <c r="AB106" s="83"/>
      <c r="AC106" s="83"/>
      <c r="AD106" s="83"/>
      <c r="AE106" s="83"/>
      <c r="AF106" s="83"/>
      <c r="AG106" s="83"/>
    </row>
    <row r="107" spans="1:33">
      <c r="A107" s="6">
        <v>105</v>
      </c>
      <c r="B107" s="64">
        <v>45565</v>
      </c>
      <c r="C107" s="22">
        <v>0.57430555555555551</v>
      </c>
      <c r="D107" s="25">
        <v>27</v>
      </c>
      <c r="E107" s="25">
        <v>93</v>
      </c>
      <c r="F107" s="6">
        <v>4</v>
      </c>
      <c r="G107" s="6" t="s">
        <v>70</v>
      </c>
      <c r="H107" s="6">
        <v>5</v>
      </c>
      <c r="I107" s="58">
        <v>6.25E-2</v>
      </c>
      <c r="J107" s="6" t="s">
        <v>98</v>
      </c>
      <c r="K107" s="6" t="s">
        <v>71</v>
      </c>
      <c r="L107" s="6" t="s">
        <v>71</v>
      </c>
      <c r="M107" s="6" t="s">
        <v>71</v>
      </c>
      <c r="N107" s="6" t="s">
        <v>71</v>
      </c>
      <c r="O107" s="6" t="s">
        <v>71</v>
      </c>
      <c r="P107" s="6" t="s">
        <v>88</v>
      </c>
      <c r="Q107" s="6">
        <v>0</v>
      </c>
      <c r="R107" s="6">
        <v>0</v>
      </c>
      <c r="S107" s="6">
        <v>1</v>
      </c>
      <c r="T107" s="6" t="s">
        <v>86</v>
      </c>
      <c r="U107" s="6" t="s">
        <v>86</v>
      </c>
      <c r="V107" s="6">
        <v>0.16219999999999857</v>
      </c>
    </row>
    <row r="108" spans="1:33">
      <c r="A108" s="6">
        <v>106</v>
      </c>
      <c r="B108" s="64">
        <v>45565</v>
      </c>
      <c r="C108" s="22">
        <v>0.57430555555555551</v>
      </c>
      <c r="D108" s="25">
        <v>27</v>
      </c>
      <c r="E108" s="25">
        <v>93</v>
      </c>
      <c r="F108" s="6">
        <v>5</v>
      </c>
      <c r="G108" s="6" t="s">
        <v>72</v>
      </c>
      <c r="H108" s="6">
        <v>5</v>
      </c>
      <c r="I108" s="58">
        <v>6.25E-2</v>
      </c>
      <c r="J108" s="6" t="s">
        <v>15</v>
      </c>
      <c r="K108" s="6" t="s">
        <v>71</v>
      </c>
      <c r="L108" s="6" t="s">
        <v>71</v>
      </c>
      <c r="M108" s="6" t="s">
        <v>71</v>
      </c>
      <c r="N108" s="6" t="s">
        <v>88</v>
      </c>
      <c r="O108" s="6" t="s">
        <v>88</v>
      </c>
      <c r="P108" s="6" t="s">
        <v>88</v>
      </c>
      <c r="Q108" s="6">
        <v>1</v>
      </c>
      <c r="R108" s="6">
        <v>0</v>
      </c>
      <c r="S108" s="6">
        <v>0</v>
      </c>
      <c r="T108" s="6">
        <v>0</v>
      </c>
      <c r="U108" s="6">
        <v>0</v>
      </c>
      <c r="V108" s="6">
        <v>0.18829999999999991</v>
      </c>
    </row>
    <row r="109" spans="1:33">
      <c r="A109" s="83">
        <v>107</v>
      </c>
      <c r="B109" s="64">
        <v>45565</v>
      </c>
      <c r="C109" s="22">
        <v>0.57430555555555551</v>
      </c>
      <c r="D109" s="25">
        <v>27</v>
      </c>
      <c r="E109" s="25">
        <v>93</v>
      </c>
      <c r="F109" s="6">
        <v>6</v>
      </c>
      <c r="G109" s="6" t="s">
        <v>72</v>
      </c>
      <c r="H109" s="6">
        <v>5</v>
      </c>
      <c r="I109" s="58">
        <v>6.25E-2</v>
      </c>
      <c r="J109" s="6" t="s">
        <v>15</v>
      </c>
      <c r="K109" s="6" t="s">
        <v>71</v>
      </c>
      <c r="L109" s="6" t="s">
        <v>71</v>
      </c>
      <c r="M109" s="6" t="s">
        <v>71</v>
      </c>
      <c r="N109" s="6" t="s">
        <v>71</v>
      </c>
      <c r="O109" s="6" t="s">
        <v>88</v>
      </c>
      <c r="P109" s="6" t="s">
        <v>88</v>
      </c>
      <c r="Q109" s="6">
        <v>1</v>
      </c>
      <c r="R109" s="6">
        <v>0</v>
      </c>
      <c r="S109" s="6">
        <v>0</v>
      </c>
      <c r="T109" s="89">
        <v>1</v>
      </c>
      <c r="U109" s="6">
        <v>0</v>
      </c>
      <c r="V109" s="6">
        <v>0.17959999999999887</v>
      </c>
    </row>
    <row r="110" spans="1:33">
      <c r="A110" s="6">
        <v>108</v>
      </c>
      <c r="B110" s="64">
        <v>45565</v>
      </c>
      <c r="C110" s="22">
        <v>0.57430555555555551</v>
      </c>
      <c r="D110" s="25">
        <v>27</v>
      </c>
      <c r="E110" s="25">
        <v>93</v>
      </c>
      <c r="F110" s="6">
        <v>7</v>
      </c>
      <c r="G110" s="6" t="s">
        <v>72</v>
      </c>
      <c r="H110" s="6">
        <v>5</v>
      </c>
      <c r="I110" s="58">
        <v>6.25E-2</v>
      </c>
      <c r="J110" s="6" t="s">
        <v>15</v>
      </c>
      <c r="K110" s="6" t="s">
        <v>71</v>
      </c>
      <c r="L110" s="6" t="s">
        <v>88</v>
      </c>
      <c r="M110" s="6" t="s">
        <v>88</v>
      </c>
      <c r="N110" s="6" t="s">
        <v>88</v>
      </c>
      <c r="O110" s="6" t="s">
        <v>71</v>
      </c>
      <c r="P110" s="6" t="s">
        <v>88</v>
      </c>
      <c r="Q110" s="6">
        <v>1</v>
      </c>
      <c r="R110" s="6">
        <v>0</v>
      </c>
      <c r="S110" s="6">
        <v>0</v>
      </c>
      <c r="T110" s="89">
        <v>1</v>
      </c>
      <c r="U110" s="6">
        <v>0</v>
      </c>
      <c r="V110" s="6">
        <v>0.21860000000000035</v>
      </c>
    </row>
    <row r="111" spans="1:33">
      <c r="A111" s="6">
        <v>109</v>
      </c>
      <c r="B111" s="64">
        <v>45565</v>
      </c>
      <c r="C111" s="22">
        <v>0.57430555555555551</v>
      </c>
      <c r="D111" s="25">
        <v>27</v>
      </c>
      <c r="E111" s="25">
        <v>93</v>
      </c>
      <c r="F111" s="6">
        <v>8</v>
      </c>
      <c r="G111" s="6" t="s">
        <v>72</v>
      </c>
      <c r="H111" s="6">
        <v>5</v>
      </c>
      <c r="I111" s="58">
        <v>6.25E-2</v>
      </c>
      <c r="J111" s="6" t="s">
        <v>15</v>
      </c>
      <c r="K111" s="6" t="s">
        <v>71</v>
      </c>
      <c r="L111" s="6" t="s">
        <v>71</v>
      </c>
      <c r="M111" s="6" t="s">
        <v>88</v>
      </c>
      <c r="N111" s="6" t="s">
        <v>88</v>
      </c>
      <c r="O111" s="6" t="s">
        <v>88</v>
      </c>
      <c r="P111" s="6" t="s">
        <v>88</v>
      </c>
      <c r="Q111" s="6">
        <v>1</v>
      </c>
      <c r="R111" s="6">
        <v>0</v>
      </c>
      <c r="S111" s="6">
        <v>0</v>
      </c>
      <c r="T111" s="89">
        <v>1</v>
      </c>
      <c r="U111" s="6">
        <v>0</v>
      </c>
      <c r="V111" s="6">
        <v>0.16489999999999938</v>
      </c>
    </row>
    <row r="112" spans="1:33">
      <c r="A112" s="6">
        <v>110</v>
      </c>
      <c r="B112" s="64">
        <v>45565</v>
      </c>
      <c r="C112" s="22">
        <v>0.57430555555555551</v>
      </c>
      <c r="D112" s="25">
        <v>27</v>
      </c>
      <c r="E112" s="25">
        <v>93</v>
      </c>
      <c r="F112" s="6">
        <v>9</v>
      </c>
      <c r="G112" s="6" t="s">
        <v>72</v>
      </c>
      <c r="H112" s="6">
        <v>5</v>
      </c>
      <c r="I112" s="58">
        <v>6.25E-2</v>
      </c>
      <c r="J112" s="6" t="s">
        <v>17</v>
      </c>
      <c r="K112" s="6" t="s">
        <v>71</v>
      </c>
      <c r="L112" s="6" t="s">
        <v>71</v>
      </c>
      <c r="M112" s="6" t="s">
        <v>71</v>
      </c>
      <c r="N112" s="6" t="s">
        <v>71</v>
      </c>
      <c r="O112" s="6" t="s">
        <v>71</v>
      </c>
      <c r="P112" s="6" t="s">
        <v>88</v>
      </c>
      <c r="Q112" s="6">
        <v>1</v>
      </c>
      <c r="R112" s="6">
        <v>0</v>
      </c>
      <c r="S112" s="6">
        <v>0</v>
      </c>
      <c r="T112" s="89">
        <v>1</v>
      </c>
      <c r="U112" s="6">
        <v>0</v>
      </c>
      <c r="V112" s="6">
        <v>0.25109999999999921</v>
      </c>
    </row>
    <row r="113" spans="1:33">
      <c r="A113" s="83">
        <v>111</v>
      </c>
      <c r="B113" s="64">
        <v>45565</v>
      </c>
      <c r="C113" s="22">
        <v>0.57430555555555551</v>
      </c>
      <c r="D113" s="25">
        <v>27</v>
      </c>
      <c r="E113" s="25">
        <v>93</v>
      </c>
      <c r="F113" s="6">
        <v>10</v>
      </c>
      <c r="G113" s="6" t="s">
        <v>72</v>
      </c>
      <c r="H113" s="6">
        <v>5</v>
      </c>
      <c r="I113" s="58">
        <v>6.25E-2</v>
      </c>
      <c r="J113" s="6" t="s">
        <v>17</v>
      </c>
      <c r="K113" s="6" t="s">
        <v>71</v>
      </c>
      <c r="L113" s="6" t="s">
        <v>71</v>
      </c>
      <c r="M113" s="6" t="s">
        <v>71</v>
      </c>
      <c r="N113" s="6" t="s">
        <v>88</v>
      </c>
      <c r="O113" s="6" t="s">
        <v>88</v>
      </c>
      <c r="P113" s="6" t="s">
        <v>88</v>
      </c>
      <c r="Q113" s="6">
        <v>1</v>
      </c>
      <c r="R113" s="6">
        <v>0</v>
      </c>
      <c r="S113" s="6">
        <v>0</v>
      </c>
      <c r="T113" s="89">
        <v>1</v>
      </c>
      <c r="U113" s="6">
        <v>0</v>
      </c>
      <c r="V113" s="6">
        <v>0.23409999999999975</v>
      </c>
    </row>
    <row r="114" spans="1:33">
      <c r="A114" s="6">
        <v>112</v>
      </c>
      <c r="B114" s="64">
        <v>45565</v>
      </c>
      <c r="C114" s="22">
        <v>0.57430555555555551</v>
      </c>
      <c r="D114" s="25">
        <v>27</v>
      </c>
      <c r="E114" s="25">
        <v>93</v>
      </c>
      <c r="F114" s="6">
        <v>11</v>
      </c>
      <c r="G114" s="6" t="s">
        <v>72</v>
      </c>
      <c r="H114" s="6">
        <v>5</v>
      </c>
      <c r="I114" s="58">
        <v>6.25E-2</v>
      </c>
      <c r="J114" s="6" t="s">
        <v>17</v>
      </c>
      <c r="K114" s="6" t="s">
        <v>71</v>
      </c>
      <c r="L114" s="6" t="s">
        <v>71</v>
      </c>
      <c r="M114" s="6" t="s">
        <v>71</v>
      </c>
      <c r="N114" s="6" t="s">
        <v>71</v>
      </c>
      <c r="O114" s="6" t="s">
        <v>71</v>
      </c>
      <c r="P114" s="6" t="s">
        <v>71</v>
      </c>
      <c r="Q114" s="6">
        <v>1</v>
      </c>
      <c r="R114" s="6">
        <v>0</v>
      </c>
      <c r="S114" s="6">
        <v>0</v>
      </c>
      <c r="T114" s="6">
        <v>0</v>
      </c>
      <c r="U114" s="6">
        <v>0</v>
      </c>
      <c r="V114" s="6">
        <v>0.19799999999999862</v>
      </c>
    </row>
    <row r="115" spans="1:33">
      <c r="A115" s="6">
        <v>113</v>
      </c>
      <c r="B115" s="64">
        <v>45565</v>
      </c>
      <c r="C115" s="22">
        <v>0.57430555555555551</v>
      </c>
      <c r="D115" s="25">
        <v>27</v>
      </c>
      <c r="E115" s="25">
        <v>93</v>
      </c>
      <c r="F115" s="6">
        <v>12</v>
      </c>
      <c r="G115" s="6" t="s">
        <v>72</v>
      </c>
      <c r="H115" s="6">
        <v>5</v>
      </c>
      <c r="I115" s="58">
        <v>6.25E-2</v>
      </c>
      <c r="J115" s="6" t="s">
        <v>17</v>
      </c>
      <c r="K115" s="6" t="s">
        <v>71</v>
      </c>
      <c r="L115" s="6" t="s">
        <v>71</v>
      </c>
      <c r="M115" s="6" t="s">
        <v>71</v>
      </c>
      <c r="N115" s="6" t="s">
        <v>88</v>
      </c>
      <c r="O115" s="6" t="s">
        <v>88</v>
      </c>
      <c r="P115" s="6" t="s">
        <v>88</v>
      </c>
      <c r="Q115" s="6">
        <v>1</v>
      </c>
      <c r="R115" s="6">
        <v>0</v>
      </c>
      <c r="S115" s="6">
        <v>0</v>
      </c>
      <c r="T115" s="89">
        <v>1</v>
      </c>
      <c r="U115" s="6">
        <v>0</v>
      </c>
      <c r="V115" s="6">
        <v>0.15559999999999974</v>
      </c>
    </row>
    <row r="116" spans="1:33">
      <c r="A116" s="6">
        <v>114</v>
      </c>
      <c r="B116" s="64">
        <v>45565</v>
      </c>
      <c r="C116" s="22">
        <v>0.57430555555555551</v>
      </c>
      <c r="D116" s="25">
        <v>27</v>
      </c>
      <c r="E116" s="25">
        <v>93</v>
      </c>
      <c r="F116" s="6">
        <v>13</v>
      </c>
      <c r="G116" s="6" t="s">
        <v>72</v>
      </c>
      <c r="H116" s="6">
        <v>5</v>
      </c>
      <c r="I116" s="58">
        <v>6.25E-2</v>
      </c>
      <c r="J116" s="6" t="s">
        <v>99</v>
      </c>
      <c r="K116" s="6" t="s">
        <v>8</v>
      </c>
      <c r="L116" s="6" t="s">
        <v>71</v>
      </c>
      <c r="M116" s="6" t="s">
        <v>88</v>
      </c>
      <c r="N116" s="6" t="s">
        <v>71</v>
      </c>
      <c r="O116" s="6" t="s">
        <v>71</v>
      </c>
      <c r="P116" s="6" t="s">
        <v>88</v>
      </c>
      <c r="Q116" s="6">
        <v>0</v>
      </c>
      <c r="R116" s="6">
        <v>0</v>
      </c>
      <c r="S116" s="6">
        <v>0</v>
      </c>
      <c r="T116" s="6">
        <v>0</v>
      </c>
      <c r="U116" s="6">
        <v>0</v>
      </c>
      <c r="V116" s="6">
        <v>0.20319999999999894</v>
      </c>
    </row>
    <row r="117" spans="1:33">
      <c r="A117" s="83">
        <v>115</v>
      </c>
      <c r="B117" s="64">
        <v>45565</v>
      </c>
      <c r="C117" s="22">
        <v>0.57430555555555551</v>
      </c>
      <c r="D117" s="25">
        <v>27</v>
      </c>
      <c r="E117" s="25">
        <v>93</v>
      </c>
      <c r="F117" s="6">
        <v>14</v>
      </c>
      <c r="G117" s="6" t="s">
        <v>72</v>
      </c>
      <c r="H117" s="6">
        <v>5</v>
      </c>
      <c r="I117" s="58">
        <v>6.25E-2</v>
      </c>
      <c r="J117" s="6" t="s">
        <v>99</v>
      </c>
      <c r="K117" s="6" t="s">
        <v>71</v>
      </c>
      <c r="L117" s="6" t="s">
        <v>71</v>
      </c>
      <c r="M117" s="6" t="s">
        <v>88</v>
      </c>
      <c r="N117" s="6" t="s">
        <v>88</v>
      </c>
      <c r="O117" s="6" t="s">
        <v>88</v>
      </c>
      <c r="P117" s="6" t="s">
        <v>88</v>
      </c>
      <c r="Q117" s="6">
        <v>1</v>
      </c>
      <c r="R117" s="6">
        <v>0</v>
      </c>
      <c r="S117" s="6">
        <v>0</v>
      </c>
      <c r="T117" s="89">
        <v>1</v>
      </c>
      <c r="U117" s="6">
        <v>0</v>
      </c>
      <c r="V117" s="6">
        <v>0.15620000000000012</v>
      </c>
    </row>
    <row r="118" spans="1:33">
      <c r="A118" s="6">
        <v>116</v>
      </c>
      <c r="B118" s="64">
        <v>45565</v>
      </c>
      <c r="C118" s="22">
        <v>0.57430555555555551</v>
      </c>
      <c r="D118" s="25">
        <v>27</v>
      </c>
      <c r="E118" s="25">
        <v>93</v>
      </c>
      <c r="F118" s="6">
        <v>15</v>
      </c>
      <c r="G118" s="6" t="s">
        <v>72</v>
      </c>
      <c r="H118" s="6">
        <v>5</v>
      </c>
      <c r="I118" s="58">
        <v>6.25E-2</v>
      </c>
      <c r="J118" s="6" t="s">
        <v>44</v>
      </c>
      <c r="K118" s="6" t="s">
        <v>71</v>
      </c>
      <c r="L118" s="6" t="s">
        <v>71</v>
      </c>
      <c r="M118" s="6" t="s">
        <v>71</v>
      </c>
      <c r="N118" s="6" t="s">
        <v>71</v>
      </c>
      <c r="O118" s="6" t="s">
        <v>71</v>
      </c>
      <c r="P118" s="6" t="s">
        <v>71</v>
      </c>
      <c r="Q118" s="6">
        <v>0</v>
      </c>
      <c r="R118" s="6">
        <v>0</v>
      </c>
      <c r="S118" s="6">
        <v>0</v>
      </c>
      <c r="T118" s="6">
        <v>0</v>
      </c>
      <c r="U118" s="6">
        <v>0</v>
      </c>
      <c r="V118" s="6">
        <v>0.20380000000000109</v>
      </c>
    </row>
    <row r="119" spans="1:33">
      <c r="A119" s="6">
        <v>117</v>
      </c>
      <c r="B119" s="64">
        <v>45565</v>
      </c>
      <c r="C119" s="22">
        <v>0.57430555555555551</v>
      </c>
      <c r="D119" s="25">
        <v>27</v>
      </c>
      <c r="E119" s="25">
        <v>93</v>
      </c>
      <c r="F119" s="6">
        <v>16</v>
      </c>
      <c r="G119" s="6" t="s">
        <v>72</v>
      </c>
      <c r="H119" s="6">
        <v>5</v>
      </c>
      <c r="I119" s="58">
        <v>6.25E-2</v>
      </c>
      <c r="J119" s="6" t="s">
        <v>44</v>
      </c>
      <c r="K119" s="6" t="s">
        <v>71</v>
      </c>
      <c r="L119" s="6" t="s">
        <v>71</v>
      </c>
      <c r="M119" s="6" t="s">
        <v>71</v>
      </c>
      <c r="N119" s="6" t="s">
        <v>71</v>
      </c>
      <c r="O119" s="6" t="s">
        <v>71</v>
      </c>
      <c r="P119" s="6" t="s">
        <v>71</v>
      </c>
      <c r="Q119" s="6">
        <v>0</v>
      </c>
      <c r="R119" s="6">
        <v>0</v>
      </c>
      <c r="S119" s="6">
        <v>0</v>
      </c>
      <c r="T119" s="6">
        <v>0</v>
      </c>
      <c r="U119" s="6">
        <v>0</v>
      </c>
      <c r="V119" s="6">
        <v>0.13319999999999865</v>
      </c>
    </row>
    <row r="120" spans="1:33">
      <c r="A120" s="6">
        <v>118</v>
      </c>
      <c r="B120" s="64">
        <v>45566</v>
      </c>
      <c r="C120" s="22">
        <v>0.4375</v>
      </c>
      <c r="D120" s="25">
        <v>19</v>
      </c>
      <c r="E120" s="25">
        <v>44</v>
      </c>
      <c r="F120" s="66">
        <v>1</v>
      </c>
      <c r="G120" s="66" t="s">
        <v>72</v>
      </c>
      <c r="H120" s="66">
        <v>5</v>
      </c>
      <c r="I120" s="67">
        <v>0.10416666666666667</v>
      </c>
      <c r="J120" s="66" t="s">
        <v>44</v>
      </c>
      <c r="K120" s="66" t="s">
        <v>71</v>
      </c>
      <c r="L120" s="66" t="s">
        <v>71</v>
      </c>
      <c r="M120" s="66" t="s">
        <v>71</v>
      </c>
      <c r="N120" s="66" t="s">
        <v>71</v>
      </c>
      <c r="O120" s="66" t="s">
        <v>71</v>
      </c>
      <c r="P120" s="66" t="s">
        <v>71</v>
      </c>
      <c r="Q120" s="66">
        <v>0</v>
      </c>
      <c r="R120" s="66">
        <v>0</v>
      </c>
      <c r="S120" s="66">
        <v>1</v>
      </c>
      <c r="T120" s="66" t="s">
        <v>86</v>
      </c>
      <c r="U120" s="66" t="s">
        <v>86</v>
      </c>
      <c r="V120" s="66">
        <v>0.17949999999999999</v>
      </c>
      <c r="W120" s="66"/>
      <c r="X120" s="66"/>
      <c r="Y120" s="66"/>
      <c r="Z120" s="66"/>
      <c r="AA120" s="6"/>
      <c r="AB120" s="6"/>
      <c r="AC120" s="6"/>
      <c r="AD120" s="6"/>
      <c r="AE120" s="6"/>
      <c r="AF120" s="6"/>
      <c r="AG120" s="6"/>
    </row>
    <row r="121" spans="1:33">
      <c r="A121" s="6">
        <v>119</v>
      </c>
      <c r="B121" s="64">
        <v>45566</v>
      </c>
      <c r="C121" s="22">
        <v>0.4375</v>
      </c>
      <c r="D121" s="25">
        <v>19</v>
      </c>
      <c r="E121" s="25">
        <v>44</v>
      </c>
      <c r="F121" s="6">
        <v>2</v>
      </c>
      <c r="G121" s="6" t="s">
        <v>72</v>
      </c>
      <c r="H121" s="6">
        <v>5</v>
      </c>
      <c r="I121" s="58">
        <v>0.10416666666666667</v>
      </c>
      <c r="J121" s="6" t="s">
        <v>18</v>
      </c>
      <c r="K121" s="6" t="s">
        <v>71</v>
      </c>
      <c r="L121" s="6" t="s">
        <v>71</v>
      </c>
      <c r="M121" s="6" t="s">
        <v>8</v>
      </c>
      <c r="N121" s="6" t="s">
        <v>71</v>
      </c>
      <c r="O121" s="6" t="s">
        <v>71</v>
      </c>
      <c r="P121" s="6" t="s">
        <v>88</v>
      </c>
      <c r="Q121" s="6">
        <v>0</v>
      </c>
      <c r="R121" s="6">
        <v>0</v>
      </c>
      <c r="S121" s="6">
        <v>1</v>
      </c>
      <c r="T121" s="6" t="s">
        <v>86</v>
      </c>
      <c r="U121" s="6" t="s">
        <v>86</v>
      </c>
      <c r="V121" s="6">
        <v>0.1678</v>
      </c>
    </row>
    <row r="122" spans="1:33">
      <c r="A122" s="6">
        <v>120</v>
      </c>
      <c r="B122" s="64">
        <v>45566</v>
      </c>
      <c r="C122" s="22">
        <v>0.4375</v>
      </c>
      <c r="D122" s="25">
        <v>19</v>
      </c>
      <c r="E122" s="25">
        <v>44</v>
      </c>
      <c r="F122" s="6">
        <v>3</v>
      </c>
      <c r="G122" s="6" t="s">
        <v>72</v>
      </c>
      <c r="H122" s="6">
        <v>5</v>
      </c>
      <c r="I122" s="58">
        <v>0.10416666666666667</v>
      </c>
      <c r="J122" s="6" t="s">
        <v>18</v>
      </c>
      <c r="K122" s="6" t="s">
        <v>71</v>
      </c>
      <c r="L122" s="6" t="s">
        <v>71</v>
      </c>
      <c r="M122" s="6" t="s">
        <v>71</v>
      </c>
      <c r="N122" s="6" t="s">
        <v>71</v>
      </c>
      <c r="O122" s="6" t="s">
        <v>71</v>
      </c>
      <c r="P122" s="6" t="s">
        <v>88</v>
      </c>
      <c r="Q122" s="6">
        <v>1</v>
      </c>
      <c r="R122" s="6">
        <v>0</v>
      </c>
      <c r="S122" s="6">
        <v>1</v>
      </c>
      <c r="T122" s="6" t="s">
        <v>86</v>
      </c>
      <c r="U122" s="6" t="s">
        <v>86</v>
      </c>
      <c r="V122" s="6">
        <v>0.17780000000000001</v>
      </c>
    </row>
    <row r="123" spans="1:33">
      <c r="A123" s="6">
        <v>121</v>
      </c>
      <c r="B123" s="64">
        <v>45566</v>
      </c>
      <c r="C123" s="22">
        <v>0.4375</v>
      </c>
      <c r="D123" s="25">
        <v>19</v>
      </c>
      <c r="E123" s="25">
        <v>44</v>
      </c>
      <c r="F123" s="6">
        <v>4</v>
      </c>
      <c r="G123" s="6" t="s">
        <v>72</v>
      </c>
      <c r="H123" s="6">
        <v>5</v>
      </c>
      <c r="I123" s="58">
        <v>0.10416666666666667</v>
      </c>
      <c r="J123" s="6" t="s">
        <v>18</v>
      </c>
      <c r="K123" s="6" t="s">
        <v>8</v>
      </c>
      <c r="L123" s="6" t="s">
        <v>71</v>
      </c>
      <c r="M123" s="6" t="s">
        <v>88</v>
      </c>
      <c r="N123" s="6" t="s">
        <v>71</v>
      </c>
      <c r="O123" s="6" t="s">
        <v>71</v>
      </c>
      <c r="P123" s="6" t="s">
        <v>71</v>
      </c>
      <c r="Q123" s="6">
        <v>0</v>
      </c>
      <c r="R123" s="6">
        <v>0</v>
      </c>
      <c r="S123" s="6">
        <v>1</v>
      </c>
      <c r="T123" s="6" t="s">
        <v>86</v>
      </c>
      <c r="U123" s="6" t="s">
        <v>86</v>
      </c>
      <c r="V123" s="6">
        <v>0.25440000000000002</v>
      </c>
    </row>
    <row r="124" spans="1:33">
      <c r="A124" s="6">
        <v>122</v>
      </c>
      <c r="B124" s="64">
        <v>45566</v>
      </c>
      <c r="C124" s="22">
        <v>0.4375</v>
      </c>
      <c r="D124" s="25">
        <v>19</v>
      </c>
      <c r="E124" s="25">
        <v>44</v>
      </c>
      <c r="F124" s="6">
        <v>5</v>
      </c>
      <c r="G124" s="6" t="s">
        <v>72</v>
      </c>
      <c r="H124" s="6">
        <v>5</v>
      </c>
      <c r="I124" s="58">
        <v>0.10416666666666667</v>
      </c>
      <c r="J124" s="6" t="s">
        <v>18</v>
      </c>
      <c r="K124" s="6" t="s">
        <v>8</v>
      </c>
      <c r="L124" s="6" t="s">
        <v>8</v>
      </c>
      <c r="M124" s="6" t="s">
        <v>8</v>
      </c>
      <c r="N124" s="6" t="s">
        <v>71</v>
      </c>
      <c r="O124" s="6" t="s">
        <v>71</v>
      </c>
      <c r="P124" s="6" t="s">
        <v>71</v>
      </c>
      <c r="Q124" s="6">
        <v>1</v>
      </c>
      <c r="R124" s="6">
        <v>0</v>
      </c>
      <c r="S124" s="6">
        <v>1</v>
      </c>
      <c r="T124" s="6" t="s">
        <v>86</v>
      </c>
      <c r="U124" s="6" t="s">
        <v>86</v>
      </c>
      <c r="V124" s="6">
        <v>0.14899999999999999</v>
      </c>
    </row>
    <row r="125" spans="1:33">
      <c r="A125" s="6">
        <v>123</v>
      </c>
      <c r="B125" s="64">
        <v>45566</v>
      </c>
      <c r="C125" s="22">
        <v>0.4375</v>
      </c>
      <c r="D125" s="25">
        <v>19</v>
      </c>
      <c r="E125" s="25">
        <v>44</v>
      </c>
      <c r="F125" s="6">
        <v>6</v>
      </c>
      <c r="G125" s="6" t="s">
        <v>72</v>
      </c>
      <c r="H125" s="6">
        <v>5</v>
      </c>
      <c r="I125" s="58">
        <v>0.10416666666666667</v>
      </c>
      <c r="J125" s="6" t="s">
        <v>15</v>
      </c>
      <c r="K125" s="6" t="s">
        <v>71</v>
      </c>
      <c r="L125" s="6" t="s">
        <v>8</v>
      </c>
      <c r="M125" s="6" t="s">
        <v>71</v>
      </c>
      <c r="N125" s="6" t="s">
        <v>71</v>
      </c>
      <c r="O125" s="6" t="s">
        <v>88</v>
      </c>
      <c r="P125" s="6" t="s">
        <v>88</v>
      </c>
      <c r="Q125" s="6">
        <v>1</v>
      </c>
      <c r="R125" s="6">
        <v>0</v>
      </c>
      <c r="S125" s="6">
        <v>0</v>
      </c>
      <c r="T125" s="89">
        <v>1</v>
      </c>
      <c r="U125" s="6">
        <v>0</v>
      </c>
      <c r="V125" s="6">
        <v>0.20330000000000048</v>
      </c>
    </row>
    <row r="126" spans="1:33">
      <c r="A126" s="6">
        <v>124</v>
      </c>
      <c r="B126" s="64">
        <v>45566</v>
      </c>
      <c r="C126" s="22">
        <v>0.4375</v>
      </c>
      <c r="D126" s="25">
        <v>19</v>
      </c>
      <c r="E126" s="25">
        <v>44</v>
      </c>
      <c r="F126" s="6">
        <v>7</v>
      </c>
      <c r="G126" s="6" t="s">
        <v>72</v>
      </c>
      <c r="H126" s="6">
        <v>5</v>
      </c>
      <c r="I126" s="58">
        <v>0.10416666666666667</v>
      </c>
      <c r="J126" s="6" t="s">
        <v>15</v>
      </c>
      <c r="K126" s="6" t="s">
        <v>71</v>
      </c>
      <c r="L126" s="6" t="s">
        <v>71</v>
      </c>
      <c r="M126" s="6" t="s">
        <v>88</v>
      </c>
      <c r="N126" s="6" t="s">
        <v>88</v>
      </c>
      <c r="O126" s="6" t="s">
        <v>88</v>
      </c>
      <c r="P126" s="6" t="s">
        <v>88</v>
      </c>
      <c r="Q126" s="6">
        <v>1</v>
      </c>
      <c r="R126" s="6">
        <v>0</v>
      </c>
      <c r="S126" s="6">
        <v>0</v>
      </c>
      <c r="T126" s="89">
        <v>1</v>
      </c>
      <c r="U126" s="6">
        <v>0</v>
      </c>
      <c r="V126" s="6">
        <v>0.13240000000000052</v>
      </c>
    </row>
    <row r="127" spans="1:33">
      <c r="A127" s="6">
        <v>125</v>
      </c>
      <c r="B127" s="64">
        <v>45566</v>
      </c>
      <c r="C127" s="22">
        <v>0.4375</v>
      </c>
      <c r="D127" s="25">
        <v>19</v>
      </c>
      <c r="E127" s="25">
        <v>44</v>
      </c>
      <c r="F127" s="6">
        <v>8</v>
      </c>
      <c r="G127" s="6" t="s">
        <v>72</v>
      </c>
      <c r="H127" s="6">
        <v>5</v>
      </c>
      <c r="I127" s="58">
        <v>0.10416666666666667</v>
      </c>
      <c r="J127" s="6" t="s">
        <v>15</v>
      </c>
      <c r="K127" s="6" t="s">
        <v>71</v>
      </c>
      <c r="L127" s="6" t="s">
        <v>71</v>
      </c>
      <c r="M127" s="6" t="s">
        <v>71</v>
      </c>
      <c r="N127" s="6" t="s">
        <v>71</v>
      </c>
      <c r="O127" s="6" t="s">
        <v>88</v>
      </c>
      <c r="P127" s="6" t="s">
        <v>88</v>
      </c>
      <c r="Q127" s="6">
        <v>1</v>
      </c>
      <c r="R127" s="6">
        <v>0</v>
      </c>
      <c r="S127" s="6">
        <v>0</v>
      </c>
      <c r="T127" s="89">
        <v>1</v>
      </c>
      <c r="U127" s="6">
        <v>0</v>
      </c>
      <c r="V127" s="6">
        <v>0.17490000000000094</v>
      </c>
    </row>
    <row r="128" spans="1:33">
      <c r="A128" s="6">
        <v>126</v>
      </c>
      <c r="B128" s="64">
        <v>45566</v>
      </c>
      <c r="C128" s="22">
        <v>0.4375</v>
      </c>
      <c r="D128" s="25">
        <v>19</v>
      </c>
      <c r="E128" s="25">
        <v>44</v>
      </c>
      <c r="F128" s="6">
        <v>9</v>
      </c>
      <c r="G128" s="6" t="s">
        <v>72</v>
      </c>
      <c r="H128" s="6">
        <v>5</v>
      </c>
      <c r="I128" s="58">
        <v>0.10416666666666667</v>
      </c>
      <c r="J128" s="6" t="s">
        <v>15</v>
      </c>
      <c r="K128" s="6" t="s">
        <v>71</v>
      </c>
      <c r="L128" s="6" t="s">
        <v>71</v>
      </c>
      <c r="M128" s="6" t="s">
        <v>71</v>
      </c>
      <c r="N128" s="6" t="s">
        <v>88</v>
      </c>
      <c r="O128" s="6" t="s">
        <v>88</v>
      </c>
      <c r="P128" s="6" t="s">
        <v>88</v>
      </c>
      <c r="Q128" s="6">
        <v>1</v>
      </c>
      <c r="R128" s="6">
        <v>0</v>
      </c>
      <c r="S128" s="6">
        <v>0</v>
      </c>
      <c r="T128" s="89">
        <v>1</v>
      </c>
      <c r="U128" s="6">
        <v>0</v>
      </c>
      <c r="V128" s="6">
        <v>0.12480000000000047</v>
      </c>
    </row>
    <row r="129" spans="1:33">
      <c r="A129" s="6">
        <v>127</v>
      </c>
      <c r="B129" s="64">
        <v>45566</v>
      </c>
      <c r="C129" s="22">
        <v>0.4375</v>
      </c>
      <c r="D129" s="25">
        <v>19</v>
      </c>
      <c r="E129" s="25">
        <v>44</v>
      </c>
      <c r="F129" s="6">
        <v>10</v>
      </c>
      <c r="G129" s="6" t="s">
        <v>72</v>
      </c>
      <c r="H129" s="6">
        <v>5</v>
      </c>
      <c r="I129" s="58">
        <v>0.10416666666666667</v>
      </c>
      <c r="J129" s="6" t="s">
        <v>17</v>
      </c>
      <c r="K129" s="6" t="s">
        <v>71</v>
      </c>
      <c r="L129" s="6" t="s">
        <v>71</v>
      </c>
      <c r="M129" s="6" t="s">
        <v>71</v>
      </c>
      <c r="N129" s="6" t="s">
        <v>88</v>
      </c>
      <c r="O129" s="6" t="s">
        <v>88</v>
      </c>
      <c r="P129" s="6" t="s">
        <v>88</v>
      </c>
      <c r="Q129" s="6">
        <v>1</v>
      </c>
      <c r="R129" s="6">
        <v>0</v>
      </c>
      <c r="S129" s="6">
        <v>0</v>
      </c>
      <c r="T129" s="89">
        <v>1</v>
      </c>
      <c r="U129" s="6">
        <v>0</v>
      </c>
      <c r="V129" s="6">
        <v>0.22750000000000092</v>
      </c>
    </row>
    <row r="130" spans="1:33">
      <c r="A130" s="6">
        <v>128</v>
      </c>
      <c r="B130" s="64">
        <v>45566</v>
      </c>
      <c r="C130" s="22">
        <v>0.4375</v>
      </c>
      <c r="D130" s="25">
        <v>19</v>
      </c>
      <c r="E130" s="25">
        <v>44</v>
      </c>
      <c r="F130" s="6">
        <v>11</v>
      </c>
      <c r="G130" s="6" t="s">
        <v>72</v>
      </c>
      <c r="H130" s="6">
        <v>5</v>
      </c>
      <c r="I130" s="58">
        <v>0.10416666666666667</v>
      </c>
      <c r="J130" s="6" t="s">
        <v>17</v>
      </c>
      <c r="K130" s="6" t="s">
        <v>71</v>
      </c>
      <c r="L130" s="6" t="s">
        <v>71</v>
      </c>
      <c r="M130" s="6" t="s">
        <v>71</v>
      </c>
      <c r="N130" s="6" t="s">
        <v>71</v>
      </c>
      <c r="O130" s="6" t="s">
        <v>71</v>
      </c>
      <c r="P130" s="6" t="s">
        <v>71</v>
      </c>
      <c r="Q130" s="6">
        <v>0</v>
      </c>
      <c r="R130" s="6">
        <v>0</v>
      </c>
      <c r="S130" s="6">
        <v>0</v>
      </c>
      <c r="T130" s="89">
        <v>1</v>
      </c>
      <c r="U130" s="6">
        <v>0</v>
      </c>
      <c r="V130" s="6">
        <v>0.12449999999999939</v>
      </c>
    </row>
    <row r="131" spans="1:33">
      <c r="A131" s="6">
        <v>129</v>
      </c>
      <c r="B131" s="64">
        <v>45566</v>
      </c>
      <c r="C131" s="22">
        <v>0.4375</v>
      </c>
      <c r="D131" s="25">
        <v>19</v>
      </c>
      <c r="E131" s="25">
        <v>44</v>
      </c>
      <c r="F131" s="6">
        <v>12</v>
      </c>
      <c r="G131" s="6" t="s">
        <v>72</v>
      </c>
      <c r="H131" s="6">
        <v>5</v>
      </c>
      <c r="I131" s="58">
        <v>0.10416666666666667</v>
      </c>
      <c r="J131" s="6" t="s">
        <v>17</v>
      </c>
      <c r="K131" s="6" t="s">
        <v>71</v>
      </c>
      <c r="L131" s="6" t="s">
        <v>8</v>
      </c>
      <c r="M131" s="6" t="s">
        <v>71</v>
      </c>
      <c r="N131" s="6" t="s">
        <v>71</v>
      </c>
      <c r="O131" s="6" t="s">
        <v>71</v>
      </c>
      <c r="P131" s="6" t="s">
        <v>71</v>
      </c>
      <c r="Q131" s="6">
        <v>0</v>
      </c>
      <c r="R131" s="6">
        <v>0</v>
      </c>
      <c r="S131" s="6">
        <v>0</v>
      </c>
      <c r="T131" s="89">
        <v>1</v>
      </c>
      <c r="U131" s="6">
        <v>0</v>
      </c>
      <c r="V131" s="6">
        <v>0.1678000000000015</v>
      </c>
    </row>
    <row r="132" spans="1:33">
      <c r="A132" s="6">
        <v>130</v>
      </c>
      <c r="B132" s="64">
        <v>45566</v>
      </c>
      <c r="C132" s="22">
        <v>0.4375</v>
      </c>
      <c r="D132" s="25">
        <v>19</v>
      </c>
      <c r="E132" s="25">
        <v>44</v>
      </c>
      <c r="F132" s="6">
        <v>13</v>
      </c>
      <c r="G132" s="6" t="s">
        <v>72</v>
      </c>
      <c r="H132" s="6">
        <v>5</v>
      </c>
      <c r="I132" s="58">
        <v>0.10416666666666667</v>
      </c>
      <c r="J132" s="6" t="s">
        <v>17</v>
      </c>
      <c r="K132" s="6" t="s">
        <v>71</v>
      </c>
      <c r="L132" s="6" t="s">
        <v>71</v>
      </c>
      <c r="M132" s="6" t="s">
        <v>71</v>
      </c>
      <c r="N132" s="6" t="s">
        <v>71</v>
      </c>
      <c r="O132" s="6" t="s">
        <v>71</v>
      </c>
      <c r="P132" s="6" t="s">
        <v>71</v>
      </c>
      <c r="Q132" s="6">
        <v>1</v>
      </c>
      <c r="R132" s="6">
        <v>0</v>
      </c>
      <c r="S132" s="6">
        <v>0</v>
      </c>
      <c r="T132" s="89">
        <v>1</v>
      </c>
      <c r="U132" s="6">
        <v>0</v>
      </c>
      <c r="V132" s="6">
        <v>0.14920000000000044</v>
      </c>
    </row>
    <row r="133" spans="1:33">
      <c r="A133" s="6">
        <v>131</v>
      </c>
      <c r="B133" s="64">
        <v>45566</v>
      </c>
      <c r="C133" s="22">
        <v>0.4375</v>
      </c>
      <c r="D133" s="25">
        <v>19</v>
      </c>
      <c r="E133" s="25">
        <v>44</v>
      </c>
      <c r="F133" s="6">
        <v>14</v>
      </c>
      <c r="G133" s="6" t="s">
        <v>72</v>
      </c>
      <c r="H133" s="6">
        <v>5</v>
      </c>
      <c r="I133" s="58">
        <v>0.10416666666666667</v>
      </c>
      <c r="J133" s="6" t="s">
        <v>13</v>
      </c>
      <c r="K133" s="6" t="s">
        <v>71</v>
      </c>
      <c r="L133" s="6" t="s">
        <v>71</v>
      </c>
      <c r="M133" s="6" t="s">
        <v>71</v>
      </c>
      <c r="N133" s="6" t="s">
        <v>88</v>
      </c>
      <c r="O133" s="6" t="s">
        <v>88</v>
      </c>
      <c r="P133" s="6" t="s">
        <v>88</v>
      </c>
      <c r="Q133" s="6">
        <v>1</v>
      </c>
      <c r="R133" s="6">
        <v>0</v>
      </c>
      <c r="S133" s="6">
        <v>0</v>
      </c>
      <c r="T133" s="89">
        <v>1</v>
      </c>
      <c r="U133" s="6">
        <v>0</v>
      </c>
      <c r="V133" s="6">
        <v>0.21450000000000102</v>
      </c>
    </row>
    <row r="134" spans="1:33">
      <c r="A134" s="6">
        <v>132</v>
      </c>
      <c r="B134" s="64">
        <v>45566</v>
      </c>
      <c r="C134" s="22">
        <v>0.4375</v>
      </c>
      <c r="D134" s="25">
        <v>19</v>
      </c>
      <c r="E134" s="25">
        <v>44</v>
      </c>
      <c r="F134" s="6">
        <v>15</v>
      </c>
      <c r="G134" s="6" t="s">
        <v>72</v>
      </c>
      <c r="H134" s="6">
        <v>5</v>
      </c>
      <c r="I134" s="58">
        <v>0.10416666666666667</v>
      </c>
      <c r="J134" s="6" t="s">
        <v>13</v>
      </c>
      <c r="K134" s="6" t="s">
        <v>8</v>
      </c>
      <c r="L134" s="6" t="s">
        <v>71</v>
      </c>
      <c r="M134" s="6" t="s">
        <v>88</v>
      </c>
      <c r="N134" s="6" t="s">
        <v>71</v>
      </c>
      <c r="O134" s="6" t="s">
        <v>71</v>
      </c>
      <c r="P134" s="6" t="s">
        <v>71</v>
      </c>
      <c r="Q134" s="6">
        <v>1</v>
      </c>
      <c r="R134" s="6">
        <v>0</v>
      </c>
      <c r="S134" s="6">
        <v>0</v>
      </c>
      <c r="T134" s="89">
        <v>1</v>
      </c>
      <c r="U134" s="6">
        <v>0</v>
      </c>
      <c r="V134" s="6">
        <v>0.18869999999999898</v>
      </c>
    </row>
    <row r="135" spans="1:33">
      <c r="A135" s="6">
        <v>133</v>
      </c>
      <c r="B135" s="64">
        <v>45566</v>
      </c>
      <c r="C135" s="22">
        <v>0.4375</v>
      </c>
      <c r="D135" s="25">
        <v>19</v>
      </c>
      <c r="E135" s="25">
        <v>44</v>
      </c>
      <c r="F135" s="6">
        <v>16</v>
      </c>
      <c r="G135" s="6" t="s">
        <v>72</v>
      </c>
      <c r="H135" s="6">
        <v>5</v>
      </c>
      <c r="I135" s="58">
        <v>0.10416666666666667</v>
      </c>
      <c r="J135" s="6" t="s">
        <v>13</v>
      </c>
      <c r="K135" s="6" t="s">
        <v>8</v>
      </c>
      <c r="L135" s="6" t="s">
        <v>71</v>
      </c>
      <c r="M135" s="6" t="s">
        <v>71</v>
      </c>
      <c r="N135" s="6" t="s">
        <v>71</v>
      </c>
      <c r="O135" s="6" t="s">
        <v>88</v>
      </c>
      <c r="P135" s="6" t="s">
        <v>88</v>
      </c>
      <c r="Q135" s="6">
        <v>1</v>
      </c>
      <c r="R135" s="6">
        <v>0</v>
      </c>
      <c r="S135" s="6">
        <v>1</v>
      </c>
      <c r="T135" s="6" t="s">
        <v>86</v>
      </c>
      <c r="U135" s="6" t="s">
        <v>86</v>
      </c>
      <c r="V135" s="6">
        <v>0.2621</v>
      </c>
    </row>
    <row r="136" spans="1:33">
      <c r="A136" s="90">
        <v>134</v>
      </c>
      <c r="B136" s="64">
        <v>45566</v>
      </c>
      <c r="C136" s="22">
        <v>0.4375</v>
      </c>
      <c r="D136" s="25">
        <v>19</v>
      </c>
      <c r="E136" s="25">
        <v>44</v>
      </c>
      <c r="F136" s="90">
        <v>17</v>
      </c>
      <c r="G136" s="90" t="s">
        <v>72</v>
      </c>
      <c r="H136" s="90">
        <v>5</v>
      </c>
      <c r="I136" s="91">
        <v>0.10416666666666667</v>
      </c>
      <c r="J136" s="90" t="s">
        <v>86</v>
      </c>
      <c r="K136" s="90" t="s">
        <v>8</v>
      </c>
      <c r="L136" s="90" t="s">
        <v>8</v>
      </c>
      <c r="M136" s="90" t="s">
        <v>8</v>
      </c>
      <c r="N136" s="90" t="s">
        <v>8</v>
      </c>
      <c r="O136" s="90" t="s">
        <v>8</v>
      </c>
      <c r="P136" s="90" t="s">
        <v>8</v>
      </c>
      <c r="Q136" s="90" t="s">
        <v>100</v>
      </c>
      <c r="R136" s="90" t="s">
        <v>86</v>
      </c>
      <c r="S136" s="90">
        <v>1</v>
      </c>
      <c r="T136" s="90" t="s">
        <v>86</v>
      </c>
      <c r="U136" s="90" t="s">
        <v>86</v>
      </c>
      <c r="V136" s="90">
        <v>0.17799999999999999</v>
      </c>
      <c r="W136" s="90"/>
      <c r="X136" s="90"/>
      <c r="Y136" s="90"/>
      <c r="Z136" s="90"/>
      <c r="AA136" s="90"/>
      <c r="AB136" s="90"/>
      <c r="AC136" s="90"/>
      <c r="AD136" s="90"/>
      <c r="AE136" s="90"/>
      <c r="AF136" s="90"/>
      <c r="AG136" s="90"/>
    </row>
    <row r="137" spans="1:33">
      <c r="A137" s="6">
        <v>135</v>
      </c>
      <c r="B137" s="80">
        <v>45586</v>
      </c>
      <c r="C137" s="58">
        <v>0.39374999999999999</v>
      </c>
      <c r="D137" s="6">
        <v>25</v>
      </c>
      <c r="E137" s="6">
        <v>68</v>
      </c>
      <c r="F137" s="6">
        <v>1</v>
      </c>
      <c r="G137" s="6" t="s">
        <v>72</v>
      </c>
      <c r="H137" s="6">
        <v>5</v>
      </c>
      <c r="I137" s="58">
        <v>0.1111111111111111</v>
      </c>
      <c r="J137" s="6" t="s">
        <v>44</v>
      </c>
      <c r="K137" s="6" t="s">
        <v>71</v>
      </c>
      <c r="L137" s="6" t="s">
        <v>71</v>
      </c>
      <c r="M137" s="6" t="s">
        <v>71</v>
      </c>
      <c r="N137" s="6" t="s">
        <v>71</v>
      </c>
      <c r="O137" s="6" t="s">
        <v>71</v>
      </c>
      <c r="P137" s="6" t="s">
        <v>71</v>
      </c>
      <c r="Q137" s="6">
        <v>0</v>
      </c>
      <c r="R137" s="6">
        <v>0</v>
      </c>
      <c r="S137" s="6">
        <v>0</v>
      </c>
      <c r="T137" s="6" t="s">
        <v>101</v>
      </c>
      <c r="U137" s="6" t="s">
        <v>101</v>
      </c>
      <c r="V137" s="92">
        <v>0.2820999999999998</v>
      </c>
      <c r="W137" s="6"/>
      <c r="X137" s="6">
        <v>0</v>
      </c>
      <c r="Y137" s="6">
        <v>0</v>
      </c>
      <c r="AA137" s="92"/>
      <c r="AC137" s="93"/>
      <c r="AD137" s="94"/>
    </row>
    <row r="138" spans="1:33">
      <c r="A138" s="6">
        <v>136</v>
      </c>
      <c r="B138" s="80">
        <v>45586</v>
      </c>
      <c r="C138" s="58">
        <v>0.39374999999999999</v>
      </c>
      <c r="D138" s="6">
        <v>25</v>
      </c>
      <c r="E138" s="6">
        <v>68</v>
      </c>
      <c r="F138" s="6">
        <v>2</v>
      </c>
      <c r="G138" s="6" t="s">
        <v>72</v>
      </c>
      <c r="H138" s="6">
        <v>5</v>
      </c>
      <c r="I138" s="58">
        <v>0.1111111111111111</v>
      </c>
      <c r="J138" s="6" t="s">
        <v>44</v>
      </c>
      <c r="K138" s="6" t="s">
        <v>71</v>
      </c>
      <c r="L138" s="6" t="s">
        <v>71</v>
      </c>
      <c r="M138" s="6" t="s">
        <v>71</v>
      </c>
      <c r="N138" s="6" t="s">
        <v>71</v>
      </c>
      <c r="O138" s="6" t="s">
        <v>71</v>
      </c>
      <c r="P138" s="6" t="s">
        <v>71</v>
      </c>
      <c r="Q138" s="6">
        <v>0</v>
      </c>
      <c r="R138" s="6">
        <v>0</v>
      </c>
      <c r="S138" s="6">
        <v>0</v>
      </c>
      <c r="T138" s="6" t="s">
        <v>101</v>
      </c>
      <c r="U138" s="6" t="s">
        <v>101</v>
      </c>
      <c r="V138" s="92">
        <v>0.43369999999999997</v>
      </c>
      <c r="W138" s="6"/>
      <c r="X138" s="6">
        <v>0</v>
      </c>
      <c r="Y138" s="6">
        <v>0</v>
      </c>
      <c r="AA138" s="92"/>
      <c r="AC138" s="93"/>
      <c r="AD138" s="94"/>
    </row>
    <row r="139" spans="1:33">
      <c r="A139" s="6">
        <v>137</v>
      </c>
      <c r="B139" s="80">
        <v>45586</v>
      </c>
      <c r="C139" s="58">
        <v>0.39374999999999999</v>
      </c>
      <c r="D139" s="6">
        <v>25</v>
      </c>
      <c r="E139" s="6">
        <v>68</v>
      </c>
      <c r="F139" s="6">
        <v>3</v>
      </c>
      <c r="G139" s="6" t="s">
        <v>72</v>
      </c>
      <c r="H139" s="6">
        <v>5</v>
      </c>
      <c r="I139" s="58">
        <v>0.1111111111111111</v>
      </c>
      <c r="J139" s="6" t="s">
        <v>18</v>
      </c>
      <c r="K139" s="6" t="s">
        <v>71</v>
      </c>
      <c r="L139" s="6" t="s">
        <v>88</v>
      </c>
      <c r="M139" s="6" t="s">
        <v>88</v>
      </c>
      <c r="N139" s="6" t="s">
        <v>88</v>
      </c>
      <c r="O139" s="6" t="s">
        <v>88</v>
      </c>
      <c r="P139" s="6" t="s">
        <v>88</v>
      </c>
      <c r="Q139" s="6">
        <v>1</v>
      </c>
      <c r="R139" s="6">
        <v>0</v>
      </c>
      <c r="S139" s="6">
        <v>0</v>
      </c>
      <c r="T139" s="6" t="s">
        <v>101</v>
      </c>
      <c r="U139" s="6" t="s">
        <v>101</v>
      </c>
      <c r="V139" s="92">
        <v>0.33009999999999984</v>
      </c>
      <c r="W139" s="6"/>
      <c r="X139" s="6">
        <v>0</v>
      </c>
      <c r="Y139" s="6">
        <v>0</v>
      </c>
      <c r="AA139" s="92"/>
      <c r="AD139" s="94"/>
    </row>
    <row r="140" spans="1:33">
      <c r="A140" s="6">
        <v>138</v>
      </c>
      <c r="B140" s="80">
        <v>45586</v>
      </c>
      <c r="C140" s="58">
        <v>0.39374999999999999</v>
      </c>
      <c r="D140" s="6">
        <v>25</v>
      </c>
      <c r="E140" s="6">
        <v>68</v>
      </c>
      <c r="F140" s="6">
        <v>4</v>
      </c>
      <c r="G140" s="6" t="s">
        <v>72</v>
      </c>
      <c r="H140" s="6">
        <v>5</v>
      </c>
      <c r="I140" s="58">
        <v>0.1111111111111111</v>
      </c>
      <c r="J140" s="6" t="s">
        <v>18</v>
      </c>
      <c r="K140" s="6" t="s">
        <v>71</v>
      </c>
      <c r="L140" s="6" t="s">
        <v>71</v>
      </c>
      <c r="M140" s="6" t="s">
        <v>88</v>
      </c>
      <c r="N140" s="6" t="s">
        <v>88</v>
      </c>
      <c r="O140" s="6" t="s">
        <v>88</v>
      </c>
      <c r="P140" s="6" t="s">
        <v>88</v>
      </c>
      <c r="Q140" s="6" t="s">
        <v>102</v>
      </c>
      <c r="R140" s="6">
        <v>0</v>
      </c>
      <c r="S140" s="6">
        <v>0</v>
      </c>
      <c r="T140" s="6" t="s">
        <v>101</v>
      </c>
      <c r="U140" s="6" t="s">
        <v>101</v>
      </c>
      <c r="V140" s="92">
        <v>0.5431000000000008</v>
      </c>
      <c r="W140" s="6"/>
      <c r="X140" s="6">
        <v>1</v>
      </c>
      <c r="Y140" s="6">
        <v>0</v>
      </c>
      <c r="AA140" s="92"/>
      <c r="AB140" s="95"/>
      <c r="AC140" s="93"/>
      <c r="AD140" s="94"/>
    </row>
    <row r="141" spans="1:33">
      <c r="A141" s="6">
        <v>139</v>
      </c>
      <c r="B141" s="80">
        <v>45586</v>
      </c>
      <c r="C141" s="58">
        <v>0.39374999999999999</v>
      </c>
      <c r="D141" s="6">
        <v>25</v>
      </c>
      <c r="E141" s="6">
        <v>68</v>
      </c>
      <c r="F141" s="6">
        <v>5</v>
      </c>
      <c r="G141" s="6" t="s">
        <v>72</v>
      </c>
      <c r="H141" s="6">
        <v>5</v>
      </c>
      <c r="I141" s="58">
        <v>0.1111111111111111</v>
      </c>
      <c r="J141" s="6" t="s">
        <v>18</v>
      </c>
      <c r="K141" s="6" t="s">
        <v>71</v>
      </c>
      <c r="L141" s="6" t="s">
        <v>71</v>
      </c>
      <c r="M141" s="6" t="s">
        <v>71</v>
      </c>
      <c r="N141" s="6" t="s">
        <v>88</v>
      </c>
      <c r="O141" s="6" t="s">
        <v>71</v>
      </c>
      <c r="P141" s="6" t="s">
        <v>88</v>
      </c>
      <c r="Q141" s="6">
        <v>1</v>
      </c>
      <c r="R141" s="6">
        <v>0</v>
      </c>
      <c r="S141" s="6">
        <v>0</v>
      </c>
      <c r="T141" s="6" t="s">
        <v>101</v>
      </c>
      <c r="U141" s="6" t="s">
        <v>101</v>
      </c>
      <c r="V141" s="92">
        <v>0.23719999999999963</v>
      </c>
      <c r="W141" s="6"/>
      <c r="X141" s="6" t="s">
        <v>102</v>
      </c>
      <c r="Y141" s="6">
        <v>1</v>
      </c>
      <c r="AA141" s="92"/>
      <c r="AD141" s="94"/>
    </row>
    <row r="142" spans="1:33">
      <c r="A142" s="6">
        <v>140</v>
      </c>
      <c r="B142" s="80">
        <v>45586</v>
      </c>
      <c r="C142" s="58">
        <v>0.39374999999999999</v>
      </c>
      <c r="D142" s="6">
        <v>25</v>
      </c>
      <c r="E142" s="6">
        <v>68</v>
      </c>
      <c r="F142" s="6">
        <v>6</v>
      </c>
      <c r="G142" s="6" t="s">
        <v>72</v>
      </c>
      <c r="H142" s="6">
        <v>5</v>
      </c>
      <c r="I142" s="58">
        <v>0.1111111111111111</v>
      </c>
      <c r="J142" s="6" t="s">
        <v>18</v>
      </c>
      <c r="K142" s="6" t="s">
        <v>8</v>
      </c>
      <c r="L142" s="6" t="s">
        <v>71</v>
      </c>
      <c r="M142" s="6" t="s">
        <v>88</v>
      </c>
      <c r="N142" s="6" t="s">
        <v>88</v>
      </c>
      <c r="O142" s="6" t="s">
        <v>88</v>
      </c>
      <c r="P142" s="6" t="s">
        <v>88</v>
      </c>
      <c r="Q142" s="6">
        <v>1</v>
      </c>
      <c r="R142" s="6">
        <v>0</v>
      </c>
      <c r="S142" s="6">
        <v>0</v>
      </c>
      <c r="T142" s="6" t="s">
        <v>101</v>
      </c>
      <c r="U142" s="6" t="s">
        <v>101</v>
      </c>
      <c r="V142" s="92">
        <v>0.6786000000000012</v>
      </c>
      <c r="W142" s="6"/>
      <c r="X142" s="6">
        <v>1</v>
      </c>
      <c r="Y142" s="6">
        <v>1</v>
      </c>
      <c r="AA142" s="92"/>
      <c r="AD142" s="94"/>
    </row>
    <row r="143" spans="1:33">
      <c r="A143" s="6">
        <v>141</v>
      </c>
      <c r="B143" s="80">
        <v>45586</v>
      </c>
      <c r="C143" s="58">
        <v>0.39374999999999999</v>
      </c>
      <c r="D143" s="6">
        <v>25</v>
      </c>
      <c r="E143" s="6">
        <v>68</v>
      </c>
      <c r="F143" s="6">
        <v>7</v>
      </c>
      <c r="G143" s="6" t="s">
        <v>72</v>
      </c>
      <c r="H143" s="6">
        <v>5</v>
      </c>
      <c r="I143" s="58">
        <v>0.1111111111111111</v>
      </c>
      <c r="J143" s="6" t="s">
        <v>15</v>
      </c>
      <c r="K143" s="6" t="s">
        <v>71</v>
      </c>
      <c r="L143" s="6" t="s">
        <v>71</v>
      </c>
      <c r="M143" s="6" t="s">
        <v>88</v>
      </c>
      <c r="N143" s="6" t="s">
        <v>88</v>
      </c>
      <c r="O143" s="6" t="s">
        <v>88</v>
      </c>
      <c r="P143" s="6" t="s">
        <v>88</v>
      </c>
      <c r="Q143" s="6">
        <v>1</v>
      </c>
      <c r="R143" s="6">
        <v>0</v>
      </c>
      <c r="S143" s="6">
        <v>0</v>
      </c>
      <c r="T143" s="6" t="s">
        <v>101</v>
      </c>
      <c r="U143" s="6" t="s">
        <v>101</v>
      </c>
      <c r="V143" s="92">
        <v>0.29130000000000145</v>
      </c>
      <c r="W143" s="6"/>
      <c r="X143" s="6">
        <v>0</v>
      </c>
      <c r="Y143" s="6">
        <v>0</v>
      </c>
      <c r="AA143" s="92"/>
      <c r="AD143" s="94"/>
    </row>
    <row r="144" spans="1:33">
      <c r="A144" s="6">
        <v>142</v>
      </c>
      <c r="B144" s="80">
        <v>45586</v>
      </c>
      <c r="C144" s="58">
        <v>0.39374999999999999</v>
      </c>
      <c r="D144" s="6">
        <v>25</v>
      </c>
      <c r="E144" s="6">
        <v>68</v>
      </c>
      <c r="F144" s="6">
        <v>8</v>
      </c>
      <c r="G144" s="6" t="s">
        <v>72</v>
      </c>
      <c r="H144" s="6">
        <v>5</v>
      </c>
      <c r="I144" s="58">
        <v>0.1111111111111111</v>
      </c>
      <c r="J144" s="6" t="s">
        <v>15</v>
      </c>
      <c r="K144" s="6" t="s">
        <v>71</v>
      </c>
      <c r="L144" s="6" t="s">
        <v>71</v>
      </c>
      <c r="M144" s="6" t="s">
        <v>71</v>
      </c>
      <c r="N144" s="6" t="s">
        <v>71</v>
      </c>
      <c r="O144" s="6" t="s">
        <v>71</v>
      </c>
      <c r="P144" s="6" t="s">
        <v>71</v>
      </c>
      <c r="Q144" s="6">
        <v>1</v>
      </c>
      <c r="R144" s="6">
        <v>0</v>
      </c>
      <c r="S144" s="6">
        <v>0</v>
      </c>
      <c r="T144" s="6" t="s">
        <v>101</v>
      </c>
      <c r="U144" s="6" t="s">
        <v>101</v>
      </c>
      <c r="V144" s="92">
        <v>0.16199999999999903</v>
      </c>
      <c r="W144" s="6"/>
      <c r="X144" s="6" t="s">
        <v>102</v>
      </c>
      <c r="Y144" s="6">
        <v>0</v>
      </c>
      <c r="AA144" s="92"/>
      <c r="AD144" s="94"/>
    </row>
    <row r="145" spans="1:30">
      <c r="A145" s="6">
        <v>143</v>
      </c>
      <c r="B145" s="80">
        <v>45586</v>
      </c>
      <c r="C145" s="58">
        <v>0.39374999999999999</v>
      </c>
      <c r="D145" s="6">
        <v>25</v>
      </c>
      <c r="E145" s="6">
        <v>68</v>
      </c>
      <c r="F145" s="6">
        <v>9</v>
      </c>
      <c r="G145" s="6" t="s">
        <v>72</v>
      </c>
      <c r="H145" s="6">
        <v>5</v>
      </c>
      <c r="I145" s="58">
        <v>0.1111111111111111</v>
      </c>
      <c r="J145" s="6" t="s">
        <v>15</v>
      </c>
      <c r="K145" s="6" t="s">
        <v>71</v>
      </c>
      <c r="L145" s="6" t="s">
        <v>71</v>
      </c>
      <c r="M145" s="6" t="s">
        <v>71</v>
      </c>
      <c r="N145" s="6" t="s">
        <v>88</v>
      </c>
      <c r="O145" s="6" t="s">
        <v>71</v>
      </c>
      <c r="P145" s="6" t="s">
        <v>88</v>
      </c>
      <c r="Q145" s="6">
        <v>1</v>
      </c>
      <c r="R145" s="6">
        <v>0</v>
      </c>
      <c r="S145" s="6">
        <v>0</v>
      </c>
      <c r="T145" s="6" t="s">
        <v>101</v>
      </c>
      <c r="U145" s="6" t="s">
        <v>101</v>
      </c>
      <c r="V145" s="92">
        <v>0.21729999999999983</v>
      </c>
      <c r="W145" s="6"/>
      <c r="X145" s="6">
        <v>1</v>
      </c>
      <c r="Y145" s="6">
        <v>0</v>
      </c>
      <c r="AA145" s="92"/>
      <c r="AD145" s="94"/>
    </row>
    <row r="146" spans="1:30">
      <c r="A146" s="6">
        <v>144</v>
      </c>
      <c r="B146" s="80">
        <v>45586</v>
      </c>
      <c r="C146" s="58">
        <v>0.39374999999999999</v>
      </c>
      <c r="D146" s="6">
        <v>25</v>
      </c>
      <c r="E146" s="6">
        <v>68</v>
      </c>
      <c r="F146" s="6">
        <v>10</v>
      </c>
      <c r="G146" s="6" t="s">
        <v>72</v>
      </c>
      <c r="H146" s="6">
        <v>5</v>
      </c>
      <c r="I146" s="58">
        <v>0.1111111111111111</v>
      </c>
      <c r="J146" s="6" t="s">
        <v>17</v>
      </c>
      <c r="K146" s="6" t="s">
        <v>71</v>
      </c>
      <c r="L146" s="6" t="s">
        <v>71</v>
      </c>
      <c r="M146" s="6" t="s">
        <v>71</v>
      </c>
      <c r="N146" s="6" t="s">
        <v>88</v>
      </c>
      <c r="O146" s="6" t="s">
        <v>88</v>
      </c>
      <c r="P146" s="6" t="s">
        <v>88</v>
      </c>
      <c r="Q146" s="6">
        <v>1</v>
      </c>
      <c r="R146" s="6">
        <v>0</v>
      </c>
      <c r="S146" s="6">
        <v>0</v>
      </c>
      <c r="T146" s="6" t="s">
        <v>101</v>
      </c>
      <c r="U146" s="6" t="s">
        <v>101</v>
      </c>
      <c r="V146" s="92">
        <v>0.34120000000000061</v>
      </c>
      <c r="W146" s="6"/>
      <c r="X146" s="6">
        <v>0</v>
      </c>
      <c r="Y146" s="6">
        <v>0</v>
      </c>
      <c r="AA146" s="92"/>
      <c r="AD146" s="94"/>
    </row>
    <row r="147" spans="1:30">
      <c r="A147" s="6">
        <v>145</v>
      </c>
      <c r="B147" s="80">
        <v>45586</v>
      </c>
      <c r="C147" s="58">
        <v>0.39374999999999999</v>
      </c>
      <c r="D147" s="6">
        <v>25</v>
      </c>
      <c r="E147" s="6">
        <v>68</v>
      </c>
      <c r="F147" s="6">
        <v>11</v>
      </c>
      <c r="G147" s="6" t="s">
        <v>72</v>
      </c>
      <c r="H147" s="6">
        <v>5</v>
      </c>
      <c r="I147" s="58">
        <v>0.1111111111111111</v>
      </c>
      <c r="J147" s="6" t="s">
        <v>17</v>
      </c>
      <c r="K147" s="6" t="s">
        <v>71</v>
      </c>
      <c r="L147" s="6" t="s">
        <v>71</v>
      </c>
      <c r="M147" s="6" t="s">
        <v>71</v>
      </c>
      <c r="N147" s="6" t="s">
        <v>88</v>
      </c>
      <c r="O147" s="6" t="s">
        <v>88</v>
      </c>
      <c r="P147" s="6" t="s">
        <v>88</v>
      </c>
      <c r="Q147" s="6">
        <v>1</v>
      </c>
      <c r="R147" s="6">
        <v>0</v>
      </c>
      <c r="S147" s="6">
        <v>0</v>
      </c>
      <c r="T147" s="6" t="s">
        <v>101</v>
      </c>
      <c r="U147" s="6" t="s">
        <v>101</v>
      </c>
      <c r="V147" s="92">
        <v>0.37550000000000061</v>
      </c>
      <c r="W147" s="6"/>
      <c r="X147" s="6">
        <v>0</v>
      </c>
      <c r="Y147" s="6">
        <v>0</v>
      </c>
      <c r="AA147" s="92"/>
      <c r="AD147" s="94"/>
    </row>
    <row r="148" spans="1:30">
      <c r="A148" s="6">
        <v>146</v>
      </c>
      <c r="B148" s="80">
        <v>45586</v>
      </c>
      <c r="C148" s="58">
        <v>0.39374999999999999</v>
      </c>
      <c r="D148" s="6">
        <v>25</v>
      </c>
      <c r="E148" s="6">
        <v>68</v>
      </c>
      <c r="F148" s="6">
        <v>12</v>
      </c>
      <c r="G148" s="6" t="s">
        <v>72</v>
      </c>
      <c r="H148" s="6">
        <v>5</v>
      </c>
      <c r="I148" s="58">
        <v>0.1111111111111111</v>
      </c>
      <c r="J148" s="6" t="s">
        <v>17</v>
      </c>
      <c r="K148" s="6" t="s">
        <v>71</v>
      </c>
      <c r="L148" s="6" t="s">
        <v>71</v>
      </c>
      <c r="M148" s="6" t="s">
        <v>71</v>
      </c>
      <c r="N148" s="6" t="s">
        <v>88</v>
      </c>
      <c r="O148" s="6" t="s">
        <v>88</v>
      </c>
      <c r="P148" s="6" t="s">
        <v>88</v>
      </c>
      <c r="Q148" s="6">
        <v>1</v>
      </c>
      <c r="R148" s="6">
        <v>0</v>
      </c>
      <c r="S148" s="6">
        <v>0</v>
      </c>
      <c r="T148" s="6" t="s">
        <v>101</v>
      </c>
      <c r="U148" s="6" t="s">
        <v>101</v>
      </c>
      <c r="V148" s="92">
        <v>0.50309999999999988</v>
      </c>
      <c r="W148" s="6"/>
      <c r="X148" s="6">
        <v>1</v>
      </c>
      <c r="Y148" s="6">
        <v>0</v>
      </c>
      <c r="AA148" s="92"/>
      <c r="AD148" s="94"/>
    </row>
    <row r="149" spans="1:30">
      <c r="A149" s="6">
        <v>147</v>
      </c>
      <c r="B149" s="80">
        <v>45586</v>
      </c>
      <c r="C149" s="58">
        <v>0.39374999999999999</v>
      </c>
      <c r="D149" s="6">
        <v>25</v>
      </c>
      <c r="E149" s="6">
        <v>68</v>
      </c>
      <c r="F149" s="6">
        <v>13</v>
      </c>
      <c r="G149" s="6" t="s">
        <v>72</v>
      </c>
      <c r="H149" s="6">
        <v>5</v>
      </c>
      <c r="I149" s="58">
        <v>0.1111111111111111</v>
      </c>
      <c r="J149" s="6" t="s">
        <v>13</v>
      </c>
      <c r="K149" s="6" t="s">
        <v>71</v>
      </c>
      <c r="L149" s="6" t="s">
        <v>88</v>
      </c>
      <c r="M149" s="6" t="s">
        <v>88</v>
      </c>
      <c r="N149" s="6" t="s">
        <v>88</v>
      </c>
      <c r="O149" s="6" t="s">
        <v>88</v>
      </c>
      <c r="P149" s="6" t="s">
        <v>88</v>
      </c>
      <c r="Q149" s="6">
        <v>1</v>
      </c>
      <c r="R149" s="6">
        <v>0</v>
      </c>
      <c r="S149" s="6">
        <v>0</v>
      </c>
      <c r="T149" s="6" t="s">
        <v>101</v>
      </c>
      <c r="U149" s="6" t="s">
        <v>101</v>
      </c>
      <c r="V149" s="92">
        <v>0.43609999999999971</v>
      </c>
      <c r="W149" s="6"/>
      <c r="X149" s="6">
        <v>1</v>
      </c>
      <c r="Y149" s="6">
        <v>0</v>
      </c>
      <c r="AA149" s="92"/>
      <c r="AD149" s="94"/>
    </row>
    <row r="150" spans="1:30">
      <c r="A150" s="6">
        <v>148</v>
      </c>
      <c r="B150" s="80">
        <v>45586</v>
      </c>
      <c r="C150" s="58">
        <v>0.39374999999999999</v>
      </c>
      <c r="D150" s="6">
        <v>25</v>
      </c>
      <c r="E150" s="6">
        <v>68</v>
      </c>
      <c r="F150" s="6">
        <v>14</v>
      </c>
      <c r="G150" s="6" t="s">
        <v>72</v>
      </c>
      <c r="H150" s="6">
        <v>5</v>
      </c>
      <c r="I150" s="58">
        <v>0.1111111111111111</v>
      </c>
      <c r="J150" s="6" t="s">
        <v>13</v>
      </c>
      <c r="K150" s="6" t="s">
        <v>71</v>
      </c>
      <c r="L150" s="6" t="s">
        <v>71</v>
      </c>
      <c r="M150" s="6" t="s">
        <v>71</v>
      </c>
      <c r="N150" s="6" t="s">
        <v>71</v>
      </c>
      <c r="O150" s="6" t="s">
        <v>71</v>
      </c>
      <c r="P150" s="6" t="s">
        <v>88</v>
      </c>
      <c r="Q150" s="6">
        <v>1</v>
      </c>
      <c r="R150" s="6">
        <v>0</v>
      </c>
      <c r="S150" s="6">
        <v>0</v>
      </c>
      <c r="T150" s="6" t="s">
        <v>101</v>
      </c>
      <c r="U150" s="6" t="s">
        <v>101</v>
      </c>
      <c r="V150" s="92">
        <v>0.35499999999999865</v>
      </c>
      <c r="W150" s="6"/>
      <c r="X150" s="6">
        <v>0</v>
      </c>
      <c r="Y150" s="6">
        <v>0</v>
      </c>
      <c r="AA150" s="92"/>
      <c r="AD150" s="94"/>
    </row>
    <row r="151" spans="1:30">
      <c r="A151" s="6">
        <v>149</v>
      </c>
      <c r="B151" s="80">
        <v>45586</v>
      </c>
      <c r="C151" s="58">
        <v>0.39374999999999999</v>
      </c>
      <c r="D151" s="6">
        <v>25</v>
      </c>
      <c r="E151" s="6">
        <v>68</v>
      </c>
      <c r="F151" s="6">
        <v>15</v>
      </c>
      <c r="G151" s="6" t="s">
        <v>72</v>
      </c>
      <c r="H151" s="6">
        <v>5</v>
      </c>
      <c r="I151" s="58">
        <v>0.1111111111111111</v>
      </c>
      <c r="J151" s="6" t="s">
        <v>13</v>
      </c>
      <c r="K151" s="6" t="s">
        <v>71</v>
      </c>
      <c r="L151" s="6" t="s">
        <v>71</v>
      </c>
      <c r="M151" s="6" t="s">
        <v>71</v>
      </c>
      <c r="N151" s="6" t="s">
        <v>71</v>
      </c>
      <c r="O151" s="6" t="s">
        <v>88</v>
      </c>
      <c r="P151" s="6" t="s">
        <v>88</v>
      </c>
      <c r="Q151" s="6">
        <v>0</v>
      </c>
      <c r="R151" s="6">
        <v>0</v>
      </c>
      <c r="S151" s="6">
        <v>0</v>
      </c>
      <c r="T151" s="6" t="s">
        <v>101</v>
      </c>
      <c r="U151" s="6" t="s">
        <v>101</v>
      </c>
      <c r="V151" s="92">
        <v>0.22659999999999947</v>
      </c>
      <c r="W151" s="6"/>
      <c r="X151" s="6">
        <v>1</v>
      </c>
      <c r="Y151" s="6">
        <v>0</v>
      </c>
      <c r="AA151" s="92"/>
      <c r="AD151" s="94"/>
    </row>
    <row r="152" spans="1:30">
      <c r="A152" s="6">
        <v>150</v>
      </c>
      <c r="B152" s="80">
        <v>45586</v>
      </c>
      <c r="C152" s="58">
        <v>0.39374999999999999</v>
      </c>
      <c r="D152" s="6">
        <v>25</v>
      </c>
      <c r="E152" s="6">
        <v>68</v>
      </c>
      <c r="F152" s="6">
        <v>16</v>
      </c>
      <c r="G152" s="6" t="s">
        <v>72</v>
      </c>
      <c r="H152" s="6">
        <v>5</v>
      </c>
      <c r="I152" s="58">
        <v>0.1111111111111111</v>
      </c>
      <c r="J152" s="6" t="s">
        <v>13</v>
      </c>
      <c r="K152" s="6" t="s">
        <v>71</v>
      </c>
      <c r="L152" s="6" t="s">
        <v>88</v>
      </c>
      <c r="M152" s="6" t="s">
        <v>88</v>
      </c>
      <c r="N152" s="6" t="s">
        <v>88</v>
      </c>
      <c r="O152" s="6" t="s">
        <v>88</v>
      </c>
      <c r="P152" s="6" t="s">
        <v>88</v>
      </c>
      <c r="Q152" s="6">
        <v>1</v>
      </c>
      <c r="R152" s="6">
        <v>1</v>
      </c>
      <c r="S152" s="6">
        <v>0</v>
      </c>
      <c r="T152" s="6" t="s">
        <v>101</v>
      </c>
      <c r="U152" s="6" t="s">
        <v>101</v>
      </c>
      <c r="V152" s="92">
        <v>0.33119999999999905</v>
      </c>
      <c r="W152" s="6"/>
      <c r="X152" s="6">
        <v>1</v>
      </c>
      <c r="Y152" s="6">
        <v>0</v>
      </c>
      <c r="AA152" s="92"/>
      <c r="AD152" s="94"/>
    </row>
    <row r="153" spans="1:30">
      <c r="A153" s="6">
        <v>151</v>
      </c>
      <c r="B153" s="80">
        <v>45586</v>
      </c>
      <c r="C153" s="58">
        <v>0.39374999999999999</v>
      </c>
      <c r="D153" s="6">
        <v>25</v>
      </c>
      <c r="E153" s="6">
        <v>68</v>
      </c>
      <c r="F153" s="6">
        <v>17</v>
      </c>
      <c r="G153" s="6" t="s">
        <v>72</v>
      </c>
      <c r="H153" s="6">
        <v>5</v>
      </c>
      <c r="I153" s="58">
        <v>0.1111111111111111</v>
      </c>
      <c r="J153" s="6" t="s">
        <v>13</v>
      </c>
      <c r="K153" s="6" t="s">
        <v>71</v>
      </c>
      <c r="L153" s="6" t="s">
        <v>71</v>
      </c>
      <c r="M153" s="6" t="s">
        <v>88</v>
      </c>
      <c r="N153" s="6" t="s">
        <v>88</v>
      </c>
      <c r="O153" s="6" t="s">
        <v>88</v>
      </c>
      <c r="P153" s="6" t="s">
        <v>88</v>
      </c>
      <c r="Q153" s="6">
        <v>1</v>
      </c>
      <c r="R153" s="6">
        <v>0</v>
      </c>
      <c r="S153" s="6">
        <v>0</v>
      </c>
      <c r="T153" s="6" t="s">
        <v>101</v>
      </c>
      <c r="U153" s="6" t="s">
        <v>101</v>
      </c>
      <c r="V153" s="92">
        <v>0.47760000000000069</v>
      </c>
      <c r="W153" s="6"/>
      <c r="X153" s="6">
        <v>1</v>
      </c>
      <c r="Y153" s="6">
        <v>0</v>
      </c>
      <c r="AA153" s="92"/>
      <c r="AD153" s="94"/>
    </row>
    <row r="154" spans="1:30">
      <c r="A154" s="6">
        <v>152</v>
      </c>
      <c r="B154" s="80">
        <v>45586</v>
      </c>
      <c r="C154" s="58">
        <v>0.39374999999999999</v>
      </c>
      <c r="D154" s="6">
        <v>25</v>
      </c>
      <c r="E154" s="6">
        <v>68</v>
      </c>
      <c r="F154" s="6">
        <v>18</v>
      </c>
      <c r="G154" s="6" t="s">
        <v>72</v>
      </c>
      <c r="H154" s="6">
        <v>5</v>
      </c>
      <c r="I154" s="58">
        <v>0.1111111111111111</v>
      </c>
      <c r="J154" s="6" t="s">
        <v>13</v>
      </c>
      <c r="K154" s="6" t="s">
        <v>71</v>
      </c>
      <c r="L154" s="6" t="s">
        <v>71</v>
      </c>
      <c r="M154" s="6" t="s">
        <v>71</v>
      </c>
      <c r="N154" s="6" t="s">
        <v>71</v>
      </c>
      <c r="O154" s="6" t="s">
        <v>71</v>
      </c>
      <c r="P154" s="6" t="s">
        <v>88</v>
      </c>
      <c r="Q154" s="6">
        <v>1</v>
      </c>
      <c r="R154" s="6">
        <v>0</v>
      </c>
      <c r="S154" s="6">
        <v>0</v>
      </c>
      <c r="T154" s="6" t="s">
        <v>101</v>
      </c>
      <c r="U154" s="6" t="s">
        <v>101</v>
      </c>
      <c r="V154" s="92">
        <v>0.21659999999999968</v>
      </c>
      <c r="W154" s="6"/>
      <c r="X154" s="6">
        <v>1</v>
      </c>
      <c r="Y154" s="6">
        <v>0</v>
      </c>
      <c r="AA154" s="92"/>
      <c r="AD154" s="94"/>
    </row>
    <row r="155" spans="1:30">
      <c r="A155" s="6">
        <v>153</v>
      </c>
      <c r="B155" s="6" t="s">
        <v>103</v>
      </c>
      <c r="C155" s="58">
        <v>0.5</v>
      </c>
      <c r="D155" s="6">
        <v>24</v>
      </c>
      <c r="E155" s="6">
        <v>69</v>
      </c>
      <c r="F155" s="6">
        <v>1</v>
      </c>
      <c r="G155" s="6" t="s">
        <v>70</v>
      </c>
      <c r="H155" s="6">
        <v>5</v>
      </c>
      <c r="I155" s="58">
        <v>0.60555555555555551</v>
      </c>
      <c r="J155" s="6" t="s">
        <v>44</v>
      </c>
      <c r="K155" s="6" t="s">
        <v>71</v>
      </c>
      <c r="L155" s="6" t="s">
        <v>71</v>
      </c>
      <c r="M155" s="6" t="s">
        <v>71</v>
      </c>
      <c r="N155" s="6" t="s">
        <v>71</v>
      </c>
      <c r="O155" s="6" t="s">
        <v>71</v>
      </c>
      <c r="P155" s="6" t="s">
        <v>71</v>
      </c>
      <c r="Q155" s="6">
        <v>0</v>
      </c>
      <c r="R155" s="6">
        <v>0</v>
      </c>
      <c r="S155" s="6">
        <v>0</v>
      </c>
      <c r="T155" s="6" t="s">
        <v>101</v>
      </c>
      <c r="U155" s="6" t="s">
        <v>101</v>
      </c>
      <c r="V155" s="92">
        <v>0.28469999999999995</v>
      </c>
      <c r="W155" s="6"/>
      <c r="X155" s="6">
        <v>0</v>
      </c>
      <c r="Y155" s="6">
        <v>0</v>
      </c>
      <c r="AA155" s="92"/>
      <c r="AD155" s="94"/>
    </row>
    <row r="156" spans="1:30">
      <c r="A156" s="6">
        <v>154</v>
      </c>
      <c r="B156" s="6" t="s">
        <v>103</v>
      </c>
      <c r="C156" s="58">
        <v>0.5</v>
      </c>
      <c r="D156" s="6">
        <v>24</v>
      </c>
      <c r="E156" s="6">
        <v>69</v>
      </c>
      <c r="F156" s="6">
        <v>2</v>
      </c>
      <c r="G156" s="6" t="s">
        <v>70</v>
      </c>
      <c r="H156" s="6">
        <v>5</v>
      </c>
      <c r="I156" s="58">
        <v>0.60555555555555551</v>
      </c>
      <c r="J156" s="6" t="s">
        <v>44</v>
      </c>
      <c r="K156" s="6" t="s">
        <v>71</v>
      </c>
      <c r="L156" s="6" t="s">
        <v>71</v>
      </c>
      <c r="M156" s="6" t="s">
        <v>71</v>
      </c>
      <c r="N156" s="6" t="s">
        <v>71</v>
      </c>
      <c r="O156" s="6" t="s">
        <v>71</v>
      </c>
      <c r="P156" s="6" t="s">
        <v>71</v>
      </c>
      <c r="Q156" s="6">
        <v>0</v>
      </c>
      <c r="R156" s="6">
        <v>0</v>
      </c>
      <c r="S156" s="6">
        <v>0</v>
      </c>
      <c r="T156" s="6" t="s">
        <v>101</v>
      </c>
      <c r="U156" s="6" t="s">
        <v>104</v>
      </c>
      <c r="V156" s="92">
        <v>0.21609999999999996</v>
      </c>
      <c r="W156" s="6"/>
      <c r="X156" s="6">
        <v>0</v>
      </c>
      <c r="Y156" s="6">
        <v>0</v>
      </c>
      <c r="AA156" s="92"/>
      <c r="AD156" s="94"/>
    </row>
    <row r="157" spans="1:30">
      <c r="A157" s="6">
        <v>155</v>
      </c>
      <c r="B157" s="6" t="s">
        <v>103</v>
      </c>
      <c r="C157" s="58">
        <v>0.5</v>
      </c>
      <c r="D157" s="6">
        <v>24</v>
      </c>
      <c r="E157" s="6">
        <v>69</v>
      </c>
      <c r="F157" s="6">
        <v>3</v>
      </c>
      <c r="G157" s="6" t="s">
        <v>70</v>
      </c>
      <c r="H157" s="6">
        <v>5</v>
      </c>
      <c r="I157" s="58">
        <v>0.60555555555555551</v>
      </c>
      <c r="J157" s="6" t="s">
        <v>44</v>
      </c>
      <c r="K157" s="6" t="s">
        <v>71</v>
      </c>
      <c r="L157" s="6" t="s">
        <v>71</v>
      </c>
      <c r="M157" s="6" t="s">
        <v>71</v>
      </c>
      <c r="N157" s="6" t="s">
        <v>71</v>
      </c>
      <c r="O157" s="6" t="s">
        <v>71</v>
      </c>
      <c r="P157" s="6" t="s">
        <v>71</v>
      </c>
      <c r="Q157" s="6">
        <v>0</v>
      </c>
      <c r="R157" s="6">
        <v>0</v>
      </c>
      <c r="S157" s="6">
        <v>0</v>
      </c>
      <c r="T157" s="6" t="s">
        <v>101</v>
      </c>
      <c r="U157" s="6" t="s">
        <v>101</v>
      </c>
      <c r="V157" s="92">
        <v>0.30930000000000035</v>
      </c>
      <c r="W157" s="6"/>
      <c r="X157" s="6">
        <v>0</v>
      </c>
      <c r="Y157" s="6">
        <v>0</v>
      </c>
      <c r="AA157" s="92"/>
      <c r="AD157" s="94"/>
    </row>
    <row r="158" spans="1:30">
      <c r="A158" s="6">
        <v>156</v>
      </c>
      <c r="B158" s="6" t="s">
        <v>103</v>
      </c>
      <c r="C158" s="58">
        <v>0.5</v>
      </c>
      <c r="D158" s="6">
        <v>24</v>
      </c>
      <c r="E158" s="6">
        <v>69</v>
      </c>
      <c r="F158" s="6">
        <v>4</v>
      </c>
      <c r="G158" s="6" t="s">
        <v>70</v>
      </c>
      <c r="H158" s="6">
        <v>5</v>
      </c>
      <c r="I158" s="58">
        <v>0.60555555555555551</v>
      </c>
      <c r="J158" s="6" t="s">
        <v>18</v>
      </c>
      <c r="K158" s="6" t="s">
        <v>71</v>
      </c>
      <c r="L158" s="6" t="s">
        <v>71</v>
      </c>
      <c r="M158" s="6" t="s">
        <v>71</v>
      </c>
      <c r="N158" s="6" t="s">
        <v>71</v>
      </c>
      <c r="O158" s="6" t="s">
        <v>71</v>
      </c>
      <c r="P158" s="6" t="s">
        <v>71</v>
      </c>
      <c r="Q158" s="6">
        <v>0</v>
      </c>
      <c r="R158" s="6">
        <v>0</v>
      </c>
      <c r="S158" s="6">
        <v>0</v>
      </c>
      <c r="T158" s="6" t="s">
        <v>101</v>
      </c>
      <c r="U158" s="6" t="s">
        <v>101</v>
      </c>
      <c r="V158" s="92">
        <v>0.2607999999999997</v>
      </c>
      <c r="W158" s="6"/>
      <c r="X158" s="6">
        <v>0</v>
      </c>
      <c r="Y158" s="6">
        <v>0</v>
      </c>
      <c r="AA158" s="92"/>
      <c r="AD158" s="94"/>
    </row>
    <row r="159" spans="1:30">
      <c r="A159" s="6">
        <v>157</v>
      </c>
      <c r="B159" s="6" t="s">
        <v>103</v>
      </c>
      <c r="C159" s="58">
        <v>0.5</v>
      </c>
      <c r="D159" s="6">
        <v>24</v>
      </c>
      <c r="E159" s="6">
        <v>69</v>
      </c>
      <c r="F159" s="6">
        <v>5</v>
      </c>
      <c r="G159" s="6" t="s">
        <v>72</v>
      </c>
      <c r="H159" s="6">
        <v>5</v>
      </c>
      <c r="I159" s="58">
        <v>0.60555555555555551</v>
      </c>
      <c r="J159" s="6" t="s">
        <v>18</v>
      </c>
      <c r="K159" s="6" t="s">
        <v>71</v>
      </c>
      <c r="L159" s="6" t="s">
        <v>88</v>
      </c>
      <c r="M159" s="6" t="s">
        <v>88</v>
      </c>
      <c r="N159" s="6" t="s">
        <v>88</v>
      </c>
      <c r="O159" s="6" t="s">
        <v>88</v>
      </c>
      <c r="P159" s="6" t="s">
        <v>88</v>
      </c>
      <c r="Q159" s="6">
        <v>1</v>
      </c>
      <c r="R159" s="6">
        <v>0</v>
      </c>
      <c r="S159" s="6">
        <v>0</v>
      </c>
      <c r="T159" s="6" t="s">
        <v>101</v>
      </c>
      <c r="U159" s="6" t="s">
        <v>101</v>
      </c>
      <c r="V159" s="92">
        <v>0.20470000000000077</v>
      </c>
      <c r="W159" s="6"/>
      <c r="X159" s="6">
        <v>1</v>
      </c>
      <c r="Y159" s="6">
        <v>1</v>
      </c>
      <c r="AA159" s="92"/>
      <c r="AD159" s="94"/>
    </row>
    <row r="160" spans="1:30">
      <c r="A160" s="6">
        <v>158</v>
      </c>
      <c r="B160" s="6" t="s">
        <v>103</v>
      </c>
      <c r="C160" s="58">
        <v>0.5</v>
      </c>
      <c r="D160" s="6">
        <v>24</v>
      </c>
      <c r="E160" s="6">
        <v>69</v>
      </c>
      <c r="F160" s="6">
        <v>6</v>
      </c>
      <c r="G160" s="6" t="s">
        <v>72</v>
      </c>
      <c r="H160" s="6">
        <v>5</v>
      </c>
      <c r="I160" s="58">
        <v>0.60555555555555551</v>
      </c>
      <c r="J160" s="6" t="s">
        <v>18</v>
      </c>
      <c r="K160" s="6" t="s">
        <v>71</v>
      </c>
      <c r="L160" s="6" t="s">
        <v>71</v>
      </c>
      <c r="M160" s="6" t="s">
        <v>88</v>
      </c>
      <c r="N160" s="6" t="s">
        <v>88</v>
      </c>
      <c r="O160" s="6" t="s">
        <v>71</v>
      </c>
      <c r="P160" s="6" t="s">
        <v>71</v>
      </c>
      <c r="Q160" s="6">
        <v>0</v>
      </c>
      <c r="R160" s="6">
        <v>0</v>
      </c>
      <c r="S160" s="6">
        <v>0</v>
      </c>
      <c r="T160" s="6" t="s">
        <v>101</v>
      </c>
      <c r="U160" s="6" t="s">
        <v>105</v>
      </c>
      <c r="V160" s="92">
        <v>0.39729999999999954</v>
      </c>
      <c r="W160" s="6"/>
      <c r="X160" s="6">
        <v>1</v>
      </c>
      <c r="Y160" s="6">
        <v>0</v>
      </c>
      <c r="AA160" s="92"/>
      <c r="AD160" s="94"/>
    </row>
    <row r="161" spans="1:33">
      <c r="A161" s="6">
        <v>159</v>
      </c>
      <c r="B161" s="6" t="s">
        <v>103</v>
      </c>
      <c r="C161" s="58">
        <v>0.5</v>
      </c>
      <c r="D161" s="6">
        <v>24</v>
      </c>
      <c r="E161" s="6">
        <v>69</v>
      </c>
      <c r="F161" s="6">
        <v>7</v>
      </c>
      <c r="G161" s="6" t="s">
        <v>70</v>
      </c>
      <c r="H161" s="6">
        <v>5</v>
      </c>
      <c r="I161" s="58">
        <v>0.60555555555555551</v>
      </c>
      <c r="J161" s="6" t="s">
        <v>18</v>
      </c>
      <c r="K161" s="6" t="s">
        <v>71</v>
      </c>
      <c r="L161" s="6" t="s">
        <v>71</v>
      </c>
      <c r="M161" s="6" t="s">
        <v>71</v>
      </c>
      <c r="N161" s="6" t="s">
        <v>71</v>
      </c>
      <c r="O161" s="6" t="s">
        <v>71</v>
      </c>
      <c r="P161" s="6" t="s">
        <v>71</v>
      </c>
      <c r="Q161" s="6">
        <v>0</v>
      </c>
      <c r="R161" s="6">
        <v>0</v>
      </c>
      <c r="S161" s="6">
        <v>0</v>
      </c>
      <c r="T161" s="6" t="s">
        <v>101</v>
      </c>
      <c r="U161" s="6" t="s">
        <v>101</v>
      </c>
      <c r="V161" s="92">
        <v>0.27079999999999949</v>
      </c>
      <c r="W161" s="6"/>
      <c r="X161" s="6">
        <v>1</v>
      </c>
      <c r="Y161" s="6">
        <v>0</v>
      </c>
      <c r="AA161" s="92"/>
      <c r="AD161" s="94"/>
    </row>
    <row r="162" spans="1:33">
      <c r="A162" s="6">
        <v>160</v>
      </c>
      <c r="B162" s="6" t="s">
        <v>103</v>
      </c>
      <c r="C162" s="58">
        <v>0.5</v>
      </c>
      <c r="D162" s="6">
        <v>24</v>
      </c>
      <c r="E162" s="6">
        <v>69</v>
      </c>
      <c r="F162" s="6">
        <v>8</v>
      </c>
      <c r="G162" s="6" t="s">
        <v>72</v>
      </c>
      <c r="H162" s="6">
        <v>5</v>
      </c>
      <c r="I162" s="58">
        <v>0.60555555555555551</v>
      </c>
      <c r="J162" s="6" t="s">
        <v>15</v>
      </c>
      <c r="K162" s="6" t="s">
        <v>75</v>
      </c>
      <c r="L162" s="6" t="s">
        <v>86</v>
      </c>
      <c r="M162" s="6" t="s">
        <v>86</v>
      </c>
      <c r="N162" s="6" t="s">
        <v>86</v>
      </c>
      <c r="O162" s="6" t="s">
        <v>86</v>
      </c>
      <c r="P162" s="6" t="s">
        <v>86</v>
      </c>
      <c r="Q162" s="6" t="s">
        <v>75</v>
      </c>
      <c r="R162" s="6" t="s">
        <v>75</v>
      </c>
      <c r="S162" s="6">
        <v>1</v>
      </c>
      <c r="T162" s="90" t="s">
        <v>75</v>
      </c>
      <c r="U162" s="90" t="s">
        <v>75</v>
      </c>
      <c r="V162" s="92">
        <v>0.20119999999999999</v>
      </c>
      <c r="W162" s="6"/>
      <c r="X162" s="6" t="s">
        <v>75</v>
      </c>
      <c r="Y162" s="6">
        <v>0</v>
      </c>
      <c r="AA162" s="92"/>
      <c r="AD162" s="94"/>
    </row>
    <row r="163" spans="1:33">
      <c r="A163" s="6">
        <v>161</v>
      </c>
      <c r="B163" s="6" t="s">
        <v>103</v>
      </c>
      <c r="C163" s="58">
        <v>0.5</v>
      </c>
      <c r="D163" s="6">
        <v>24</v>
      </c>
      <c r="E163" s="6">
        <v>69</v>
      </c>
      <c r="F163" s="6">
        <v>9</v>
      </c>
      <c r="G163" s="6" t="s">
        <v>70</v>
      </c>
      <c r="H163" s="6">
        <v>5</v>
      </c>
      <c r="I163" s="58">
        <v>0.60555555555555551</v>
      </c>
      <c r="J163" s="6" t="s">
        <v>15</v>
      </c>
      <c r="K163" s="6" t="s">
        <v>71</v>
      </c>
      <c r="L163" s="6" t="s">
        <v>71</v>
      </c>
      <c r="M163" s="6" t="s">
        <v>71</v>
      </c>
      <c r="N163" s="6" t="s">
        <v>71</v>
      </c>
      <c r="O163" s="6" t="s">
        <v>71</v>
      </c>
      <c r="P163" s="6" t="s">
        <v>71</v>
      </c>
      <c r="Q163" s="6" t="s">
        <v>102</v>
      </c>
      <c r="R163" s="6">
        <v>0</v>
      </c>
      <c r="S163" s="6">
        <v>0</v>
      </c>
      <c r="T163" s="6" t="s">
        <v>101</v>
      </c>
      <c r="U163" s="6" t="s">
        <v>101</v>
      </c>
      <c r="V163" s="96">
        <v>0.35009999999999941</v>
      </c>
      <c r="W163" s="90"/>
      <c r="X163" s="90">
        <v>1</v>
      </c>
      <c r="Y163" s="90">
        <v>0</v>
      </c>
      <c r="Z163" s="90"/>
      <c r="AA163" s="92"/>
      <c r="AB163" s="90"/>
      <c r="AC163" s="90"/>
      <c r="AD163" s="97"/>
      <c r="AE163" s="90"/>
      <c r="AF163" s="90"/>
      <c r="AG163" s="90"/>
    </row>
    <row r="164" spans="1:33">
      <c r="A164" s="6">
        <v>162</v>
      </c>
      <c r="B164" s="6" t="s">
        <v>103</v>
      </c>
      <c r="C164" s="58">
        <v>0.5</v>
      </c>
      <c r="D164" s="6">
        <v>24</v>
      </c>
      <c r="E164" s="6">
        <v>69</v>
      </c>
      <c r="F164" s="6">
        <v>10</v>
      </c>
      <c r="G164" s="6" t="s">
        <v>70</v>
      </c>
      <c r="H164" s="6">
        <v>5</v>
      </c>
      <c r="I164" s="58">
        <v>0.60555555555555551</v>
      </c>
      <c r="J164" s="6" t="s">
        <v>15</v>
      </c>
      <c r="K164" s="6" t="s">
        <v>71</v>
      </c>
      <c r="L164" s="6" t="s">
        <v>71</v>
      </c>
      <c r="M164" s="6" t="s">
        <v>71</v>
      </c>
      <c r="N164" s="6" t="s">
        <v>71</v>
      </c>
      <c r="O164" s="6" t="s">
        <v>71</v>
      </c>
      <c r="P164" s="6" t="s">
        <v>88</v>
      </c>
      <c r="Q164" s="6">
        <v>1</v>
      </c>
      <c r="R164" s="6">
        <v>0</v>
      </c>
      <c r="S164" s="6">
        <v>0</v>
      </c>
      <c r="T164" s="6" t="s">
        <v>101</v>
      </c>
      <c r="U164" s="6" t="s">
        <v>101</v>
      </c>
      <c r="V164" s="92">
        <v>0.16409999999999947</v>
      </c>
      <c r="W164" s="6"/>
      <c r="X164" s="6">
        <v>1</v>
      </c>
      <c r="Y164" s="6">
        <v>0</v>
      </c>
      <c r="AA164" s="92"/>
      <c r="AD164" s="94"/>
    </row>
    <row r="165" spans="1:33">
      <c r="A165" s="6">
        <v>163</v>
      </c>
      <c r="B165" s="6" t="s">
        <v>103</v>
      </c>
      <c r="C165" s="58">
        <v>0.5</v>
      </c>
      <c r="D165" s="6">
        <v>24</v>
      </c>
      <c r="E165" s="6">
        <v>69</v>
      </c>
      <c r="F165" s="6">
        <v>11</v>
      </c>
      <c r="G165" s="6" t="s">
        <v>72</v>
      </c>
      <c r="H165" s="6">
        <v>5</v>
      </c>
      <c r="I165" s="58">
        <v>0.60555555555555551</v>
      </c>
      <c r="J165" s="6" t="s">
        <v>15</v>
      </c>
      <c r="K165" s="6" t="s">
        <v>71</v>
      </c>
      <c r="L165" s="6" t="s">
        <v>71</v>
      </c>
      <c r="M165" s="6" t="s">
        <v>88</v>
      </c>
      <c r="N165" s="6" t="s">
        <v>71</v>
      </c>
      <c r="O165" s="6" t="s">
        <v>88</v>
      </c>
      <c r="P165" s="6" t="s">
        <v>88</v>
      </c>
      <c r="Q165" s="6" t="s">
        <v>106</v>
      </c>
      <c r="R165" s="6">
        <v>0</v>
      </c>
      <c r="S165" s="6">
        <v>0</v>
      </c>
      <c r="T165" s="6" t="s">
        <v>101</v>
      </c>
      <c r="U165" s="6" t="s">
        <v>101</v>
      </c>
      <c r="V165" s="92">
        <v>0.25609999999999999</v>
      </c>
      <c r="W165" s="6"/>
      <c r="X165" s="6">
        <v>0</v>
      </c>
      <c r="Y165" s="6">
        <v>0</v>
      </c>
      <c r="AA165" s="92"/>
      <c r="AD165" s="94"/>
    </row>
    <row r="166" spans="1:33">
      <c r="A166" s="6">
        <v>164</v>
      </c>
      <c r="B166" s="6" t="s">
        <v>103</v>
      </c>
      <c r="C166" s="58">
        <v>0.5</v>
      </c>
      <c r="D166" s="6">
        <v>24</v>
      </c>
      <c r="E166" s="6">
        <v>69</v>
      </c>
      <c r="F166" s="6">
        <v>12</v>
      </c>
      <c r="G166" s="6" t="s">
        <v>72</v>
      </c>
      <c r="H166" s="6">
        <v>5</v>
      </c>
      <c r="I166" s="58">
        <v>0.60555555555555551</v>
      </c>
      <c r="J166" s="6" t="s">
        <v>17</v>
      </c>
      <c r="K166" s="6" t="s">
        <v>71</v>
      </c>
      <c r="L166" s="6" t="s">
        <v>71</v>
      </c>
      <c r="M166" s="6" t="s">
        <v>88</v>
      </c>
      <c r="N166" s="6" t="s">
        <v>88</v>
      </c>
      <c r="O166" s="6" t="s">
        <v>88</v>
      </c>
      <c r="P166" s="6" t="s">
        <v>88</v>
      </c>
      <c r="Q166" s="6">
        <v>1</v>
      </c>
      <c r="R166" s="6">
        <v>0</v>
      </c>
      <c r="S166" s="6">
        <v>0</v>
      </c>
      <c r="T166" s="6" t="s">
        <v>101</v>
      </c>
      <c r="U166" s="6" t="s">
        <v>101</v>
      </c>
      <c r="V166" s="92">
        <v>0.21690000000000076</v>
      </c>
      <c r="W166" s="6"/>
      <c r="X166" s="6">
        <v>1</v>
      </c>
      <c r="Y166" s="6">
        <v>0</v>
      </c>
      <c r="AA166" s="92"/>
      <c r="AD166" s="94"/>
    </row>
    <row r="167" spans="1:33">
      <c r="A167" s="6">
        <v>165</v>
      </c>
      <c r="B167" s="6" t="s">
        <v>103</v>
      </c>
      <c r="C167" s="58">
        <v>0.5</v>
      </c>
      <c r="D167" s="6">
        <v>24</v>
      </c>
      <c r="E167" s="6">
        <v>69</v>
      </c>
      <c r="F167" s="6">
        <v>13</v>
      </c>
      <c r="G167" s="6" t="s">
        <v>70</v>
      </c>
      <c r="H167" s="6">
        <v>5</v>
      </c>
      <c r="I167" s="58">
        <v>0.60555555555555551</v>
      </c>
      <c r="J167" s="6" t="s">
        <v>17</v>
      </c>
      <c r="K167" s="6" t="s">
        <v>71</v>
      </c>
      <c r="L167" s="6" t="s">
        <v>71</v>
      </c>
      <c r="M167" s="6" t="s">
        <v>71</v>
      </c>
      <c r="N167" s="6" t="s">
        <v>71</v>
      </c>
      <c r="O167" s="6" t="s">
        <v>88</v>
      </c>
      <c r="P167" s="6" t="s">
        <v>88</v>
      </c>
      <c r="Q167" s="6" t="s">
        <v>106</v>
      </c>
      <c r="R167" s="6">
        <v>0</v>
      </c>
      <c r="S167" s="6">
        <v>0</v>
      </c>
      <c r="T167" s="6" t="s">
        <v>101</v>
      </c>
      <c r="U167" s="6" t="s">
        <v>101</v>
      </c>
      <c r="V167" s="92">
        <v>0.24719999999999942</v>
      </c>
      <c r="W167" s="6"/>
      <c r="X167" s="6">
        <v>1</v>
      </c>
      <c r="Y167" s="6">
        <v>0</v>
      </c>
      <c r="AA167" s="92"/>
      <c r="AD167" s="94"/>
    </row>
    <row r="168" spans="1:33">
      <c r="A168" s="6">
        <v>166</v>
      </c>
      <c r="B168" s="6" t="s">
        <v>103</v>
      </c>
      <c r="C168" s="58">
        <v>0.5</v>
      </c>
      <c r="D168" s="6">
        <v>24</v>
      </c>
      <c r="E168" s="6">
        <v>69</v>
      </c>
      <c r="F168" s="6">
        <v>14</v>
      </c>
      <c r="G168" s="6" t="s">
        <v>72</v>
      </c>
      <c r="H168" s="6">
        <v>5</v>
      </c>
      <c r="I168" s="58">
        <v>0.60555555555555551</v>
      </c>
      <c r="J168" s="6" t="s">
        <v>17</v>
      </c>
      <c r="K168" s="6" t="s">
        <v>71</v>
      </c>
      <c r="L168" s="6" t="s">
        <v>71</v>
      </c>
      <c r="M168" s="6" t="s">
        <v>88</v>
      </c>
      <c r="N168" s="6" t="s">
        <v>88</v>
      </c>
      <c r="O168" s="6" t="s">
        <v>88</v>
      </c>
      <c r="P168" s="6" t="s">
        <v>88</v>
      </c>
      <c r="Q168" s="6">
        <v>1</v>
      </c>
      <c r="R168" s="6">
        <v>0</v>
      </c>
      <c r="S168" s="6">
        <v>0</v>
      </c>
      <c r="T168" s="6" t="s">
        <v>101</v>
      </c>
      <c r="U168" s="6" t="s">
        <v>101</v>
      </c>
      <c r="V168" s="92">
        <v>0.2433000000000014</v>
      </c>
      <c r="W168" s="6"/>
      <c r="X168" s="6">
        <v>1</v>
      </c>
      <c r="Y168" s="6">
        <v>0</v>
      </c>
      <c r="AA168" s="92"/>
      <c r="AD168" s="94"/>
    </row>
    <row r="169" spans="1:33">
      <c r="A169" s="6">
        <v>167</v>
      </c>
      <c r="B169" s="6" t="s">
        <v>103</v>
      </c>
      <c r="C169" s="58">
        <v>0.5</v>
      </c>
      <c r="D169" s="6">
        <v>24</v>
      </c>
      <c r="E169" s="6">
        <v>69</v>
      </c>
      <c r="F169" s="6">
        <v>15</v>
      </c>
      <c r="G169" s="6" t="s">
        <v>72</v>
      </c>
      <c r="H169" s="6">
        <v>5</v>
      </c>
      <c r="I169" s="58">
        <v>0.60555555555555551</v>
      </c>
      <c r="J169" s="6" t="s">
        <v>17</v>
      </c>
      <c r="K169" s="6" t="s">
        <v>71</v>
      </c>
      <c r="L169" s="6" t="s">
        <v>71</v>
      </c>
      <c r="M169" s="6" t="s">
        <v>88</v>
      </c>
      <c r="N169" s="6" t="s">
        <v>88</v>
      </c>
      <c r="O169" s="6" t="s">
        <v>88</v>
      </c>
      <c r="P169" s="6" t="s">
        <v>88</v>
      </c>
      <c r="Q169" s="6">
        <v>1</v>
      </c>
      <c r="R169" s="6">
        <v>0</v>
      </c>
      <c r="S169" s="6">
        <v>0</v>
      </c>
      <c r="T169" s="6" t="s">
        <v>101</v>
      </c>
      <c r="U169" s="6" t="s">
        <v>101</v>
      </c>
      <c r="V169" s="92">
        <v>0.24179999999999957</v>
      </c>
      <c r="W169" s="6"/>
      <c r="X169" s="6">
        <v>1</v>
      </c>
      <c r="Y169" s="6">
        <v>1</v>
      </c>
      <c r="AA169" s="92"/>
      <c r="AD169" s="94"/>
    </row>
    <row r="170" spans="1:33">
      <c r="A170" s="6">
        <v>168</v>
      </c>
      <c r="B170" s="6" t="s">
        <v>103</v>
      </c>
      <c r="C170" s="58">
        <v>0.5</v>
      </c>
      <c r="D170" s="6">
        <v>24</v>
      </c>
      <c r="E170" s="6">
        <v>69</v>
      </c>
      <c r="F170" s="6">
        <v>16</v>
      </c>
      <c r="G170" s="6" t="s">
        <v>70</v>
      </c>
      <c r="H170" s="6">
        <v>5</v>
      </c>
      <c r="I170" s="58">
        <v>0.60555555555555551</v>
      </c>
      <c r="J170" s="6" t="s">
        <v>13</v>
      </c>
      <c r="K170" s="6" t="s">
        <v>71</v>
      </c>
      <c r="L170" s="6" t="s">
        <v>71</v>
      </c>
      <c r="M170" s="6" t="s">
        <v>71</v>
      </c>
      <c r="N170" s="6" t="s">
        <v>71</v>
      </c>
      <c r="O170" s="6" t="s">
        <v>71</v>
      </c>
      <c r="P170" s="6" t="s">
        <v>88</v>
      </c>
      <c r="Q170" s="6">
        <v>1</v>
      </c>
      <c r="R170" s="6">
        <v>0</v>
      </c>
      <c r="S170" s="6">
        <v>0</v>
      </c>
      <c r="T170" s="6" t="s">
        <v>101</v>
      </c>
      <c r="U170" s="6" t="s">
        <v>101</v>
      </c>
      <c r="V170" s="92">
        <v>0.25779999999999959</v>
      </c>
      <c r="W170" s="6"/>
      <c r="X170" s="6">
        <v>0</v>
      </c>
      <c r="Y170" s="6">
        <v>0</v>
      </c>
      <c r="AA170" s="92"/>
      <c r="AD170" s="94"/>
    </row>
    <row r="171" spans="1:33">
      <c r="A171" s="6">
        <v>169</v>
      </c>
      <c r="B171" s="6" t="s">
        <v>103</v>
      </c>
      <c r="C171" s="58">
        <v>0.5</v>
      </c>
      <c r="D171" s="6">
        <v>24</v>
      </c>
      <c r="E171" s="6">
        <v>69</v>
      </c>
      <c r="F171" s="6">
        <v>17</v>
      </c>
      <c r="G171" s="6" t="s">
        <v>72</v>
      </c>
      <c r="H171" s="6">
        <v>5</v>
      </c>
      <c r="I171" s="58">
        <v>0.60555555555555551</v>
      </c>
      <c r="J171" s="6" t="s">
        <v>13</v>
      </c>
      <c r="K171" s="6" t="s">
        <v>75</v>
      </c>
      <c r="L171" s="6" t="s">
        <v>86</v>
      </c>
      <c r="M171" s="6" t="s">
        <v>86</v>
      </c>
      <c r="N171" s="6" t="s">
        <v>86</v>
      </c>
      <c r="O171" s="6" t="s">
        <v>86</v>
      </c>
      <c r="P171" s="6" t="s">
        <v>86</v>
      </c>
      <c r="Q171" s="6" t="s">
        <v>75</v>
      </c>
      <c r="R171" s="6" t="s">
        <v>75</v>
      </c>
      <c r="S171" s="6">
        <v>1</v>
      </c>
      <c r="T171" s="90"/>
      <c r="U171" s="90" t="s">
        <v>75</v>
      </c>
      <c r="V171" s="92">
        <v>0.27600000000000002</v>
      </c>
      <c r="W171" s="6"/>
      <c r="Y171" s="6">
        <v>0</v>
      </c>
      <c r="AA171" s="92"/>
      <c r="AD171" s="94"/>
    </row>
    <row r="172" spans="1:33">
      <c r="A172" s="6">
        <v>170</v>
      </c>
      <c r="B172" s="6" t="s">
        <v>103</v>
      </c>
      <c r="C172" s="58">
        <v>0.5</v>
      </c>
      <c r="D172" s="6">
        <v>24</v>
      </c>
      <c r="E172" s="6">
        <v>69</v>
      </c>
      <c r="F172" s="6">
        <v>18</v>
      </c>
      <c r="G172" s="6" t="s">
        <v>72</v>
      </c>
      <c r="H172" s="6">
        <v>5</v>
      </c>
      <c r="I172" s="58">
        <v>0.60555555555555551</v>
      </c>
      <c r="J172" s="6" t="s">
        <v>13</v>
      </c>
      <c r="K172" s="6" t="s">
        <v>8</v>
      </c>
      <c r="L172" s="6" t="s">
        <v>8</v>
      </c>
      <c r="M172" s="6" t="s">
        <v>8</v>
      </c>
      <c r="N172" s="6" t="s">
        <v>8</v>
      </c>
      <c r="O172" s="6" t="s">
        <v>8</v>
      </c>
      <c r="P172" s="6" t="s">
        <v>8</v>
      </c>
      <c r="Q172" s="6" t="s">
        <v>75</v>
      </c>
      <c r="R172" s="6" t="s">
        <v>75</v>
      </c>
      <c r="S172" s="6">
        <v>1</v>
      </c>
      <c r="T172" s="90"/>
      <c r="U172" s="90" t="s">
        <v>75</v>
      </c>
      <c r="V172" s="96">
        <v>0.1421</v>
      </c>
      <c r="W172" s="90"/>
      <c r="X172" s="90"/>
      <c r="Y172" s="90">
        <v>0</v>
      </c>
      <c r="Z172" s="90"/>
      <c r="AA172" s="92"/>
      <c r="AB172" s="90"/>
      <c r="AC172" s="90"/>
      <c r="AD172" s="97"/>
      <c r="AE172" s="90"/>
      <c r="AF172" s="90"/>
      <c r="AG172" s="90"/>
    </row>
    <row r="173" spans="1:33">
      <c r="A173" s="6">
        <v>171</v>
      </c>
      <c r="B173" s="6" t="s">
        <v>103</v>
      </c>
      <c r="C173" s="58">
        <v>0.5</v>
      </c>
      <c r="D173" s="6">
        <v>24</v>
      </c>
      <c r="E173" s="6">
        <v>69</v>
      </c>
      <c r="F173" s="6">
        <v>19</v>
      </c>
      <c r="G173" s="6" t="s">
        <v>72</v>
      </c>
      <c r="H173" s="6">
        <v>5</v>
      </c>
      <c r="I173" s="58">
        <v>0.60555555555555551</v>
      </c>
      <c r="J173" s="6" t="s">
        <v>13</v>
      </c>
      <c r="K173" s="6" t="s">
        <v>71</v>
      </c>
      <c r="L173" s="6" t="s">
        <v>71</v>
      </c>
      <c r="M173" s="6" t="s">
        <v>88</v>
      </c>
      <c r="N173" s="6" t="s">
        <v>88</v>
      </c>
      <c r="O173" s="6" t="s">
        <v>88</v>
      </c>
      <c r="P173" s="6" t="s">
        <v>88</v>
      </c>
      <c r="Q173" s="6">
        <v>1</v>
      </c>
      <c r="R173" s="6">
        <v>0</v>
      </c>
      <c r="S173" s="6">
        <v>0</v>
      </c>
      <c r="T173" s="6" t="s">
        <v>101</v>
      </c>
      <c r="U173" s="6" t="s">
        <v>104</v>
      </c>
      <c r="V173" s="96">
        <v>0.38070000000000004</v>
      </c>
      <c r="W173" s="90"/>
      <c r="X173" s="90">
        <v>1</v>
      </c>
      <c r="Y173" s="90">
        <v>0</v>
      </c>
      <c r="Z173" s="90"/>
      <c r="AA173" s="92"/>
      <c r="AB173" s="90"/>
      <c r="AC173" s="90"/>
      <c r="AD173" s="97"/>
      <c r="AE173" s="90"/>
      <c r="AF173" s="90"/>
      <c r="AG173" s="90"/>
    </row>
    <row r="174" spans="1:33">
      <c r="A174" s="6">
        <v>172</v>
      </c>
      <c r="C174" s="58"/>
      <c r="AA174" s="92"/>
      <c r="AD174" s="94"/>
      <c r="AF174" s="247" t="s">
        <v>107</v>
      </c>
      <c r="AG174" s="248"/>
    </row>
    <row r="175" spans="1:33">
      <c r="A175" s="6">
        <v>173</v>
      </c>
      <c r="AD175" s="94"/>
      <c r="AE175" s="6" t="s">
        <v>108</v>
      </c>
      <c r="AF175" s="6" t="s">
        <v>109</v>
      </c>
      <c r="AG175" s="6" t="s">
        <v>110</v>
      </c>
    </row>
    <row r="176" spans="1:33">
      <c r="A176" s="6">
        <v>174</v>
      </c>
      <c r="B176" s="80">
        <v>45601</v>
      </c>
      <c r="C176" s="58">
        <v>0.64583333333333337</v>
      </c>
      <c r="E176" s="6">
        <v>1</v>
      </c>
      <c r="F176" s="6" t="s">
        <v>70</v>
      </c>
      <c r="G176" s="6">
        <v>5</v>
      </c>
      <c r="H176" s="6" t="s">
        <v>111</v>
      </c>
      <c r="K176" s="6" t="s">
        <v>44</v>
      </c>
      <c r="L176" s="6" t="s">
        <v>71</v>
      </c>
      <c r="M176" s="6" t="s">
        <v>71</v>
      </c>
      <c r="N176" s="6" t="s">
        <v>71</v>
      </c>
      <c r="O176" s="6" t="s">
        <v>71</v>
      </c>
      <c r="P176" s="6" t="s">
        <v>71</v>
      </c>
      <c r="Q176" s="6" t="s">
        <v>71</v>
      </c>
      <c r="T176" s="6" t="s">
        <v>101</v>
      </c>
      <c r="V176" s="6" t="s">
        <v>101</v>
      </c>
      <c r="W176" s="6"/>
      <c r="X176" s="6">
        <v>1</v>
      </c>
      <c r="Y176" s="6">
        <v>0</v>
      </c>
      <c r="Z176" s="6">
        <v>0</v>
      </c>
      <c r="AC176" s="6">
        <v>0.1729</v>
      </c>
      <c r="AD176" s="94"/>
      <c r="AE176" s="6" t="s">
        <v>101</v>
      </c>
      <c r="AF176" s="6">
        <v>0</v>
      </c>
      <c r="AG176" s="6" t="s">
        <v>112</v>
      </c>
    </row>
    <row r="177" spans="1:33">
      <c r="A177" s="6">
        <v>175</v>
      </c>
      <c r="E177" s="6">
        <v>2</v>
      </c>
      <c r="F177" s="6" t="s">
        <v>70</v>
      </c>
      <c r="G177" s="6">
        <v>5</v>
      </c>
      <c r="K177" s="6" t="s">
        <v>18</v>
      </c>
      <c r="L177" s="6" t="s">
        <v>71</v>
      </c>
      <c r="M177" s="6" t="s">
        <v>71</v>
      </c>
      <c r="N177" s="6" t="s">
        <v>71</v>
      </c>
      <c r="O177" s="6" t="s">
        <v>71</v>
      </c>
      <c r="P177" s="6" t="s">
        <v>71</v>
      </c>
      <c r="Q177" s="6" t="s">
        <v>88</v>
      </c>
      <c r="T177" s="6" t="s">
        <v>101</v>
      </c>
      <c r="V177" s="6" t="s">
        <v>101</v>
      </c>
      <c r="W177" s="6"/>
      <c r="X177" s="6">
        <v>2</v>
      </c>
      <c r="Y177" s="6">
        <v>0</v>
      </c>
      <c r="Z177" s="6">
        <v>0</v>
      </c>
      <c r="AC177" s="6">
        <v>0.1673</v>
      </c>
      <c r="AD177" s="94"/>
      <c r="AE177" s="6" t="s">
        <v>86</v>
      </c>
      <c r="AG177" s="6" t="s">
        <v>86</v>
      </c>
    </row>
    <row r="178" spans="1:33">
      <c r="A178" s="6">
        <v>176</v>
      </c>
      <c r="E178" s="6">
        <v>3</v>
      </c>
      <c r="F178" s="6" t="s">
        <v>70</v>
      </c>
      <c r="G178" s="6">
        <v>5</v>
      </c>
      <c r="K178" s="6" t="s">
        <v>15</v>
      </c>
      <c r="L178" s="6" t="s">
        <v>71</v>
      </c>
      <c r="M178" s="6" t="s">
        <v>71</v>
      </c>
      <c r="N178" s="6" t="s">
        <v>88</v>
      </c>
      <c r="O178" s="6" t="s">
        <v>88</v>
      </c>
      <c r="P178" s="6" t="s">
        <v>88</v>
      </c>
      <c r="Q178" s="6" t="s">
        <v>88</v>
      </c>
      <c r="T178" s="6" t="s">
        <v>101</v>
      </c>
      <c r="V178" s="6" t="s">
        <v>104</v>
      </c>
      <c r="W178" s="6"/>
      <c r="X178" s="6">
        <v>3</v>
      </c>
      <c r="Y178" s="6">
        <v>1</v>
      </c>
      <c r="Z178" s="6">
        <v>0</v>
      </c>
      <c r="AC178" s="6">
        <v>0.1968</v>
      </c>
      <c r="AD178" s="94"/>
      <c r="AE178" s="6" t="s">
        <v>101</v>
      </c>
      <c r="AF178" s="6">
        <v>1</v>
      </c>
      <c r="AG178" s="6">
        <v>1</v>
      </c>
    </row>
    <row r="179" spans="1:33">
      <c r="A179" s="6">
        <v>177</v>
      </c>
      <c r="E179" s="6">
        <v>4</v>
      </c>
      <c r="F179" s="6" t="s">
        <v>70</v>
      </c>
      <c r="G179" s="6">
        <v>5</v>
      </c>
      <c r="K179" s="6" t="s">
        <v>15</v>
      </c>
      <c r="L179" s="6" t="s">
        <v>71</v>
      </c>
      <c r="M179" s="6" t="s">
        <v>71</v>
      </c>
      <c r="N179" s="6" t="s">
        <v>71</v>
      </c>
      <c r="O179" s="6" t="s">
        <v>71</v>
      </c>
      <c r="P179" s="6" t="s">
        <v>88</v>
      </c>
      <c r="Q179" s="6" t="s">
        <v>88</v>
      </c>
      <c r="T179" s="6" t="s">
        <v>101</v>
      </c>
      <c r="V179" s="6" t="s">
        <v>104</v>
      </c>
      <c r="W179" s="6"/>
      <c r="X179" s="6">
        <v>4</v>
      </c>
      <c r="Y179" s="6">
        <v>0</v>
      </c>
      <c r="Z179" s="6">
        <v>0</v>
      </c>
      <c r="AC179" s="6">
        <v>0.18240000000000001</v>
      </c>
      <c r="AD179" s="94"/>
      <c r="AE179" s="6" t="s">
        <v>104</v>
      </c>
      <c r="AF179" s="6">
        <v>0</v>
      </c>
      <c r="AG179" s="6">
        <v>0</v>
      </c>
    </row>
    <row r="180" spans="1:33">
      <c r="A180" s="6">
        <v>178</v>
      </c>
      <c r="E180" s="6">
        <v>5</v>
      </c>
      <c r="F180" s="6" t="s">
        <v>70</v>
      </c>
      <c r="G180" s="6">
        <v>5</v>
      </c>
      <c r="K180" s="6" t="s">
        <v>17</v>
      </c>
      <c r="L180" s="6" t="s">
        <v>71</v>
      </c>
      <c r="M180" s="6" t="s">
        <v>71</v>
      </c>
      <c r="N180" s="6" t="s">
        <v>71</v>
      </c>
      <c r="O180" s="6" t="s">
        <v>71</v>
      </c>
      <c r="P180" s="6" t="s">
        <v>88</v>
      </c>
      <c r="Q180" s="6" t="s">
        <v>88</v>
      </c>
      <c r="T180" s="6" t="s">
        <v>101</v>
      </c>
      <c r="V180" s="6" t="s">
        <v>101</v>
      </c>
      <c r="W180" s="6"/>
      <c r="X180" s="6">
        <v>5</v>
      </c>
      <c r="Y180" s="6">
        <v>0</v>
      </c>
      <c r="Z180" s="6">
        <v>0</v>
      </c>
      <c r="AC180" s="6">
        <v>0.15359999999999999</v>
      </c>
      <c r="AD180" s="94"/>
      <c r="AE180" s="6" t="s">
        <v>104</v>
      </c>
      <c r="AF180" s="6">
        <v>0</v>
      </c>
      <c r="AG180" s="6">
        <v>0</v>
      </c>
    </row>
    <row r="181" spans="1:33">
      <c r="A181" s="6">
        <v>179</v>
      </c>
      <c r="E181" s="6">
        <v>6</v>
      </c>
      <c r="F181" s="6" t="s">
        <v>70</v>
      </c>
      <c r="G181" s="6">
        <v>5</v>
      </c>
      <c r="K181" s="6" t="s">
        <v>17</v>
      </c>
      <c r="L181" s="6" t="s">
        <v>71</v>
      </c>
      <c r="M181" s="6" t="s">
        <v>88</v>
      </c>
      <c r="N181" s="6" t="s">
        <v>88</v>
      </c>
      <c r="O181" s="6" t="s">
        <v>88</v>
      </c>
      <c r="P181" s="6" t="s">
        <v>88</v>
      </c>
      <c r="Q181" s="6" t="s">
        <v>88</v>
      </c>
      <c r="T181" s="6" t="s">
        <v>101</v>
      </c>
      <c r="V181" s="6" t="s">
        <v>104</v>
      </c>
      <c r="W181" s="6"/>
      <c r="X181" s="6">
        <v>6</v>
      </c>
      <c r="Y181" s="6">
        <v>1</v>
      </c>
      <c r="Z181" s="6">
        <v>1</v>
      </c>
      <c r="AC181" s="6">
        <v>0.25390000000000001</v>
      </c>
      <c r="AD181" s="94"/>
      <c r="AE181" s="6" t="s">
        <v>101</v>
      </c>
      <c r="AF181" s="6">
        <v>1</v>
      </c>
      <c r="AG181" s="6">
        <v>0</v>
      </c>
    </row>
    <row r="182" spans="1:33">
      <c r="A182" s="6">
        <v>180</v>
      </c>
      <c r="E182" s="6">
        <v>7</v>
      </c>
      <c r="F182" s="6" t="s">
        <v>70</v>
      </c>
      <c r="G182" s="6">
        <v>5</v>
      </c>
      <c r="K182" s="6" t="s">
        <v>13</v>
      </c>
      <c r="L182" s="6" t="s">
        <v>8</v>
      </c>
      <c r="M182" s="6" t="s">
        <v>71</v>
      </c>
      <c r="N182" s="6" t="s">
        <v>71</v>
      </c>
      <c r="O182" s="6" t="s">
        <v>71</v>
      </c>
      <c r="P182" s="6" t="s">
        <v>88</v>
      </c>
      <c r="Q182" s="6" t="s">
        <v>88</v>
      </c>
      <c r="T182" s="6" t="s">
        <v>101</v>
      </c>
      <c r="V182" s="6" t="s">
        <v>101</v>
      </c>
      <c r="W182" s="6"/>
      <c r="X182" s="6">
        <v>7</v>
      </c>
      <c r="Y182" s="6">
        <v>1</v>
      </c>
      <c r="Z182" s="6">
        <v>0</v>
      </c>
      <c r="AC182" s="6">
        <v>0.21010000000000001</v>
      </c>
      <c r="AD182" s="94"/>
      <c r="AE182" s="6" t="s">
        <v>101</v>
      </c>
      <c r="AF182" s="6">
        <v>1</v>
      </c>
      <c r="AG182" s="6">
        <v>1</v>
      </c>
    </row>
    <row r="183" spans="1:33">
      <c r="A183" s="6">
        <v>181</v>
      </c>
      <c r="E183" s="6">
        <v>8</v>
      </c>
      <c r="F183" s="6" t="s">
        <v>70</v>
      </c>
      <c r="G183" s="6">
        <v>5</v>
      </c>
      <c r="K183" s="6" t="s">
        <v>13</v>
      </c>
      <c r="L183" s="6" t="s">
        <v>71</v>
      </c>
      <c r="M183" s="6" t="s">
        <v>71</v>
      </c>
      <c r="N183" s="6" t="s">
        <v>71</v>
      </c>
      <c r="O183" s="6" t="s">
        <v>88</v>
      </c>
      <c r="P183" s="6" t="s">
        <v>71</v>
      </c>
      <c r="Q183" s="6" t="s">
        <v>88</v>
      </c>
      <c r="T183" s="6" t="s">
        <v>101</v>
      </c>
      <c r="V183" s="6" t="s">
        <v>104</v>
      </c>
      <c r="W183" s="6"/>
      <c r="X183" s="6">
        <v>8</v>
      </c>
      <c r="Y183" s="6" t="s">
        <v>106</v>
      </c>
      <c r="Z183" s="6">
        <v>0</v>
      </c>
      <c r="AC183" s="6">
        <v>0.1449</v>
      </c>
      <c r="AD183" s="94"/>
      <c r="AE183" s="6" t="s">
        <v>86</v>
      </c>
      <c r="AG183" s="6" t="s">
        <v>86</v>
      </c>
    </row>
    <row r="184" spans="1:33">
      <c r="A184" s="6">
        <v>182</v>
      </c>
      <c r="E184" s="6">
        <v>9</v>
      </c>
      <c r="F184" s="6" t="s">
        <v>70</v>
      </c>
      <c r="G184" s="6">
        <v>6</v>
      </c>
      <c r="K184" s="6" t="s">
        <v>13</v>
      </c>
      <c r="L184" s="6" t="s">
        <v>71</v>
      </c>
      <c r="M184" s="6" t="s">
        <v>71</v>
      </c>
      <c r="N184" s="6" t="s">
        <v>71</v>
      </c>
      <c r="O184" s="6" t="s">
        <v>71</v>
      </c>
      <c r="P184" s="6" t="s">
        <v>71</v>
      </c>
      <c r="Q184" s="6" t="s">
        <v>71</v>
      </c>
      <c r="T184" s="6" t="s">
        <v>101</v>
      </c>
      <c r="V184" s="6" t="s">
        <v>101</v>
      </c>
      <c r="W184" s="6"/>
      <c r="X184" s="6">
        <v>9</v>
      </c>
      <c r="Y184" s="6">
        <v>0</v>
      </c>
      <c r="Z184" s="6">
        <v>0</v>
      </c>
      <c r="AC184" s="6">
        <v>0.1542</v>
      </c>
      <c r="AD184" s="94"/>
      <c r="AE184" s="6" t="s">
        <v>101</v>
      </c>
      <c r="AF184" s="6">
        <v>0</v>
      </c>
      <c r="AG184" s="6">
        <v>0</v>
      </c>
    </row>
    <row r="185" spans="1:33">
      <c r="A185" s="6">
        <v>183</v>
      </c>
      <c r="E185" s="6">
        <v>10</v>
      </c>
      <c r="F185" s="6" t="s">
        <v>70</v>
      </c>
      <c r="G185" s="6">
        <v>6</v>
      </c>
      <c r="K185" s="6" t="s">
        <v>13</v>
      </c>
      <c r="L185" s="6" t="s">
        <v>71</v>
      </c>
      <c r="M185" s="6" t="s">
        <v>71</v>
      </c>
      <c r="N185" s="6" t="s">
        <v>71</v>
      </c>
      <c r="O185" s="6" t="s">
        <v>88</v>
      </c>
      <c r="P185" s="6" t="s">
        <v>88</v>
      </c>
      <c r="Q185" s="6" t="s">
        <v>88</v>
      </c>
      <c r="T185" s="6" t="s">
        <v>101</v>
      </c>
      <c r="V185" s="6" t="s">
        <v>101</v>
      </c>
      <c r="W185" s="6"/>
      <c r="X185" s="6">
        <v>10</v>
      </c>
      <c r="Y185" s="6">
        <v>1</v>
      </c>
      <c r="Z185" s="6">
        <v>0</v>
      </c>
      <c r="AC185" s="6">
        <v>0.104</v>
      </c>
      <c r="AD185" s="94"/>
      <c r="AE185" s="6" t="s">
        <v>101</v>
      </c>
      <c r="AF185" s="6">
        <v>1</v>
      </c>
      <c r="AG185" s="6">
        <v>0</v>
      </c>
    </row>
    <row r="186" spans="1:33">
      <c r="A186" s="6">
        <v>184</v>
      </c>
      <c r="E186" s="6">
        <v>11</v>
      </c>
      <c r="F186" s="6" t="s">
        <v>70</v>
      </c>
      <c r="G186" s="6">
        <v>6</v>
      </c>
      <c r="K186" s="6" t="s">
        <v>13</v>
      </c>
      <c r="L186" s="6" t="s">
        <v>71</v>
      </c>
      <c r="M186" s="6" t="s">
        <v>71</v>
      </c>
      <c r="N186" s="6" t="s">
        <v>71</v>
      </c>
      <c r="O186" s="6" t="s">
        <v>71</v>
      </c>
      <c r="P186" s="6" t="s">
        <v>8</v>
      </c>
      <c r="Q186" s="6" t="s">
        <v>8</v>
      </c>
      <c r="T186" s="6" t="s">
        <v>101</v>
      </c>
      <c r="V186" s="6" t="s">
        <v>101</v>
      </c>
      <c r="W186" s="6"/>
      <c r="X186" s="6">
        <v>11</v>
      </c>
      <c r="Y186" s="6">
        <v>0</v>
      </c>
      <c r="Z186" s="6">
        <v>0</v>
      </c>
      <c r="AC186" s="6">
        <v>0.1444</v>
      </c>
      <c r="AD186" s="94"/>
      <c r="AE186" s="6" t="s">
        <v>101</v>
      </c>
      <c r="AF186" s="6">
        <v>0</v>
      </c>
      <c r="AG186" s="6">
        <v>0</v>
      </c>
    </row>
    <row r="187" spans="1:33">
      <c r="A187" s="6">
        <v>185</v>
      </c>
      <c r="E187" s="6">
        <v>12</v>
      </c>
      <c r="F187" s="6" t="s">
        <v>70</v>
      </c>
      <c r="G187" s="6">
        <v>6</v>
      </c>
      <c r="K187" s="6" t="s">
        <v>13</v>
      </c>
      <c r="L187" s="6" t="s">
        <v>8</v>
      </c>
      <c r="M187" s="6" t="s">
        <v>8</v>
      </c>
      <c r="N187" s="6" t="s">
        <v>71</v>
      </c>
      <c r="O187" s="6" t="s">
        <v>8</v>
      </c>
      <c r="P187" s="6" t="s">
        <v>71</v>
      </c>
      <c r="Q187" s="6" t="s">
        <v>71</v>
      </c>
      <c r="T187" s="6" t="s">
        <v>101</v>
      </c>
      <c r="V187" s="6" t="s">
        <v>101</v>
      </c>
      <c r="W187" s="6"/>
      <c r="X187" s="6">
        <v>12</v>
      </c>
      <c r="Y187" s="6">
        <v>1</v>
      </c>
      <c r="Z187" s="6">
        <v>0</v>
      </c>
      <c r="AC187" s="6">
        <v>0.13450000000000001</v>
      </c>
      <c r="AD187" s="94"/>
      <c r="AE187" s="6" t="s">
        <v>101</v>
      </c>
      <c r="AF187" s="6">
        <v>0</v>
      </c>
      <c r="AG187" s="6">
        <v>0</v>
      </c>
    </row>
    <row r="188" spans="1:33">
      <c r="A188" s="6">
        <v>186</v>
      </c>
      <c r="E188" s="6">
        <v>13</v>
      </c>
      <c r="F188" s="6" t="s">
        <v>70</v>
      </c>
      <c r="G188" s="6">
        <v>6</v>
      </c>
      <c r="K188" s="6" t="s">
        <v>17</v>
      </c>
      <c r="L188" s="6" t="s">
        <v>71</v>
      </c>
      <c r="M188" s="6" t="s">
        <v>71</v>
      </c>
      <c r="N188" s="6" t="s">
        <v>71</v>
      </c>
      <c r="O188" s="6" t="s">
        <v>88</v>
      </c>
      <c r="P188" s="6" t="s">
        <v>71</v>
      </c>
      <c r="Q188" s="6" t="s">
        <v>71</v>
      </c>
      <c r="T188" s="6" t="s">
        <v>101</v>
      </c>
      <c r="V188" s="6" t="s">
        <v>101</v>
      </c>
      <c r="W188" s="6"/>
      <c r="X188" s="6">
        <v>13</v>
      </c>
      <c r="Y188" s="6">
        <v>0</v>
      </c>
      <c r="Z188" s="6">
        <v>0</v>
      </c>
      <c r="AC188" s="6">
        <v>0.14050000000000001</v>
      </c>
      <c r="AD188" s="94"/>
      <c r="AE188" s="6" t="s">
        <v>101</v>
      </c>
      <c r="AF188" s="6">
        <v>1</v>
      </c>
      <c r="AG188" s="6">
        <v>0</v>
      </c>
    </row>
    <row r="189" spans="1:33">
      <c r="A189" s="6">
        <v>187</v>
      </c>
      <c r="E189" s="6">
        <v>14</v>
      </c>
      <c r="F189" s="6" t="s">
        <v>70</v>
      </c>
      <c r="G189" s="6">
        <v>6</v>
      </c>
      <c r="K189" s="6" t="s">
        <v>17</v>
      </c>
      <c r="L189" s="6" t="s">
        <v>8</v>
      </c>
      <c r="M189" s="6" t="s">
        <v>8</v>
      </c>
      <c r="N189" s="6" t="s">
        <v>71</v>
      </c>
      <c r="O189" s="6" t="s">
        <v>71</v>
      </c>
      <c r="P189" s="6" t="s">
        <v>71</v>
      </c>
      <c r="Q189" s="6" t="s">
        <v>88</v>
      </c>
      <c r="T189" s="6" t="s">
        <v>101</v>
      </c>
      <c r="V189" s="6" t="s">
        <v>101</v>
      </c>
      <c r="W189" s="6"/>
      <c r="X189" s="6">
        <v>14</v>
      </c>
      <c r="Y189" s="6">
        <v>1</v>
      </c>
      <c r="Z189" s="6">
        <v>0</v>
      </c>
      <c r="AC189" s="6">
        <v>0.18679999999999999</v>
      </c>
      <c r="AD189" s="94"/>
      <c r="AE189" s="6" t="s">
        <v>101</v>
      </c>
      <c r="AF189" s="6">
        <v>1</v>
      </c>
      <c r="AG189" s="6">
        <v>0</v>
      </c>
    </row>
    <row r="190" spans="1:33">
      <c r="A190" s="6">
        <v>188</v>
      </c>
      <c r="E190" s="6">
        <v>15</v>
      </c>
      <c r="F190" s="6" t="s">
        <v>70</v>
      </c>
      <c r="G190" s="6">
        <v>6</v>
      </c>
      <c r="K190" s="6" t="s">
        <v>17</v>
      </c>
      <c r="L190" s="6" t="s">
        <v>8</v>
      </c>
      <c r="M190" s="6" t="s">
        <v>71</v>
      </c>
      <c r="N190" s="6" t="s">
        <v>71</v>
      </c>
      <c r="O190" s="6" t="s">
        <v>88</v>
      </c>
      <c r="P190" s="6" t="s">
        <v>88</v>
      </c>
      <c r="Q190" s="6" t="s">
        <v>88</v>
      </c>
      <c r="T190" s="6" t="s">
        <v>101</v>
      </c>
      <c r="V190" s="6" t="s">
        <v>101</v>
      </c>
      <c r="W190" s="6"/>
      <c r="X190" s="6">
        <v>15</v>
      </c>
      <c r="Y190" s="6">
        <v>1</v>
      </c>
      <c r="Z190" s="6">
        <v>0</v>
      </c>
      <c r="AC190" s="6">
        <v>0.12509999999999999</v>
      </c>
      <c r="AD190" s="94"/>
      <c r="AE190" s="6" t="s">
        <v>101</v>
      </c>
      <c r="AF190" s="6">
        <v>1</v>
      </c>
      <c r="AG190" s="6">
        <v>1</v>
      </c>
    </row>
    <row r="191" spans="1:33">
      <c r="A191" s="6">
        <v>189</v>
      </c>
      <c r="E191" s="6">
        <v>16</v>
      </c>
      <c r="F191" s="6" t="s">
        <v>70</v>
      </c>
      <c r="G191" s="6">
        <v>6</v>
      </c>
      <c r="K191" s="6" t="s">
        <v>15</v>
      </c>
      <c r="L191" s="6" t="s">
        <v>8</v>
      </c>
      <c r="M191" s="6" t="s">
        <v>71</v>
      </c>
      <c r="N191" s="6" t="s">
        <v>71</v>
      </c>
      <c r="O191" s="6" t="s">
        <v>71</v>
      </c>
      <c r="P191" s="6" t="s">
        <v>71</v>
      </c>
      <c r="Q191" s="6" t="s">
        <v>88</v>
      </c>
      <c r="T191" s="6" t="s">
        <v>101</v>
      </c>
      <c r="V191" s="6" t="s">
        <v>101</v>
      </c>
      <c r="W191" s="6"/>
      <c r="X191" s="6">
        <v>16</v>
      </c>
      <c r="Y191" s="6">
        <v>0</v>
      </c>
      <c r="Z191" s="6">
        <v>0</v>
      </c>
      <c r="AC191" s="6">
        <v>0.1129</v>
      </c>
      <c r="AD191" s="94"/>
      <c r="AE191" s="6" t="s">
        <v>101</v>
      </c>
      <c r="AF191" s="6">
        <v>1</v>
      </c>
      <c r="AG191" s="6">
        <v>0</v>
      </c>
    </row>
    <row r="192" spans="1:33">
      <c r="A192" s="6">
        <v>190</v>
      </c>
      <c r="E192" s="6">
        <v>17</v>
      </c>
      <c r="F192" s="6" t="s">
        <v>70</v>
      </c>
      <c r="G192" s="6">
        <v>6</v>
      </c>
      <c r="K192" s="6" t="s">
        <v>15</v>
      </c>
      <c r="L192" s="6" t="s">
        <v>8</v>
      </c>
      <c r="M192" s="6" t="s">
        <v>71</v>
      </c>
      <c r="N192" s="6" t="s">
        <v>71</v>
      </c>
      <c r="O192" s="6" t="s">
        <v>71</v>
      </c>
      <c r="P192" s="6" t="s">
        <v>71</v>
      </c>
      <c r="Q192" s="6" t="s">
        <v>71</v>
      </c>
      <c r="T192" s="6" t="s">
        <v>101</v>
      </c>
      <c r="V192" s="6" t="s">
        <v>101</v>
      </c>
      <c r="W192" s="6"/>
      <c r="X192" s="6">
        <v>17</v>
      </c>
      <c r="Y192" s="6">
        <v>1</v>
      </c>
      <c r="Z192" s="6">
        <v>0</v>
      </c>
      <c r="AC192" s="6">
        <v>0.1056</v>
      </c>
      <c r="AD192" s="94"/>
      <c r="AE192" s="6" t="s">
        <v>101</v>
      </c>
      <c r="AF192" s="6">
        <v>1</v>
      </c>
      <c r="AG192" s="6">
        <v>0</v>
      </c>
    </row>
    <row r="193" spans="1:33">
      <c r="A193" s="6">
        <v>191</v>
      </c>
      <c r="E193" s="6">
        <v>18</v>
      </c>
      <c r="F193" s="6" t="s">
        <v>70</v>
      </c>
      <c r="G193" s="6">
        <v>6</v>
      </c>
      <c r="K193" s="6" t="s">
        <v>15</v>
      </c>
      <c r="L193" s="6" t="s">
        <v>71</v>
      </c>
      <c r="M193" s="6" t="s">
        <v>71</v>
      </c>
      <c r="N193" s="6" t="s">
        <v>71</v>
      </c>
      <c r="O193" s="6" t="s">
        <v>71</v>
      </c>
      <c r="P193" s="6" t="s">
        <v>71</v>
      </c>
      <c r="Q193" s="6" t="s">
        <v>88</v>
      </c>
      <c r="T193" s="6" t="s">
        <v>101</v>
      </c>
      <c r="V193" s="6" t="s">
        <v>104</v>
      </c>
      <c r="W193" s="6"/>
      <c r="X193" s="6">
        <v>18</v>
      </c>
      <c r="Y193" s="6">
        <v>0</v>
      </c>
      <c r="Z193" s="6">
        <v>0</v>
      </c>
      <c r="AC193" s="6">
        <v>0.1825</v>
      </c>
      <c r="AD193" s="94"/>
      <c r="AE193" s="6" t="s">
        <v>101</v>
      </c>
      <c r="AF193" s="6">
        <v>0</v>
      </c>
      <c r="AG193" s="6">
        <v>0</v>
      </c>
    </row>
    <row r="194" spans="1:33">
      <c r="A194" s="6">
        <v>192</v>
      </c>
      <c r="E194" s="6">
        <v>19</v>
      </c>
      <c r="F194" s="6" t="s">
        <v>70</v>
      </c>
      <c r="G194" s="6">
        <v>5</v>
      </c>
      <c r="K194" s="6" t="s">
        <v>18</v>
      </c>
      <c r="L194" s="6" t="s">
        <v>8</v>
      </c>
      <c r="M194" s="6" t="s">
        <v>71</v>
      </c>
      <c r="N194" s="6" t="s">
        <v>71</v>
      </c>
      <c r="O194" s="6" t="s">
        <v>71</v>
      </c>
      <c r="P194" s="6" t="s">
        <v>88</v>
      </c>
      <c r="Q194" s="6" t="s">
        <v>88</v>
      </c>
      <c r="T194" s="6" t="s">
        <v>101</v>
      </c>
      <c r="V194" s="6" t="s">
        <v>101</v>
      </c>
      <c r="W194" s="6"/>
      <c r="X194" s="6">
        <v>19</v>
      </c>
      <c r="Y194" s="6">
        <v>1</v>
      </c>
      <c r="Z194" s="6">
        <v>0</v>
      </c>
      <c r="AC194" s="6">
        <v>0.20480000000000001</v>
      </c>
      <c r="AD194" s="94"/>
      <c r="AE194" s="6" t="s">
        <v>101</v>
      </c>
      <c r="AF194" s="6">
        <v>1</v>
      </c>
      <c r="AG194" s="6">
        <v>0</v>
      </c>
    </row>
    <row r="195" spans="1:33">
      <c r="A195" s="6">
        <v>193</v>
      </c>
      <c r="E195" s="6">
        <v>20</v>
      </c>
      <c r="F195" s="6" t="s">
        <v>70</v>
      </c>
      <c r="G195" s="6">
        <v>6</v>
      </c>
      <c r="K195" s="6" t="s">
        <v>18</v>
      </c>
      <c r="L195" s="6" t="s">
        <v>8</v>
      </c>
      <c r="M195" s="6" t="s">
        <v>71</v>
      </c>
      <c r="N195" s="6" t="s">
        <v>71</v>
      </c>
      <c r="O195" s="6" t="s">
        <v>71</v>
      </c>
      <c r="P195" s="6" t="s">
        <v>71</v>
      </c>
      <c r="Q195" s="6" t="s">
        <v>8</v>
      </c>
      <c r="T195" s="6" t="s">
        <v>101</v>
      </c>
      <c r="V195" s="6" t="s">
        <v>101</v>
      </c>
      <c r="W195" s="6"/>
      <c r="X195" s="6">
        <v>20</v>
      </c>
      <c r="Y195" s="6">
        <v>0</v>
      </c>
      <c r="Z195" s="6">
        <v>0</v>
      </c>
      <c r="AC195" s="6">
        <v>0.17299999999999999</v>
      </c>
      <c r="AD195" s="94"/>
      <c r="AE195" s="6" t="s">
        <v>104</v>
      </c>
      <c r="AF195" s="6">
        <v>0</v>
      </c>
      <c r="AG195" s="6">
        <v>0</v>
      </c>
    </row>
    <row r="196" spans="1:33">
      <c r="A196" s="6">
        <v>194</v>
      </c>
      <c r="B196" s="64">
        <v>45602</v>
      </c>
      <c r="C196" s="58">
        <v>0.57638888888888884</v>
      </c>
      <c r="AD196" s="94"/>
    </row>
    <row r="197" spans="1:33">
      <c r="A197" s="6">
        <v>195</v>
      </c>
      <c r="E197" s="6">
        <v>1</v>
      </c>
      <c r="F197" s="6" t="s">
        <v>70</v>
      </c>
      <c r="G197" s="6">
        <v>6</v>
      </c>
      <c r="H197" s="6" t="s">
        <v>113</v>
      </c>
      <c r="I197" s="58">
        <v>6.9444444444444448E-2</v>
      </c>
      <c r="K197" s="6" t="s">
        <v>44</v>
      </c>
      <c r="L197" s="6" t="s">
        <v>71</v>
      </c>
      <c r="M197" s="6" t="s">
        <v>71</v>
      </c>
      <c r="N197" s="6" t="s">
        <v>71</v>
      </c>
      <c r="O197" s="6" t="s">
        <v>71</v>
      </c>
      <c r="P197" s="6" t="s">
        <v>71</v>
      </c>
      <c r="Q197" s="6" t="s">
        <v>71</v>
      </c>
      <c r="T197" s="6" t="s">
        <v>101</v>
      </c>
      <c r="U197" s="6" t="s">
        <v>101</v>
      </c>
      <c r="W197" s="6"/>
      <c r="X197" s="6">
        <v>1</v>
      </c>
      <c r="Y197" s="6">
        <v>0</v>
      </c>
      <c r="Z197" s="6">
        <v>0</v>
      </c>
      <c r="AC197" s="6">
        <v>0.15970000000000001</v>
      </c>
      <c r="AD197" s="94"/>
    </row>
    <row r="198" spans="1:33">
      <c r="A198" s="6">
        <v>196</v>
      </c>
      <c r="E198" s="6">
        <v>2</v>
      </c>
      <c r="F198" s="6" t="s">
        <v>70</v>
      </c>
      <c r="G198" s="6">
        <v>6</v>
      </c>
      <c r="K198" s="6" t="s">
        <v>18</v>
      </c>
      <c r="L198" s="6" t="s">
        <v>71</v>
      </c>
      <c r="M198" s="6" t="s">
        <v>71</v>
      </c>
      <c r="N198" s="6" t="s">
        <v>8</v>
      </c>
      <c r="O198" s="6" t="s">
        <v>8</v>
      </c>
      <c r="P198" s="6" t="s">
        <v>71</v>
      </c>
      <c r="Q198" s="6" t="s">
        <v>71</v>
      </c>
      <c r="T198" s="6" t="s">
        <v>101</v>
      </c>
      <c r="U198" s="6" t="s">
        <v>101</v>
      </c>
      <c r="W198" s="6"/>
      <c r="X198" s="6">
        <v>2</v>
      </c>
      <c r="Y198" s="6">
        <v>0</v>
      </c>
      <c r="Z198" s="6">
        <v>0</v>
      </c>
      <c r="AC198" s="6">
        <v>0.17219999999999999</v>
      </c>
      <c r="AD198" s="94"/>
    </row>
    <row r="199" spans="1:33">
      <c r="A199" s="6">
        <v>197</v>
      </c>
      <c r="E199" s="6">
        <v>3</v>
      </c>
      <c r="F199" s="6" t="s">
        <v>70</v>
      </c>
      <c r="G199" s="6">
        <v>6</v>
      </c>
      <c r="K199" s="6" t="s">
        <v>114</v>
      </c>
      <c r="L199" s="6" t="s">
        <v>71</v>
      </c>
      <c r="M199" s="6" t="s">
        <v>71</v>
      </c>
      <c r="N199" s="6" t="s">
        <v>88</v>
      </c>
      <c r="O199" s="6" t="s">
        <v>88</v>
      </c>
      <c r="P199" s="6" t="s">
        <v>88</v>
      </c>
      <c r="Q199" s="6" t="s">
        <v>88</v>
      </c>
      <c r="T199" s="6" t="s">
        <v>101</v>
      </c>
      <c r="U199" s="6" t="s">
        <v>101</v>
      </c>
      <c r="W199" s="6"/>
      <c r="X199" s="6">
        <v>3</v>
      </c>
      <c r="Y199" s="6">
        <v>0</v>
      </c>
      <c r="Z199" s="6">
        <v>0</v>
      </c>
      <c r="AC199" s="6">
        <v>0.25140000000000001</v>
      </c>
      <c r="AD199" s="94"/>
    </row>
    <row r="200" spans="1:33">
      <c r="A200" s="6">
        <v>198</v>
      </c>
      <c r="E200" s="6">
        <v>4</v>
      </c>
      <c r="F200" s="6" t="s">
        <v>70</v>
      </c>
      <c r="G200" s="6">
        <v>6</v>
      </c>
      <c r="K200" s="6" t="s">
        <v>17</v>
      </c>
      <c r="L200" s="6" t="s">
        <v>8</v>
      </c>
      <c r="M200" s="6" t="s">
        <v>8</v>
      </c>
      <c r="N200" s="6" t="s">
        <v>8</v>
      </c>
      <c r="O200" s="6" t="s">
        <v>86</v>
      </c>
      <c r="T200" s="6" t="s">
        <v>75</v>
      </c>
      <c r="U200" s="6" t="s">
        <v>75</v>
      </c>
      <c r="W200" s="6"/>
      <c r="X200" s="6">
        <v>4</v>
      </c>
      <c r="Y200" s="6" t="s">
        <v>75</v>
      </c>
      <c r="Z200" s="6" t="s">
        <v>75</v>
      </c>
      <c r="AC200" s="6">
        <v>0.1452</v>
      </c>
      <c r="AD200" s="94"/>
    </row>
    <row r="201" spans="1:33">
      <c r="A201" s="6">
        <v>199</v>
      </c>
      <c r="E201" s="6">
        <v>5</v>
      </c>
      <c r="F201" s="6" t="s">
        <v>70</v>
      </c>
      <c r="G201" s="6">
        <v>6</v>
      </c>
      <c r="K201" s="6" t="s">
        <v>17</v>
      </c>
      <c r="L201" s="6" t="s">
        <v>71</v>
      </c>
      <c r="M201" s="6" t="s">
        <v>71</v>
      </c>
      <c r="N201" s="6" t="s">
        <v>71</v>
      </c>
      <c r="O201" s="6" t="s">
        <v>88</v>
      </c>
      <c r="P201" s="6" t="s">
        <v>88</v>
      </c>
      <c r="Q201" s="6" t="s">
        <v>88</v>
      </c>
      <c r="T201" s="6" t="s">
        <v>101</v>
      </c>
      <c r="U201" s="6" t="s">
        <v>104</v>
      </c>
      <c r="W201" s="6"/>
      <c r="X201" s="6">
        <v>5</v>
      </c>
      <c r="Y201" s="6">
        <v>1</v>
      </c>
      <c r="Z201" s="6">
        <v>0</v>
      </c>
      <c r="AC201" s="6">
        <v>0.22189999999999999</v>
      </c>
      <c r="AD201" s="94"/>
    </row>
    <row r="202" spans="1:33">
      <c r="A202" s="6">
        <v>200</v>
      </c>
      <c r="E202" s="6">
        <v>6</v>
      </c>
      <c r="F202" s="6" t="s">
        <v>70</v>
      </c>
      <c r="G202" s="6">
        <v>6</v>
      </c>
      <c r="K202" s="6" t="s">
        <v>17</v>
      </c>
      <c r="L202" s="6" t="s">
        <v>71</v>
      </c>
      <c r="M202" s="6" t="s">
        <v>71</v>
      </c>
      <c r="N202" s="6" t="s">
        <v>71</v>
      </c>
      <c r="O202" s="6" t="s">
        <v>88</v>
      </c>
      <c r="P202" s="6" t="s">
        <v>88</v>
      </c>
      <c r="Q202" s="6" t="s">
        <v>88</v>
      </c>
      <c r="T202" s="6" t="s">
        <v>101</v>
      </c>
      <c r="U202" s="6" t="s">
        <v>101</v>
      </c>
      <c r="W202" s="6"/>
      <c r="X202" s="6">
        <v>6</v>
      </c>
      <c r="Y202" s="6">
        <v>1</v>
      </c>
      <c r="Z202" s="6">
        <v>0</v>
      </c>
      <c r="AC202" s="6">
        <v>0.187</v>
      </c>
      <c r="AD202" s="94"/>
    </row>
    <row r="203" spans="1:33">
      <c r="A203" s="6">
        <v>201</v>
      </c>
      <c r="E203" s="6">
        <v>7</v>
      </c>
      <c r="F203" s="6" t="s">
        <v>70</v>
      </c>
      <c r="G203" s="6">
        <v>6</v>
      </c>
      <c r="K203" s="6" t="s">
        <v>17</v>
      </c>
      <c r="L203" s="6" t="s">
        <v>71</v>
      </c>
      <c r="M203" s="6" t="s">
        <v>71</v>
      </c>
      <c r="N203" s="6" t="s">
        <v>71</v>
      </c>
      <c r="O203" s="6" t="s">
        <v>88</v>
      </c>
      <c r="P203" s="6" t="s">
        <v>71</v>
      </c>
      <c r="Q203" s="6" t="s">
        <v>71</v>
      </c>
      <c r="T203" s="6" t="s">
        <v>101</v>
      </c>
      <c r="U203" s="6" t="s">
        <v>101</v>
      </c>
      <c r="W203" s="6"/>
      <c r="X203" s="6">
        <v>7</v>
      </c>
      <c r="Y203" s="6">
        <v>0</v>
      </c>
      <c r="Z203" s="6">
        <v>0</v>
      </c>
      <c r="AC203" s="6">
        <v>0.1661</v>
      </c>
      <c r="AD203" s="94"/>
    </row>
    <row r="204" spans="1:33">
      <c r="A204" s="6">
        <v>202</v>
      </c>
      <c r="E204" s="6">
        <v>8</v>
      </c>
      <c r="F204" s="6" t="s">
        <v>70</v>
      </c>
      <c r="G204" s="6">
        <v>6</v>
      </c>
      <c r="K204" s="6" t="s">
        <v>17</v>
      </c>
      <c r="L204" s="6" t="s">
        <v>71</v>
      </c>
      <c r="M204" s="6" t="s">
        <v>71</v>
      </c>
      <c r="N204" s="6" t="s">
        <v>71</v>
      </c>
      <c r="O204" s="6" t="s">
        <v>71</v>
      </c>
      <c r="P204" s="6" t="s">
        <v>71</v>
      </c>
      <c r="Q204" s="6" t="s">
        <v>71</v>
      </c>
      <c r="T204" s="6" t="s">
        <v>101</v>
      </c>
      <c r="U204" s="6" t="s">
        <v>101</v>
      </c>
      <c r="W204" s="6"/>
      <c r="X204" s="6">
        <v>8</v>
      </c>
      <c r="Y204" s="6" t="s">
        <v>106</v>
      </c>
      <c r="Z204" s="6">
        <v>0</v>
      </c>
      <c r="AC204" s="6">
        <v>0.22409999999999999</v>
      </c>
      <c r="AD204" s="94"/>
    </row>
    <row r="205" spans="1:33">
      <c r="A205" s="6">
        <v>203</v>
      </c>
      <c r="E205" s="6">
        <v>9</v>
      </c>
      <c r="F205" s="6" t="s">
        <v>70</v>
      </c>
      <c r="G205" s="6">
        <v>6</v>
      </c>
      <c r="K205" s="6" t="s">
        <v>13</v>
      </c>
      <c r="L205" s="6" t="s">
        <v>71</v>
      </c>
      <c r="M205" s="6" t="s">
        <v>71</v>
      </c>
      <c r="N205" s="6" t="s">
        <v>71</v>
      </c>
      <c r="O205" s="6" t="s">
        <v>71</v>
      </c>
      <c r="P205" s="6" t="s">
        <v>71</v>
      </c>
      <c r="Q205" s="6" t="s">
        <v>88</v>
      </c>
      <c r="T205" s="6" t="s">
        <v>101</v>
      </c>
      <c r="U205" s="6" t="s">
        <v>101</v>
      </c>
      <c r="W205" s="6"/>
      <c r="X205" s="6">
        <v>9</v>
      </c>
      <c r="Y205" s="6">
        <v>1</v>
      </c>
      <c r="Z205" s="6">
        <v>0</v>
      </c>
      <c r="AC205" s="6">
        <v>0.185</v>
      </c>
      <c r="AD205" s="94"/>
    </row>
    <row r="206" spans="1:33">
      <c r="A206" s="6">
        <v>204</v>
      </c>
      <c r="E206" s="6">
        <v>10</v>
      </c>
      <c r="F206" s="6" t="s">
        <v>70</v>
      </c>
      <c r="G206" s="6">
        <v>6</v>
      </c>
      <c r="K206" s="6" t="s">
        <v>13</v>
      </c>
      <c r="L206" s="6" t="s">
        <v>8</v>
      </c>
      <c r="M206" s="6" t="s">
        <v>71</v>
      </c>
      <c r="N206" s="6" t="s">
        <v>8</v>
      </c>
      <c r="O206" s="6" t="s">
        <v>71</v>
      </c>
      <c r="P206" s="6" t="s">
        <v>71</v>
      </c>
      <c r="Q206" s="6" t="s">
        <v>8</v>
      </c>
      <c r="T206" s="6" t="s">
        <v>101</v>
      </c>
      <c r="U206" s="6" t="s">
        <v>104</v>
      </c>
      <c r="W206" s="6"/>
      <c r="X206" s="6">
        <v>10</v>
      </c>
      <c r="Y206" s="6">
        <v>0</v>
      </c>
      <c r="Z206" s="6">
        <v>0</v>
      </c>
      <c r="AC206" s="6">
        <v>0.17169999999999999</v>
      </c>
      <c r="AD206" s="94"/>
    </row>
    <row r="207" spans="1:33">
      <c r="A207" s="6">
        <v>205</v>
      </c>
      <c r="E207" s="6">
        <v>11</v>
      </c>
      <c r="F207" s="6" t="s">
        <v>70</v>
      </c>
      <c r="G207" s="6">
        <v>6</v>
      </c>
      <c r="K207" s="6" t="s">
        <v>13</v>
      </c>
      <c r="L207" s="6" t="s">
        <v>71</v>
      </c>
      <c r="M207" s="6" t="s">
        <v>71</v>
      </c>
      <c r="N207" s="6" t="s">
        <v>71</v>
      </c>
      <c r="O207" s="6" t="s">
        <v>71</v>
      </c>
      <c r="P207" s="6" t="s">
        <v>71</v>
      </c>
      <c r="Q207" s="6" t="s">
        <v>71</v>
      </c>
      <c r="T207" s="6" t="s">
        <v>101</v>
      </c>
      <c r="U207" s="6" t="s">
        <v>101</v>
      </c>
      <c r="W207" s="6"/>
      <c r="X207" s="6">
        <v>11</v>
      </c>
      <c r="Y207" s="6">
        <v>0</v>
      </c>
      <c r="Z207" s="6">
        <v>0</v>
      </c>
      <c r="AC207" s="6">
        <v>0.15809999999999999</v>
      </c>
      <c r="AD207" s="94"/>
    </row>
    <row r="208" spans="1:33">
      <c r="A208" s="6">
        <v>206</v>
      </c>
      <c r="E208" s="6">
        <v>12</v>
      </c>
      <c r="F208" s="6" t="s">
        <v>70</v>
      </c>
      <c r="G208" s="6">
        <v>6</v>
      </c>
      <c r="K208" s="6" t="s">
        <v>13</v>
      </c>
      <c r="L208" s="6" t="s">
        <v>71</v>
      </c>
      <c r="M208" s="6" t="s">
        <v>71</v>
      </c>
      <c r="N208" s="6" t="s">
        <v>71</v>
      </c>
      <c r="O208" s="6" t="s">
        <v>88</v>
      </c>
      <c r="P208" s="6" t="s">
        <v>88</v>
      </c>
      <c r="Q208" s="6" t="s">
        <v>71</v>
      </c>
      <c r="T208" s="6" t="s">
        <v>101</v>
      </c>
      <c r="U208" s="6" t="s">
        <v>101</v>
      </c>
      <c r="W208" s="6"/>
      <c r="X208" s="6">
        <v>12</v>
      </c>
      <c r="Y208" s="6">
        <v>1</v>
      </c>
      <c r="Z208" s="6">
        <v>0</v>
      </c>
      <c r="AC208" s="6">
        <v>0.1636</v>
      </c>
      <c r="AD208" s="94"/>
    </row>
    <row r="209" spans="1:33">
      <c r="A209" s="6">
        <v>207</v>
      </c>
      <c r="E209" s="6">
        <v>13</v>
      </c>
      <c r="F209" s="6" t="s">
        <v>70</v>
      </c>
      <c r="G209" s="6">
        <v>6</v>
      </c>
      <c r="K209" s="6" t="s">
        <v>13</v>
      </c>
      <c r="L209" s="6" t="s">
        <v>71</v>
      </c>
      <c r="M209" s="6" t="s">
        <v>71</v>
      </c>
      <c r="N209" s="6" t="s">
        <v>71</v>
      </c>
      <c r="O209" s="6" t="s">
        <v>71</v>
      </c>
      <c r="P209" s="6" t="s">
        <v>88</v>
      </c>
      <c r="Q209" s="6" t="s">
        <v>88</v>
      </c>
      <c r="T209" s="6" t="s">
        <v>101</v>
      </c>
      <c r="U209" s="6" t="s">
        <v>101</v>
      </c>
      <c r="W209" s="6"/>
      <c r="X209" s="6">
        <v>13</v>
      </c>
      <c r="Y209" s="6">
        <v>0</v>
      </c>
      <c r="Z209" s="6">
        <v>0</v>
      </c>
      <c r="AC209" s="6">
        <v>0.21199999999999999</v>
      </c>
      <c r="AD209" s="94"/>
    </row>
    <row r="210" spans="1:33">
      <c r="A210" s="6">
        <v>208</v>
      </c>
      <c r="E210" s="6">
        <v>14</v>
      </c>
      <c r="F210" s="6" t="s">
        <v>70</v>
      </c>
      <c r="G210" s="6">
        <v>6</v>
      </c>
      <c r="K210" s="6" t="s">
        <v>13</v>
      </c>
      <c r="L210" s="6" t="s">
        <v>71</v>
      </c>
      <c r="M210" s="6" t="s">
        <v>71</v>
      </c>
      <c r="N210" s="6" t="s">
        <v>71</v>
      </c>
      <c r="O210" s="6" t="s">
        <v>88</v>
      </c>
      <c r="P210" s="6" t="s">
        <v>71</v>
      </c>
      <c r="Q210" s="6" t="s">
        <v>88</v>
      </c>
      <c r="T210" s="6" t="s">
        <v>101</v>
      </c>
      <c r="U210" s="6" t="s">
        <v>104</v>
      </c>
      <c r="W210" s="6"/>
      <c r="X210" s="6">
        <v>14</v>
      </c>
      <c r="Y210" s="6">
        <v>0</v>
      </c>
      <c r="Z210" s="6">
        <v>0</v>
      </c>
      <c r="AC210" s="6">
        <v>0.15279999999999999</v>
      </c>
      <c r="AD210" s="94"/>
    </row>
    <row r="211" spans="1:33">
      <c r="A211" s="6">
        <v>209</v>
      </c>
      <c r="E211" s="6">
        <v>15</v>
      </c>
      <c r="F211" s="6" t="s">
        <v>70</v>
      </c>
      <c r="G211" s="6">
        <v>6</v>
      </c>
      <c r="K211" s="6" t="s">
        <v>15</v>
      </c>
      <c r="L211" s="6" t="s">
        <v>71</v>
      </c>
      <c r="M211" s="6" t="s">
        <v>71</v>
      </c>
      <c r="N211" s="6" t="s">
        <v>71</v>
      </c>
      <c r="O211" s="6" t="s">
        <v>88</v>
      </c>
      <c r="P211" s="6" t="s">
        <v>88</v>
      </c>
      <c r="Q211" s="6" t="s">
        <v>88</v>
      </c>
      <c r="T211" s="6" t="s">
        <v>101</v>
      </c>
      <c r="U211" s="6" t="s">
        <v>104</v>
      </c>
      <c r="W211" s="6"/>
      <c r="X211" s="6">
        <v>15</v>
      </c>
      <c r="Y211" s="6">
        <v>1</v>
      </c>
      <c r="Z211" s="6">
        <v>0</v>
      </c>
      <c r="AC211" s="6">
        <v>0.20200000000000001</v>
      </c>
      <c r="AD211" s="94"/>
    </row>
    <row r="212" spans="1:33">
      <c r="A212" s="6">
        <v>210</v>
      </c>
      <c r="E212" s="6">
        <v>16</v>
      </c>
      <c r="F212" s="6" t="s">
        <v>70</v>
      </c>
      <c r="G212" s="6">
        <v>6</v>
      </c>
      <c r="K212" s="6" t="s">
        <v>15</v>
      </c>
      <c r="L212" s="6" t="s">
        <v>71</v>
      </c>
      <c r="M212" s="6" t="s">
        <v>8</v>
      </c>
      <c r="N212" s="6" t="s">
        <v>8</v>
      </c>
      <c r="O212" s="6" t="s">
        <v>71</v>
      </c>
      <c r="P212" s="6" t="s">
        <v>71</v>
      </c>
      <c r="Q212" s="6" t="s">
        <v>88</v>
      </c>
      <c r="T212" s="6" t="s">
        <v>101</v>
      </c>
      <c r="U212" s="6" t="s">
        <v>104</v>
      </c>
      <c r="W212" s="6"/>
      <c r="X212" s="6">
        <v>16</v>
      </c>
      <c r="Y212" s="6">
        <v>0</v>
      </c>
      <c r="Z212" s="6">
        <v>0</v>
      </c>
      <c r="AC212" s="6">
        <v>0.23899999999999999</v>
      </c>
      <c r="AD212" s="94"/>
    </row>
    <row r="213" spans="1:33">
      <c r="A213" s="6">
        <v>211</v>
      </c>
      <c r="E213" s="6">
        <v>17</v>
      </c>
      <c r="F213" s="6" t="s">
        <v>70</v>
      </c>
      <c r="G213" s="6">
        <v>6</v>
      </c>
      <c r="K213" s="6" t="s">
        <v>15</v>
      </c>
      <c r="L213" s="6" t="s">
        <v>8</v>
      </c>
      <c r="M213" s="6" t="s">
        <v>8</v>
      </c>
      <c r="N213" s="6" t="s">
        <v>8</v>
      </c>
      <c r="O213" s="6" t="s">
        <v>71</v>
      </c>
      <c r="P213" s="6" t="s">
        <v>71</v>
      </c>
      <c r="Q213" s="6" t="s">
        <v>71</v>
      </c>
      <c r="T213" s="6" t="s">
        <v>101</v>
      </c>
      <c r="U213" s="6" t="s">
        <v>101</v>
      </c>
      <c r="W213" s="6"/>
      <c r="X213" s="6">
        <v>17</v>
      </c>
      <c r="Y213" s="6">
        <v>0</v>
      </c>
      <c r="Z213" s="6">
        <v>0</v>
      </c>
      <c r="AC213" s="6">
        <v>0.18679999999999999</v>
      </c>
      <c r="AD213" s="94"/>
    </row>
    <row r="214" spans="1:33">
      <c r="A214" s="6">
        <v>212</v>
      </c>
      <c r="E214" s="6">
        <v>18</v>
      </c>
      <c r="F214" s="6" t="s">
        <v>70</v>
      </c>
      <c r="G214" s="6">
        <v>6</v>
      </c>
      <c r="K214" s="6" t="s">
        <v>15</v>
      </c>
      <c r="L214" s="6" t="s">
        <v>71</v>
      </c>
      <c r="M214" s="6" t="s">
        <v>88</v>
      </c>
      <c r="N214" s="6" t="s">
        <v>88</v>
      </c>
      <c r="O214" s="6" t="s">
        <v>88</v>
      </c>
      <c r="P214" s="6" t="s">
        <v>88</v>
      </c>
      <c r="Q214" s="6" t="s">
        <v>88</v>
      </c>
      <c r="T214" s="6" t="s">
        <v>101</v>
      </c>
      <c r="U214" s="6" t="s">
        <v>104</v>
      </c>
      <c r="W214" s="6"/>
      <c r="X214" s="6">
        <v>18</v>
      </c>
      <c r="Y214" s="6">
        <v>1</v>
      </c>
      <c r="Z214" s="6">
        <v>1</v>
      </c>
      <c r="AC214" s="6">
        <v>0.20630000000000001</v>
      </c>
      <c r="AD214" s="94"/>
    </row>
    <row r="215" spans="1:33">
      <c r="A215" s="6">
        <v>213</v>
      </c>
      <c r="E215" s="6">
        <v>19</v>
      </c>
      <c r="F215" s="6" t="s">
        <v>70</v>
      </c>
      <c r="G215" s="6">
        <v>6</v>
      </c>
      <c r="K215" s="6" t="s">
        <v>15</v>
      </c>
      <c r="L215" s="6" t="s">
        <v>8</v>
      </c>
      <c r="M215" s="6" t="s">
        <v>8</v>
      </c>
      <c r="N215" s="6" t="s">
        <v>86</v>
      </c>
      <c r="T215" s="6" t="s">
        <v>75</v>
      </c>
      <c r="U215" s="6" t="s">
        <v>75</v>
      </c>
      <c r="X215" s="6">
        <v>19</v>
      </c>
      <c r="AC215" s="6">
        <v>0.1593</v>
      </c>
      <c r="AD215" s="94"/>
    </row>
    <row r="216" spans="1:33">
      <c r="A216" s="6">
        <v>214</v>
      </c>
      <c r="B216" s="80">
        <v>45621</v>
      </c>
      <c r="C216" s="58">
        <v>0.61319444444444449</v>
      </c>
      <c r="D216" s="6" t="s">
        <v>115</v>
      </c>
      <c r="I216" s="6">
        <v>30</v>
      </c>
      <c r="AC216" s="6">
        <v>0.13950000000000001</v>
      </c>
      <c r="AD216" s="94"/>
      <c r="AE216" s="6" t="s">
        <v>108</v>
      </c>
      <c r="AF216" s="6" t="s">
        <v>116</v>
      </c>
      <c r="AG216" s="6" t="s">
        <v>117</v>
      </c>
    </row>
    <row r="217" spans="1:33">
      <c r="A217" s="6">
        <v>215</v>
      </c>
      <c r="E217" s="6">
        <v>1</v>
      </c>
      <c r="G217" s="6">
        <v>6</v>
      </c>
      <c r="K217" s="6" t="s">
        <v>44</v>
      </c>
      <c r="L217" s="6" t="s">
        <v>71</v>
      </c>
      <c r="M217" s="6" t="s">
        <v>71</v>
      </c>
      <c r="N217" s="6" t="s">
        <v>71</v>
      </c>
      <c r="O217" s="6" t="s">
        <v>71</v>
      </c>
      <c r="P217" s="6" t="s">
        <v>71</v>
      </c>
      <c r="Q217" s="6" t="s">
        <v>71</v>
      </c>
      <c r="T217" s="6" t="s">
        <v>118</v>
      </c>
      <c r="V217" s="6" t="s">
        <v>118</v>
      </c>
      <c r="W217" s="6"/>
      <c r="Y217" s="6">
        <v>0</v>
      </c>
      <c r="Z217" s="6">
        <v>0</v>
      </c>
      <c r="AC217" s="6">
        <v>0.1381</v>
      </c>
      <c r="AD217" s="94"/>
      <c r="AE217" s="6" t="s">
        <v>101</v>
      </c>
      <c r="AF217" s="6">
        <v>0</v>
      </c>
      <c r="AG217" s="6">
        <v>0</v>
      </c>
    </row>
    <row r="218" spans="1:33">
      <c r="A218" s="6">
        <v>216</v>
      </c>
      <c r="E218" s="6">
        <v>2</v>
      </c>
      <c r="G218" s="6">
        <v>6</v>
      </c>
      <c r="K218" s="6" t="s">
        <v>15</v>
      </c>
      <c r="L218" s="6" t="s">
        <v>71</v>
      </c>
      <c r="M218" s="6" t="s">
        <v>71</v>
      </c>
      <c r="N218" s="6" t="s">
        <v>71</v>
      </c>
      <c r="O218" s="6" t="s">
        <v>71</v>
      </c>
      <c r="P218" s="6" t="s">
        <v>88</v>
      </c>
      <c r="Q218" s="6" t="s">
        <v>88</v>
      </c>
      <c r="W218" s="6"/>
      <c r="Y218" s="6">
        <v>0</v>
      </c>
      <c r="Z218" s="6">
        <v>0</v>
      </c>
      <c r="AC218" s="6">
        <v>0.32050000000000001</v>
      </c>
      <c r="AD218" s="94"/>
      <c r="AE218" s="6" t="s">
        <v>104</v>
      </c>
      <c r="AF218" s="6">
        <v>0</v>
      </c>
      <c r="AG218" s="6">
        <v>0</v>
      </c>
    </row>
    <row r="219" spans="1:33">
      <c r="A219" s="6">
        <v>217</v>
      </c>
      <c r="E219" s="6">
        <v>3</v>
      </c>
      <c r="G219" s="6">
        <v>7</v>
      </c>
      <c r="K219" s="6" t="s">
        <v>15</v>
      </c>
      <c r="L219" s="6" t="s">
        <v>71</v>
      </c>
      <c r="M219" s="6" t="s">
        <v>71</v>
      </c>
      <c r="N219" s="6" t="s">
        <v>71</v>
      </c>
      <c r="O219" s="6" t="s">
        <v>71</v>
      </c>
      <c r="P219" s="6" t="s">
        <v>71</v>
      </c>
      <c r="Q219" s="6" t="s">
        <v>88</v>
      </c>
      <c r="W219" s="6"/>
      <c r="Y219" s="6">
        <v>1</v>
      </c>
      <c r="Z219" s="6">
        <v>0</v>
      </c>
      <c r="AC219" s="6">
        <v>0.11459999999999999</v>
      </c>
      <c r="AD219" s="94"/>
      <c r="AE219" s="6" t="s">
        <v>101</v>
      </c>
      <c r="AF219" s="6">
        <v>1</v>
      </c>
      <c r="AG219" s="6">
        <v>0</v>
      </c>
    </row>
    <row r="220" spans="1:33">
      <c r="A220" s="6">
        <v>218</v>
      </c>
      <c r="E220" s="6">
        <v>4</v>
      </c>
      <c r="G220" s="6">
        <v>6</v>
      </c>
      <c r="K220" s="6" t="s">
        <v>15</v>
      </c>
      <c r="L220" s="6" t="s">
        <v>71</v>
      </c>
      <c r="M220" s="6" t="s">
        <v>71</v>
      </c>
      <c r="N220" s="6" t="s">
        <v>71</v>
      </c>
      <c r="O220" s="6" t="s">
        <v>88</v>
      </c>
      <c r="P220" s="6" t="s">
        <v>71</v>
      </c>
      <c r="Q220" s="6" t="s">
        <v>71</v>
      </c>
      <c r="W220" s="6"/>
      <c r="Y220" s="6">
        <v>1</v>
      </c>
      <c r="Z220" s="6">
        <v>0</v>
      </c>
      <c r="AC220" s="6">
        <v>0.217</v>
      </c>
      <c r="AD220" s="94"/>
      <c r="AE220" s="6" t="s">
        <v>101</v>
      </c>
      <c r="AF220" s="6">
        <v>0</v>
      </c>
      <c r="AG220" s="6">
        <v>0</v>
      </c>
    </row>
    <row r="221" spans="1:33">
      <c r="A221" s="6">
        <v>219</v>
      </c>
      <c r="E221" s="6">
        <v>5</v>
      </c>
      <c r="G221" s="6">
        <v>9</v>
      </c>
      <c r="K221" s="6" t="s">
        <v>15</v>
      </c>
      <c r="L221" s="6" t="s">
        <v>71</v>
      </c>
      <c r="M221" s="6" t="s">
        <v>71</v>
      </c>
      <c r="N221" s="6" t="s">
        <v>88</v>
      </c>
      <c r="O221" s="6" t="s">
        <v>88</v>
      </c>
      <c r="P221" s="6" t="s">
        <v>88</v>
      </c>
      <c r="Q221" s="6" t="s">
        <v>88</v>
      </c>
      <c r="W221" s="6"/>
      <c r="Y221" s="6">
        <v>1</v>
      </c>
      <c r="Z221" s="6">
        <v>0</v>
      </c>
      <c r="AC221" s="6">
        <v>0.17780000000000001</v>
      </c>
      <c r="AD221" s="94"/>
      <c r="AE221" s="6" t="s">
        <v>101</v>
      </c>
      <c r="AF221" s="6">
        <v>1</v>
      </c>
      <c r="AG221" s="6">
        <v>0</v>
      </c>
    </row>
    <row r="222" spans="1:33">
      <c r="A222" s="6">
        <v>220</v>
      </c>
      <c r="E222" s="6">
        <v>6</v>
      </c>
      <c r="G222" s="6">
        <v>8</v>
      </c>
      <c r="K222" s="6" t="s">
        <v>15</v>
      </c>
      <c r="L222" s="6" t="s">
        <v>71</v>
      </c>
      <c r="M222" s="6" t="s">
        <v>71</v>
      </c>
      <c r="N222" s="6" t="s">
        <v>71</v>
      </c>
      <c r="O222" s="6" t="s">
        <v>88</v>
      </c>
      <c r="P222" s="6" t="s">
        <v>88</v>
      </c>
      <c r="Q222" s="6" t="s">
        <v>88</v>
      </c>
      <c r="W222" s="6"/>
      <c r="Y222" s="6">
        <v>1</v>
      </c>
      <c r="Z222" s="6">
        <v>0</v>
      </c>
      <c r="AC222" s="6">
        <v>0.1804</v>
      </c>
      <c r="AD222" s="94"/>
      <c r="AE222" s="6" t="s">
        <v>101</v>
      </c>
      <c r="AF222" s="6">
        <v>1</v>
      </c>
      <c r="AG222" s="6">
        <v>0</v>
      </c>
    </row>
    <row r="223" spans="1:33">
      <c r="A223" s="6">
        <v>221</v>
      </c>
      <c r="E223" s="6">
        <v>7</v>
      </c>
      <c r="G223" s="6">
        <v>7</v>
      </c>
      <c r="K223" s="6" t="s">
        <v>17</v>
      </c>
      <c r="L223" s="6" t="s">
        <v>8</v>
      </c>
      <c r="M223" s="6" t="s">
        <v>86</v>
      </c>
      <c r="N223" s="6" t="s">
        <v>75</v>
      </c>
      <c r="O223" s="6" t="s">
        <v>75</v>
      </c>
      <c r="P223" s="6" t="s">
        <v>75</v>
      </c>
      <c r="Q223" s="6" t="s">
        <v>75</v>
      </c>
      <c r="W223" s="6"/>
      <c r="X223" s="6" t="s">
        <v>86</v>
      </c>
      <c r="Y223" s="6"/>
      <c r="AC223" s="6">
        <v>0.12970000000000001</v>
      </c>
      <c r="AD223" s="94"/>
      <c r="AE223" s="6" t="s">
        <v>86</v>
      </c>
      <c r="AG223" s="6"/>
    </row>
    <row r="224" spans="1:33">
      <c r="A224" s="6">
        <v>222</v>
      </c>
      <c r="E224" s="6">
        <v>8</v>
      </c>
      <c r="G224" s="6">
        <v>8</v>
      </c>
      <c r="K224" s="6" t="s">
        <v>17</v>
      </c>
      <c r="L224" s="6" t="s">
        <v>71</v>
      </c>
      <c r="M224" s="6" t="s">
        <v>71</v>
      </c>
      <c r="N224" s="6" t="s">
        <v>71</v>
      </c>
      <c r="O224" s="6" t="s">
        <v>88</v>
      </c>
      <c r="P224" s="6" t="s">
        <v>88</v>
      </c>
      <c r="Q224" s="6" t="s">
        <v>71</v>
      </c>
      <c r="W224" s="6"/>
      <c r="Y224" s="6">
        <v>1</v>
      </c>
      <c r="Z224" s="6">
        <v>0</v>
      </c>
      <c r="AC224" s="6">
        <v>0.2215</v>
      </c>
      <c r="AD224" s="94"/>
      <c r="AE224" s="6" t="s">
        <v>101</v>
      </c>
      <c r="AF224" s="6">
        <v>1</v>
      </c>
      <c r="AG224" s="6">
        <v>0</v>
      </c>
    </row>
    <row r="225" spans="1:33">
      <c r="A225" s="6">
        <v>223</v>
      </c>
      <c r="E225" s="6">
        <v>9</v>
      </c>
      <c r="G225" s="6">
        <v>6</v>
      </c>
      <c r="K225" s="6" t="s">
        <v>17</v>
      </c>
      <c r="L225" s="6" t="s">
        <v>71</v>
      </c>
      <c r="M225" s="6" t="s">
        <v>71</v>
      </c>
      <c r="N225" s="6" t="s">
        <v>71</v>
      </c>
      <c r="O225" s="6" t="s">
        <v>71</v>
      </c>
      <c r="P225" s="6" t="s">
        <v>88</v>
      </c>
      <c r="Q225" s="6" t="s">
        <v>88</v>
      </c>
      <c r="W225" s="6"/>
      <c r="Y225" s="6">
        <v>1</v>
      </c>
      <c r="Z225" s="6">
        <v>0</v>
      </c>
      <c r="AC225" s="6">
        <v>0.14710000000000001</v>
      </c>
      <c r="AD225" s="94"/>
      <c r="AE225" s="6" t="s">
        <v>101</v>
      </c>
      <c r="AF225" s="6">
        <v>1</v>
      </c>
      <c r="AG225" s="6">
        <v>0</v>
      </c>
    </row>
    <row r="226" spans="1:33">
      <c r="A226" s="6">
        <v>224</v>
      </c>
      <c r="E226" s="6">
        <v>10</v>
      </c>
      <c r="G226" s="6">
        <v>6</v>
      </c>
      <c r="K226" s="6" t="s">
        <v>17</v>
      </c>
      <c r="L226" s="6" t="s">
        <v>71</v>
      </c>
      <c r="M226" s="6" t="s">
        <v>71</v>
      </c>
      <c r="N226" s="6" t="s">
        <v>71</v>
      </c>
      <c r="O226" s="6" t="s">
        <v>71</v>
      </c>
      <c r="P226" s="6" t="s">
        <v>71</v>
      </c>
      <c r="Q226" s="6" t="s">
        <v>71</v>
      </c>
      <c r="W226" s="6"/>
      <c r="Y226" s="6">
        <v>0</v>
      </c>
      <c r="Z226" s="6">
        <v>0</v>
      </c>
      <c r="AC226" s="6">
        <v>0.13320000000000001</v>
      </c>
      <c r="AD226" s="94"/>
      <c r="AE226" s="6" t="s">
        <v>101</v>
      </c>
      <c r="AF226" s="6">
        <v>0</v>
      </c>
      <c r="AG226" s="6">
        <v>0</v>
      </c>
    </row>
    <row r="227" spans="1:33">
      <c r="A227" s="6">
        <v>225</v>
      </c>
      <c r="E227" s="6">
        <v>11</v>
      </c>
      <c r="G227" s="6">
        <v>9</v>
      </c>
      <c r="K227" s="6" t="s">
        <v>17</v>
      </c>
      <c r="L227" s="6" t="s">
        <v>8</v>
      </c>
      <c r="M227" s="6" t="s">
        <v>71</v>
      </c>
      <c r="N227" s="6" t="s">
        <v>71</v>
      </c>
      <c r="O227" s="6" t="s">
        <v>88</v>
      </c>
      <c r="P227" s="6" t="s">
        <v>88</v>
      </c>
      <c r="Q227" s="6" t="s">
        <v>88</v>
      </c>
      <c r="W227" s="6"/>
      <c r="Y227" s="6">
        <v>1</v>
      </c>
      <c r="Z227" s="6">
        <v>0</v>
      </c>
      <c r="AC227" s="6">
        <v>0.19939999999999999</v>
      </c>
      <c r="AD227" s="94"/>
      <c r="AE227" s="6" t="s">
        <v>101</v>
      </c>
      <c r="AF227" s="6">
        <v>1</v>
      </c>
      <c r="AG227" s="6">
        <v>0</v>
      </c>
    </row>
    <row r="228" spans="1:33">
      <c r="A228" s="6">
        <v>226</v>
      </c>
      <c r="E228" s="6">
        <v>12</v>
      </c>
      <c r="G228" s="6">
        <v>7</v>
      </c>
      <c r="K228" s="6" t="s">
        <v>13</v>
      </c>
      <c r="L228" s="6" t="s">
        <v>71</v>
      </c>
      <c r="M228" s="6" t="s">
        <v>71</v>
      </c>
      <c r="N228" s="6" t="s">
        <v>71</v>
      </c>
      <c r="O228" s="6" t="s">
        <v>88</v>
      </c>
      <c r="P228" s="6" t="s">
        <v>88</v>
      </c>
      <c r="Q228" s="6" t="s">
        <v>88</v>
      </c>
      <c r="W228" s="6"/>
      <c r="Y228" s="6">
        <v>1</v>
      </c>
      <c r="Z228" s="6">
        <v>1</v>
      </c>
      <c r="AD228" s="94"/>
      <c r="AE228" s="6" t="s">
        <v>101</v>
      </c>
      <c r="AF228" s="6">
        <v>1</v>
      </c>
      <c r="AG228" s="6">
        <v>0</v>
      </c>
    </row>
    <row r="229" spans="1:33">
      <c r="A229" s="6">
        <v>227</v>
      </c>
      <c r="E229" s="6">
        <v>13</v>
      </c>
      <c r="G229" s="6">
        <v>8</v>
      </c>
      <c r="K229" s="6" t="s">
        <v>13</v>
      </c>
      <c r="L229" s="6" t="s">
        <v>71</v>
      </c>
      <c r="M229" s="6" t="s">
        <v>71</v>
      </c>
      <c r="N229" s="6" t="s">
        <v>71</v>
      </c>
      <c r="O229" s="6" t="s">
        <v>71</v>
      </c>
      <c r="P229" s="6" t="s">
        <v>71</v>
      </c>
      <c r="Q229" s="6" t="s">
        <v>88</v>
      </c>
      <c r="W229" s="6"/>
      <c r="Y229" s="6">
        <v>1</v>
      </c>
      <c r="Z229" s="6">
        <v>1</v>
      </c>
      <c r="AC229" s="6">
        <v>0.14710000000000001</v>
      </c>
      <c r="AD229" s="94"/>
      <c r="AE229" s="6" t="s">
        <v>101</v>
      </c>
      <c r="AF229" s="6">
        <v>0</v>
      </c>
      <c r="AG229" s="6">
        <v>0</v>
      </c>
    </row>
    <row r="230" spans="1:33">
      <c r="A230" s="6">
        <v>228</v>
      </c>
      <c r="E230" s="6">
        <v>14</v>
      </c>
      <c r="F230" s="6">
        <v>2</v>
      </c>
      <c r="G230" s="6">
        <v>6</v>
      </c>
      <c r="K230" s="6" t="s">
        <v>13</v>
      </c>
      <c r="L230" s="6" t="s">
        <v>71</v>
      </c>
      <c r="M230" s="6" t="s">
        <v>71</v>
      </c>
      <c r="N230" s="6" t="s">
        <v>71</v>
      </c>
      <c r="O230" s="6" t="s">
        <v>71</v>
      </c>
      <c r="P230" s="6" t="s">
        <v>71</v>
      </c>
      <c r="Q230" s="6" t="s">
        <v>71</v>
      </c>
      <c r="W230" s="6"/>
      <c r="Y230" s="6">
        <v>1</v>
      </c>
      <c r="Z230" s="6">
        <v>0</v>
      </c>
      <c r="AC230" s="6">
        <v>0.29680000000000001</v>
      </c>
      <c r="AD230" s="94"/>
      <c r="AE230" s="6" t="s">
        <v>101</v>
      </c>
      <c r="AF230" s="6">
        <v>0</v>
      </c>
      <c r="AG230" s="6">
        <v>0</v>
      </c>
    </row>
    <row r="231" spans="1:33">
      <c r="A231" s="6">
        <v>229</v>
      </c>
      <c r="E231" s="6">
        <v>15</v>
      </c>
      <c r="G231" s="6">
        <v>9</v>
      </c>
      <c r="K231" s="6" t="s">
        <v>13</v>
      </c>
      <c r="L231" s="6" t="s">
        <v>8</v>
      </c>
      <c r="M231" s="6" t="s">
        <v>8</v>
      </c>
      <c r="N231" s="6" t="s">
        <v>8</v>
      </c>
      <c r="O231" s="6" t="s">
        <v>8</v>
      </c>
      <c r="P231" s="6" t="s">
        <v>8</v>
      </c>
      <c r="Q231" s="6" t="s">
        <v>8</v>
      </c>
      <c r="W231" s="6"/>
      <c r="Y231" s="6">
        <v>1</v>
      </c>
      <c r="Z231" s="6">
        <v>0</v>
      </c>
      <c r="AC231" s="6">
        <v>0.17</v>
      </c>
      <c r="AD231" s="94"/>
      <c r="AE231" s="6" t="s">
        <v>101</v>
      </c>
      <c r="AF231" s="6">
        <v>1</v>
      </c>
      <c r="AG231" s="6">
        <v>0</v>
      </c>
    </row>
    <row r="232" spans="1:33">
      <c r="A232" s="6">
        <v>230</v>
      </c>
      <c r="E232" s="6">
        <v>16</v>
      </c>
      <c r="G232" s="6">
        <v>8</v>
      </c>
      <c r="K232" s="6" t="s">
        <v>18</v>
      </c>
      <c r="L232" s="6" t="s">
        <v>8</v>
      </c>
      <c r="M232" s="6" t="s">
        <v>71</v>
      </c>
      <c r="N232" s="6" t="s">
        <v>71</v>
      </c>
      <c r="O232" s="6" t="s">
        <v>8</v>
      </c>
      <c r="P232" s="6" t="s">
        <v>8</v>
      </c>
      <c r="Q232" s="6" t="s">
        <v>71</v>
      </c>
      <c r="W232" s="6"/>
      <c r="Y232" s="6">
        <v>0</v>
      </c>
      <c r="Z232" s="6">
        <v>0</v>
      </c>
      <c r="AC232" s="6">
        <v>0.13880000000000001</v>
      </c>
      <c r="AD232" s="94"/>
      <c r="AE232" s="6" t="s">
        <v>101</v>
      </c>
      <c r="AF232" s="6">
        <v>0</v>
      </c>
      <c r="AG232" s="6">
        <v>0</v>
      </c>
    </row>
    <row r="233" spans="1:33">
      <c r="A233" s="6">
        <v>231</v>
      </c>
      <c r="E233" s="6">
        <v>17</v>
      </c>
      <c r="G233" s="6">
        <v>9</v>
      </c>
      <c r="K233" s="6" t="s">
        <v>18</v>
      </c>
      <c r="L233" s="6" t="s">
        <v>8</v>
      </c>
      <c r="M233" s="6" t="s">
        <v>8</v>
      </c>
      <c r="N233" s="6" t="s">
        <v>71</v>
      </c>
      <c r="O233" s="6" t="s">
        <v>8</v>
      </c>
      <c r="P233" s="6" t="s">
        <v>71</v>
      </c>
      <c r="Q233" s="6" t="s">
        <v>8</v>
      </c>
      <c r="X233" s="6" t="s">
        <v>86</v>
      </c>
      <c r="Z233" s="6"/>
      <c r="AC233" s="6">
        <v>0.17680000000000001</v>
      </c>
      <c r="AD233" s="94"/>
      <c r="AE233" s="6" t="s">
        <v>86</v>
      </c>
    </row>
    <row r="234" spans="1:33">
      <c r="A234" s="6">
        <v>232</v>
      </c>
      <c r="E234" s="6">
        <v>18</v>
      </c>
      <c r="G234" s="6">
        <v>7</v>
      </c>
      <c r="K234" s="6" t="s">
        <v>18</v>
      </c>
      <c r="L234" s="6" t="s">
        <v>71</v>
      </c>
      <c r="M234" s="6" t="s">
        <v>71</v>
      </c>
      <c r="N234" s="6" t="s">
        <v>88</v>
      </c>
      <c r="O234" s="6" t="s">
        <v>71</v>
      </c>
      <c r="P234" s="6" t="s">
        <v>88</v>
      </c>
      <c r="Q234" s="6" t="s">
        <v>88</v>
      </c>
      <c r="W234" s="6"/>
      <c r="Y234" s="6">
        <v>1</v>
      </c>
      <c r="Z234" s="6">
        <v>0</v>
      </c>
      <c r="AC234" s="6">
        <v>0.20469999999999999</v>
      </c>
      <c r="AD234" s="94"/>
      <c r="AE234" s="6" t="s">
        <v>86</v>
      </c>
    </row>
    <row r="235" spans="1:33">
      <c r="A235" s="6">
        <v>233</v>
      </c>
      <c r="E235" s="6">
        <v>19</v>
      </c>
      <c r="G235" s="6">
        <v>6</v>
      </c>
      <c r="K235" s="6" t="s">
        <v>18</v>
      </c>
      <c r="L235" s="6" t="s">
        <v>71</v>
      </c>
      <c r="M235" s="6" t="s">
        <v>71</v>
      </c>
      <c r="N235" s="6" t="s">
        <v>88</v>
      </c>
      <c r="O235" s="6" t="s">
        <v>71</v>
      </c>
      <c r="P235" s="6" t="s">
        <v>88</v>
      </c>
      <c r="Q235" s="6" t="s">
        <v>71</v>
      </c>
      <c r="W235" s="6"/>
      <c r="Y235" s="6">
        <v>0</v>
      </c>
      <c r="Z235" s="6">
        <v>0</v>
      </c>
      <c r="AC235" s="6">
        <v>0.21190000000000001</v>
      </c>
      <c r="AD235" s="94"/>
      <c r="AE235" s="6" t="s">
        <v>101</v>
      </c>
      <c r="AF235" s="6">
        <v>1</v>
      </c>
      <c r="AG235" s="6">
        <v>0</v>
      </c>
    </row>
    <row r="236" spans="1:33">
      <c r="A236" s="6">
        <v>234</v>
      </c>
      <c r="E236" s="6">
        <v>20</v>
      </c>
      <c r="F236" s="6">
        <v>2</v>
      </c>
      <c r="G236" s="6">
        <v>6</v>
      </c>
      <c r="K236" s="6" t="s">
        <v>119</v>
      </c>
      <c r="L236" s="6" t="s">
        <v>71</v>
      </c>
      <c r="M236" s="6" t="s">
        <v>71</v>
      </c>
      <c r="N236" s="6" t="s">
        <v>71</v>
      </c>
      <c r="O236" s="6" t="s">
        <v>88</v>
      </c>
      <c r="P236" s="6" t="s">
        <v>71</v>
      </c>
      <c r="Q236" s="6" t="s">
        <v>88</v>
      </c>
      <c r="W236" s="6"/>
      <c r="Y236" s="6">
        <v>1</v>
      </c>
      <c r="Z236" s="6">
        <v>0</v>
      </c>
      <c r="AC236" s="6">
        <v>0.2001</v>
      </c>
      <c r="AD236" s="94"/>
      <c r="AE236" s="6" t="s">
        <v>101</v>
      </c>
      <c r="AF236" s="6">
        <v>1</v>
      </c>
      <c r="AG236" s="6">
        <v>0</v>
      </c>
    </row>
    <row r="237" spans="1:33">
      <c r="C237" s="25"/>
      <c r="D237" s="25"/>
      <c r="E237" s="25"/>
    </row>
    <row r="238" spans="1:33">
      <c r="C238" s="25"/>
      <c r="D238" s="25"/>
      <c r="E238" s="25"/>
    </row>
    <row r="239" spans="1:33">
      <c r="C239" s="25"/>
      <c r="D239" s="25"/>
      <c r="E239" s="25"/>
    </row>
    <row r="240" spans="1:33">
      <c r="C240" s="25"/>
      <c r="D240" s="25"/>
      <c r="E240" s="25"/>
    </row>
    <row r="241" spans="3:5">
      <c r="C241" s="25"/>
      <c r="D241" s="25"/>
      <c r="E241" s="25"/>
    </row>
    <row r="242" spans="3:5">
      <c r="C242" s="25"/>
      <c r="D242" s="25"/>
      <c r="E242" s="25"/>
    </row>
    <row r="243" spans="3:5">
      <c r="C243" s="25"/>
      <c r="D243" s="25"/>
      <c r="E243" s="25"/>
    </row>
    <row r="244" spans="3:5">
      <c r="C244" s="25"/>
      <c r="D244" s="25"/>
      <c r="E244" s="25"/>
    </row>
    <row r="245" spans="3:5">
      <c r="C245" s="25"/>
      <c r="D245" s="25"/>
      <c r="E245" s="25"/>
    </row>
    <row r="246" spans="3:5">
      <c r="C246" s="25"/>
      <c r="D246" s="25"/>
      <c r="E246" s="25"/>
    </row>
    <row r="247" spans="3:5">
      <c r="C247" s="25"/>
      <c r="D247" s="25"/>
      <c r="E247" s="25"/>
    </row>
    <row r="248" spans="3:5">
      <c r="C248" s="25"/>
      <c r="D248" s="25"/>
      <c r="E248" s="25"/>
    </row>
    <row r="249" spans="3:5">
      <c r="C249" s="25"/>
      <c r="D249" s="25"/>
      <c r="E249" s="25"/>
    </row>
    <row r="250" spans="3:5">
      <c r="C250" s="25"/>
      <c r="D250" s="25"/>
      <c r="E250" s="25"/>
    </row>
    <row r="251" spans="3:5">
      <c r="C251" s="25"/>
      <c r="D251" s="25"/>
      <c r="E251" s="25"/>
    </row>
    <row r="252" spans="3:5">
      <c r="C252" s="25"/>
      <c r="D252" s="25"/>
      <c r="E252" s="25"/>
    </row>
    <row r="253" spans="3:5">
      <c r="C253" s="25"/>
      <c r="D253" s="25"/>
      <c r="E253" s="25"/>
    </row>
    <row r="254" spans="3:5">
      <c r="C254" s="25"/>
      <c r="D254" s="25"/>
      <c r="E254" s="25"/>
    </row>
    <row r="255" spans="3:5">
      <c r="C255" s="25"/>
      <c r="D255" s="25"/>
      <c r="E255" s="25"/>
    </row>
    <row r="256" spans="3:5">
      <c r="C256" s="25"/>
      <c r="D256" s="25"/>
      <c r="E256" s="25"/>
    </row>
    <row r="257" spans="3:5">
      <c r="C257" s="25"/>
      <c r="D257" s="25"/>
      <c r="E257" s="25"/>
    </row>
    <row r="258" spans="3:5">
      <c r="C258" s="25"/>
      <c r="D258" s="25"/>
      <c r="E258" s="25"/>
    </row>
    <row r="259" spans="3:5">
      <c r="C259" s="25"/>
      <c r="D259" s="25"/>
      <c r="E259" s="25"/>
    </row>
    <row r="260" spans="3:5">
      <c r="C260" s="25"/>
      <c r="D260" s="25"/>
      <c r="E260" s="25"/>
    </row>
    <row r="261" spans="3:5">
      <c r="C261" s="25"/>
      <c r="D261" s="25"/>
      <c r="E261" s="25"/>
    </row>
    <row r="262" spans="3:5">
      <c r="C262" s="25"/>
      <c r="D262" s="25"/>
      <c r="E262" s="25"/>
    </row>
    <row r="263" spans="3:5">
      <c r="C263" s="25"/>
      <c r="D263" s="25"/>
      <c r="E263" s="25"/>
    </row>
    <row r="264" spans="3:5">
      <c r="C264" s="25"/>
      <c r="D264" s="25"/>
      <c r="E264" s="25"/>
    </row>
    <row r="265" spans="3:5">
      <c r="C265" s="25"/>
      <c r="D265" s="25"/>
      <c r="E265" s="25"/>
    </row>
    <row r="266" spans="3:5">
      <c r="C266" s="25"/>
      <c r="D266" s="25"/>
      <c r="E266" s="25"/>
    </row>
    <row r="267" spans="3:5">
      <c r="C267" s="25"/>
      <c r="D267" s="25"/>
      <c r="E267" s="25"/>
    </row>
    <row r="268" spans="3:5">
      <c r="C268" s="25"/>
      <c r="D268" s="25"/>
      <c r="E268" s="25"/>
    </row>
    <row r="269" spans="3:5">
      <c r="C269" s="25"/>
      <c r="D269" s="25"/>
      <c r="E269" s="25"/>
    </row>
    <row r="270" spans="3:5">
      <c r="C270" s="25"/>
      <c r="D270" s="25"/>
      <c r="E270" s="25"/>
    </row>
    <row r="271" spans="3:5">
      <c r="C271" s="25"/>
      <c r="D271" s="25"/>
      <c r="E271" s="25"/>
    </row>
    <row r="272" spans="3:5">
      <c r="C272" s="25"/>
      <c r="D272" s="25"/>
      <c r="E272" s="25"/>
    </row>
    <row r="273" spans="3:5">
      <c r="C273" s="25"/>
      <c r="D273" s="25"/>
      <c r="E273" s="25"/>
    </row>
    <row r="274" spans="3:5">
      <c r="C274" s="25"/>
      <c r="D274" s="25"/>
      <c r="E274" s="25"/>
    </row>
    <row r="275" spans="3:5">
      <c r="C275" s="25"/>
      <c r="D275" s="25"/>
      <c r="E275" s="25"/>
    </row>
    <row r="276" spans="3:5">
      <c r="C276" s="25"/>
      <c r="D276" s="25"/>
      <c r="E276" s="25"/>
    </row>
    <row r="277" spans="3:5">
      <c r="C277" s="25"/>
      <c r="D277" s="25"/>
      <c r="E277" s="25"/>
    </row>
    <row r="278" spans="3:5">
      <c r="C278" s="25"/>
      <c r="D278" s="25"/>
      <c r="E278" s="25"/>
    </row>
    <row r="279" spans="3:5">
      <c r="C279" s="25"/>
      <c r="D279" s="25"/>
      <c r="E279" s="25"/>
    </row>
    <row r="280" spans="3:5">
      <c r="C280" s="25"/>
      <c r="D280" s="25"/>
      <c r="E280" s="25"/>
    </row>
    <row r="281" spans="3:5">
      <c r="C281" s="25"/>
      <c r="D281" s="25"/>
      <c r="E281" s="25"/>
    </row>
    <row r="282" spans="3:5">
      <c r="C282" s="25"/>
      <c r="D282" s="25"/>
      <c r="E282" s="25"/>
    </row>
    <row r="283" spans="3:5">
      <c r="C283" s="25"/>
      <c r="D283" s="25"/>
      <c r="E283" s="25"/>
    </row>
    <row r="284" spans="3:5">
      <c r="C284" s="25"/>
      <c r="D284" s="25"/>
      <c r="E284" s="25"/>
    </row>
    <row r="285" spans="3:5">
      <c r="C285" s="25"/>
      <c r="D285" s="25"/>
      <c r="E285" s="25"/>
    </row>
    <row r="286" spans="3:5">
      <c r="C286" s="25"/>
      <c r="D286" s="25"/>
      <c r="E286" s="25"/>
    </row>
    <row r="287" spans="3:5">
      <c r="C287" s="25"/>
      <c r="D287" s="25"/>
      <c r="E287" s="25"/>
    </row>
    <row r="288" spans="3:5">
      <c r="C288" s="25"/>
      <c r="D288" s="25"/>
      <c r="E288" s="25"/>
    </row>
    <row r="289" spans="3:5">
      <c r="C289" s="25"/>
      <c r="D289" s="25"/>
      <c r="E289" s="25"/>
    </row>
    <row r="290" spans="3:5">
      <c r="C290" s="25"/>
      <c r="D290" s="25"/>
      <c r="E290" s="25"/>
    </row>
    <row r="291" spans="3:5">
      <c r="C291" s="25"/>
      <c r="D291" s="25"/>
      <c r="E291" s="25"/>
    </row>
    <row r="292" spans="3:5">
      <c r="C292" s="25"/>
      <c r="D292" s="25"/>
      <c r="E292" s="25"/>
    </row>
    <row r="293" spans="3:5">
      <c r="C293" s="25"/>
      <c r="D293" s="25"/>
      <c r="E293" s="25"/>
    </row>
    <row r="294" spans="3:5">
      <c r="C294" s="25"/>
      <c r="D294" s="25"/>
      <c r="E294" s="25"/>
    </row>
    <row r="295" spans="3:5">
      <c r="C295" s="25"/>
      <c r="D295" s="25"/>
      <c r="E295" s="25"/>
    </row>
    <row r="296" spans="3:5">
      <c r="C296" s="25"/>
      <c r="D296" s="25"/>
      <c r="E296" s="25"/>
    </row>
    <row r="297" spans="3:5">
      <c r="C297" s="25"/>
      <c r="D297" s="25"/>
      <c r="E297" s="25"/>
    </row>
    <row r="298" spans="3:5">
      <c r="C298" s="25"/>
      <c r="D298" s="25"/>
      <c r="E298" s="25"/>
    </row>
    <row r="299" spans="3:5">
      <c r="C299" s="25"/>
      <c r="D299" s="25"/>
      <c r="E299" s="25"/>
    </row>
    <row r="300" spans="3:5">
      <c r="C300" s="25"/>
      <c r="D300" s="25"/>
      <c r="E300" s="25"/>
    </row>
    <row r="301" spans="3:5">
      <c r="C301" s="25"/>
      <c r="D301" s="25"/>
      <c r="E301" s="25"/>
    </row>
    <row r="302" spans="3:5">
      <c r="C302" s="25"/>
      <c r="D302" s="25"/>
      <c r="E302" s="25"/>
    </row>
    <row r="303" spans="3:5">
      <c r="C303" s="25"/>
      <c r="D303" s="25"/>
      <c r="E303" s="25"/>
    </row>
    <row r="304" spans="3:5">
      <c r="C304" s="25"/>
      <c r="D304" s="25"/>
      <c r="E304" s="25"/>
    </row>
    <row r="305" spans="3:5">
      <c r="C305" s="25"/>
      <c r="D305" s="25"/>
      <c r="E305" s="25"/>
    </row>
    <row r="306" spans="3:5">
      <c r="C306" s="25"/>
      <c r="D306" s="25"/>
      <c r="E306" s="25"/>
    </row>
    <row r="307" spans="3:5">
      <c r="C307" s="25"/>
      <c r="D307" s="25"/>
      <c r="E307" s="25"/>
    </row>
    <row r="308" spans="3:5">
      <c r="C308" s="25"/>
      <c r="D308" s="25"/>
      <c r="E308" s="25"/>
    </row>
    <row r="309" spans="3:5">
      <c r="C309" s="25"/>
      <c r="D309" s="25"/>
      <c r="E309" s="25"/>
    </row>
    <row r="310" spans="3:5">
      <c r="C310" s="25"/>
      <c r="D310" s="25"/>
      <c r="E310" s="25"/>
    </row>
    <row r="311" spans="3:5">
      <c r="C311" s="25"/>
      <c r="D311" s="25"/>
      <c r="E311" s="25"/>
    </row>
    <row r="312" spans="3:5">
      <c r="C312" s="25"/>
      <c r="D312" s="25"/>
      <c r="E312" s="25"/>
    </row>
    <row r="313" spans="3:5">
      <c r="C313" s="25"/>
      <c r="D313" s="25"/>
      <c r="E313" s="25"/>
    </row>
    <row r="314" spans="3:5">
      <c r="C314" s="25"/>
      <c r="D314" s="25"/>
      <c r="E314" s="25"/>
    </row>
    <row r="315" spans="3:5">
      <c r="C315" s="25"/>
      <c r="D315" s="25"/>
      <c r="E315" s="25"/>
    </row>
    <row r="316" spans="3:5">
      <c r="C316" s="25"/>
      <c r="D316" s="25"/>
      <c r="E316" s="25"/>
    </row>
    <row r="317" spans="3:5">
      <c r="C317" s="25"/>
      <c r="D317" s="25"/>
      <c r="E317" s="25"/>
    </row>
    <row r="318" spans="3:5">
      <c r="C318" s="25"/>
      <c r="D318" s="25"/>
      <c r="E318" s="25"/>
    </row>
    <row r="319" spans="3:5">
      <c r="C319" s="25"/>
      <c r="D319" s="25"/>
      <c r="E319" s="25"/>
    </row>
    <row r="320" spans="3:5">
      <c r="C320" s="25"/>
      <c r="D320" s="25"/>
      <c r="E320" s="25"/>
    </row>
    <row r="321" spans="3:5">
      <c r="C321" s="25"/>
      <c r="D321" s="25"/>
      <c r="E321" s="25"/>
    </row>
    <row r="322" spans="3:5">
      <c r="C322" s="25"/>
      <c r="D322" s="25"/>
      <c r="E322" s="25"/>
    </row>
    <row r="323" spans="3:5">
      <c r="C323" s="25"/>
      <c r="D323" s="25"/>
      <c r="E323" s="25"/>
    </row>
    <row r="324" spans="3:5">
      <c r="C324" s="25"/>
      <c r="D324" s="25"/>
      <c r="E324" s="25"/>
    </row>
    <row r="325" spans="3:5">
      <c r="C325" s="25"/>
      <c r="D325" s="25"/>
      <c r="E325" s="25"/>
    </row>
    <row r="326" spans="3:5">
      <c r="C326" s="25"/>
      <c r="D326" s="25"/>
      <c r="E326" s="25"/>
    </row>
    <row r="327" spans="3:5">
      <c r="C327" s="25"/>
      <c r="D327" s="25"/>
      <c r="E327" s="25"/>
    </row>
    <row r="328" spans="3:5">
      <c r="C328" s="25"/>
      <c r="D328" s="25"/>
      <c r="E328" s="25"/>
    </row>
    <row r="329" spans="3:5">
      <c r="C329" s="25"/>
      <c r="D329" s="25"/>
      <c r="E329" s="25"/>
    </row>
    <row r="330" spans="3:5">
      <c r="C330" s="25"/>
      <c r="D330" s="25"/>
      <c r="E330" s="25"/>
    </row>
    <row r="331" spans="3:5">
      <c r="C331" s="25"/>
      <c r="D331" s="25"/>
      <c r="E331" s="25"/>
    </row>
    <row r="332" spans="3:5">
      <c r="C332" s="25"/>
      <c r="D332" s="25"/>
      <c r="E332" s="25"/>
    </row>
    <row r="333" spans="3:5">
      <c r="C333" s="25"/>
      <c r="D333" s="25"/>
      <c r="E333" s="25"/>
    </row>
    <row r="334" spans="3:5">
      <c r="C334" s="25"/>
      <c r="D334" s="25"/>
      <c r="E334" s="25"/>
    </row>
    <row r="335" spans="3:5">
      <c r="C335" s="25"/>
      <c r="D335" s="25"/>
      <c r="E335" s="25"/>
    </row>
    <row r="336" spans="3:5">
      <c r="C336" s="25"/>
      <c r="D336" s="25"/>
      <c r="E336" s="25"/>
    </row>
    <row r="337" spans="3:5">
      <c r="C337" s="25"/>
      <c r="D337" s="25"/>
      <c r="E337" s="25"/>
    </row>
    <row r="338" spans="3:5">
      <c r="C338" s="25"/>
      <c r="D338" s="25"/>
      <c r="E338" s="25"/>
    </row>
    <row r="339" spans="3:5">
      <c r="C339" s="25"/>
      <c r="D339" s="25"/>
      <c r="E339" s="25"/>
    </row>
    <row r="340" spans="3:5">
      <c r="C340" s="25"/>
      <c r="D340" s="25"/>
      <c r="E340" s="25"/>
    </row>
    <row r="341" spans="3:5">
      <c r="C341" s="25"/>
      <c r="D341" s="25"/>
      <c r="E341" s="25"/>
    </row>
    <row r="342" spans="3:5">
      <c r="C342" s="25"/>
      <c r="D342" s="25"/>
      <c r="E342" s="25"/>
    </row>
    <row r="343" spans="3:5">
      <c r="C343" s="25"/>
      <c r="D343" s="25"/>
      <c r="E343" s="25"/>
    </row>
    <row r="344" spans="3:5">
      <c r="C344" s="25"/>
      <c r="D344" s="25"/>
      <c r="E344" s="25"/>
    </row>
    <row r="345" spans="3:5">
      <c r="C345" s="25"/>
      <c r="D345" s="25"/>
      <c r="E345" s="25"/>
    </row>
    <row r="346" spans="3:5">
      <c r="C346" s="25"/>
      <c r="D346" s="25"/>
      <c r="E346" s="25"/>
    </row>
    <row r="347" spans="3:5">
      <c r="C347" s="25"/>
      <c r="D347" s="25"/>
      <c r="E347" s="25"/>
    </row>
    <row r="348" spans="3:5">
      <c r="C348" s="25"/>
      <c r="D348" s="25"/>
      <c r="E348" s="25"/>
    </row>
    <row r="349" spans="3:5">
      <c r="C349" s="25"/>
      <c r="D349" s="25"/>
      <c r="E349" s="25"/>
    </row>
    <row r="350" spans="3:5">
      <c r="C350" s="25"/>
      <c r="D350" s="25"/>
      <c r="E350" s="25"/>
    </row>
    <row r="351" spans="3:5">
      <c r="C351" s="25"/>
      <c r="D351" s="25"/>
      <c r="E351" s="25"/>
    </row>
    <row r="352" spans="3:5">
      <c r="C352" s="25"/>
      <c r="D352" s="25"/>
      <c r="E352" s="25"/>
    </row>
    <row r="353" spans="3:5">
      <c r="C353" s="25"/>
      <c r="D353" s="25"/>
      <c r="E353" s="25"/>
    </row>
    <row r="354" spans="3:5">
      <c r="C354" s="25"/>
      <c r="D354" s="25"/>
      <c r="E354" s="25"/>
    </row>
    <row r="355" spans="3:5">
      <c r="C355" s="25"/>
      <c r="D355" s="25"/>
      <c r="E355" s="25"/>
    </row>
    <row r="356" spans="3:5">
      <c r="C356" s="25"/>
      <c r="D356" s="25"/>
      <c r="E356" s="25"/>
    </row>
    <row r="357" spans="3:5">
      <c r="C357" s="25"/>
      <c r="D357" s="25"/>
      <c r="E357" s="25"/>
    </row>
    <row r="358" spans="3:5">
      <c r="C358" s="25"/>
      <c r="D358" s="25"/>
      <c r="E358" s="25"/>
    </row>
    <row r="359" spans="3:5">
      <c r="C359" s="25"/>
      <c r="D359" s="25"/>
      <c r="E359" s="25"/>
    </row>
    <row r="360" spans="3:5">
      <c r="C360" s="25"/>
      <c r="D360" s="25"/>
      <c r="E360" s="25"/>
    </row>
    <row r="361" spans="3:5">
      <c r="C361" s="25"/>
      <c r="D361" s="25"/>
      <c r="E361" s="25"/>
    </row>
    <row r="362" spans="3:5">
      <c r="C362" s="25"/>
      <c r="D362" s="25"/>
      <c r="E362" s="25"/>
    </row>
    <row r="363" spans="3:5">
      <c r="C363" s="25"/>
      <c r="D363" s="25"/>
      <c r="E363" s="25"/>
    </row>
    <row r="364" spans="3:5">
      <c r="C364" s="25"/>
      <c r="D364" s="25"/>
      <c r="E364" s="25"/>
    </row>
    <row r="365" spans="3:5">
      <c r="C365" s="25"/>
      <c r="D365" s="25"/>
      <c r="E365" s="25"/>
    </row>
    <row r="366" spans="3:5">
      <c r="C366" s="25"/>
      <c r="D366" s="25"/>
      <c r="E366" s="25"/>
    </row>
    <row r="367" spans="3:5">
      <c r="C367" s="25"/>
      <c r="D367" s="25"/>
      <c r="E367" s="25"/>
    </row>
    <row r="368" spans="3:5">
      <c r="C368" s="25"/>
      <c r="D368" s="25"/>
      <c r="E368" s="25"/>
    </row>
    <row r="369" spans="3:5">
      <c r="C369" s="25"/>
      <c r="D369" s="25"/>
      <c r="E369" s="25"/>
    </row>
    <row r="370" spans="3:5">
      <c r="C370" s="25"/>
      <c r="D370" s="25"/>
      <c r="E370" s="25"/>
    </row>
    <row r="371" spans="3:5">
      <c r="C371" s="25"/>
      <c r="D371" s="25"/>
      <c r="E371" s="25"/>
    </row>
    <row r="372" spans="3:5">
      <c r="C372" s="25"/>
      <c r="D372" s="25"/>
      <c r="E372" s="25"/>
    </row>
    <row r="373" spans="3:5">
      <c r="C373" s="25"/>
      <c r="D373" s="25"/>
      <c r="E373" s="25"/>
    </row>
    <row r="374" spans="3:5">
      <c r="C374" s="25"/>
      <c r="D374" s="25"/>
      <c r="E374" s="25"/>
    </row>
    <row r="375" spans="3:5">
      <c r="C375" s="25"/>
      <c r="D375" s="25"/>
      <c r="E375" s="25"/>
    </row>
    <row r="376" spans="3:5">
      <c r="C376" s="25"/>
      <c r="D376" s="25"/>
      <c r="E376" s="25"/>
    </row>
    <row r="377" spans="3:5">
      <c r="C377" s="25"/>
      <c r="D377" s="25"/>
      <c r="E377" s="25"/>
    </row>
    <row r="378" spans="3:5">
      <c r="C378" s="25"/>
      <c r="D378" s="25"/>
      <c r="E378" s="25"/>
    </row>
    <row r="379" spans="3:5">
      <c r="C379" s="25"/>
      <c r="D379" s="25"/>
      <c r="E379" s="25"/>
    </row>
    <row r="380" spans="3:5">
      <c r="C380" s="25"/>
      <c r="D380" s="25"/>
      <c r="E380" s="25"/>
    </row>
    <row r="381" spans="3:5">
      <c r="C381" s="25"/>
      <c r="D381" s="25"/>
      <c r="E381" s="25"/>
    </row>
    <row r="382" spans="3:5">
      <c r="C382" s="25"/>
      <c r="D382" s="25"/>
      <c r="E382" s="25"/>
    </row>
    <row r="383" spans="3:5">
      <c r="C383" s="25"/>
      <c r="D383" s="25"/>
      <c r="E383" s="25"/>
    </row>
    <row r="384" spans="3:5">
      <c r="C384" s="25"/>
      <c r="D384" s="25"/>
      <c r="E384" s="25"/>
    </row>
    <row r="385" spans="3:5">
      <c r="C385" s="25"/>
      <c r="D385" s="25"/>
      <c r="E385" s="25"/>
    </row>
    <row r="386" spans="3:5">
      <c r="C386" s="25"/>
      <c r="D386" s="25"/>
      <c r="E386" s="25"/>
    </row>
    <row r="387" spans="3:5">
      <c r="C387" s="25"/>
      <c r="D387" s="25"/>
      <c r="E387" s="25"/>
    </row>
    <row r="388" spans="3:5">
      <c r="C388" s="25"/>
      <c r="D388" s="25"/>
      <c r="E388" s="25"/>
    </row>
    <row r="389" spans="3:5">
      <c r="C389" s="25"/>
      <c r="D389" s="25"/>
      <c r="E389" s="25"/>
    </row>
    <row r="390" spans="3:5">
      <c r="C390" s="25"/>
      <c r="D390" s="25"/>
      <c r="E390" s="25"/>
    </row>
    <row r="391" spans="3:5">
      <c r="C391" s="25"/>
      <c r="D391" s="25"/>
      <c r="E391" s="25"/>
    </row>
    <row r="392" spans="3:5">
      <c r="C392" s="25"/>
      <c r="D392" s="25"/>
      <c r="E392" s="25"/>
    </row>
    <row r="393" spans="3:5">
      <c r="C393" s="25"/>
      <c r="D393" s="25"/>
      <c r="E393" s="25"/>
    </row>
    <row r="394" spans="3:5">
      <c r="C394" s="25"/>
      <c r="D394" s="25"/>
      <c r="E394" s="25"/>
    </row>
    <row r="395" spans="3:5">
      <c r="C395" s="25"/>
      <c r="D395" s="25"/>
      <c r="E395" s="25"/>
    </row>
    <row r="396" spans="3:5">
      <c r="C396" s="25"/>
      <c r="D396" s="25"/>
      <c r="E396" s="25"/>
    </row>
    <row r="397" spans="3:5">
      <c r="C397" s="25"/>
      <c r="D397" s="25"/>
      <c r="E397" s="25"/>
    </row>
    <row r="398" spans="3:5">
      <c r="C398" s="25"/>
      <c r="D398" s="25"/>
      <c r="E398" s="25"/>
    </row>
    <row r="399" spans="3:5">
      <c r="C399" s="25"/>
      <c r="D399" s="25"/>
      <c r="E399" s="25"/>
    </row>
    <row r="400" spans="3:5">
      <c r="C400" s="25"/>
      <c r="D400" s="25"/>
      <c r="E400" s="25"/>
    </row>
    <row r="401" spans="3:5">
      <c r="C401" s="25"/>
      <c r="D401" s="25"/>
      <c r="E401" s="25"/>
    </row>
    <row r="402" spans="3:5">
      <c r="C402" s="25"/>
      <c r="D402" s="25"/>
      <c r="E402" s="25"/>
    </row>
    <row r="403" spans="3:5">
      <c r="C403" s="25"/>
      <c r="D403" s="25"/>
      <c r="E403" s="25"/>
    </row>
    <row r="404" spans="3:5">
      <c r="C404" s="25"/>
      <c r="D404" s="25"/>
      <c r="E404" s="25"/>
    </row>
    <row r="405" spans="3:5">
      <c r="C405" s="25"/>
      <c r="D405" s="25"/>
      <c r="E405" s="25"/>
    </row>
    <row r="406" spans="3:5">
      <c r="C406" s="25"/>
      <c r="D406" s="25"/>
      <c r="E406" s="25"/>
    </row>
    <row r="407" spans="3:5">
      <c r="C407" s="25"/>
      <c r="D407" s="25"/>
      <c r="E407" s="25"/>
    </row>
    <row r="408" spans="3:5">
      <c r="C408" s="25"/>
      <c r="D408" s="25"/>
      <c r="E408" s="25"/>
    </row>
    <row r="409" spans="3:5">
      <c r="C409" s="25"/>
      <c r="D409" s="25"/>
      <c r="E409" s="25"/>
    </row>
    <row r="410" spans="3:5">
      <c r="C410" s="25"/>
      <c r="D410" s="25"/>
      <c r="E410" s="25"/>
    </row>
    <row r="411" spans="3:5">
      <c r="C411" s="25"/>
      <c r="D411" s="25"/>
      <c r="E411" s="25"/>
    </row>
    <row r="412" spans="3:5">
      <c r="C412" s="25"/>
      <c r="D412" s="25"/>
      <c r="E412" s="25"/>
    </row>
    <row r="413" spans="3:5">
      <c r="C413" s="25"/>
      <c r="D413" s="25"/>
      <c r="E413" s="25"/>
    </row>
    <row r="414" spans="3:5">
      <c r="C414" s="25"/>
      <c r="D414" s="25"/>
      <c r="E414" s="25"/>
    </row>
    <row r="415" spans="3:5">
      <c r="C415" s="25"/>
      <c r="D415" s="25"/>
      <c r="E415" s="25"/>
    </row>
    <row r="416" spans="3:5">
      <c r="C416" s="25"/>
      <c r="D416" s="25"/>
      <c r="E416" s="25"/>
    </row>
    <row r="417" spans="3:5">
      <c r="C417" s="25"/>
      <c r="D417" s="25"/>
      <c r="E417" s="25"/>
    </row>
    <row r="418" spans="3:5">
      <c r="C418" s="25"/>
      <c r="D418" s="25"/>
      <c r="E418" s="25"/>
    </row>
    <row r="419" spans="3:5">
      <c r="C419" s="25"/>
      <c r="D419" s="25"/>
      <c r="E419" s="25"/>
    </row>
    <row r="420" spans="3:5">
      <c r="C420" s="25"/>
      <c r="D420" s="25"/>
      <c r="E420" s="25"/>
    </row>
    <row r="421" spans="3:5">
      <c r="C421" s="25"/>
      <c r="D421" s="25"/>
      <c r="E421" s="25"/>
    </row>
    <row r="422" spans="3:5">
      <c r="C422" s="25"/>
      <c r="D422" s="25"/>
      <c r="E422" s="25"/>
    </row>
    <row r="423" spans="3:5">
      <c r="C423" s="25"/>
      <c r="D423" s="25"/>
      <c r="E423" s="25"/>
    </row>
    <row r="424" spans="3:5">
      <c r="C424" s="25"/>
      <c r="D424" s="25"/>
      <c r="E424" s="25"/>
    </row>
    <row r="425" spans="3:5">
      <c r="C425" s="25"/>
      <c r="D425" s="25"/>
      <c r="E425" s="25"/>
    </row>
    <row r="426" spans="3:5">
      <c r="C426" s="25"/>
      <c r="D426" s="25"/>
      <c r="E426" s="25"/>
    </row>
    <row r="427" spans="3:5">
      <c r="C427" s="25"/>
      <c r="D427" s="25"/>
      <c r="E427" s="25"/>
    </row>
    <row r="428" spans="3:5">
      <c r="C428" s="25"/>
      <c r="D428" s="25"/>
      <c r="E428" s="25"/>
    </row>
    <row r="429" spans="3:5">
      <c r="C429" s="25"/>
      <c r="D429" s="25"/>
      <c r="E429" s="25"/>
    </row>
    <row r="430" spans="3:5">
      <c r="C430" s="25"/>
      <c r="D430" s="25"/>
      <c r="E430" s="25"/>
    </row>
    <row r="431" spans="3:5">
      <c r="C431" s="25"/>
      <c r="D431" s="25"/>
      <c r="E431" s="25"/>
    </row>
    <row r="432" spans="3:5">
      <c r="C432" s="25"/>
      <c r="D432" s="25"/>
      <c r="E432" s="25"/>
    </row>
    <row r="433" spans="3:5">
      <c r="C433" s="25"/>
      <c r="D433" s="25"/>
      <c r="E433" s="25"/>
    </row>
    <row r="434" spans="3:5">
      <c r="C434" s="25"/>
      <c r="D434" s="25"/>
      <c r="E434" s="25"/>
    </row>
    <row r="435" spans="3:5">
      <c r="C435" s="25"/>
      <c r="D435" s="25"/>
      <c r="E435" s="25"/>
    </row>
    <row r="436" spans="3:5">
      <c r="C436" s="25"/>
      <c r="D436" s="25"/>
      <c r="E436" s="25"/>
    </row>
    <row r="437" spans="3:5">
      <c r="C437" s="25"/>
      <c r="D437" s="25"/>
      <c r="E437" s="25"/>
    </row>
    <row r="438" spans="3:5">
      <c r="C438" s="25"/>
      <c r="D438" s="25"/>
      <c r="E438" s="25"/>
    </row>
    <row r="439" spans="3:5">
      <c r="C439" s="25"/>
      <c r="D439" s="25"/>
      <c r="E439" s="25"/>
    </row>
    <row r="440" spans="3:5">
      <c r="C440" s="25"/>
      <c r="D440" s="25"/>
      <c r="E440" s="25"/>
    </row>
    <row r="441" spans="3:5">
      <c r="C441" s="25"/>
      <c r="D441" s="25"/>
      <c r="E441" s="25"/>
    </row>
    <row r="442" spans="3:5">
      <c r="C442" s="25"/>
      <c r="D442" s="25"/>
      <c r="E442" s="25"/>
    </row>
    <row r="443" spans="3:5">
      <c r="C443" s="25"/>
      <c r="D443" s="25"/>
      <c r="E443" s="25"/>
    </row>
    <row r="444" spans="3:5">
      <c r="C444" s="25"/>
      <c r="D444" s="25"/>
      <c r="E444" s="25"/>
    </row>
    <row r="445" spans="3:5">
      <c r="C445" s="25"/>
      <c r="D445" s="25"/>
      <c r="E445" s="25"/>
    </row>
    <row r="446" spans="3:5">
      <c r="C446" s="25"/>
      <c r="D446" s="25"/>
      <c r="E446" s="25"/>
    </row>
    <row r="447" spans="3:5">
      <c r="C447" s="25"/>
      <c r="D447" s="25"/>
      <c r="E447" s="25"/>
    </row>
    <row r="448" spans="3:5">
      <c r="C448" s="25"/>
      <c r="D448" s="25"/>
      <c r="E448" s="25"/>
    </row>
    <row r="449" spans="3:5">
      <c r="C449" s="25"/>
      <c r="D449" s="25"/>
      <c r="E449" s="25"/>
    </row>
    <row r="450" spans="3:5">
      <c r="C450" s="25"/>
      <c r="D450" s="25"/>
      <c r="E450" s="25"/>
    </row>
    <row r="451" spans="3:5">
      <c r="C451" s="25"/>
      <c r="D451" s="25"/>
      <c r="E451" s="25"/>
    </row>
    <row r="452" spans="3:5">
      <c r="C452" s="25"/>
      <c r="D452" s="25"/>
      <c r="E452" s="25"/>
    </row>
    <row r="453" spans="3:5">
      <c r="C453" s="25"/>
      <c r="D453" s="25"/>
      <c r="E453" s="25"/>
    </row>
    <row r="454" spans="3:5">
      <c r="C454" s="25"/>
      <c r="D454" s="25"/>
      <c r="E454" s="25"/>
    </row>
    <row r="455" spans="3:5">
      <c r="C455" s="25"/>
      <c r="D455" s="25"/>
      <c r="E455" s="25"/>
    </row>
    <row r="456" spans="3:5">
      <c r="C456" s="25"/>
      <c r="D456" s="25"/>
      <c r="E456" s="25"/>
    </row>
    <row r="457" spans="3:5">
      <c r="C457" s="25"/>
      <c r="D457" s="25"/>
      <c r="E457" s="25"/>
    </row>
    <row r="458" spans="3:5">
      <c r="C458" s="25"/>
      <c r="D458" s="25"/>
      <c r="E458" s="25"/>
    </row>
    <row r="459" spans="3:5">
      <c r="C459" s="25"/>
      <c r="D459" s="25"/>
      <c r="E459" s="25"/>
    </row>
    <row r="460" spans="3:5">
      <c r="C460" s="25"/>
      <c r="D460" s="25"/>
      <c r="E460" s="25"/>
    </row>
    <row r="461" spans="3:5">
      <c r="C461" s="25"/>
      <c r="D461" s="25"/>
      <c r="E461" s="25"/>
    </row>
    <row r="462" spans="3:5">
      <c r="C462" s="25"/>
      <c r="D462" s="25"/>
      <c r="E462" s="25"/>
    </row>
    <row r="463" spans="3:5">
      <c r="C463" s="25"/>
      <c r="D463" s="25"/>
      <c r="E463" s="25"/>
    </row>
    <row r="464" spans="3:5">
      <c r="C464" s="25"/>
      <c r="D464" s="25"/>
      <c r="E464" s="25"/>
    </row>
    <row r="465" spans="3:5">
      <c r="C465" s="25"/>
      <c r="D465" s="25"/>
      <c r="E465" s="25"/>
    </row>
    <row r="466" spans="3:5">
      <c r="C466" s="25"/>
      <c r="D466" s="25"/>
      <c r="E466" s="25"/>
    </row>
    <row r="467" spans="3:5">
      <c r="C467" s="25"/>
      <c r="D467" s="25"/>
      <c r="E467" s="25"/>
    </row>
    <row r="468" spans="3:5">
      <c r="C468" s="25"/>
      <c r="D468" s="25"/>
      <c r="E468" s="25"/>
    </row>
    <row r="469" spans="3:5">
      <c r="C469" s="25"/>
      <c r="D469" s="25"/>
      <c r="E469" s="25"/>
    </row>
    <row r="470" spans="3:5">
      <c r="C470" s="25"/>
      <c r="D470" s="25"/>
      <c r="E470" s="25"/>
    </row>
    <row r="471" spans="3:5">
      <c r="C471" s="25"/>
      <c r="D471" s="25"/>
      <c r="E471" s="25"/>
    </row>
    <row r="472" spans="3:5">
      <c r="C472" s="25"/>
      <c r="D472" s="25"/>
      <c r="E472" s="25"/>
    </row>
    <row r="473" spans="3:5">
      <c r="C473" s="25"/>
      <c r="D473" s="25"/>
      <c r="E473" s="25"/>
    </row>
    <row r="474" spans="3:5">
      <c r="C474" s="25"/>
      <c r="D474" s="25"/>
      <c r="E474" s="25"/>
    </row>
    <row r="475" spans="3:5">
      <c r="C475" s="25"/>
      <c r="D475" s="25"/>
      <c r="E475" s="25"/>
    </row>
    <row r="476" spans="3:5">
      <c r="C476" s="25"/>
      <c r="D476" s="25"/>
      <c r="E476" s="25"/>
    </row>
    <row r="477" spans="3:5">
      <c r="C477" s="25"/>
      <c r="D477" s="25"/>
      <c r="E477" s="25"/>
    </row>
    <row r="478" spans="3:5">
      <c r="C478" s="25"/>
      <c r="D478" s="25"/>
      <c r="E478" s="25"/>
    </row>
    <row r="479" spans="3:5">
      <c r="C479" s="25"/>
      <c r="D479" s="25"/>
      <c r="E479" s="25"/>
    </row>
    <row r="480" spans="3:5">
      <c r="C480" s="25"/>
      <c r="D480" s="25"/>
      <c r="E480" s="25"/>
    </row>
    <row r="481" spans="3:5">
      <c r="C481" s="25"/>
      <c r="D481" s="25"/>
      <c r="E481" s="25"/>
    </row>
    <row r="482" spans="3:5">
      <c r="C482" s="25"/>
      <c r="D482" s="25"/>
      <c r="E482" s="25"/>
    </row>
    <row r="483" spans="3:5">
      <c r="C483" s="25"/>
      <c r="D483" s="25"/>
      <c r="E483" s="25"/>
    </row>
    <row r="484" spans="3:5">
      <c r="C484" s="25"/>
      <c r="D484" s="25"/>
      <c r="E484" s="25"/>
    </row>
    <row r="485" spans="3:5">
      <c r="C485" s="25"/>
      <c r="D485" s="25"/>
      <c r="E485" s="25"/>
    </row>
    <row r="486" spans="3:5">
      <c r="C486" s="25"/>
      <c r="D486" s="25"/>
      <c r="E486" s="25"/>
    </row>
    <row r="487" spans="3:5">
      <c r="C487" s="25"/>
      <c r="D487" s="25"/>
      <c r="E487" s="25"/>
    </row>
    <row r="488" spans="3:5">
      <c r="C488" s="25"/>
      <c r="D488" s="25"/>
      <c r="E488" s="25"/>
    </row>
    <row r="489" spans="3:5">
      <c r="C489" s="25"/>
      <c r="D489" s="25"/>
      <c r="E489" s="25"/>
    </row>
    <row r="490" spans="3:5">
      <c r="C490" s="25"/>
      <c r="D490" s="25"/>
      <c r="E490" s="25"/>
    </row>
    <row r="491" spans="3:5">
      <c r="C491" s="25"/>
      <c r="D491" s="25"/>
      <c r="E491" s="25"/>
    </row>
    <row r="492" spans="3:5">
      <c r="C492" s="25"/>
      <c r="D492" s="25"/>
      <c r="E492" s="25"/>
    </row>
    <row r="493" spans="3:5">
      <c r="C493" s="25"/>
      <c r="D493" s="25"/>
      <c r="E493" s="25"/>
    </row>
    <row r="494" spans="3:5">
      <c r="C494" s="25"/>
      <c r="D494" s="25"/>
      <c r="E494" s="25"/>
    </row>
    <row r="495" spans="3:5">
      <c r="C495" s="25"/>
      <c r="D495" s="25"/>
      <c r="E495" s="25"/>
    </row>
    <row r="496" spans="3:5">
      <c r="C496" s="25"/>
      <c r="D496" s="25"/>
      <c r="E496" s="25"/>
    </row>
    <row r="497" spans="3:5">
      <c r="C497" s="25"/>
      <c r="D497" s="25"/>
      <c r="E497" s="25"/>
    </row>
    <row r="498" spans="3:5">
      <c r="C498" s="25"/>
      <c r="D498" s="25"/>
      <c r="E498" s="25"/>
    </row>
    <row r="499" spans="3:5">
      <c r="C499" s="25"/>
      <c r="D499" s="25"/>
      <c r="E499" s="25"/>
    </row>
    <row r="500" spans="3:5">
      <c r="C500" s="25"/>
      <c r="D500" s="25"/>
      <c r="E500" s="25"/>
    </row>
    <row r="501" spans="3:5">
      <c r="C501" s="25"/>
      <c r="D501" s="25"/>
      <c r="E501" s="25"/>
    </row>
    <row r="502" spans="3:5">
      <c r="C502" s="25"/>
      <c r="D502" s="25"/>
      <c r="E502" s="25"/>
    </row>
    <row r="503" spans="3:5">
      <c r="C503" s="25"/>
      <c r="D503" s="25"/>
      <c r="E503" s="25"/>
    </row>
    <row r="504" spans="3:5">
      <c r="C504" s="25"/>
      <c r="D504" s="25"/>
      <c r="E504" s="25"/>
    </row>
    <row r="505" spans="3:5">
      <c r="C505" s="25"/>
      <c r="D505" s="25"/>
      <c r="E505" s="25"/>
    </row>
    <row r="506" spans="3:5">
      <c r="C506" s="25"/>
      <c r="D506" s="25"/>
      <c r="E506" s="25"/>
    </row>
    <row r="507" spans="3:5">
      <c r="C507" s="25"/>
      <c r="D507" s="25"/>
      <c r="E507" s="25"/>
    </row>
    <row r="508" spans="3:5">
      <c r="C508" s="25"/>
      <c r="D508" s="25"/>
      <c r="E508" s="25"/>
    </row>
    <row r="509" spans="3:5">
      <c r="C509" s="25"/>
      <c r="D509" s="25"/>
      <c r="E509" s="25"/>
    </row>
    <row r="510" spans="3:5">
      <c r="C510" s="25"/>
      <c r="D510" s="25"/>
      <c r="E510" s="25"/>
    </row>
    <row r="511" spans="3:5">
      <c r="C511" s="25"/>
      <c r="D511" s="25"/>
      <c r="E511" s="25"/>
    </row>
    <row r="512" spans="3:5">
      <c r="C512" s="25"/>
      <c r="D512" s="25"/>
      <c r="E512" s="25"/>
    </row>
    <row r="513" spans="3:5">
      <c r="C513" s="25"/>
      <c r="D513" s="25"/>
      <c r="E513" s="25"/>
    </row>
    <row r="514" spans="3:5">
      <c r="C514" s="25"/>
      <c r="D514" s="25"/>
      <c r="E514" s="25"/>
    </row>
    <row r="515" spans="3:5">
      <c r="C515" s="25"/>
      <c r="D515" s="25"/>
      <c r="E515" s="25"/>
    </row>
    <row r="516" spans="3:5">
      <c r="C516" s="25"/>
      <c r="D516" s="25"/>
      <c r="E516" s="25"/>
    </row>
    <row r="517" spans="3:5">
      <c r="C517" s="25"/>
      <c r="D517" s="25"/>
      <c r="E517" s="25"/>
    </row>
    <row r="518" spans="3:5">
      <c r="C518" s="25"/>
      <c r="D518" s="25"/>
      <c r="E518" s="25"/>
    </row>
    <row r="519" spans="3:5">
      <c r="C519" s="25"/>
      <c r="D519" s="25"/>
      <c r="E519" s="25"/>
    </row>
    <row r="520" spans="3:5">
      <c r="C520" s="25"/>
      <c r="D520" s="25"/>
      <c r="E520" s="25"/>
    </row>
    <row r="521" spans="3:5">
      <c r="C521" s="25"/>
      <c r="D521" s="25"/>
      <c r="E521" s="25"/>
    </row>
    <row r="522" spans="3:5">
      <c r="C522" s="25"/>
      <c r="D522" s="25"/>
      <c r="E522" s="25"/>
    </row>
    <row r="523" spans="3:5">
      <c r="C523" s="25"/>
      <c r="D523" s="25"/>
      <c r="E523" s="25"/>
    </row>
    <row r="524" spans="3:5">
      <c r="C524" s="25"/>
      <c r="D524" s="25"/>
      <c r="E524" s="25"/>
    </row>
    <row r="525" spans="3:5">
      <c r="C525" s="25"/>
      <c r="D525" s="25"/>
      <c r="E525" s="25"/>
    </row>
    <row r="526" spans="3:5">
      <c r="C526" s="25"/>
      <c r="D526" s="25"/>
      <c r="E526" s="25"/>
    </row>
    <row r="527" spans="3:5">
      <c r="C527" s="25"/>
      <c r="D527" s="25"/>
      <c r="E527" s="25"/>
    </row>
    <row r="528" spans="3:5">
      <c r="C528" s="25"/>
      <c r="D528" s="25"/>
      <c r="E528" s="25"/>
    </row>
    <row r="529" spans="3:5">
      <c r="C529" s="25"/>
      <c r="D529" s="25"/>
      <c r="E529" s="25"/>
    </row>
    <row r="530" spans="3:5">
      <c r="C530" s="25"/>
      <c r="D530" s="25"/>
      <c r="E530" s="25"/>
    </row>
    <row r="531" spans="3:5">
      <c r="C531" s="25"/>
      <c r="D531" s="25"/>
      <c r="E531" s="25"/>
    </row>
    <row r="532" spans="3:5">
      <c r="C532" s="25"/>
      <c r="D532" s="25"/>
      <c r="E532" s="25"/>
    </row>
    <row r="533" spans="3:5">
      <c r="C533" s="25"/>
      <c r="D533" s="25"/>
      <c r="E533" s="25"/>
    </row>
    <row r="534" spans="3:5">
      <c r="C534" s="25"/>
      <c r="D534" s="25"/>
      <c r="E534" s="25"/>
    </row>
    <row r="535" spans="3:5">
      <c r="C535" s="25"/>
      <c r="D535" s="25"/>
      <c r="E535" s="25"/>
    </row>
    <row r="536" spans="3:5">
      <c r="C536" s="25"/>
      <c r="D536" s="25"/>
      <c r="E536" s="25"/>
    </row>
    <row r="537" spans="3:5">
      <c r="C537" s="25"/>
      <c r="D537" s="25"/>
      <c r="E537" s="25"/>
    </row>
    <row r="538" spans="3:5">
      <c r="C538" s="25"/>
      <c r="D538" s="25"/>
      <c r="E538" s="25"/>
    </row>
    <row r="539" spans="3:5">
      <c r="C539" s="25"/>
      <c r="D539" s="25"/>
      <c r="E539" s="25"/>
    </row>
    <row r="540" spans="3:5">
      <c r="C540" s="25"/>
      <c r="D540" s="25"/>
      <c r="E540" s="25"/>
    </row>
    <row r="541" spans="3:5">
      <c r="C541" s="25"/>
      <c r="D541" s="25"/>
      <c r="E541" s="25"/>
    </row>
    <row r="542" spans="3:5">
      <c r="C542" s="25"/>
      <c r="D542" s="25"/>
      <c r="E542" s="25"/>
    </row>
    <row r="543" spans="3:5">
      <c r="C543" s="25"/>
      <c r="D543" s="25"/>
      <c r="E543" s="25"/>
    </row>
    <row r="544" spans="3:5">
      <c r="C544" s="25"/>
      <c r="D544" s="25"/>
      <c r="E544" s="25"/>
    </row>
    <row r="545" spans="3:5">
      <c r="C545" s="25"/>
      <c r="D545" s="25"/>
      <c r="E545" s="25"/>
    </row>
    <row r="546" spans="3:5">
      <c r="C546" s="25"/>
      <c r="D546" s="25"/>
      <c r="E546" s="25"/>
    </row>
    <row r="547" spans="3:5">
      <c r="C547" s="25"/>
      <c r="D547" s="25"/>
      <c r="E547" s="25"/>
    </row>
    <row r="548" spans="3:5">
      <c r="C548" s="25"/>
      <c r="D548" s="25"/>
      <c r="E548" s="25"/>
    </row>
    <row r="549" spans="3:5">
      <c r="C549" s="25"/>
      <c r="D549" s="25"/>
      <c r="E549" s="25"/>
    </row>
    <row r="550" spans="3:5">
      <c r="C550" s="25"/>
      <c r="D550" s="25"/>
      <c r="E550" s="25"/>
    </row>
    <row r="551" spans="3:5">
      <c r="C551" s="25"/>
      <c r="D551" s="25"/>
      <c r="E551" s="25"/>
    </row>
    <row r="552" spans="3:5">
      <c r="C552" s="25"/>
      <c r="D552" s="25"/>
      <c r="E552" s="25"/>
    </row>
    <row r="553" spans="3:5">
      <c r="C553" s="25"/>
      <c r="D553" s="25"/>
      <c r="E553" s="25"/>
    </row>
    <row r="554" spans="3:5">
      <c r="C554" s="25"/>
      <c r="D554" s="25"/>
      <c r="E554" s="25"/>
    </row>
    <row r="555" spans="3:5">
      <c r="C555" s="25"/>
      <c r="D555" s="25"/>
      <c r="E555" s="25"/>
    </row>
    <row r="556" spans="3:5">
      <c r="C556" s="25"/>
      <c r="D556" s="25"/>
      <c r="E556" s="25"/>
    </row>
    <row r="557" spans="3:5">
      <c r="C557" s="25"/>
      <c r="D557" s="25"/>
      <c r="E557" s="25"/>
    </row>
    <row r="558" spans="3:5">
      <c r="C558" s="25"/>
      <c r="D558" s="25"/>
      <c r="E558" s="25"/>
    </row>
    <row r="559" spans="3:5">
      <c r="C559" s="25"/>
      <c r="D559" s="25"/>
      <c r="E559" s="25"/>
    </row>
    <row r="560" spans="3:5">
      <c r="C560" s="25"/>
      <c r="D560" s="25"/>
      <c r="E560" s="25"/>
    </row>
    <row r="561" spans="3:5">
      <c r="C561" s="25"/>
      <c r="D561" s="25"/>
      <c r="E561" s="25"/>
    </row>
    <row r="562" spans="3:5">
      <c r="C562" s="25"/>
      <c r="D562" s="25"/>
      <c r="E562" s="25"/>
    </row>
    <row r="563" spans="3:5">
      <c r="C563" s="25"/>
      <c r="D563" s="25"/>
      <c r="E563" s="25"/>
    </row>
    <row r="564" spans="3:5">
      <c r="C564" s="25"/>
      <c r="D564" s="25"/>
      <c r="E564" s="25"/>
    </row>
    <row r="565" spans="3:5">
      <c r="C565" s="25"/>
      <c r="D565" s="25"/>
      <c r="E565" s="25"/>
    </row>
    <row r="566" spans="3:5">
      <c r="C566" s="25"/>
      <c r="D566" s="25"/>
      <c r="E566" s="25"/>
    </row>
    <row r="567" spans="3:5">
      <c r="C567" s="25"/>
      <c r="D567" s="25"/>
      <c r="E567" s="25"/>
    </row>
    <row r="568" spans="3:5">
      <c r="C568" s="25"/>
      <c r="D568" s="25"/>
      <c r="E568" s="25"/>
    </row>
    <row r="569" spans="3:5">
      <c r="C569" s="25"/>
      <c r="D569" s="25"/>
      <c r="E569" s="25"/>
    </row>
    <row r="570" spans="3:5">
      <c r="C570" s="25"/>
      <c r="D570" s="25"/>
      <c r="E570" s="25"/>
    </row>
    <row r="571" spans="3:5">
      <c r="C571" s="25"/>
      <c r="D571" s="25"/>
      <c r="E571" s="25"/>
    </row>
    <row r="572" spans="3:5">
      <c r="C572" s="25"/>
      <c r="D572" s="25"/>
      <c r="E572" s="25"/>
    </row>
    <row r="573" spans="3:5">
      <c r="C573" s="25"/>
      <c r="D573" s="25"/>
      <c r="E573" s="25"/>
    </row>
    <row r="574" spans="3:5">
      <c r="C574" s="25"/>
      <c r="D574" s="25"/>
      <c r="E574" s="25"/>
    </row>
    <row r="575" spans="3:5">
      <c r="C575" s="25"/>
      <c r="D575" s="25"/>
      <c r="E575" s="25"/>
    </row>
    <row r="576" spans="3:5">
      <c r="C576" s="25"/>
      <c r="D576" s="25"/>
      <c r="E576" s="25"/>
    </row>
    <row r="577" spans="3:5">
      <c r="C577" s="25"/>
      <c r="D577" s="25"/>
      <c r="E577" s="25"/>
    </row>
    <row r="578" spans="3:5">
      <c r="C578" s="25"/>
      <c r="D578" s="25"/>
      <c r="E578" s="25"/>
    </row>
    <row r="579" spans="3:5">
      <c r="C579" s="25"/>
      <c r="D579" s="25"/>
      <c r="E579" s="25"/>
    </row>
    <row r="580" spans="3:5">
      <c r="C580" s="25"/>
      <c r="D580" s="25"/>
      <c r="E580" s="25"/>
    </row>
    <row r="581" spans="3:5">
      <c r="C581" s="25"/>
      <c r="D581" s="25"/>
      <c r="E581" s="25"/>
    </row>
    <row r="582" spans="3:5">
      <c r="C582" s="25"/>
      <c r="D582" s="25"/>
      <c r="E582" s="25"/>
    </row>
    <row r="583" spans="3:5">
      <c r="C583" s="25"/>
      <c r="D583" s="25"/>
      <c r="E583" s="25"/>
    </row>
    <row r="584" spans="3:5">
      <c r="C584" s="25"/>
      <c r="D584" s="25"/>
      <c r="E584" s="25"/>
    </row>
    <row r="585" spans="3:5">
      <c r="C585" s="25"/>
      <c r="D585" s="25"/>
      <c r="E585" s="25"/>
    </row>
    <row r="586" spans="3:5">
      <c r="C586" s="25"/>
      <c r="D586" s="25"/>
      <c r="E586" s="25"/>
    </row>
    <row r="587" spans="3:5">
      <c r="C587" s="25"/>
      <c r="D587" s="25"/>
      <c r="E587" s="25"/>
    </row>
    <row r="588" spans="3:5">
      <c r="C588" s="25"/>
      <c r="D588" s="25"/>
      <c r="E588" s="25"/>
    </row>
    <row r="589" spans="3:5">
      <c r="C589" s="25"/>
      <c r="D589" s="25"/>
      <c r="E589" s="25"/>
    </row>
    <row r="590" spans="3:5">
      <c r="C590" s="25"/>
      <c r="D590" s="25"/>
      <c r="E590" s="25"/>
    </row>
    <row r="591" spans="3:5">
      <c r="C591" s="25"/>
      <c r="D591" s="25"/>
      <c r="E591" s="25"/>
    </row>
    <row r="592" spans="3:5">
      <c r="C592" s="25"/>
      <c r="D592" s="25"/>
      <c r="E592" s="25"/>
    </row>
    <row r="593" spans="3:5">
      <c r="C593" s="25"/>
      <c r="D593" s="25"/>
      <c r="E593" s="25"/>
    </row>
    <row r="594" spans="3:5">
      <c r="C594" s="25"/>
      <c r="D594" s="25"/>
      <c r="E594" s="25"/>
    </row>
    <row r="595" spans="3:5">
      <c r="C595" s="25"/>
      <c r="D595" s="25"/>
      <c r="E595" s="25"/>
    </row>
    <row r="596" spans="3:5">
      <c r="C596" s="25"/>
      <c r="D596" s="25"/>
      <c r="E596" s="25"/>
    </row>
    <row r="597" spans="3:5">
      <c r="C597" s="25"/>
      <c r="D597" s="25"/>
      <c r="E597" s="25"/>
    </row>
    <row r="598" spans="3:5">
      <c r="C598" s="25"/>
      <c r="D598" s="25"/>
      <c r="E598" s="25"/>
    </row>
    <row r="599" spans="3:5">
      <c r="C599" s="25"/>
      <c r="D599" s="25"/>
      <c r="E599" s="25"/>
    </row>
    <row r="600" spans="3:5">
      <c r="C600" s="25"/>
      <c r="D600" s="25"/>
      <c r="E600" s="25"/>
    </row>
    <row r="601" spans="3:5">
      <c r="C601" s="25"/>
      <c r="D601" s="25"/>
      <c r="E601" s="25"/>
    </row>
    <row r="602" spans="3:5">
      <c r="C602" s="25"/>
      <c r="D602" s="25"/>
      <c r="E602" s="25"/>
    </row>
    <row r="603" spans="3:5">
      <c r="C603" s="25"/>
      <c r="D603" s="25"/>
      <c r="E603" s="25"/>
    </row>
    <row r="604" spans="3:5">
      <c r="C604" s="25"/>
      <c r="D604" s="25"/>
      <c r="E604" s="25"/>
    </row>
    <row r="605" spans="3:5">
      <c r="C605" s="25"/>
      <c r="D605" s="25"/>
      <c r="E605" s="25"/>
    </row>
    <row r="606" spans="3:5">
      <c r="C606" s="25"/>
      <c r="D606" s="25"/>
      <c r="E606" s="25"/>
    </row>
    <row r="607" spans="3:5">
      <c r="C607" s="25"/>
      <c r="D607" s="25"/>
      <c r="E607" s="25"/>
    </row>
    <row r="608" spans="3:5">
      <c r="C608" s="25"/>
      <c r="D608" s="25"/>
      <c r="E608" s="25"/>
    </row>
    <row r="609" spans="3:5">
      <c r="C609" s="25"/>
      <c r="D609" s="25"/>
      <c r="E609" s="25"/>
    </row>
    <row r="610" spans="3:5">
      <c r="C610" s="25"/>
      <c r="D610" s="25"/>
      <c r="E610" s="25"/>
    </row>
    <row r="611" spans="3:5">
      <c r="C611" s="25"/>
      <c r="D611" s="25"/>
      <c r="E611" s="25"/>
    </row>
    <row r="612" spans="3:5">
      <c r="C612" s="25"/>
      <c r="D612" s="25"/>
      <c r="E612" s="25"/>
    </row>
    <row r="613" spans="3:5">
      <c r="C613" s="25"/>
      <c r="D613" s="25"/>
      <c r="E613" s="25"/>
    </row>
    <row r="614" spans="3:5">
      <c r="C614" s="25"/>
      <c r="D614" s="25"/>
      <c r="E614" s="25"/>
    </row>
    <row r="615" spans="3:5">
      <c r="C615" s="25"/>
      <c r="D615" s="25"/>
      <c r="E615" s="25"/>
    </row>
    <row r="616" spans="3:5">
      <c r="C616" s="25"/>
      <c r="D616" s="25"/>
      <c r="E616" s="25"/>
    </row>
    <row r="617" spans="3:5">
      <c r="C617" s="25"/>
      <c r="D617" s="25"/>
      <c r="E617" s="25"/>
    </row>
    <row r="618" spans="3:5">
      <c r="C618" s="25"/>
      <c r="D618" s="25"/>
      <c r="E618" s="25"/>
    </row>
    <row r="619" spans="3:5">
      <c r="C619" s="25"/>
      <c r="D619" s="25"/>
      <c r="E619" s="25"/>
    </row>
    <row r="620" spans="3:5">
      <c r="C620" s="25"/>
      <c r="D620" s="25"/>
      <c r="E620" s="25"/>
    </row>
    <row r="621" spans="3:5">
      <c r="C621" s="25"/>
      <c r="D621" s="25"/>
      <c r="E621" s="25"/>
    </row>
    <row r="622" spans="3:5">
      <c r="C622" s="25"/>
      <c r="D622" s="25"/>
      <c r="E622" s="25"/>
    </row>
    <row r="623" spans="3:5">
      <c r="C623" s="25"/>
      <c r="D623" s="25"/>
      <c r="E623" s="25"/>
    </row>
    <row r="624" spans="3:5">
      <c r="C624" s="25"/>
      <c r="D624" s="25"/>
      <c r="E624" s="25"/>
    </row>
    <row r="625" spans="3:5">
      <c r="C625" s="25"/>
      <c r="D625" s="25"/>
      <c r="E625" s="25"/>
    </row>
    <row r="626" spans="3:5">
      <c r="C626" s="25"/>
      <c r="D626" s="25"/>
      <c r="E626" s="25"/>
    </row>
    <row r="627" spans="3:5">
      <c r="C627" s="25"/>
      <c r="D627" s="25"/>
      <c r="E627" s="25"/>
    </row>
    <row r="628" spans="3:5">
      <c r="C628" s="25"/>
      <c r="D628" s="25"/>
      <c r="E628" s="25"/>
    </row>
    <row r="629" spans="3:5">
      <c r="C629" s="25"/>
      <c r="D629" s="25"/>
      <c r="E629" s="25"/>
    </row>
    <row r="630" spans="3:5">
      <c r="C630" s="25"/>
      <c r="D630" s="25"/>
      <c r="E630" s="25"/>
    </row>
    <row r="631" spans="3:5">
      <c r="C631" s="25"/>
      <c r="D631" s="25"/>
      <c r="E631" s="25"/>
    </row>
    <row r="632" spans="3:5">
      <c r="C632" s="25"/>
      <c r="D632" s="25"/>
      <c r="E632" s="25"/>
    </row>
    <row r="633" spans="3:5">
      <c r="C633" s="25"/>
      <c r="D633" s="25"/>
      <c r="E633" s="25"/>
    </row>
    <row r="634" spans="3:5">
      <c r="C634" s="25"/>
      <c r="D634" s="25"/>
      <c r="E634" s="25"/>
    </row>
    <row r="635" spans="3:5">
      <c r="C635" s="25"/>
      <c r="D635" s="25"/>
      <c r="E635" s="25"/>
    </row>
    <row r="636" spans="3:5">
      <c r="C636" s="25"/>
      <c r="D636" s="25"/>
      <c r="E636" s="25"/>
    </row>
    <row r="637" spans="3:5">
      <c r="C637" s="25"/>
      <c r="D637" s="25"/>
      <c r="E637" s="25"/>
    </row>
    <row r="638" spans="3:5">
      <c r="C638" s="25"/>
      <c r="D638" s="25"/>
      <c r="E638" s="25"/>
    </row>
    <row r="639" spans="3:5">
      <c r="C639" s="25"/>
      <c r="D639" s="25"/>
      <c r="E639" s="25"/>
    </row>
    <row r="640" spans="3:5">
      <c r="C640" s="25"/>
      <c r="D640" s="25"/>
      <c r="E640" s="25"/>
    </row>
    <row r="641" spans="3:5">
      <c r="C641" s="25"/>
      <c r="D641" s="25"/>
      <c r="E641" s="25"/>
    </row>
    <row r="642" spans="3:5">
      <c r="C642" s="25"/>
      <c r="D642" s="25"/>
      <c r="E642" s="25"/>
    </row>
    <row r="643" spans="3:5">
      <c r="C643" s="25"/>
      <c r="D643" s="25"/>
      <c r="E643" s="25"/>
    </row>
    <row r="644" spans="3:5">
      <c r="C644" s="25"/>
      <c r="D644" s="25"/>
      <c r="E644" s="25"/>
    </row>
    <row r="645" spans="3:5">
      <c r="C645" s="25"/>
      <c r="D645" s="25"/>
      <c r="E645" s="25"/>
    </row>
    <row r="646" spans="3:5">
      <c r="C646" s="25"/>
      <c r="D646" s="25"/>
      <c r="E646" s="25"/>
    </row>
    <row r="647" spans="3:5">
      <c r="C647" s="25"/>
      <c r="D647" s="25"/>
      <c r="E647" s="25"/>
    </row>
    <row r="648" spans="3:5">
      <c r="C648" s="25"/>
      <c r="D648" s="25"/>
      <c r="E648" s="25"/>
    </row>
    <row r="649" spans="3:5">
      <c r="C649" s="25"/>
      <c r="D649" s="25"/>
      <c r="E649" s="25"/>
    </row>
    <row r="650" spans="3:5">
      <c r="C650" s="25"/>
      <c r="D650" s="25"/>
      <c r="E650" s="25"/>
    </row>
    <row r="651" spans="3:5">
      <c r="C651" s="25"/>
      <c r="D651" s="25"/>
      <c r="E651" s="25"/>
    </row>
    <row r="652" spans="3:5">
      <c r="C652" s="25"/>
      <c r="D652" s="25"/>
      <c r="E652" s="25"/>
    </row>
    <row r="653" spans="3:5">
      <c r="C653" s="25"/>
      <c r="D653" s="25"/>
      <c r="E653" s="25"/>
    </row>
    <row r="654" spans="3:5">
      <c r="C654" s="25"/>
      <c r="D654" s="25"/>
      <c r="E654" s="25"/>
    </row>
    <row r="655" spans="3:5">
      <c r="C655" s="25"/>
      <c r="D655" s="25"/>
      <c r="E655" s="25"/>
    </row>
    <row r="656" spans="3:5">
      <c r="C656" s="25"/>
      <c r="D656" s="25"/>
      <c r="E656" s="25"/>
    </row>
    <row r="657" spans="3:5">
      <c r="C657" s="25"/>
      <c r="D657" s="25"/>
      <c r="E657" s="25"/>
    </row>
    <row r="658" spans="3:5">
      <c r="C658" s="25"/>
      <c r="D658" s="25"/>
      <c r="E658" s="25"/>
    </row>
    <row r="659" spans="3:5">
      <c r="C659" s="25"/>
      <c r="D659" s="25"/>
      <c r="E659" s="25"/>
    </row>
    <row r="660" spans="3:5">
      <c r="C660" s="25"/>
      <c r="D660" s="25"/>
      <c r="E660" s="25"/>
    </row>
    <row r="661" spans="3:5">
      <c r="C661" s="25"/>
      <c r="D661" s="25"/>
      <c r="E661" s="25"/>
    </row>
    <row r="662" spans="3:5">
      <c r="C662" s="25"/>
      <c r="D662" s="25"/>
      <c r="E662" s="25"/>
    </row>
    <row r="663" spans="3:5">
      <c r="C663" s="25"/>
      <c r="D663" s="25"/>
      <c r="E663" s="25"/>
    </row>
    <row r="664" spans="3:5">
      <c r="C664" s="25"/>
      <c r="D664" s="25"/>
      <c r="E664" s="25"/>
    </row>
    <row r="665" spans="3:5">
      <c r="C665" s="25"/>
      <c r="D665" s="25"/>
      <c r="E665" s="25"/>
    </row>
    <row r="666" spans="3:5">
      <c r="C666" s="25"/>
      <c r="D666" s="25"/>
      <c r="E666" s="25"/>
    </row>
    <row r="667" spans="3:5">
      <c r="C667" s="25"/>
      <c r="D667" s="25"/>
      <c r="E667" s="25"/>
    </row>
    <row r="668" spans="3:5">
      <c r="C668" s="25"/>
      <c r="D668" s="25"/>
      <c r="E668" s="25"/>
    </row>
    <row r="669" spans="3:5">
      <c r="C669" s="25"/>
      <c r="D669" s="25"/>
      <c r="E669" s="25"/>
    </row>
    <row r="670" spans="3:5">
      <c r="C670" s="25"/>
      <c r="D670" s="25"/>
      <c r="E670" s="25"/>
    </row>
    <row r="671" spans="3:5">
      <c r="C671" s="25"/>
      <c r="D671" s="25"/>
      <c r="E671" s="25"/>
    </row>
    <row r="672" spans="3:5">
      <c r="C672" s="25"/>
      <c r="D672" s="25"/>
      <c r="E672" s="25"/>
    </row>
    <row r="673" spans="3:5">
      <c r="C673" s="25"/>
      <c r="D673" s="25"/>
      <c r="E673" s="25"/>
    </row>
    <row r="674" spans="3:5">
      <c r="C674" s="25"/>
      <c r="D674" s="25"/>
      <c r="E674" s="25"/>
    </row>
    <row r="675" spans="3:5">
      <c r="C675" s="25"/>
      <c r="D675" s="25"/>
      <c r="E675" s="25"/>
    </row>
    <row r="676" spans="3:5">
      <c r="C676" s="25"/>
      <c r="D676" s="25"/>
      <c r="E676" s="25"/>
    </row>
    <row r="677" spans="3:5">
      <c r="C677" s="25"/>
      <c r="D677" s="25"/>
      <c r="E677" s="25"/>
    </row>
    <row r="678" spans="3:5">
      <c r="C678" s="25"/>
      <c r="D678" s="25"/>
      <c r="E678" s="25"/>
    </row>
    <row r="679" spans="3:5">
      <c r="C679" s="25"/>
      <c r="D679" s="25"/>
      <c r="E679" s="25"/>
    </row>
    <row r="680" spans="3:5">
      <c r="C680" s="25"/>
      <c r="D680" s="25"/>
      <c r="E680" s="25"/>
    </row>
    <row r="681" spans="3:5">
      <c r="C681" s="25"/>
      <c r="D681" s="25"/>
      <c r="E681" s="25"/>
    </row>
    <row r="682" spans="3:5">
      <c r="C682" s="25"/>
      <c r="D682" s="25"/>
      <c r="E682" s="25"/>
    </row>
    <row r="683" spans="3:5">
      <c r="C683" s="25"/>
      <c r="D683" s="25"/>
      <c r="E683" s="25"/>
    </row>
    <row r="684" spans="3:5">
      <c r="C684" s="25"/>
      <c r="D684" s="25"/>
      <c r="E684" s="25"/>
    </row>
    <row r="685" spans="3:5">
      <c r="C685" s="25"/>
      <c r="D685" s="25"/>
      <c r="E685" s="25"/>
    </row>
    <row r="686" spans="3:5">
      <c r="C686" s="25"/>
      <c r="D686" s="25"/>
      <c r="E686" s="25"/>
    </row>
    <row r="687" spans="3:5">
      <c r="C687" s="25"/>
      <c r="D687" s="25"/>
      <c r="E687" s="25"/>
    </row>
    <row r="688" spans="3:5">
      <c r="C688" s="25"/>
      <c r="D688" s="25"/>
      <c r="E688" s="25"/>
    </row>
    <row r="689" spans="3:5">
      <c r="C689" s="25"/>
      <c r="D689" s="25"/>
      <c r="E689" s="25"/>
    </row>
    <row r="690" spans="3:5">
      <c r="C690" s="25"/>
      <c r="D690" s="25"/>
      <c r="E690" s="25"/>
    </row>
    <row r="691" spans="3:5">
      <c r="C691" s="25"/>
      <c r="D691" s="25"/>
      <c r="E691" s="25"/>
    </row>
    <row r="692" spans="3:5">
      <c r="C692" s="25"/>
      <c r="D692" s="25"/>
      <c r="E692" s="25"/>
    </row>
    <row r="693" spans="3:5">
      <c r="C693" s="25"/>
      <c r="D693" s="25"/>
      <c r="E693" s="25"/>
    </row>
    <row r="694" spans="3:5">
      <c r="C694" s="25"/>
      <c r="D694" s="25"/>
      <c r="E694" s="25"/>
    </row>
    <row r="695" spans="3:5">
      <c r="C695" s="25"/>
      <c r="D695" s="25"/>
      <c r="E695" s="25"/>
    </row>
    <row r="696" spans="3:5">
      <c r="C696" s="25"/>
      <c r="D696" s="25"/>
      <c r="E696" s="25"/>
    </row>
    <row r="697" spans="3:5">
      <c r="C697" s="25"/>
      <c r="D697" s="25"/>
      <c r="E697" s="25"/>
    </row>
    <row r="698" spans="3:5">
      <c r="C698" s="25"/>
      <c r="D698" s="25"/>
      <c r="E698" s="25"/>
    </row>
    <row r="699" spans="3:5">
      <c r="C699" s="25"/>
      <c r="D699" s="25"/>
      <c r="E699" s="25"/>
    </row>
    <row r="700" spans="3:5">
      <c r="C700" s="25"/>
      <c r="D700" s="25"/>
      <c r="E700" s="25"/>
    </row>
    <row r="701" spans="3:5">
      <c r="C701" s="25"/>
      <c r="D701" s="25"/>
      <c r="E701" s="25"/>
    </row>
    <row r="702" spans="3:5">
      <c r="C702" s="25"/>
      <c r="D702" s="25"/>
      <c r="E702" s="25"/>
    </row>
    <row r="703" spans="3:5">
      <c r="C703" s="25"/>
      <c r="D703" s="25"/>
      <c r="E703" s="25"/>
    </row>
    <row r="704" spans="3:5">
      <c r="C704" s="25"/>
      <c r="D704" s="25"/>
      <c r="E704" s="25"/>
    </row>
    <row r="705" spans="3:5">
      <c r="C705" s="25"/>
      <c r="D705" s="25"/>
      <c r="E705" s="25"/>
    </row>
    <row r="706" spans="3:5">
      <c r="C706" s="25"/>
      <c r="D706" s="25"/>
      <c r="E706" s="25"/>
    </row>
    <row r="707" spans="3:5">
      <c r="C707" s="25"/>
      <c r="D707" s="25"/>
      <c r="E707" s="25"/>
    </row>
    <row r="708" spans="3:5">
      <c r="C708" s="25"/>
      <c r="D708" s="25"/>
      <c r="E708" s="25"/>
    </row>
    <row r="709" spans="3:5">
      <c r="C709" s="25"/>
      <c r="D709" s="25"/>
      <c r="E709" s="25"/>
    </row>
    <row r="710" spans="3:5">
      <c r="C710" s="25"/>
      <c r="D710" s="25"/>
      <c r="E710" s="25"/>
    </row>
    <row r="711" spans="3:5">
      <c r="C711" s="25"/>
      <c r="D711" s="25"/>
      <c r="E711" s="25"/>
    </row>
    <row r="712" spans="3:5">
      <c r="C712" s="25"/>
      <c r="D712" s="25"/>
      <c r="E712" s="25"/>
    </row>
    <row r="713" spans="3:5">
      <c r="C713" s="25"/>
      <c r="D713" s="25"/>
      <c r="E713" s="25"/>
    </row>
    <row r="714" spans="3:5">
      <c r="C714" s="25"/>
      <c r="D714" s="25"/>
      <c r="E714" s="25"/>
    </row>
    <row r="715" spans="3:5">
      <c r="C715" s="25"/>
      <c r="D715" s="25"/>
      <c r="E715" s="25"/>
    </row>
    <row r="716" spans="3:5">
      <c r="C716" s="25"/>
      <c r="D716" s="25"/>
      <c r="E716" s="25"/>
    </row>
    <row r="717" spans="3:5">
      <c r="C717" s="25"/>
      <c r="D717" s="25"/>
      <c r="E717" s="25"/>
    </row>
    <row r="718" spans="3:5">
      <c r="C718" s="25"/>
      <c r="D718" s="25"/>
      <c r="E718" s="25"/>
    </row>
    <row r="719" spans="3:5">
      <c r="C719" s="25"/>
      <c r="D719" s="25"/>
      <c r="E719" s="25"/>
    </row>
    <row r="720" spans="3:5">
      <c r="C720" s="25"/>
      <c r="D720" s="25"/>
      <c r="E720" s="25"/>
    </row>
    <row r="721" spans="3:5">
      <c r="C721" s="25"/>
      <c r="D721" s="25"/>
      <c r="E721" s="25"/>
    </row>
    <row r="722" spans="3:5">
      <c r="C722" s="25"/>
      <c r="D722" s="25"/>
      <c r="E722" s="25"/>
    </row>
    <row r="723" spans="3:5">
      <c r="C723" s="25"/>
      <c r="D723" s="25"/>
      <c r="E723" s="25"/>
    </row>
    <row r="724" spans="3:5">
      <c r="C724" s="25"/>
      <c r="D724" s="25"/>
      <c r="E724" s="25"/>
    </row>
    <row r="725" spans="3:5">
      <c r="C725" s="25"/>
      <c r="D725" s="25"/>
      <c r="E725" s="25"/>
    </row>
    <row r="726" spans="3:5">
      <c r="C726" s="25"/>
      <c r="D726" s="25"/>
      <c r="E726" s="25"/>
    </row>
    <row r="727" spans="3:5">
      <c r="C727" s="25"/>
      <c r="D727" s="25"/>
      <c r="E727" s="25"/>
    </row>
    <row r="728" spans="3:5">
      <c r="C728" s="25"/>
      <c r="D728" s="25"/>
      <c r="E728" s="25"/>
    </row>
    <row r="729" spans="3:5">
      <c r="C729" s="25"/>
      <c r="D729" s="25"/>
      <c r="E729" s="25"/>
    </row>
    <row r="730" spans="3:5">
      <c r="C730" s="25"/>
      <c r="D730" s="25"/>
      <c r="E730" s="25"/>
    </row>
    <row r="731" spans="3:5">
      <c r="C731" s="25"/>
      <c r="D731" s="25"/>
      <c r="E731" s="25"/>
    </row>
    <row r="732" spans="3:5">
      <c r="C732" s="25"/>
      <c r="D732" s="25"/>
      <c r="E732" s="25"/>
    </row>
    <row r="733" spans="3:5">
      <c r="C733" s="25"/>
      <c r="D733" s="25"/>
      <c r="E733" s="25"/>
    </row>
    <row r="734" spans="3:5">
      <c r="C734" s="25"/>
      <c r="D734" s="25"/>
      <c r="E734" s="25"/>
    </row>
    <row r="735" spans="3:5">
      <c r="C735" s="25"/>
      <c r="D735" s="25"/>
      <c r="E735" s="25"/>
    </row>
    <row r="736" spans="3:5">
      <c r="C736" s="25"/>
      <c r="D736" s="25"/>
      <c r="E736" s="25"/>
    </row>
    <row r="737" spans="3:5">
      <c r="C737" s="25"/>
      <c r="D737" s="25"/>
      <c r="E737" s="25"/>
    </row>
    <row r="738" spans="3:5">
      <c r="C738" s="25"/>
      <c r="D738" s="25"/>
      <c r="E738" s="25"/>
    </row>
    <row r="739" spans="3:5">
      <c r="C739" s="25"/>
      <c r="D739" s="25"/>
      <c r="E739" s="25"/>
    </row>
    <row r="740" spans="3:5">
      <c r="C740" s="25"/>
      <c r="D740" s="25"/>
      <c r="E740" s="25"/>
    </row>
    <row r="741" spans="3:5">
      <c r="C741" s="25"/>
      <c r="D741" s="25"/>
      <c r="E741" s="25"/>
    </row>
    <row r="742" spans="3:5">
      <c r="C742" s="25"/>
      <c r="D742" s="25"/>
      <c r="E742" s="25"/>
    </row>
    <row r="743" spans="3:5">
      <c r="C743" s="25"/>
      <c r="D743" s="25"/>
      <c r="E743" s="25"/>
    </row>
    <row r="744" spans="3:5">
      <c r="C744" s="25"/>
      <c r="D744" s="25"/>
      <c r="E744" s="25"/>
    </row>
    <row r="745" spans="3:5">
      <c r="C745" s="25"/>
      <c r="D745" s="25"/>
      <c r="E745" s="25"/>
    </row>
    <row r="746" spans="3:5">
      <c r="C746" s="25"/>
      <c r="D746" s="25"/>
      <c r="E746" s="25"/>
    </row>
    <row r="747" spans="3:5">
      <c r="C747" s="25"/>
      <c r="D747" s="25"/>
      <c r="E747" s="25"/>
    </row>
    <row r="748" spans="3:5">
      <c r="C748" s="25"/>
      <c r="D748" s="25"/>
      <c r="E748" s="25"/>
    </row>
    <row r="749" spans="3:5">
      <c r="C749" s="25"/>
      <c r="D749" s="25"/>
      <c r="E749" s="25"/>
    </row>
    <row r="750" spans="3:5">
      <c r="C750" s="25"/>
      <c r="D750" s="25"/>
      <c r="E750" s="25"/>
    </row>
    <row r="751" spans="3:5">
      <c r="C751" s="25"/>
      <c r="D751" s="25"/>
      <c r="E751" s="25"/>
    </row>
    <row r="752" spans="3:5">
      <c r="C752" s="25"/>
      <c r="D752" s="25"/>
      <c r="E752" s="25"/>
    </row>
    <row r="753" spans="3:5">
      <c r="C753" s="25"/>
      <c r="D753" s="25"/>
      <c r="E753" s="25"/>
    </row>
    <row r="754" spans="3:5">
      <c r="C754" s="25"/>
      <c r="D754" s="25"/>
      <c r="E754" s="25"/>
    </row>
    <row r="755" spans="3:5">
      <c r="C755" s="25"/>
      <c r="D755" s="25"/>
      <c r="E755" s="25"/>
    </row>
    <row r="756" spans="3:5">
      <c r="C756" s="25"/>
      <c r="D756" s="25"/>
      <c r="E756" s="25"/>
    </row>
    <row r="757" spans="3:5">
      <c r="C757" s="25"/>
      <c r="D757" s="25"/>
      <c r="E757" s="25"/>
    </row>
    <row r="758" spans="3:5">
      <c r="C758" s="25"/>
      <c r="D758" s="25"/>
      <c r="E758" s="25"/>
    </row>
    <row r="759" spans="3:5">
      <c r="C759" s="25"/>
      <c r="D759" s="25"/>
      <c r="E759" s="25"/>
    </row>
    <row r="760" spans="3:5">
      <c r="C760" s="25"/>
      <c r="D760" s="25"/>
      <c r="E760" s="25"/>
    </row>
    <row r="761" spans="3:5">
      <c r="C761" s="25"/>
      <c r="D761" s="25"/>
      <c r="E761" s="25"/>
    </row>
    <row r="762" spans="3:5">
      <c r="C762" s="25"/>
      <c r="D762" s="25"/>
      <c r="E762" s="25"/>
    </row>
    <row r="763" spans="3:5">
      <c r="C763" s="25"/>
      <c r="D763" s="25"/>
      <c r="E763" s="25"/>
    </row>
    <row r="764" spans="3:5">
      <c r="C764" s="25"/>
      <c r="D764" s="25"/>
      <c r="E764" s="25"/>
    </row>
    <row r="765" spans="3:5">
      <c r="C765" s="25"/>
      <c r="D765" s="25"/>
      <c r="E765" s="25"/>
    </row>
    <row r="766" spans="3:5">
      <c r="C766" s="25"/>
      <c r="D766" s="25"/>
      <c r="E766" s="25"/>
    </row>
    <row r="767" spans="3:5">
      <c r="C767" s="25"/>
      <c r="D767" s="25"/>
      <c r="E767" s="25"/>
    </row>
    <row r="768" spans="3:5">
      <c r="C768" s="25"/>
      <c r="D768" s="25"/>
      <c r="E768" s="25"/>
    </row>
    <row r="769" spans="3:5">
      <c r="C769" s="25"/>
      <c r="D769" s="25"/>
      <c r="E769" s="25"/>
    </row>
    <row r="770" spans="3:5">
      <c r="C770" s="25"/>
      <c r="D770" s="25"/>
      <c r="E770" s="25"/>
    </row>
    <row r="771" spans="3:5">
      <c r="C771" s="25"/>
      <c r="D771" s="25"/>
      <c r="E771" s="25"/>
    </row>
    <row r="772" spans="3:5">
      <c r="C772" s="25"/>
      <c r="D772" s="25"/>
      <c r="E772" s="25"/>
    </row>
    <row r="773" spans="3:5">
      <c r="C773" s="25"/>
      <c r="D773" s="25"/>
      <c r="E773" s="25"/>
    </row>
    <row r="774" spans="3:5">
      <c r="C774" s="25"/>
      <c r="D774" s="25"/>
      <c r="E774" s="25"/>
    </row>
    <row r="775" spans="3:5">
      <c r="C775" s="25"/>
      <c r="D775" s="25"/>
      <c r="E775" s="25"/>
    </row>
    <row r="776" spans="3:5">
      <c r="C776" s="25"/>
      <c r="D776" s="25"/>
      <c r="E776" s="25"/>
    </row>
    <row r="777" spans="3:5">
      <c r="C777" s="25"/>
      <c r="D777" s="25"/>
      <c r="E777" s="25"/>
    </row>
    <row r="778" spans="3:5">
      <c r="C778" s="25"/>
      <c r="D778" s="25"/>
      <c r="E778" s="25"/>
    </row>
    <row r="779" spans="3:5">
      <c r="C779" s="25"/>
      <c r="D779" s="25"/>
      <c r="E779" s="25"/>
    </row>
    <row r="780" spans="3:5">
      <c r="C780" s="25"/>
      <c r="D780" s="25"/>
      <c r="E780" s="25"/>
    </row>
    <row r="781" spans="3:5">
      <c r="C781" s="25"/>
      <c r="D781" s="25"/>
      <c r="E781" s="25"/>
    </row>
    <row r="782" spans="3:5">
      <c r="C782" s="25"/>
      <c r="D782" s="25"/>
      <c r="E782" s="25"/>
    </row>
    <row r="783" spans="3:5">
      <c r="C783" s="25"/>
      <c r="D783" s="25"/>
      <c r="E783" s="25"/>
    </row>
    <row r="784" spans="3:5">
      <c r="C784" s="25"/>
      <c r="D784" s="25"/>
      <c r="E784" s="25"/>
    </row>
    <row r="785" spans="3:5">
      <c r="C785" s="25"/>
      <c r="D785" s="25"/>
      <c r="E785" s="25"/>
    </row>
    <row r="786" spans="3:5">
      <c r="C786" s="25"/>
      <c r="D786" s="25"/>
      <c r="E786" s="25"/>
    </row>
    <row r="787" spans="3:5">
      <c r="C787" s="25"/>
      <c r="D787" s="25"/>
      <c r="E787" s="25"/>
    </row>
    <row r="788" spans="3:5">
      <c r="C788" s="25"/>
      <c r="D788" s="25"/>
      <c r="E788" s="25"/>
    </row>
    <row r="789" spans="3:5">
      <c r="C789" s="25"/>
      <c r="D789" s="25"/>
      <c r="E789" s="25"/>
    </row>
    <row r="790" spans="3:5">
      <c r="C790" s="25"/>
      <c r="D790" s="25"/>
      <c r="E790" s="25"/>
    </row>
    <row r="791" spans="3:5">
      <c r="C791" s="25"/>
      <c r="D791" s="25"/>
      <c r="E791" s="25"/>
    </row>
    <row r="792" spans="3:5">
      <c r="C792" s="25"/>
      <c r="D792" s="25"/>
      <c r="E792" s="25"/>
    </row>
    <row r="793" spans="3:5">
      <c r="C793" s="25"/>
      <c r="D793" s="25"/>
      <c r="E793" s="25"/>
    </row>
    <row r="794" spans="3:5">
      <c r="C794" s="25"/>
      <c r="D794" s="25"/>
      <c r="E794" s="25"/>
    </row>
    <row r="795" spans="3:5">
      <c r="C795" s="25"/>
      <c r="D795" s="25"/>
      <c r="E795" s="25"/>
    </row>
    <row r="796" spans="3:5">
      <c r="C796" s="25"/>
      <c r="D796" s="25"/>
      <c r="E796" s="25"/>
    </row>
    <row r="797" spans="3:5">
      <c r="C797" s="25"/>
      <c r="D797" s="25"/>
      <c r="E797" s="25"/>
    </row>
    <row r="798" spans="3:5">
      <c r="C798" s="25"/>
      <c r="D798" s="25"/>
      <c r="E798" s="25"/>
    </row>
    <row r="799" spans="3:5">
      <c r="C799" s="25"/>
      <c r="D799" s="25"/>
      <c r="E799" s="25"/>
    </row>
    <row r="800" spans="3:5">
      <c r="C800" s="25"/>
      <c r="D800" s="25"/>
      <c r="E800" s="25"/>
    </row>
    <row r="801" spans="3:5">
      <c r="C801" s="25"/>
      <c r="D801" s="25"/>
      <c r="E801" s="25"/>
    </row>
    <row r="802" spans="3:5">
      <c r="C802" s="25"/>
      <c r="D802" s="25"/>
      <c r="E802" s="25"/>
    </row>
    <row r="803" spans="3:5">
      <c r="C803" s="25"/>
      <c r="D803" s="25"/>
      <c r="E803" s="25"/>
    </row>
    <row r="804" spans="3:5">
      <c r="C804" s="25"/>
      <c r="D804" s="25"/>
      <c r="E804" s="25"/>
    </row>
    <row r="805" spans="3:5">
      <c r="C805" s="25"/>
      <c r="D805" s="25"/>
      <c r="E805" s="25"/>
    </row>
    <row r="806" spans="3:5">
      <c r="C806" s="25"/>
      <c r="D806" s="25"/>
      <c r="E806" s="25"/>
    </row>
    <row r="807" spans="3:5">
      <c r="C807" s="25"/>
      <c r="D807" s="25"/>
      <c r="E807" s="25"/>
    </row>
    <row r="808" spans="3:5">
      <c r="C808" s="25"/>
      <c r="D808" s="25"/>
      <c r="E808" s="25"/>
    </row>
    <row r="809" spans="3:5">
      <c r="C809" s="25"/>
      <c r="D809" s="25"/>
      <c r="E809" s="25"/>
    </row>
    <row r="810" spans="3:5">
      <c r="C810" s="25"/>
      <c r="D810" s="25"/>
      <c r="E810" s="25"/>
    </row>
    <row r="811" spans="3:5">
      <c r="C811" s="25"/>
      <c r="D811" s="25"/>
      <c r="E811" s="25"/>
    </row>
    <row r="812" spans="3:5">
      <c r="C812" s="25"/>
      <c r="D812" s="25"/>
      <c r="E812" s="25"/>
    </row>
    <row r="813" spans="3:5">
      <c r="C813" s="25"/>
      <c r="D813" s="25"/>
      <c r="E813" s="25"/>
    </row>
    <row r="814" spans="3:5">
      <c r="C814" s="25"/>
      <c r="D814" s="25"/>
      <c r="E814" s="25"/>
    </row>
    <row r="815" spans="3:5">
      <c r="C815" s="25"/>
      <c r="D815" s="25"/>
      <c r="E815" s="25"/>
    </row>
    <row r="816" spans="3:5">
      <c r="C816" s="25"/>
      <c r="D816" s="25"/>
      <c r="E816" s="25"/>
    </row>
    <row r="817" spans="3:5">
      <c r="C817" s="25"/>
      <c r="D817" s="25"/>
      <c r="E817" s="25"/>
    </row>
    <row r="818" spans="3:5">
      <c r="C818" s="25"/>
      <c r="D818" s="25"/>
      <c r="E818" s="25"/>
    </row>
    <row r="819" spans="3:5">
      <c r="C819" s="25"/>
      <c r="D819" s="25"/>
      <c r="E819" s="25"/>
    </row>
    <row r="820" spans="3:5">
      <c r="C820" s="25"/>
      <c r="D820" s="25"/>
      <c r="E820" s="25"/>
    </row>
    <row r="821" spans="3:5">
      <c r="C821" s="25"/>
      <c r="D821" s="25"/>
      <c r="E821" s="25"/>
    </row>
    <row r="822" spans="3:5">
      <c r="C822" s="25"/>
      <c r="D822" s="25"/>
      <c r="E822" s="25"/>
    </row>
    <row r="823" spans="3:5">
      <c r="C823" s="25"/>
      <c r="D823" s="25"/>
      <c r="E823" s="25"/>
    </row>
    <row r="824" spans="3:5">
      <c r="C824" s="25"/>
      <c r="D824" s="25"/>
      <c r="E824" s="25"/>
    </row>
    <row r="825" spans="3:5">
      <c r="C825" s="25"/>
      <c r="D825" s="25"/>
      <c r="E825" s="25"/>
    </row>
    <row r="826" spans="3:5">
      <c r="C826" s="25"/>
      <c r="D826" s="25"/>
      <c r="E826" s="25"/>
    </row>
    <row r="827" spans="3:5">
      <c r="C827" s="25"/>
      <c r="D827" s="25"/>
      <c r="E827" s="25"/>
    </row>
    <row r="828" spans="3:5">
      <c r="C828" s="25"/>
      <c r="D828" s="25"/>
      <c r="E828" s="25"/>
    </row>
    <row r="829" spans="3:5">
      <c r="C829" s="25"/>
      <c r="D829" s="25"/>
      <c r="E829" s="25"/>
    </row>
    <row r="830" spans="3:5">
      <c r="C830" s="25"/>
      <c r="D830" s="25"/>
      <c r="E830" s="25"/>
    </row>
    <row r="831" spans="3:5">
      <c r="C831" s="25"/>
      <c r="D831" s="25"/>
      <c r="E831" s="25"/>
    </row>
    <row r="832" spans="3:5">
      <c r="C832" s="25"/>
      <c r="D832" s="25"/>
      <c r="E832" s="25"/>
    </row>
    <row r="833" spans="3:5">
      <c r="C833" s="25"/>
      <c r="D833" s="25"/>
      <c r="E833" s="25"/>
    </row>
    <row r="834" spans="3:5">
      <c r="C834" s="25"/>
      <c r="D834" s="25"/>
      <c r="E834" s="25"/>
    </row>
    <row r="835" spans="3:5">
      <c r="C835" s="25"/>
      <c r="D835" s="25"/>
      <c r="E835" s="25"/>
    </row>
    <row r="836" spans="3:5">
      <c r="C836" s="25"/>
      <c r="D836" s="25"/>
      <c r="E836" s="25"/>
    </row>
    <row r="837" spans="3:5">
      <c r="C837" s="25"/>
      <c r="D837" s="25"/>
      <c r="E837" s="25"/>
    </row>
    <row r="838" spans="3:5">
      <c r="C838" s="25"/>
      <c r="D838" s="25"/>
      <c r="E838" s="25"/>
    </row>
    <row r="839" spans="3:5">
      <c r="C839" s="25"/>
      <c r="D839" s="25"/>
      <c r="E839" s="25"/>
    </row>
    <row r="840" spans="3:5">
      <c r="C840" s="25"/>
      <c r="D840" s="25"/>
      <c r="E840" s="25"/>
    </row>
    <row r="841" spans="3:5">
      <c r="C841" s="25"/>
      <c r="D841" s="25"/>
      <c r="E841" s="25"/>
    </row>
    <row r="842" spans="3:5">
      <c r="C842" s="25"/>
      <c r="D842" s="25"/>
      <c r="E842" s="25"/>
    </row>
    <row r="843" spans="3:5">
      <c r="C843" s="25"/>
      <c r="D843" s="25"/>
      <c r="E843" s="25"/>
    </row>
    <row r="844" spans="3:5">
      <c r="C844" s="25"/>
      <c r="D844" s="25"/>
      <c r="E844" s="25"/>
    </row>
    <row r="845" spans="3:5">
      <c r="C845" s="25"/>
      <c r="D845" s="25"/>
      <c r="E845" s="25"/>
    </row>
    <row r="846" spans="3:5">
      <c r="C846" s="25"/>
      <c r="D846" s="25"/>
      <c r="E846" s="25"/>
    </row>
    <row r="847" spans="3:5">
      <c r="C847" s="25"/>
      <c r="D847" s="25"/>
      <c r="E847" s="25"/>
    </row>
    <row r="848" spans="3:5">
      <c r="C848" s="25"/>
      <c r="D848" s="25"/>
      <c r="E848" s="25"/>
    </row>
    <row r="849" spans="3:5">
      <c r="C849" s="25"/>
      <c r="D849" s="25"/>
      <c r="E849" s="25"/>
    </row>
    <row r="850" spans="3:5">
      <c r="C850" s="25"/>
      <c r="D850" s="25"/>
      <c r="E850" s="25"/>
    </row>
    <row r="851" spans="3:5">
      <c r="C851" s="25"/>
      <c r="D851" s="25"/>
      <c r="E851" s="25"/>
    </row>
    <row r="852" spans="3:5">
      <c r="C852" s="25"/>
      <c r="D852" s="25"/>
      <c r="E852" s="25"/>
    </row>
    <row r="853" spans="3:5">
      <c r="C853" s="25"/>
      <c r="D853" s="25"/>
      <c r="E853" s="25"/>
    </row>
    <row r="854" spans="3:5">
      <c r="C854" s="25"/>
      <c r="D854" s="25"/>
      <c r="E854" s="25"/>
    </row>
    <row r="855" spans="3:5">
      <c r="C855" s="25"/>
      <c r="D855" s="25"/>
      <c r="E855" s="25"/>
    </row>
    <row r="856" spans="3:5">
      <c r="C856" s="25"/>
      <c r="D856" s="25"/>
      <c r="E856" s="25"/>
    </row>
    <row r="857" spans="3:5">
      <c r="C857" s="25"/>
      <c r="D857" s="25"/>
      <c r="E857" s="25"/>
    </row>
    <row r="858" spans="3:5">
      <c r="C858" s="25"/>
      <c r="D858" s="25"/>
      <c r="E858" s="25"/>
    </row>
    <row r="859" spans="3:5">
      <c r="C859" s="25"/>
      <c r="D859" s="25"/>
      <c r="E859" s="25"/>
    </row>
    <row r="860" spans="3:5">
      <c r="C860" s="25"/>
      <c r="D860" s="25"/>
      <c r="E860" s="25"/>
    </row>
    <row r="861" spans="3:5">
      <c r="C861" s="25"/>
      <c r="D861" s="25"/>
      <c r="E861" s="25"/>
    </row>
    <row r="862" spans="3:5">
      <c r="C862" s="25"/>
      <c r="D862" s="25"/>
      <c r="E862" s="25"/>
    </row>
    <row r="863" spans="3:5">
      <c r="C863" s="25"/>
      <c r="D863" s="25"/>
      <c r="E863" s="25"/>
    </row>
    <row r="864" spans="3:5">
      <c r="C864" s="25"/>
      <c r="D864" s="25"/>
      <c r="E864" s="25"/>
    </row>
    <row r="865" spans="3:5">
      <c r="C865" s="25"/>
      <c r="D865" s="25"/>
      <c r="E865" s="25"/>
    </row>
    <row r="866" spans="3:5">
      <c r="C866" s="25"/>
      <c r="D866" s="25"/>
      <c r="E866" s="25"/>
    </row>
    <row r="867" spans="3:5">
      <c r="C867" s="25"/>
      <c r="D867" s="25"/>
      <c r="E867" s="25"/>
    </row>
    <row r="868" spans="3:5">
      <c r="C868" s="25"/>
      <c r="D868" s="25"/>
      <c r="E868" s="25"/>
    </row>
    <row r="869" spans="3:5">
      <c r="C869" s="25"/>
      <c r="D869" s="25"/>
      <c r="E869" s="25"/>
    </row>
    <row r="870" spans="3:5">
      <c r="C870" s="25"/>
      <c r="D870" s="25"/>
      <c r="E870" s="25"/>
    </row>
    <row r="871" spans="3:5">
      <c r="C871" s="25"/>
      <c r="D871" s="25"/>
      <c r="E871" s="25"/>
    </row>
    <row r="872" spans="3:5">
      <c r="C872" s="25"/>
      <c r="D872" s="25"/>
      <c r="E872" s="25"/>
    </row>
    <row r="873" spans="3:5">
      <c r="C873" s="25"/>
      <c r="D873" s="25"/>
      <c r="E873" s="25"/>
    </row>
    <row r="874" spans="3:5">
      <c r="C874" s="25"/>
      <c r="D874" s="25"/>
      <c r="E874" s="25"/>
    </row>
    <row r="875" spans="3:5">
      <c r="C875" s="25"/>
      <c r="D875" s="25"/>
      <c r="E875" s="25"/>
    </row>
    <row r="876" spans="3:5">
      <c r="C876" s="25"/>
      <c r="D876" s="25"/>
      <c r="E876" s="25"/>
    </row>
    <row r="877" spans="3:5">
      <c r="C877" s="25"/>
      <c r="D877" s="25"/>
      <c r="E877" s="25"/>
    </row>
    <row r="878" spans="3:5">
      <c r="C878" s="25"/>
      <c r="D878" s="25"/>
      <c r="E878" s="25"/>
    </row>
    <row r="879" spans="3:5">
      <c r="C879" s="25"/>
      <c r="D879" s="25"/>
      <c r="E879" s="25"/>
    </row>
    <row r="880" spans="3:5">
      <c r="C880" s="25"/>
      <c r="D880" s="25"/>
      <c r="E880" s="25"/>
    </row>
    <row r="881" spans="3:5">
      <c r="C881" s="25"/>
      <c r="D881" s="25"/>
      <c r="E881" s="25"/>
    </row>
    <row r="882" spans="3:5">
      <c r="C882" s="25"/>
      <c r="D882" s="25"/>
      <c r="E882" s="25"/>
    </row>
    <row r="883" spans="3:5">
      <c r="C883" s="25"/>
      <c r="D883" s="25"/>
      <c r="E883" s="25"/>
    </row>
    <row r="884" spans="3:5">
      <c r="C884" s="25"/>
      <c r="D884" s="25"/>
      <c r="E884" s="25"/>
    </row>
    <row r="885" spans="3:5">
      <c r="C885" s="25"/>
      <c r="D885" s="25"/>
      <c r="E885" s="25"/>
    </row>
    <row r="886" spans="3:5">
      <c r="C886" s="25"/>
      <c r="D886" s="25"/>
      <c r="E886" s="25"/>
    </row>
    <row r="887" spans="3:5">
      <c r="C887" s="25"/>
      <c r="D887" s="25"/>
      <c r="E887" s="25"/>
    </row>
    <row r="888" spans="3:5">
      <c r="C888" s="25"/>
      <c r="D888" s="25"/>
      <c r="E888" s="25"/>
    </row>
    <row r="889" spans="3:5">
      <c r="C889" s="25"/>
      <c r="D889" s="25"/>
      <c r="E889" s="25"/>
    </row>
    <row r="890" spans="3:5">
      <c r="C890" s="25"/>
      <c r="D890" s="25"/>
      <c r="E890" s="25"/>
    </row>
    <row r="891" spans="3:5">
      <c r="C891" s="25"/>
      <c r="D891" s="25"/>
      <c r="E891" s="25"/>
    </row>
    <row r="892" spans="3:5">
      <c r="C892" s="25"/>
      <c r="D892" s="25"/>
      <c r="E892" s="25"/>
    </row>
    <row r="893" spans="3:5">
      <c r="C893" s="25"/>
      <c r="D893" s="25"/>
      <c r="E893" s="25"/>
    </row>
    <row r="894" spans="3:5">
      <c r="C894" s="25"/>
      <c r="D894" s="25"/>
      <c r="E894" s="25"/>
    </row>
    <row r="895" spans="3:5">
      <c r="C895" s="25"/>
      <c r="D895" s="25"/>
      <c r="E895" s="25"/>
    </row>
    <row r="896" spans="3:5">
      <c r="C896" s="25"/>
      <c r="D896" s="25"/>
      <c r="E896" s="25"/>
    </row>
    <row r="897" spans="3:5">
      <c r="C897" s="25"/>
      <c r="D897" s="25"/>
      <c r="E897" s="25"/>
    </row>
    <row r="898" spans="3:5">
      <c r="C898" s="25"/>
      <c r="D898" s="25"/>
      <c r="E898" s="25"/>
    </row>
    <row r="899" spans="3:5">
      <c r="C899" s="25"/>
      <c r="D899" s="25"/>
      <c r="E899" s="25"/>
    </row>
    <row r="900" spans="3:5">
      <c r="C900" s="25"/>
      <c r="D900" s="25"/>
      <c r="E900" s="25"/>
    </row>
    <row r="901" spans="3:5">
      <c r="C901" s="25"/>
      <c r="D901" s="25"/>
      <c r="E901" s="25"/>
    </row>
    <row r="902" spans="3:5">
      <c r="C902" s="25"/>
      <c r="D902" s="25"/>
      <c r="E902" s="25"/>
    </row>
    <row r="903" spans="3:5">
      <c r="C903" s="25"/>
      <c r="D903" s="25"/>
      <c r="E903" s="25"/>
    </row>
    <row r="904" spans="3:5">
      <c r="C904" s="25"/>
      <c r="D904" s="25"/>
      <c r="E904" s="25"/>
    </row>
    <row r="905" spans="3:5">
      <c r="C905" s="25"/>
      <c r="D905" s="25"/>
      <c r="E905" s="25"/>
    </row>
    <row r="906" spans="3:5">
      <c r="C906" s="25"/>
      <c r="D906" s="25"/>
      <c r="E906" s="25"/>
    </row>
    <row r="907" spans="3:5">
      <c r="C907" s="25"/>
      <c r="D907" s="25"/>
      <c r="E907" s="25"/>
    </row>
    <row r="908" spans="3:5">
      <c r="C908" s="25"/>
      <c r="D908" s="25"/>
      <c r="E908" s="25"/>
    </row>
    <row r="909" spans="3:5">
      <c r="C909" s="25"/>
      <c r="D909" s="25"/>
      <c r="E909" s="25"/>
    </row>
    <row r="910" spans="3:5">
      <c r="C910" s="25"/>
      <c r="D910" s="25"/>
      <c r="E910" s="25"/>
    </row>
    <row r="911" spans="3:5">
      <c r="C911" s="25"/>
      <c r="D911" s="25"/>
      <c r="E911" s="25"/>
    </row>
    <row r="912" spans="3:5">
      <c r="C912" s="25"/>
      <c r="D912" s="25"/>
      <c r="E912" s="25"/>
    </row>
    <row r="913" spans="3:5">
      <c r="C913" s="25"/>
      <c r="D913" s="25"/>
      <c r="E913" s="25"/>
    </row>
    <row r="914" spans="3:5">
      <c r="C914" s="25"/>
      <c r="D914" s="25"/>
      <c r="E914" s="25"/>
    </row>
    <row r="915" spans="3:5">
      <c r="C915" s="25"/>
      <c r="D915" s="25"/>
      <c r="E915" s="25"/>
    </row>
    <row r="916" spans="3:5">
      <c r="C916" s="25"/>
      <c r="D916" s="25"/>
      <c r="E916" s="25"/>
    </row>
    <row r="917" spans="3:5">
      <c r="C917" s="25"/>
      <c r="D917" s="25"/>
      <c r="E917" s="25"/>
    </row>
    <row r="918" spans="3:5">
      <c r="C918" s="25"/>
      <c r="D918" s="25"/>
      <c r="E918" s="25"/>
    </row>
    <row r="919" spans="3:5">
      <c r="C919" s="25"/>
      <c r="D919" s="25"/>
      <c r="E919" s="25"/>
    </row>
    <row r="920" spans="3:5">
      <c r="C920" s="25"/>
      <c r="D920" s="25"/>
      <c r="E920" s="25"/>
    </row>
    <row r="921" spans="3:5">
      <c r="C921" s="25"/>
      <c r="D921" s="25"/>
      <c r="E921" s="25"/>
    </row>
    <row r="922" spans="3:5">
      <c r="C922" s="25"/>
      <c r="D922" s="25"/>
      <c r="E922" s="25"/>
    </row>
    <row r="923" spans="3:5">
      <c r="C923" s="25"/>
      <c r="D923" s="25"/>
      <c r="E923" s="25"/>
    </row>
    <row r="924" spans="3:5">
      <c r="C924" s="25"/>
      <c r="D924" s="25"/>
      <c r="E924" s="25"/>
    </row>
    <row r="925" spans="3:5">
      <c r="C925" s="25"/>
      <c r="D925" s="25"/>
      <c r="E925" s="25"/>
    </row>
    <row r="926" spans="3:5">
      <c r="C926" s="25"/>
      <c r="D926" s="25"/>
      <c r="E926" s="25"/>
    </row>
    <row r="927" spans="3:5">
      <c r="C927" s="25"/>
      <c r="D927" s="25"/>
      <c r="E927" s="25"/>
    </row>
    <row r="928" spans="3:5">
      <c r="C928" s="25"/>
      <c r="D928" s="25"/>
      <c r="E928" s="25"/>
    </row>
    <row r="929" spans="3:5">
      <c r="C929" s="25"/>
      <c r="D929" s="25"/>
      <c r="E929" s="25"/>
    </row>
    <row r="930" spans="3:5">
      <c r="C930" s="25"/>
      <c r="D930" s="25"/>
      <c r="E930" s="25"/>
    </row>
    <row r="931" spans="3:5">
      <c r="C931" s="25"/>
      <c r="D931" s="25"/>
      <c r="E931" s="25"/>
    </row>
    <row r="932" spans="3:5">
      <c r="C932" s="25"/>
      <c r="D932" s="25"/>
      <c r="E932" s="25"/>
    </row>
    <row r="933" spans="3:5">
      <c r="C933" s="25"/>
      <c r="D933" s="25"/>
      <c r="E933" s="25"/>
    </row>
    <row r="934" spans="3:5">
      <c r="C934" s="25"/>
      <c r="D934" s="25"/>
      <c r="E934" s="25"/>
    </row>
    <row r="935" spans="3:5">
      <c r="C935" s="25"/>
      <c r="D935" s="25"/>
      <c r="E935" s="25"/>
    </row>
    <row r="936" spans="3:5">
      <c r="C936" s="25"/>
      <c r="D936" s="25"/>
      <c r="E936" s="25"/>
    </row>
    <row r="937" spans="3:5">
      <c r="C937" s="25"/>
      <c r="D937" s="25"/>
      <c r="E937" s="25"/>
    </row>
    <row r="938" spans="3:5">
      <c r="C938" s="25"/>
      <c r="D938" s="25"/>
      <c r="E938" s="25"/>
    </row>
    <row r="939" spans="3:5">
      <c r="C939" s="25"/>
      <c r="D939" s="25"/>
      <c r="E939" s="25"/>
    </row>
    <row r="940" spans="3:5">
      <c r="C940" s="25"/>
      <c r="D940" s="25"/>
      <c r="E940" s="25"/>
    </row>
    <row r="941" spans="3:5">
      <c r="C941" s="25"/>
      <c r="D941" s="25"/>
      <c r="E941" s="25"/>
    </row>
    <row r="942" spans="3:5">
      <c r="C942" s="25"/>
      <c r="D942" s="25"/>
      <c r="E942" s="25"/>
    </row>
    <row r="943" spans="3:5">
      <c r="C943" s="25"/>
      <c r="D943" s="25"/>
      <c r="E943" s="25"/>
    </row>
    <row r="944" spans="3:5">
      <c r="C944" s="25"/>
      <c r="D944" s="25"/>
      <c r="E944" s="25"/>
    </row>
    <row r="945" spans="3:5">
      <c r="C945" s="25"/>
      <c r="D945" s="25"/>
      <c r="E945" s="25"/>
    </row>
    <row r="946" spans="3:5">
      <c r="C946" s="25"/>
      <c r="D946" s="25"/>
      <c r="E946" s="25"/>
    </row>
    <row r="947" spans="3:5">
      <c r="C947" s="25"/>
      <c r="D947" s="25"/>
      <c r="E947" s="25"/>
    </row>
    <row r="948" spans="3:5">
      <c r="C948" s="25"/>
      <c r="D948" s="25"/>
      <c r="E948" s="25"/>
    </row>
    <row r="949" spans="3:5">
      <c r="C949" s="25"/>
      <c r="D949" s="25"/>
      <c r="E949" s="25"/>
    </row>
    <row r="950" spans="3:5">
      <c r="C950" s="25"/>
      <c r="D950" s="25"/>
      <c r="E950" s="25"/>
    </row>
    <row r="951" spans="3:5">
      <c r="C951" s="25"/>
      <c r="D951" s="25"/>
      <c r="E951" s="25"/>
    </row>
    <row r="952" spans="3:5">
      <c r="C952" s="25"/>
      <c r="D952" s="25"/>
      <c r="E952" s="25"/>
    </row>
    <row r="953" spans="3:5">
      <c r="C953" s="25"/>
      <c r="D953" s="25"/>
      <c r="E953" s="25"/>
    </row>
    <row r="954" spans="3:5">
      <c r="C954" s="25"/>
      <c r="D954" s="25"/>
      <c r="E954" s="25"/>
    </row>
    <row r="955" spans="3:5">
      <c r="C955" s="25"/>
      <c r="D955" s="25"/>
      <c r="E955" s="25"/>
    </row>
    <row r="956" spans="3:5">
      <c r="C956" s="25"/>
      <c r="D956" s="25"/>
      <c r="E956" s="25"/>
    </row>
    <row r="957" spans="3:5">
      <c r="C957" s="25"/>
      <c r="D957" s="25"/>
      <c r="E957" s="25"/>
    </row>
    <row r="958" spans="3:5">
      <c r="C958" s="25"/>
      <c r="D958" s="25"/>
      <c r="E958" s="25"/>
    </row>
    <row r="959" spans="3:5">
      <c r="C959" s="25"/>
      <c r="D959" s="25"/>
      <c r="E959" s="25"/>
    </row>
    <row r="960" spans="3:5">
      <c r="C960" s="25"/>
      <c r="D960" s="25"/>
      <c r="E960" s="25"/>
    </row>
    <row r="961" spans="3:5">
      <c r="C961" s="25"/>
      <c r="D961" s="25"/>
      <c r="E961" s="25"/>
    </row>
    <row r="962" spans="3:5">
      <c r="C962" s="25"/>
      <c r="D962" s="25"/>
      <c r="E962" s="25"/>
    </row>
    <row r="963" spans="3:5">
      <c r="C963" s="25"/>
      <c r="D963" s="25"/>
      <c r="E963" s="25"/>
    </row>
    <row r="964" spans="3:5">
      <c r="C964" s="25"/>
      <c r="D964" s="25"/>
      <c r="E964" s="25"/>
    </row>
    <row r="965" spans="3:5">
      <c r="C965" s="25"/>
      <c r="D965" s="25"/>
      <c r="E965" s="25"/>
    </row>
    <row r="966" spans="3:5">
      <c r="C966" s="25"/>
      <c r="D966" s="25"/>
      <c r="E966" s="25"/>
    </row>
    <row r="967" spans="3:5">
      <c r="C967" s="25"/>
      <c r="D967" s="25"/>
      <c r="E967" s="25"/>
    </row>
    <row r="968" spans="3:5">
      <c r="C968" s="25"/>
      <c r="D968" s="25"/>
      <c r="E968" s="25"/>
    </row>
    <row r="969" spans="3:5">
      <c r="C969" s="25"/>
      <c r="D969" s="25"/>
      <c r="E969" s="25"/>
    </row>
    <row r="970" spans="3:5">
      <c r="C970" s="25"/>
      <c r="D970" s="25"/>
      <c r="E970" s="25"/>
    </row>
    <row r="971" spans="3:5">
      <c r="C971" s="25"/>
      <c r="D971" s="25"/>
      <c r="E971" s="25"/>
    </row>
    <row r="972" spans="3:5">
      <c r="C972" s="25"/>
      <c r="D972" s="25"/>
      <c r="E972" s="25"/>
    </row>
    <row r="973" spans="3:5">
      <c r="C973" s="25"/>
      <c r="D973" s="25"/>
      <c r="E973" s="25"/>
    </row>
    <row r="974" spans="3:5">
      <c r="C974" s="25"/>
      <c r="D974" s="25"/>
      <c r="E974" s="25"/>
    </row>
    <row r="975" spans="3:5">
      <c r="C975" s="25"/>
      <c r="D975" s="25"/>
      <c r="E975" s="25"/>
    </row>
    <row r="976" spans="3:5">
      <c r="C976" s="25"/>
      <c r="D976" s="25"/>
      <c r="E976" s="25"/>
    </row>
    <row r="977" spans="3:5">
      <c r="C977" s="25"/>
      <c r="D977" s="25"/>
      <c r="E977" s="25"/>
    </row>
    <row r="978" spans="3:5">
      <c r="C978" s="25"/>
      <c r="D978" s="25"/>
      <c r="E978" s="25"/>
    </row>
    <row r="979" spans="3:5">
      <c r="C979" s="25"/>
      <c r="D979" s="25"/>
      <c r="E979" s="25"/>
    </row>
    <row r="980" spans="3:5">
      <c r="C980" s="25"/>
      <c r="D980" s="25"/>
      <c r="E980" s="25"/>
    </row>
    <row r="981" spans="3:5">
      <c r="C981" s="25"/>
      <c r="D981" s="25"/>
      <c r="E981" s="25"/>
    </row>
    <row r="982" spans="3:5">
      <c r="C982" s="25"/>
      <c r="D982" s="25"/>
      <c r="E982" s="25"/>
    </row>
    <row r="983" spans="3:5">
      <c r="C983" s="25"/>
      <c r="D983" s="25"/>
      <c r="E983" s="25"/>
    </row>
    <row r="984" spans="3:5">
      <c r="C984" s="25"/>
      <c r="D984" s="25"/>
      <c r="E984" s="25"/>
    </row>
    <row r="985" spans="3:5">
      <c r="C985" s="25"/>
      <c r="D985" s="25"/>
      <c r="E985" s="25"/>
    </row>
    <row r="986" spans="3:5">
      <c r="C986" s="25"/>
      <c r="D986" s="25"/>
      <c r="E986" s="25"/>
    </row>
    <row r="987" spans="3:5">
      <c r="C987" s="25"/>
      <c r="D987" s="25"/>
      <c r="E987" s="25"/>
    </row>
    <row r="988" spans="3:5">
      <c r="C988" s="25"/>
      <c r="D988" s="25"/>
      <c r="E988" s="25"/>
    </row>
    <row r="989" spans="3:5">
      <c r="C989" s="25"/>
      <c r="D989" s="25"/>
      <c r="E989" s="25"/>
    </row>
    <row r="990" spans="3:5">
      <c r="C990" s="25"/>
      <c r="D990" s="25"/>
      <c r="E990" s="25"/>
    </row>
    <row r="991" spans="3:5">
      <c r="C991" s="25"/>
      <c r="D991" s="25"/>
      <c r="E991" s="25"/>
    </row>
    <row r="992" spans="3:5">
      <c r="C992" s="25"/>
      <c r="D992" s="25"/>
      <c r="E992" s="25"/>
    </row>
    <row r="993" spans="3:5">
      <c r="C993" s="25"/>
      <c r="D993" s="25"/>
      <c r="E993" s="25"/>
    </row>
    <row r="994" spans="3:5">
      <c r="C994" s="25"/>
      <c r="D994" s="25"/>
      <c r="E994" s="25"/>
    </row>
    <row r="995" spans="3:5">
      <c r="C995" s="25"/>
      <c r="D995" s="25"/>
      <c r="E995" s="25"/>
    </row>
    <row r="996" spans="3:5">
      <c r="C996" s="25"/>
      <c r="D996" s="25"/>
      <c r="E996" s="25"/>
    </row>
    <row r="997" spans="3:5">
      <c r="C997" s="25"/>
      <c r="D997" s="25"/>
      <c r="E997" s="25"/>
    </row>
    <row r="998" spans="3:5">
      <c r="C998" s="25"/>
      <c r="D998" s="25"/>
      <c r="E998" s="25"/>
    </row>
    <row r="999" spans="3:5">
      <c r="C999" s="25"/>
      <c r="D999" s="25"/>
      <c r="E999" s="25"/>
    </row>
    <row r="1000" spans="3:5">
      <c r="C1000" s="25"/>
      <c r="D1000" s="25"/>
      <c r="E1000" s="25"/>
    </row>
  </sheetData>
  <mergeCells count="4">
    <mergeCell ref="K1:P1"/>
    <mergeCell ref="Q1:R1"/>
    <mergeCell ref="T1:U1"/>
    <mergeCell ref="AF174:AG17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G1001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5703125" defaultRowHeight="15.75" customHeight="1"/>
  <cols>
    <col min="1" max="2" width="5.140625" customWidth="1"/>
    <col min="3" max="3" width="5.85546875" customWidth="1"/>
    <col min="4" max="4" width="6.5703125" customWidth="1"/>
    <col min="5" max="5" width="5.7109375" customWidth="1"/>
    <col min="6" max="6" width="3.42578125" customWidth="1"/>
    <col min="7" max="7" width="6.42578125" customWidth="1"/>
    <col min="8" max="8" width="5.28515625" customWidth="1"/>
    <col min="9" max="9" width="7.42578125" customWidth="1"/>
    <col min="10" max="10" width="4.42578125" customWidth="1"/>
    <col min="12" max="12" width="3.5703125" customWidth="1"/>
    <col min="13" max="13" width="3.7109375" customWidth="1"/>
    <col min="14" max="14" width="3.28515625" customWidth="1"/>
    <col min="15" max="17" width="3.5703125" customWidth="1"/>
    <col min="20" max="20" width="6.85546875" customWidth="1"/>
    <col min="21" max="22" width="9.140625" customWidth="1"/>
    <col min="23" max="23" width="6.42578125" customWidth="1"/>
    <col min="24" max="24" width="6.140625" customWidth="1"/>
    <col min="25" max="25" width="7.42578125" customWidth="1"/>
    <col min="26" max="26" width="3" customWidth="1"/>
    <col min="27" max="27" width="2.5703125" customWidth="1"/>
  </cols>
  <sheetData>
    <row r="1" spans="1:33">
      <c r="A1" s="6" t="s">
        <v>43</v>
      </c>
      <c r="B1" s="6" t="s">
        <v>120</v>
      </c>
      <c r="C1" s="6"/>
      <c r="D1" s="6"/>
      <c r="E1" s="6"/>
      <c r="F1" s="6"/>
      <c r="G1" s="6"/>
      <c r="H1" s="6"/>
      <c r="I1" s="6"/>
      <c r="J1" s="6"/>
      <c r="K1" s="6"/>
      <c r="L1" s="247" t="s">
        <v>121</v>
      </c>
      <c r="M1" s="248"/>
      <c r="N1" s="248"/>
      <c r="O1" s="248"/>
      <c r="P1" s="248"/>
      <c r="Q1" s="248"/>
      <c r="R1" s="255" t="s">
        <v>122</v>
      </c>
      <c r="S1" s="248"/>
      <c r="T1" s="6"/>
      <c r="U1" s="6"/>
      <c r="V1" s="6"/>
      <c r="W1" s="98"/>
      <c r="X1" s="255" t="s">
        <v>45</v>
      </c>
      <c r="Y1" s="248"/>
      <c r="AC1" s="94" t="s">
        <v>123</v>
      </c>
    </row>
    <row r="2" spans="1:33">
      <c r="A2" s="6" t="s">
        <v>43</v>
      </c>
      <c r="B2" s="6" t="s">
        <v>46</v>
      </c>
      <c r="C2" s="6" t="s">
        <v>47</v>
      </c>
      <c r="D2" s="6" t="s">
        <v>124</v>
      </c>
      <c r="E2" s="6" t="s">
        <v>50</v>
      </c>
      <c r="F2" s="6" t="s">
        <v>51</v>
      </c>
      <c r="G2" s="6" t="s">
        <v>125</v>
      </c>
      <c r="H2" s="6" t="s">
        <v>126</v>
      </c>
      <c r="I2" s="6" t="s">
        <v>53</v>
      </c>
      <c r="J2" s="6" t="s">
        <v>127</v>
      </c>
      <c r="K2" s="6" t="s">
        <v>54</v>
      </c>
      <c r="L2" s="6" t="s">
        <v>55</v>
      </c>
      <c r="M2" s="6" t="s">
        <v>56</v>
      </c>
      <c r="N2" s="6" t="s">
        <v>57</v>
      </c>
      <c r="O2" s="6" t="s">
        <v>58</v>
      </c>
      <c r="P2" s="6" t="s">
        <v>59</v>
      </c>
      <c r="Q2" s="6" t="s">
        <v>60</v>
      </c>
      <c r="R2" s="6" t="s">
        <v>109</v>
      </c>
      <c r="S2" s="6" t="s">
        <v>110</v>
      </c>
      <c r="T2" s="6" t="s">
        <v>128</v>
      </c>
      <c r="U2" s="6" t="s">
        <v>129</v>
      </c>
      <c r="V2" s="6" t="s">
        <v>130</v>
      </c>
      <c r="W2" s="99" t="s">
        <v>131</v>
      </c>
      <c r="X2" s="6" t="s">
        <v>109</v>
      </c>
      <c r="Y2" s="6" t="s">
        <v>110</v>
      </c>
      <c r="Z2" s="6" t="s">
        <v>132</v>
      </c>
      <c r="AA2" s="6" t="s">
        <v>133</v>
      </c>
      <c r="AB2" s="6" t="s">
        <v>134</v>
      </c>
      <c r="AC2" s="94"/>
      <c r="AE2" s="6" t="s">
        <v>135</v>
      </c>
      <c r="AF2" s="6" t="s">
        <v>136</v>
      </c>
      <c r="AG2" s="6" t="s">
        <v>137</v>
      </c>
    </row>
    <row r="3" spans="1:33">
      <c r="A3" s="6">
        <v>1</v>
      </c>
      <c r="B3" s="57">
        <v>45341</v>
      </c>
      <c r="C3" s="58">
        <v>0.4375</v>
      </c>
      <c r="D3" s="6" t="s">
        <v>138</v>
      </c>
      <c r="E3" s="6">
        <v>1</v>
      </c>
      <c r="F3" s="6" t="s">
        <v>70</v>
      </c>
      <c r="G3" s="6">
        <v>2</v>
      </c>
      <c r="H3" s="6" t="s">
        <v>139</v>
      </c>
      <c r="I3" s="58">
        <v>6.25E-2</v>
      </c>
      <c r="J3" s="6">
        <v>1</v>
      </c>
      <c r="K3" s="6" t="s">
        <v>15</v>
      </c>
      <c r="L3" s="6" t="s">
        <v>71</v>
      </c>
      <c r="M3" s="6" t="s">
        <v>71</v>
      </c>
      <c r="N3" s="6" t="s">
        <v>71</v>
      </c>
      <c r="O3" s="6" t="s">
        <v>71</v>
      </c>
      <c r="P3" s="6" t="s">
        <v>71</v>
      </c>
      <c r="Q3" s="6" t="s">
        <v>71</v>
      </c>
      <c r="R3" s="6">
        <v>0</v>
      </c>
      <c r="S3" s="6">
        <v>0</v>
      </c>
      <c r="U3" s="6" t="s">
        <v>140</v>
      </c>
      <c r="V3" s="6" t="s">
        <v>140</v>
      </c>
      <c r="W3" s="99">
        <v>1</v>
      </c>
      <c r="X3" s="6">
        <v>0</v>
      </c>
      <c r="Y3" s="6">
        <v>0</v>
      </c>
      <c r="Z3" s="6">
        <v>6.0438000000000001</v>
      </c>
      <c r="AA3" s="6">
        <v>5.8587999999999996</v>
      </c>
      <c r="AB3" s="6">
        <f t="shared" ref="AB3:AB9" si="0">Z3-AA3</f>
        <v>0.1850000000000005</v>
      </c>
      <c r="AC3" s="94"/>
      <c r="AD3" s="6" t="s">
        <v>19</v>
      </c>
      <c r="AE3" s="6">
        <v>5</v>
      </c>
      <c r="AF3" s="6">
        <v>0</v>
      </c>
      <c r="AG3" s="6">
        <f t="shared" ref="AG3:AG7" si="1">AF3/AE3*100</f>
        <v>0</v>
      </c>
    </row>
    <row r="4" spans="1:33">
      <c r="A4" s="6">
        <v>2</v>
      </c>
      <c r="E4" s="6">
        <v>2</v>
      </c>
      <c r="F4" s="6" t="s">
        <v>70</v>
      </c>
      <c r="G4" s="6">
        <v>2</v>
      </c>
      <c r="J4" s="6">
        <v>2</v>
      </c>
      <c r="K4" s="6" t="s">
        <v>15</v>
      </c>
      <c r="L4" s="6" t="s">
        <v>71</v>
      </c>
      <c r="M4" s="6" t="s">
        <v>71</v>
      </c>
      <c r="N4" s="6" t="s">
        <v>71</v>
      </c>
      <c r="O4" s="6" t="s">
        <v>71</v>
      </c>
      <c r="P4" s="6" t="s">
        <v>71</v>
      </c>
      <c r="Q4" s="6" t="s">
        <v>71</v>
      </c>
      <c r="R4" s="6">
        <v>0</v>
      </c>
      <c r="S4" s="6">
        <v>0</v>
      </c>
      <c r="U4" s="6" t="s">
        <v>140</v>
      </c>
      <c r="V4" s="6" t="s">
        <v>140</v>
      </c>
      <c r="W4" s="99">
        <v>2</v>
      </c>
      <c r="X4" s="6">
        <v>0</v>
      </c>
      <c r="Y4" s="6">
        <v>0</v>
      </c>
      <c r="Z4" s="6">
        <v>6.0252999999999997</v>
      </c>
      <c r="AA4" s="6">
        <v>5.8228</v>
      </c>
      <c r="AB4" s="6">
        <f t="shared" si="0"/>
        <v>0.20249999999999968</v>
      </c>
      <c r="AC4" s="94"/>
      <c r="AD4" s="6" t="s">
        <v>80</v>
      </c>
      <c r="AE4" s="6">
        <v>10</v>
      </c>
      <c r="AF4" s="6">
        <v>2</v>
      </c>
      <c r="AG4" s="6">
        <f t="shared" si="1"/>
        <v>20</v>
      </c>
    </row>
    <row r="5" spans="1:33">
      <c r="A5" s="6">
        <v>3</v>
      </c>
      <c r="E5" s="6">
        <v>3</v>
      </c>
      <c r="F5" s="6" t="s">
        <v>72</v>
      </c>
      <c r="G5" s="6">
        <v>2</v>
      </c>
      <c r="J5" s="6">
        <v>3</v>
      </c>
      <c r="K5" s="6" t="s">
        <v>15</v>
      </c>
      <c r="L5" s="6" t="s">
        <v>71</v>
      </c>
      <c r="M5" s="6" t="s">
        <v>71</v>
      </c>
      <c r="N5" s="6" t="s">
        <v>71</v>
      </c>
      <c r="O5" s="6" t="s">
        <v>71</v>
      </c>
      <c r="P5" s="6" t="s">
        <v>73</v>
      </c>
      <c r="Q5" s="6" t="s">
        <v>71</v>
      </c>
      <c r="R5" s="6">
        <v>0</v>
      </c>
      <c r="S5" s="6">
        <v>0</v>
      </c>
      <c r="U5" s="6" t="s">
        <v>140</v>
      </c>
      <c r="V5" s="6" t="s">
        <v>140</v>
      </c>
      <c r="W5" s="99">
        <v>3</v>
      </c>
      <c r="X5" s="6">
        <v>0</v>
      </c>
      <c r="Y5" s="6">
        <v>0</v>
      </c>
      <c r="Z5" s="6">
        <v>6.9503000000000004</v>
      </c>
      <c r="AA5" s="6">
        <v>6.7458</v>
      </c>
      <c r="AB5" s="6">
        <f t="shared" si="0"/>
        <v>0.20450000000000035</v>
      </c>
      <c r="AC5" s="94"/>
      <c r="AD5" s="6" t="s">
        <v>141</v>
      </c>
      <c r="AE5" s="6">
        <v>12</v>
      </c>
      <c r="AF5" s="6">
        <v>3</v>
      </c>
      <c r="AG5" s="6">
        <f t="shared" si="1"/>
        <v>25</v>
      </c>
    </row>
    <row r="6" spans="1:33">
      <c r="A6" s="6">
        <v>4</v>
      </c>
      <c r="E6" s="6">
        <v>4</v>
      </c>
      <c r="F6" s="6" t="s">
        <v>72</v>
      </c>
      <c r="G6" s="6">
        <v>2</v>
      </c>
      <c r="J6" s="6">
        <v>4</v>
      </c>
      <c r="K6" s="6" t="s">
        <v>15</v>
      </c>
      <c r="L6" s="6" t="s">
        <v>71</v>
      </c>
      <c r="M6" s="6" t="s">
        <v>71</v>
      </c>
      <c r="N6" s="6" t="s">
        <v>71</v>
      </c>
      <c r="O6" s="6" t="s">
        <v>71</v>
      </c>
      <c r="P6" s="6" t="s">
        <v>71</v>
      </c>
      <c r="Q6" s="6" t="s">
        <v>71</v>
      </c>
      <c r="R6" s="6">
        <v>0</v>
      </c>
      <c r="S6" s="6">
        <v>0</v>
      </c>
      <c r="U6" s="6" t="s">
        <v>140</v>
      </c>
      <c r="V6" s="6" t="s">
        <v>140</v>
      </c>
      <c r="W6" s="99">
        <v>4</v>
      </c>
      <c r="X6" s="6">
        <v>0</v>
      </c>
      <c r="Y6" s="6">
        <v>0</v>
      </c>
      <c r="Z6" s="6">
        <v>6.0572999999999997</v>
      </c>
      <c r="AA6" s="6">
        <v>5.8255999999999997</v>
      </c>
      <c r="AB6" s="6">
        <f t="shared" si="0"/>
        <v>0.23170000000000002</v>
      </c>
      <c r="AC6" s="94"/>
      <c r="AD6" s="6" t="s">
        <v>142</v>
      </c>
      <c r="AE6" s="6">
        <v>11</v>
      </c>
      <c r="AF6" s="6">
        <v>3</v>
      </c>
      <c r="AG6" s="6">
        <f t="shared" si="1"/>
        <v>27.27272727272727</v>
      </c>
    </row>
    <row r="7" spans="1:33">
      <c r="A7" s="6">
        <v>5</v>
      </c>
      <c r="E7" s="6">
        <v>5</v>
      </c>
      <c r="F7" s="6" t="s">
        <v>72</v>
      </c>
      <c r="G7" s="6">
        <v>2</v>
      </c>
      <c r="J7" s="6">
        <v>5</v>
      </c>
      <c r="K7" s="6" t="s">
        <v>15</v>
      </c>
      <c r="L7" s="6" t="s">
        <v>71</v>
      </c>
      <c r="M7" s="6" t="s">
        <v>71</v>
      </c>
      <c r="N7" s="6" t="s">
        <v>71</v>
      </c>
      <c r="O7" s="6" t="s">
        <v>71</v>
      </c>
      <c r="P7" s="6" t="s">
        <v>71</v>
      </c>
      <c r="Q7" s="6" t="s">
        <v>71</v>
      </c>
      <c r="R7" s="6">
        <v>0</v>
      </c>
      <c r="S7" s="6">
        <v>0</v>
      </c>
      <c r="U7" s="6" t="s">
        <v>140</v>
      </c>
      <c r="V7" s="6" t="s">
        <v>140</v>
      </c>
      <c r="W7" s="99">
        <v>5</v>
      </c>
      <c r="X7" s="6">
        <v>0</v>
      </c>
      <c r="Y7" s="6">
        <v>0</v>
      </c>
      <c r="Z7" s="6">
        <v>6.0960999999999999</v>
      </c>
      <c r="AA7" s="6">
        <v>5.8784999999999998</v>
      </c>
      <c r="AB7" s="6">
        <f t="shared" si="0"/>
        <v>0.21760000000000002</v>
      </c>
      <c r="AC7" s="94"/>
      <c r="AD7" s="6" t="s">
        <v>13</v>
      </c>
      <c r="AE7" s="6">
        <v>15</v>
      </c>
      <c r="AF7" s="6">
        <v>6</v>
      </c>
      <c r="AG7" s="6">
        <f t="shared" si="1"/>
        <v>40</v>
      </c>
    </row>
    <row r="8" spans="1:33">
      <c r="A8" s="60">
        <v>6</v>
      </c>
      <c r="B8" s="60"/>
      <c r="C8" s="60"/>
      <c r="D8" s="60"/>
      <c r="E8" s="60">
        <v>6</v>
      </c>
      <c r="F8" s="60" t="s">
        <v>72</v>
      </c>
      <c r="G8" s="60">
        <v>2</v>
      </c>
      <c r="H8" s="60"/>
      <c r="I8" s="60"/>
      <c r="J8" s="60">
        <v>6</v>
      </c>
      <c r="K8" s="60" t="s">
        <v>74</v>
      </c>
      <c r="L8" s="60" t="s">
        <v>8</v>
      </c>
      <c r="M8" s="60" t="s">
        <v>8</v>
      </c>
      <c r="N8" s="60" t="s">
        <v>8</v>
      </c>
      <c r="O8" s="60" t="s">
        <v>8</v>
      </c>
      <c r="P8" s="60" t="s">
        <v>8</v>
      </c>
      <c r="Q8" s="60" t="s">
        <v>8</v>
      </c>
      <c r="R8" s="60" t="s">
        <v>75</v>
      </c>
      <c r="S8" s="60" t="s">
        <v>75</v>
      </c>
      <c r="T8" s="60" t="s">
        <v>75</v>
      </c>
      <c r="U8" s="60" t="s">
        <v>75</v>
      </c>
      <c r="V8" s="60" t="s">
        <v>75</v>
      </c>
      <c r="W8" s="99">
        <v>6</v>
      </c>
      <c r="X8" s="60" t="s">
        <v>75</v>
      </c>
      <c r="Y8" s="60" t="s">
        <v>75</v>
      </c>
      <c r="Z8" s="60">
        <v>5.9992000000000001</v>
      </c>
      <c r="AA8" s="60">
        <v>5.8091999999999997</v>
      </c>
      <c r="AB8" s="60">
        <f t="shared" si="0"/>
        <v>0.19000000000000039</v>
      </c>
      <c r="AC8" s="100"/>
      <c r="AD8" s="60"/>
      <c r="AE8" s="60"/>
      <c r="AF8" s="60"/>
      <c r="AG8" s="60"/>
    </row>
    <row r="9" spans="1:33">
      <c r="A9" s="6">
        <v>7</v>
      </c>
      <c r="E9" s="6">
        <v>7</v>
      </c>
      <c r="F9" s="6" t="s">
        <v>72</v>
      </c>
      <c r="G9" s="6">
        <v>2</v>
      </c>
      <c r="J9" s="6">
        <v>7</v>
      </c>
      <c r="K9" s="6" t="s">
        <v>19</v>
      </c>
      <c r="L9" s="6" t="s">
        <v>71</v>
      </c>
      <c r="M9" s="6" t="s">
        <v>71</v>
      </c>
      <c r="N9" s="6" t="s">
        <v>71</v>
      </c>
      <c r="O9" s="6" t="s">
        <v>71</v>
      </c>
      <c r="P9" s="6" t="s">
        <v>71</v>
      </c>
      <c r="Q9" s="6" t="s">
        <v>71</v>
      </c>
      <c r="R9" s="6">
        <v>0</v>
      </c>
      <c r="S9" s="6">
        <v>0</v>
      </c>
      <c r="U9" s="6" t="s">
        <v>140</v>
      </c>
      <c r="V9" s="6" t="s">
        <v>140</v>
      </c>
      <c r="W9" s="99">
        <v>7</v>
      </c>
      <c r="Y9" s="6">
        <v>0</v>
      </c>
      <c r="Z9" s="6">
        <v>6.1944999999999997</v>
      </c>
      <c r="AA9" s="6">
        <v>6.0133000000000001</v>
      </c>
      <c r="AB9" s="6">
        <f t="shared" si="0"/>
        <v>0.18119999999999958</v>
      </c>
      <c r="AC9" s="94"/>
      <c r="AE9" s="6" t="s">
        <v>143</v>
      </c>
    </row>
    <row r="10" spans="1:33">
      <c r="A10" s="60">
        <v>8</v>
      </c>
      <c r="B10" s="101">
        <v>45342</v>
      </c>
      <c r="C10" s="61">
        <v>12</v>
      </c>
      <c r="D10" s="61" t="s">
        <v>144</v>
      </c>
      <c r="E10" s="61">
        <v>1</v>
      </c>
      <c r="F10" s="61" t="s">
        <v>70</v>
      </c>
      <c r="G10" s="60">
        <v>2</v>
      </c>
      <c r="H10" s="61" t="s">
        <v>145</v>
      </c>
      <c r="I10" s="62">
        <v>0.1111111111111111</v>
      </c>
      <c r="J10" s="61"/>
      <c r="K10" s="61" t="s">
        <v>15</v>
      </c>
      <c r="L10" s="61" t="s">
        <v>8</v>
      </c>
      <c r="M10" s="61" t="s">
        <v>8</v>
      </c>
      <c r="N10" s="61" t="s">
        <v>8</v>
      </c>
      <c r="O10" s="61" t="s">
        <v>75</v>
      </c>
      <c r="P10" s="61" t="s">
        <v>8</v>
      </c>
      <c r="Q10" s="61" t="s">
        <v>8</v>
      </c>
      <c r="R10" s="61">
        <v>0</v>
      </c>
      <c r="S10" s="61">
        <v>0</v>
      </c>
      <c r="T10" s="61" t="s">
        <v>75</v>
      </c>
      <c r="U10" s="61"/>
      <c r="V10" s="61"/>
      <c r="W10" s="102">
        <v>1</v>
      </c>
      <c r="X10" s="61" t="s">
        <v>77</v>
      </c>
      <c r="Y10" s="61" t="s">
        <v>77</v>
      </c>
      <c r="Z10" s="61" t="s">
        <v>77</v>
      </c>
      <c r="AA10" s="61" t="s">
        <v>77</v>
      </c>
      <c r="AB10" s="60" t="s">
        <v>77</v>
      </c>
      <c r="AC10" s="103"/>
      <c r="AD10" s="61"/>
      <c r="AE10" s="61"/>
      <c r="AF10" s="61"/>
      <c r="AG10" s="61"/>
    </row>
    <row r="11" spans="1:33">
      <c r="A11" s="6">
        <v>9</v>
      </c>
      <c r="E11" s="6">
        <v>2</v>
      </c>
      <c r="F11" s="6" t="s">
        <v>70</v>
      </c>
      <c r="G11" s="6">
        <v>2</v>
      </c>
      <c r="I11" s="6" t="s">
        <v>78</v>
      </c>
      <c r="K11" s="6" t="s">
        <v>15</v>
      </c>
      <c r="L11" s="6" t="s">
        <v>8</v>
      </c>
      <c r="M11" s="6" t="s">
        <v>71</v>
      </c>
      <c r="N11" s="6" t="s">
        <v>71</v>
      </c>
      <c r="O11" s="6" t="s">
        <v>71</v>
      </c>
      <c r="P11" s="6" t="s">
        <v>71</v>
      </c>
      <c r="Q11" s="6" t="s">
        <v>71</v>
      </c>
      <c r="R11" s="6">
        <v>0</v>
      </c>
      <c r="S11" s="6">
        <v>0</v>
      </c>
      <c r="T11" s="6" t="s">
        <v>140</v>
      </c>
      <c r="U11" s="6" t="s">
        <v>146</v>
      </c>
      <c r="W11" s="99">
        <v>2</v>
      </c>
      <c r="X11" s="6">
        <v>0</v>
      </c>
      <c r="Y11" s="6">
        <v>0</v>
      </c>
      <c r="Z11" s="6">
        <v>11.632</v>
      </c>
      <c r="AA11" s="6">
        <v>11.450100000000001</v>
      </c>
      <c r="AB11" s="6">
        <f t="shared" ref="AB11:AB12" si="2">Z11-AA11</f>
        <v>0.18189999999999884</v>
      </c>
      <c r="AC11" s="94"/>
    </row>
    <row r="12" spans="1:33">
      <c r="A12" s="6">
        <v>10</v>
      </c>
      <c r="E12" s="6">
        <v>3</v>
      </c>
      <c r="F12" s="6" t="s">
        <v>70</v>
      </c>
      <c r="G12" s="6">
        <v>2</v>
      </c>
      <c r="K12" s="6" t="s">
        <v>15</v>
      </c>
      <c r="L12" s="6" t="s">
        <v>71</v>
      </c>
      <c r="M12" s="6" t="s">
        <v>71</v>
      </c>
      <c r="N12" s="6" t="s">
        <v>71</v>
      </c>
      <c r="O12" s="6" t="s">
        <v>71</v>
      </c>
      <c r="P12" s="6" t="s">
        <v>71</v>
      </c>
      <c r="Q12" s="6" t="s">
        <v>71</v>
      </c>
      <c r="R12" s="6">
        <v>0</v>
      </c>
      <c r="S12" s="6">
        <v>0</v>
      </c>
      <c r="T12" s="6" t="s">
        <v>140</v>
      </c>
      <c r="U12" s="6" t="s">
        <v>140</v>
      </c>
      <c r="W12" s="99">
        <v>3</v>
      </c>
      <c r="X12" s="63">
        <v>1</v>
      </c>
      <c r="Y12" s="6">
        <v>0</v>
      </c>
      <c r="Z12" s="6">
        <v>11.733599999999999</v>
      </c>
      <c r="AA12" s="6">
        <v>11.399100000000001</v>
      </c>
      <c r="AB12" s="6">
        <f t="shared" si="2"/>
        <v>0.33449999999999847</v>
      </c>
      <c r="AC12" s="94"/>
    </row>
    <row r="13" spans="1:33">
      <c r="A13" s="6">
        <v>11</v>
      </c>
      <c r="E13" s="6">
        <v>4</v>
      </c>
      <c r="F13" s="6" t="s">
        <v>70</v>
      </c>
      <c r="G13" s="6">
        <v>2</v>
      </c>
      <c r="K13" s="6" t="s">
        <v>15</v>
      </c>
      <c r="L13" s="6" t="s">
        <v>71</v>
      </c>
      <c r="M13" s="6" t="s">
        <v>71</v>
      </c>
      <c r="N13" s="6" t="s">
        <v>71</v>
      </c>
      <c r="O13" s="6" t="s">
        <v>71</v>
      </c>
      <c r="P13" s="6" t="s">
        <v>71</v>
      </c>
      <c r="Q13" s="6" t="s">
        <v>71</v>
      </c>
      <c r="R13" s="6">
        <v>0</v>
      </c>
      <c r="S13" s="6">
        <v>0</v>
      </c>
      <c r="T13" s="6" t="s">
        <v>140</v>
      </c>
      <c r="U13" s="6" t="s">
        <v>140</v>
      </c>
      <c r="W13" s="99">
        <v>4</v>
      </c>
      <c r="X13" s="6">
        <v>0</v>
      </c>
      <c r="Y13" s="6" t="s">
        <v>75</v>
      </c>
      <c r="Z13" s="6">
        <v>10.3964</v>
      </c>
      <c r="AA13" s="6">
        <v>10.3674</v>
      </c>
      <c r="AB13" s="8"/>
      <c r="AC13" s="94"/>
    </row>
    <row r="14" spans="1:33">
      <c r="A14" s="60">
        <v>12</v>
      </c>
      <c r="B14" s="60"/>
      <c r="C14" s="60"/>
      <c r="D14" s="60"/>
      <c r="E14" s="60">
        <v>5</v>
      </c>
      <c r="F14" s="60" t="s">
        <v>72</v>
      </c>
      <c r="G14" s="60">
        <v>2</v>
      </c>
      <c r="H14" s="60"/>
      <c r="I14" s="60"/>
      <c r="J14" s="60"/>
      <c r="K14" s="60" t="s">
        <v>15</v>
      </c>
      <c r="L14" s="60" t="s">
        <v>8</v>
      </c>
      <c r="M14" s="60" t="s">
        <v>8</v>
      </c>
      <c r="N14" s="60" t="s">
        <v>8</v>
      </c>
      <c r="O14" s="60" t="s">
        <v>75</v>
      </c>
      <c r="P14" s="60" t="s">
        <v>75</v>
      </c>
      <c r="Q14" s="60" t="s">
        <v>75</v>
      </c>
      <c r="R14" s="60" t="s">
        <v>75</v>
      </c>
      <c r="S14" s="60" t="s">
        <v>75</v>
      </c>
      <c r="T14" s="60"/>
      <c r="U14" s="60"/>
      <c r="V14" s="60"/>
      <c r="W14" s="99">
        <v>5</v>
      </c>
      <c r="X14" s="60" t="s">
        <v>77</v>
      </c>
      <c r="Y14" s="60" t="s">
        <v>77</v>
      </c>
      <c r="Z14" s="60">
        <v>10.6487</v>
      </c>
      <c r="AA14" s="60">
        <v>10.5321</v>
      </c>
      <c r="AB14" s="60">
        <f t="shared" ref="AB14:AB15" si="3">Z14-AA14</f>
        <v>0.11660000000000004</v>
      </c>
      <c r="AC14" s="100"/>
      <c r="AD14" s="60"/>
      <c r="AE14" s="60"/>
      <c r="AF14" s="60"/>
      <c r="AG14" s="60"/>
    </row>
    <row r="15" spans="1:33">
      <c r="A15" s="6">
        <v>13</v>
      </c>
      <c r="E15" s="6">
        <v>6</v>
      </c>
      <c r="F15" s="6" t="s">
        <v>72</v>
      </c>
      <c r="G15" s="6">
        <v>2</v>
      </c>
      <c r="K15" s="6" t="s">
        <v>74</v>
      </c>
      <c r="L15" s="6" t="s">
        <v>71</v>
      </c>
      <c r="M15" s="6" t="s">
        <v>71</v>
      </c>
      <c r="N15" s="6" t="s">
        <v>71</v>
      </c>
      <c r="O15" s="6" t="s">
        <v>71</v>
      </c>
      <c r="P15" s="6" t="s">
        <v>71</v>
      </c>
      <c r="Q15" s="6" t="s">
        <v>71</v>
      </c>
      <c r="S15" s="6">
        <v>0</v>
      </c>
      <c r="T15" s="6" t="s">
        <v>140</v>
      </c>
      <c r="U15" s="6" t="s">
        <v>146</v>
      </c>
      <c r="W15" s="99">
        <v>6</v>
      </c>
      <c r="X15" s="6">
        <v>0</v>
      </c>
      <c r="Y15" s="6" t="s">
        <v>75</v>
      </c>
      <c r="Z15" s="6">
        <v>10.7507</v>
      </c>
      <c r="AA15" s="6">
        <v>10.5747</v>
      </c>
      <c r="AB15" s="6">
        <f t="shared" si="3"/>
        <v>0.17600000000000016</v>
      </c>
      <c r="AC15" s="94"/>
    </row>
    <row r="16" spans="1:33">
      <c r="A16" s="60">
        <v>14</v>
      </c>
      <c r="B16" s="60"/>
      <c r="C16" s="60"/>
      <c r="D16" s="60"/>
      <c r="E16" s="60">
        <v>7</v>
      </c>
      <c r="F16" s="60" t="s">
        <v>72</v>
      </c>
      <c r="G16" s="60">
        <v>2</v>
      </c>
      <c r="H16" s="60"/>
      <c r="I16" s="60"/>
      <c r="J16" s="60"/>
      <c r="K16" s="60" t="s">
        <v>79</v>
      </c>
      <c r="L16" s="60" t="s">
        <v>75</v>
      </c>
      <c r="M16" s="60" t="s">
        <v>75</v>
      </c>
      <c r="N16" s="60" t="s">
        <v>75</v>
      </c>
      <c r="O16" s="60" t="s">
        <v>75</v>
      </c>
      <c r="P16" s="60" t="s">
        <v>75</v>
      </c>
      <c r="Q16" s="60" t="s">
        <v>75</v>
      </c>
      <c r="R16" s="60" t="s">
        <v>75</v>
      </c>
      <c r="S16" s="60" t="s">
        <v>75</v>
      </c>
      <c r="T16" s="60" t="s">
        <v>75</v>
      </c>
      <c r="U16" s="60" t="s">
        <v>75</v>
      </c>
      <c r="V16" s="60" t="s">
        <v>75</v>
      </c>
      <c r="W16" s="99" t="s">
        <v>75</v>
      </c>
      <c r="X16" s="60" t="s">
        <v>77</v>
      </c>
      <c r="Y16" s="60" t="s">
        <v>77</v>
      </c>
      <c r="Z16" s="60" t="s">
        <v>77</v>
      </c>
      <c r="AA16" s="60" t="s">
        <v>77</v>
      </c>
      <c r="AB16" s="60">
        <v>0.1774</v>
      </c>
      <c r="AC16" s="100"/>
      <c r="AD16" s="60"/>
      <c r="AE16" s="60"/>
      <c r="AF16" s="60"/>
      <c r="AG16" s="60"/>
    </row>
    <row r="17" spans="1:33">
      <c r="A17" s="6">
        <v>15</v>
      </c>
      <c r="B17" s="104">
        <v>45349</v>
      </c>
      <c r="C17" s="67">
        <v>0.46944444444444444</v>
      </c>
      <c r="D17" s="66" t="s">
        <v>147</v>
      </c>
      <c r="E17" s="66">
        <v>1</v>
      </c>
      <c r="F17" s="66" t="s">
        <v>70</v>
      </c>
      <c r="G17" s="6">
        <v>2</v>
      </c>
      <c r="H17" s="66" t="s">
        <v>148</v>
      </c>
      <c r="I17" s="67">
        <v>6.25E-2</v>
      </c>
      <c r="J17" s="66"/>
      <c r="K17" s="66" t="s">
        <v>13</v>
      </c>
      <c r="L17" s="66" t="s">
        <v>71</v>
      </c>
      <c r="M17" s="66" t="s">
        <v>71</v>
      </c>
      <c r="N17" s="66" t="s">
        <v>71</v>
      </c>
      <c r="O17" s="66" t="s">
        <v>8</v>
      </c>
      <c r="P17" s="66" t="s">
        <v>8</v>
      </c>
      <c r="Q17" s="66" t="s">
        <v>71</v>
      </c>
      <c r="R17" s="66">
        <v>0</v>
      </c>
      <c r="S17" s="66">
        <v>0</v>
      </c>
      <c r="T17" s="66" t="s">
        <v>149</v>
      </c>
      <c r="U17" s="66"/>
      <c r="V17" s="66" t="s">
        <v>146</v>
      </c>
      <c r="W17" s="102">
        <v>1</v>
      </c>
      <c r="X17" s="6">
        <v>0</v>
      </c>
      <c r="Y17" s="66">
        <v>0</v>
      </c>
      <c r="Z17" s="66">
        <v>10.8</v>
      </c>
      <c r="AA17" s="66">
        <v>10.6564</v>
      </c>
      <c r="AB17" s="66">
        <f t="shared" ref="AB17:AB22" si="4">Z17-AA17</f>
        <v>0.14360000000000106</v>
      </c>
      <c r="AC17" s="105"/>
      <c r="AD17" s="66"/>
      <c r="AE17" s="66"/>
      <c r="AF17" s="66"/>
      <c r="AG17" s="66"/>
    </row>
    <row r="18" spans="1:33">
      <c r="A18" s="6">
        <v>16</v>
      </c>
      <c r="E18" s="6">
        <v>2</v>
      </c>
      <c r="F18" s="6" t="s">
        <v>70</v>
      </c>
      <c r="G18" s="6">
        <v>2</v>
      </c>
      <c r="I18" s="6" t="s">
        <v>78</v>
      </c>
      <c r="K18" s="6" t="s">
        <v>13</v>
      </c>
      <c r="L18" s="6" t="s">
        <v>71</v>
      </c>
      <c r="M18" s="6" t="s">
        <v>71</v>
      </c>
      <c r="N18" s="6" t="s">
        <v>71</v>
      </c>
      <c r="O18" s="6" t="s">
        <v>71</v>
      </c>
      <c r="P18" s="6" t="s">
        <v>71</v>
      </c>
      <c r="Q18" s="6" t="s">
        <v>71</v>
      </c>
      <c r="R18" s="6">
        <v>0</v>
      </c>
      <c r="S18" s="6">
        <v>0</v>
      </c>
      <c r="V18" s="6" t="s">
        <v>140</v>
      </c>
      <c r="W18" s="99">
        <v>2</v>
      </c>
      <c r="X18" s="68">
        <v>1</v>
      </c>
      <c r="Y18" s="6">
        <v>0</v>
      </c>
      <c r="Z18" s="6">
        <v>11.808</v>
      </c>
      <c r="AA18" s="6">
        <v>11.648899999999999</v>
      </c>
      <c r="AB18" s="66">
        <f t="shared" si="4"/>
        <v>0.15910000000000046</v>
      </c>
      <c r="AC18" s="94"/>
    </row>
    <row r="19" spans="1:33">
      <c r="A19" s="69">
        <v>17</v>
      </c>
      <c r="B19" s="69"/>
      <c r="C19" s="69"/>
      <c r="D19" s="69"/>
      <c r="E19" s="69">
        <v>3</v>
      </c>
      <c r="F19" s="69" t="s">
        <v>72</v>
      </c>
      <c r="G19" s="69">
        <v>2</v>
      </c>
      <c r="H19" s="69"/>
      <c r="I19" s="69"/>
      <c r="J19" s="69"/>
      <c r="K19" s="69" t="s">
        <v>13</v>
      </c>
      <c r="L19" s="69" t="s">
        <v>8</v>
      </c>
      <c r="M19" s="69" t="s">
        <v>71</v>
      </c>
      <c r="N19" s="69" t="s">
        <v>8</v>
      </c>
      <c r="O19" s="69" t="s">
        <v>8</v>
      </c>
      <c r="P19" s="69" t="s">
        <v>71</v>
      </c>
      <c r="Q19" s="69" t="s">
        <v>8</v>
      </c>
      <c r="R19" s="69">
        <v>0</v>
      </c>
      <c r="S19" s="69">
        <v>0</v>
      </c>
      <c r="T19" s="69"/>
      <c r="U19" s="69"/>
      <c r="V19" s="69" t="s">
        <v>140</v>
      </c>
      <c r="W19" s="99">
        <v>3</v>
      </c>
      <c r="X19" s="69">
        <v>0</v>
      </c>
      <c r="Y19" s="69" t="s">
        <v>150</v>
      </c>
      <c r="Z19" s="69">
        <v>10.9008</v>
      </c>
      <c r="AA19" s="69">
        <v>10.7858</v>
      </c>
      <c r="AB19" s="70">
        <f t="shared" si="4"/>
        <v>0.11500000000000021</v>
      </c>
      <c r="AC19" s="106"/>
      <c r="AD19" s="69"/>
      <c r="AE19" s="69"/>
      <c r="AF19" s="69"/>
      <c r="AG19" s="69"/>
    </row>
    <row r="20" spans="1:33">
      <c r="A20" s="6">
        <v>18</v>
      </c>
      <c r="E20" s="6">
        <v>4</v>
      </c>
      <c r="F20" s="6" t="s">
        <v>72</v>
      </c>
      <c r="G20" s="6">
        <v>2</v>
      </c>
      <c r="K20" s="6" t="s">
        <v>13</v>
      </c>
      <c r="L20" s="6" t="s">
        <v>71</v>
      </c>
      <c r="M20" s="6" t="s">
        <v>71</v>
      </c>
      <c r="N20" s="6" t="s">
        <v>71</v>
      </c>
      <c r="O20" s="6" t="s">
        <v>71</v>
      </c>
      <c r="P20" s="6" t="s">
        <v>71</v>
      </c>
      <c r="Q20" s="6" t="s">
        <v>71</v>
      </c>
      <c r="R20" s="6">
        <v>0</v>
      </c>
      <c r="S20" s="6">
        <v>0</v>
      </c>
      <c r="V20" s="6" t="s">
        <v>146</v>
      </c>
      <c r="W20" s="99">
        <v>4</v>
      </c>
      <c r="X20" s="6">
        <v>0</v>
      </c>
      <c r="Y20" s="6">
        <v>0</v>
      </c>
      <c r="Z20" s="6">
        <v>11.423</v>
      </c>
      <c r="AA20" s="6">
        <v>11.2081</v>
      </c>
      <c r="AB20" s="66">
        <f t="shared" si="4"/>
        <v>0.21490000000000009</v>
      </c>
      <c r="AC20" s="94"/>
    </row>
    <row r="21" spans="1:33">
      <c r="A21" s="6">
        <v>19</v>
      </c>
      <c r="E21" s="6">
        <v>5</v>
      </c>
      <c r="F21" s="6" t="s">
        <v>72</v>
      </c>
      <c r="G21" s="6">
        <v>2</v>
      </c>
      <c r="K21" s="6" t="s">
        <v>13</v>
      </c>
      <c r="L21" s="6" t="s">
        <v>71</v>
      </c>
      <c r="M21" s="6" t="s">
        <v>71</v>
      </c>
      <c r="N21" s="6" t="s">
        <v>71</v>
      </c>
      <c r="O21" s="6" t="s">
        <v>71</v>
      </c>
      <c r="P21" s="6" t="s">
        <v>71</v>
      </c>
      <c r="Q21" s="6" t="s">
        <v>71</v>
      </c>
      <c r="R21" s="6">
        <v>0</v>
      </c>
      <c r="S21" s="6">
        <v>0</v>
      </c>
      <c r="V21" s="6" t="s">
        <v>140</v>
      </c>
      <c r="W21" s="99">
        <v>5</v>
      </c>
      <c r="X21" s="6">
        <v>0</v>
      </c>
      <c r="Y21" s="6">
        <v>1</v>
      </c>
      <c r="Z21" s="6">
        <v>11.3123</v>
      </c>
      <c r="AA21" s="6">
        <v>11.1889</v>
      </c>
      <c r="AB21" s="66">
        <f t="shared" si="4"/>
        <v>0.12340000000000018</v>
      </c>
      <c r="AC21" s="94"/>
      <c r="AE21" s="6" t="s">
        <v>151</v>
      </c>
    </row>
    <row r="22" spans="1:33">
      <c r="A22" s="6">
        <v>20</v>
      </c>
      <c r="E22" s="6">
        <v>6</v>
      </c>
      <c r="F22" s="6" t="s">
        <v>72</v>
      </c>
      <c r="G22" s="6">
        <v>2</v>
      </c>
      <c r="K22" s="6" t="s">
        <v>80</v>
      </c>
      <c r="L22" s="6" t="s">
        <v>71</v>
      </c>
      <c r="M22" s="6" t="s">
        <v>71</v>
      </c>
      <c r="N22" s="6" t="s">
        <v>71</v>
      </c>
      <c r="O22" s="6" t="s">
        <v>71</v>
      </c>
      <c r="P22" s="6" t="s">
        <v>71</v>
      </c>
      <c r="Q22" s="6" t="s">
        <v>71</v>
      </c>
      <c r="R22" s="6">
        <v>0</v>
      </c>
      <c r="S22" s="6">
        <v>0</v>
      </c>
      <c r="V22" s="6" t="s">
        <v>140</v>
      </c>
      <c r="W22" s="99">
        <v>6</v>
      </c>
      <c r="X22" s="71">
        <v>1</v>
      </c>
      <c r="Y22" s="71">
        <v>1</v>
      </c>
      <c r="Z22" s="6">
        <v>10.8789</v>
      </c>
      <c r="AA22" s="6">
        <v>10.542999999999999</v>
      </c>
      <c r="AB22" s="66">
        <f t="shared" si="4"/>
        <v>0.33590000000000053</v>
      </c>
      <c r="AC22" s="94"/>
    </row>
    <row r="23" spans="1:33">
      <c r="A23" s="69">
        <v>21</v>
      </c>
      <c r="B23" s="69"/>
      <c r="C23" s="69"/>
      <c r="D23" s="69"/>
      <c r="E23" s="69">
        <v>7</v>
      </c>
      <c r="F23" s="69" t="s">
        <v>72</v>
      </c>
      <c r="G23" s="69">
        <v>2</v>
      </c>
      <c r="H23" s="69"/>
      <c r="I23" s="69"/>
      <c r="J23" s="69"/>
      <c r="K23" s="69" t="s">
        <v>19</v>
      </c>
      <c r="L23" s="69" t="s">
        <v>86</v>
      </c>
      <c r="M23" s="69" t="s">
        <v>86</v>
      </c>
      <c r="N23" s="69"/>
      <c r="O23" s="69"/>
      <c r="P23" s="69"/>
      <c r="Q23" s="69"/>
      <c r="R23" s="69"/>
      <c r="S23" s="69"/>
      <c r="T23" s="69"/>
      <c r="U23" s="69"/>
      <c r="V23" s="69" t="s">
        <v>86</v>
      </c>
      <c r="W23" s="99">
        <v>7</v>
      </c>
      <c r="X23" s="69"/>
      <c r="Y23" s="69"/>
      <c r="Z23" s="69"/>
      <c r="AA23" s="69"/>
      <c r="AB23" s="70"/>
      <c r="AC23" s="106"/>
      <c r="AD23" s="69"/>
      <c r="AE23" s="69"/>
      <c r="AF23" s="69"/>
      <c r="AG23" s="69"/>
    </row>
    <row r="24" spans="1:33">
      <c r="A24" s="6">
        <v>22</v>
      </c>
      <c r="B24" s="104">
        <v>45350</v>
      </c>
      <c r="C24" s="67">
        <v>0.4375</v>
      </c>
      <c r="D24" s="66" t="s">
        <v>81</v>
      </c>
      <c r="E24" s="66">
        <v>1</v>
      </c>
      <c r="F24" s="66" t="s">
        <v>70</v>
      </c>
      <c r="G24" s="6">
        <v>2</v>
      </c>
      <c r="H24" s="66" t="s">
        <v>148</v>
      </c>
      <c r="I24" s="67">
        <v>0.10416666666666667</v>
      </c>
      <c r="J24" s="66">
        <v>1</v>
      </c>
      <c r="K24" s="66" t="s">
        <v>13</v>
      </c>
      <c r="L24" s="66" t="s">
        <v>8</v>
      </c>
      <c r="M24" s="66" t="s">
        <v>8</v>
      </c>
      <c r="N24" s="66" t="s">
        <v>8</v>
      </c>
      <c r="O24" s="66" t="s">
        <v>71</v>
      </c>
      <c r="P24" s="66" t="s">
        <v>71</v>
      </c>
      <c r="Q24" s="66" t="s">
        <v>71</v>
      </c>
      <c r="R24" s="66">
        <v>0</v>
      </c>
      <c r="S24" s="66">
        <v>0</v>
      </c>
      <c r="T24" s="66" t="s">
        <v>152</v>
      </c>
      <c r="U24" s="66"/>
      <c r="V24" s="66" t="s">
        <v>101</v>
      </c>
      <c r="W24" s="102"/>
      <c r="X24" s="72" t="s">
        <v>102</v>
      </c>
      <c r="Y24" s="66">
        <v>0</v>
      </c>
      <c r="Z24" s="66">
        <v>11.3498</v>
      </c>
      <c r="AA24" s="66">
        <v>11.1495</v>
      </c>
      <c r="AB24" s="66">
        <f>Z24-AA24</f>
        <v>0.20030000000000037</v>
      </c>
      <c r="AC24" s="107">
        <v>1</v>
      </c>
      <c r="AD24" s="66"/>
      <c r="AE24" s="66"/>
      <c r="AF24" s="66"/>
      <c r="AG24" s="66"/>
    </row>
    <row r="25" spans="1:33">
      <c r="A25" s="6">
        <v>23</v>
      </c>
      <c r="E25" s="6">
        <v>2</v>
      </c>
      <c r="F25" s="6" t="s">
        <v>70</v>
      </c>
      <c r="G25" s="6">
        <v>2</v>
      </c>
      <c r="J25" s="6">
        <v>2</v>
      </c>
      <c r="K25" s="6" t="s">
        <v>13</v>
      </c>
      <c r="L25" s="6" t="s">
        <v>71</v>
      </c>
      <c r="M25" s="6" t="s">
        <v>71</v>
      </c>
      <c r="N25" s="6" t="s">
        <v>71</v>
      </c>
      <c r="O25" s="6" t="s">
        <v>71</v>
      </c>
      <c r="P25" s="6" t="s">
        <v>71</v>
      </c>
      <c r="Q25" s="6" t="s">
        <v>71</v>
      </c>
      <c r="R25" s="68">
        <v>1</v>
      </c>
      <c r="S25" s="6">
        <v>0</v>
      </c>
      <c r="T25" s="6" t="s">
        <v>101</v>
      </c>
      <c r="V25" s="6" t="s">
        <v>101</v>
      </c>
      <c r="W25" s="99"/>
      <c r="X25" s="6">
        <v>0</v>
      </c>
      <c r="Y25" s="6">
        <v>0</v>
      </c>
      <c r="AB25" s="66"/>
      <c r="AC25" s="94">
        <v>2</v>
      </c>
    </row>
    <row r="26" spans="1:33">
      <c r="A26" s="69">
        <v>24</v>
      </c>
      <c r="B26" s="69"/>
      <c r="C26" s="69"/>
      <c r="D26" s="69"/>
      <c r="E26" s="69">
        <v>3</v>
      </c>
      <c r="F26" s="69" t="s">
        <v>70</v>
      </c>
      <c r="G26" s="69">
        <v>2</v>
      </c>
      <c r="H26" s="69"/>
      <c r="I26" s="69"/>
      <c r="J26" s="69">
        <v>3</v>
      </c>
      <c r="K26" s="69" t="s">
        <v>13</v>
      </c>
      <c r="L26" s="69" t="s">
        <v>8</v>
      </c>
      <c r="M26" s="69" t="s">
        <v>8</v>
      </c>
      <c r="N26" s="69" t="s">
        <v>8</v>
      </c>
      <c r="O26" s="69" t="s">
        <v>8</v>
      </c>
      <c r="P26" s="69" t="s">
        <v>8</v>
      </c>
      <c r="Q26" s="69" t="s">
        <v>8</v>
      </c>
      <c r="R26" s="69">
        <v>0</v>
      </c>
      <c r="S26" s="69">
        <v>0</v>
      </c>
      <c r="T26" s="69"/>
      <c r="U26" s="69"/>
      <c r="V26" s="69"/>
      <c r="W26" s="99"/>
      <c r="X26" s="69"/>
      <c r="Y26" s="69" t="s">
        <v>77</v>
      </c>
      <c r="Z26" s="69">
        <v>10.706799999999999</v>
      </c>
      <c r="AA26" s="69">
        <v>10.6074</v>
      </c>
      <c r="AB26" s="70">
        <f t="shared" ref="AB26:AB29" si="5">Z26-AA26</f>
        <v>9.9399999999999267E-2</v>
      </c>
      <c r="AC26" s="106"/>
      <c r="AD26" s="69"/>
      <c r="AE26" s="69"/>
      <c r="AF26" s="69"/>
      <c r="AG26" s="69"/>
    </row>
    <row r="27" spans="1:33">
      <c r="A27" s="69">
        <v>25</v>
      </c>
      <c r="B27" s="69"/>
      <c r="C27" s="69"/>
      <c r="D27" s="69"/>
      <c r="E27" s="69">
        <v>4</v>
      </c>
      <c r="F27" s="69" t="s">
        <v>70</v>
      </c>
      <c r="G27" s="69">
        <v>2</v>
      </c>
      <c r="H27" s="69"/>
      <c r="I27" s="69"/>
      <c r="J27" s="69">
        <v>4</v>
      </c>
      <c r="K27" s="69" t="s">
        <v>82</v>
      </c>
      <c r="L27" s="69" t="s">
        <v>8</v>
      </c>
      <c r="M27" s="69" t="s">
        <v>8</v>
      </c>
      <c r="N27" s="69" t="s">
        <v>8</v>
      </c>
      <c r="O27" s="69" t="s">
        <v>8</v>
      </c>
      <c r="P27" s="69" t="s">
        <v>8</v>
      </c>
      <c r="Q27" s="69" t="s">
        <v>8</v>
      </c>
      <c r="R27" s="69">
        <v>0</v>
      </c>
      <c r="S27" s="69">
        <v>0</v>
      </c>
      <c r="T27" s="69"/>
      <c r="U27" s="69"/>
      <c r="V27" s="69"/>
      <c r="W27" s="99"/>
      <c r="X27" s="69"/>
      <c r="Y27" s="69" t="s">
        <v>77</v>
      </c>
      <c r="Z27" s="69">
        <v>10.9412</v>
      </c>
      <c r="AA27" s="69">
        <v>10.564</v>
      </c>
      <c r="AB27" s="70">
        <f t="shared" si="5"/>
        <v>0.3772000000000002</v>
      </c>
      <c r="AC27" s="106"/>
      <c r="AD27" s="69"/>
      <c r="AE27" s="69"/>
      <c r="AF27" s="69"/>
      <c r="AG27" s="69"/>
    </row>
    <row r="28" spans="1:33">
      <c r="A28" s="6">
        <v>26</v>
      </c>
      <c r="E28" s="6">
        <v>5</v>
      </c>
      <c r="F28" s="6" t="s">
        <v>72</v>
      </c>
      <c r="G28" s="6">
        <v>2</v>
      </c>
      <c r="J28" s="6">
        <v>5</v>
      </c>
      <c r="K28" s="6" t="s">
        <v>13</v>
      </c>
      <c r="L28" s="6" t="s">
        <v>71</v>
      </c>
      <c r="M28" s="6" t="s">
        <v>71</v>
      </c>
      <c r="N28" s="6" t="s">
        <v>71</v>
      </c>
      <c r="O28" s="6" t="s">
        <v>71</v>
      </c>
      <c r="P28" s="6" t="s">
        <v>71</v>
      </c>
      <c r="Q28" s="6" t="s">
        <v>71</v>
      </c>
      <c r="R28" s="68" t="s">
        <v>102</v>
      </c>
      <c r="S28" s="6">
        <v>0</v>
      </c>
      <c r="T28" s="6" t="s">
        <v>101</v>
      </c>
      <c r="V28" s="6" t="s">
        <v>104</v>
      </c>
      <c r="W28" s="99"/>
      <c r="X28" s="68" t="s">
        <v>153</v>
      </c>
      <c r="Y28" s="6">
        <v>0</v>
      </c>
      <c r="Z28" s="6">
        <v>10.5785</v>
      </c>
      <c r="AA28" s="6">
        <v>10.264900000000001</v>
      </c>
      <c r="AB28" s="66">
        <f t="shared" si="5"/>
        <v>0.31359999999999921</v>
      </c>
      <c r="AC28" s="94">
        <v>3</v>
      </c>
    </row>
    <row r="29" spans="1:33">
      <c r="A29" s="69">
        <v>27</v>
      </c>
      <c r="B29" s="69"/>
      <c r="C29" s="69"/>
      <c r="D29" s="69"/>
      <c r="E29" s="69">
        <v>6</v>
      </c>
      <c r="F29" s="69" t="s">
        <v>72</v>
      </c>
      <c r="G29" s="69">
        <v>2</v>
      </c>
      <c r="H29" s="69"/>
      <c r="I29" s="69"/>
      <c r="J29" s="69">
        <v>6</v>
      </c>
      <c r="K29" s="69" t="s">
        <v>74</v>
      </c>
      <c r="L29" s="69" t="s">
        <v>8</v>
      </c>
      <c r="M29" s="69" t="s">
        <v>8</v>
      </c>
      <c r="N29" s="69" t="s">
        <v>8</v>
      </c>
      <c r="O29" s="69" t="s">
        <v>8</v>
      </c>
      <c r="P29" s="69" t="s">
        <v>8</v>
      </c>
      <c r="Q29" s="69" t="s">
        <v>8</v>
      </c>
      <c r="R29" s="69">
        <v>0</v>
      </c>
      <c r="S29" s="69">
        <v>0</v>
      </c>
      <c r="T29" s="69"/>
      <c r="U29" s="69"/>
      <c r="V29" s="69"/>
      <c r="W29" s="99"/>
      <c r="X29" s="69"/>
      <c r="Y29" s="69" t="s">
        <v>77</v>
      </c>
      <c r="Z29" s="69">
        <v>10.4971</v>
      </c>
      <c r="AA29" s="69">
        <v>10.2308</v>
      </c>
      <c r="AB29" s="70">
        <f t="shared" si="5"/>
        <v>0.26629999999999932</v>
      </c>
      <c r="AC29" s="106"/>
      <c r="AD29" s="69"/>
      <c r="AE29" s="69"/>
      <c r="AF29" s="69"/>
      <c r="AG29" s="69"/>
    </row>
    <row r="30" spans="1:33">
      <c r="A30" s="69">
        <v>28</v>
      </c>
      <c r="B30" s="69"/>
      <c r="C30" s="69"/>
      <c r="D30" s="69"/>
      <c r="E30" s="69">
        <v>7</v>
      </c>
      <c r="F30" s="69" t="s">
        <v>72</v>
      </c>
      <c r="G30" s="69">
        <v>2</v>
      </c>
      <c r="H30" s="69"/>
      <c r="I30" s="69"/>
      <c r="J30" s="69">
        <v>7</v>
      </c>
      <c r="K30" s="69" t="s">
        <v>83</v>
      </c>
      <c r="L30" s="69" t="s">
        <v>8</v>
      </c>
      <c r="M30" s="69" t="s">
        <v>8</v>
      </c>
      <c r="N30" s="69" t="s">
        <v>8</v>
      </c>
      <c r="O30" s="69" t="s">
        <v>71</v>
      </c>
      <c r="P30" s="69" t="s">
        <v>71</v>
      </c>
      <c r="Q30" s="69" t="s">
        <v>8</v>
      </c>
      <c r="R30" s="69">
        <v>0</v>
      </c>
      <c r="S30" s="69">
        <v>0</v>
      </c>
      <c r="T30" s="69" t="s">
        <v>104</v>
      </c>
      <c r="U30" s="69"/>
      <c r="V30" s="69" t="s">
        <v>86</v>
      </c>
      <c r="W30" s="99"/>
      <c r="X30" s="69"/>
      <c r="Y30" s="69" t="s">
        <v>77</v>
      </c>
      <c r="Z30" s="69"/>
      <c r="AA30" s="69"/>
      <c r="AB30" s="69">
        <v>0.153</v>
      </c>
      <c r="AC30" s="106"/>
      <c r="AD30" s="69"/>
      <c r="AE30" s="69"/>
      <c r="AF30" s="69"/>
      <c r="AG30" s="69"/>
    </row>
    <row r="31" spans="1:33">
      <c r="A31" s="6">
        <v>29</v>
      </c>
      <c r="B31" s="108">
        <v>45355</v>
      </c>
      <c r="C31" s="67">
        <v>0.42708333333333331</v>
      </c>
      <c r="D31" s="66" t="s">
        <v>84</v>
      </c>
      <c r="E31" s="66">
        <v>1</v>
      </c>
      <c r="F31" s="66" t="s">
        <v>70</v>
      </c>
      <c r="G31" s="66">
        <v>2</v>
      </c>
      <c r="H31" s="66"/>
      <c r="I31" s="66" t="s">
        <v>154</v>
      </c>
      <c r="J31" s="66">
        <v>1</v>
      </c>
      <c r="K31" s="66" t="s">
        <v>17</v>
      </c>
      <c r="L31" s="66" t="s">
        <v>71</v>
      </c>
      <c r="M31" s="66" t="s">
        <v>71</v>
      </c>
      <c r="N31" s="66" t="s">
        <v>71</v>
      </c>
      <c r="O31" s="66" t="s">
        <v>71</v>
      </c>
      <c r="P31" s="66" t="s">
        <v>71</v>
      </c>
      <c r="Q31" s="66" t="s">
        <v>71</v>
      </c>
      <c r="R31" s="66">
        <v>0</v>
      </c>
      <c r="S31" s="66">
        <v>0</v>
      </c>
      <c r="T31" s="66" t="s">
        <v>101</v>
      </c>
      <c r="U31" s="66"/>
      <c r="V31" s="66"/>
      <c r="W31" s="102">
        <v>1</v>
      </c>
      <c r="X31" s="66">
        <v>0</v>
      </c>
      <c r="Y31" s="66">
        <v>0</v>
      </c>
      <c r="Z31" s="66">
        <v>10.8873</v>
      </c>
      <c r="AA31" s="66">
        <v>10.718400000000001</v>
      </c>
      <c r="AB31" s="66">
        <f>Z31-AA31</f>
        <v>0.16889999999999894</v>
      </c>
      <c r="AC31" s="105"/>
      <c r="AD31" s="66"/>
      <c r="AE31" s="66"/>
      <c r="AF31" s="66"/>
      <c r="AG31" s="66"/>
    </row>
    <row r="32" spans="1:33">
      <c r="A32" s="6">
        <v>30</v>
      </c>
      <c r="E32" s="6">
        <v>2</v>
      </c>
      <c r="F32" s="6" t="s">
        <v>70</v>
      </c>
      <c r="J32" s="6">
        <v>2</v>
      </c>
      <c r="K32" s="6" t="s">
        <v>17</v>
      </c>
      <c r="L32" s="6" t="s">
        <v>71</v>
      </c>
      <c r="M32" s="6" t="s">
        <v>71</v>
      </c>
      <c r="N32" s="6" t="s">
        <v>71</v>
      </c>
      <c r="O32" s="6" t="s">
        <v>71</v>
      </c>
      <c r="P32" s="6" t="s">
        <v>71</v>
      </c>
      <c r="Q32" s="6" t="s">
        <v>71</v>
      </c>
      <c r="R32" s="6">
        <v>0</v>
      </c>
      <c r="S32" s="6">
        <v>0</v>
      </c>
      <c r="T32" s="6" t="s">
        <v>101</v>
      </c>
      <c r="W32" s="99">
        <v>2</v>
      </c>
      <c r="X32" s="68">
        <v>1</v>
      </c>
      <c r="Y32" s="6" t="s">
        <v>153</v>
      </c>
      <c r="Z32" s="6">
        <v>10.462199999999999</v>
      </c>
      <c r="AA32" s="6">
        <v>10.6242</v>
      </c>
      <c r="AB32" s="66"/>
      <c r="AC32" s="94">
        <v>4</v>
      </c>
    </row>
    <row r="33" spans="1:33">
      <c r="A33" s="6">
        <v>31</v>
      </c>
      <c r="E33" s="6">
        <v>3</v>
      </c>
      <c r="F33" s="6" t="s">
        <v>70</v>
      </c>
      <c r="J33" s="6">
        <v>3</v>
      </c>
      <c r="K33" s="6" t="s">
        <v>17</v>
      </c>
      <c r="L33" s="6" t="s">
        <v>71</v>
      </c>
      <c r="M33" s="6" t="s">
        <v>71</v>
      </c>
      <c r="N33" s="6" t="s">
        <v>71</v>
      </c>
      <c r="O33" s="6" t="s">
        <v>71</v>
      </c>
      <c r="P33" s="6" t="s">
        <v>71</v>
      </c>
      <c r="Q33" s="6" t="s">
        <v>71</v>
      </c>
      <c r="R33" s="6">
        <v>0</v>
      </c>
      <c r="S33" s="6">
        <v>0</v>
      </c>
      <c r="T33" s="6" t="s">
        <v>101</v>
      </c>
      <c r="W33" s="99">
        <v>3</v>
      </c>
      <c r="X33" s="71">
        <v>1</v>
      </c>
      <c r="Y33" s="71">
        <v>1</v>
      </c>
      <c r="Z33" s="6">
        <v>11.4697</v>
      </c>
      <c r="AA33" s="6">
        <v>11.367699999999999</v>
      </c>
      <c r="AB33" s="66">
        <f t="shared" ref="AB33:AB37" si="6">Z33-AA33</f>
        <v>0.10200000000000031</v>
      </c>
      <c r="AC33" s="94"/>
    </row>
    <row r="34" spans="1:33">
      <c r="A34" s="6">
        <v>32</v>
      </c>
      <c r="E34" s="6">
        <v>4</v>
      </c>
      <c r="F34" s="6" t="s">
        <v>70</v>
      </c>
      <c r="J34" s="6">
        <v>4</v>
      </c>
      <c r="K34" s="6" t="s">
        <v>17</v>
      </c>
      <c r="L34" s="6" t="s">
        <v>8</v>
      </c>
      <c r="M34" s="6" t="s">
        <v>71</v>
      </c>
      <c r="N34" s="6" t="s">
        <v>71</v>
      </c>
      <c r="O34" s="6" t="s">
        <v>71</v>
      </c>
      <c r="P34" s="6" t="s">
        <v>71</v>
      </c>
      <c r="Q34" s="6" t="s">
        <v>71</v>
      </c>
      <c r="R34" s="6">
        <v>0</v>
      </c>
      <c r="S34" s="6">
        <v>0</v>
      </c>
      <c r="T34" s="6" t="s">
        <v>101</v>
      </c>
      <c r="W34" s="99">
        <v>4</v>
      </c>
      <c r="X34" s="68" t="s">
        <v>106</v>
      </c>
      <c r="Y34" s="6">
        <v>0</v>
      </c>
      <c r="Z34" s="6">
        <v>10.755000000000001</v>
      </c>
      <c r="AA34" s="6">
        <v>10.483599999999999</v>
      </c>
      <c r="AB34" s="66">
        <f t="shared" si="6"/>
        <v>0.27140000000000164</v>
      </c>
      <c r="AC34" s="94">
        <v>5</v>
      </c>
      <c r="AD34" s="6" t="s">
        <v>155</v>
      </c>
    </row>
    <row r="35" spans="1:33">
      <c r="A35" s="6">
        <v>33</v>
      </c>
      <c r="E35" s="6">
        <v>5</v>
      </c>
      <c r="F35" s="6" t="s">
        <v>70</v>
      </c>
      <c r="J35" s="6">
        <v>5</v>
      </c>
      <c r="K35" s="6" t="s">
        <v>17</v>
      </c>
      <c r="L35" s="6" t="s">
        <v>71</v>
      </c>
      <c r="M35" s="6" t="s">
        <v>71</v>
      </c>
      <c r="N35" s="6" t="s">
        <v>71</v>
      </c>
      <c r="O35" s="6" t="s">
        <v>71</v>
      </c>
      <c r="P35" s="6" t="s">
        <v>71</v>
      </c>
      <c r="Q35" s="6" t="s">
        <v>71</v>
      </c>
      <c r="R35" s="6">
        <v>0</v>
      </c>
      <c r="S35" s="6">
        <v>0</v>
      </c>
      <c r="T35" s="6" t="s">
        <v>101</v>
      </c>
      <c r="W35" s="99">
        <v>5</v>
      </c>
      <c r="X35" s="68" t="s">
        <v>102</v>
      </c>
      <c r="Y35" s="6">
        <v>0</v>
      </c>
      <c r="Z35" s="6">
        <v>11.1965</v>
      </c>
      <c r="AA35" s="6">
        <v>10.721</v>
      </c>
      <c r="AB35" s="66">
        <f t="shared" si="6"/>
        <v>0.47550000000000026</v>
      </c>
      <c r="AC35" s="94">
        <v>6</v>
      </c>
    </row>
    <row r="36" spans="1:33">
      <c r="A36" s="6">
        <v>34</v>
      </c>
      <c r="E36" s="6">
        <v>6</v>
      </c>
      <c r="F36" s="6" t="s">
        <v>70</v>
      </c>
      <c r="J36" s="6">
        <v>6</v>
      </c>
      <c r="K36" s="6" t="s">
        <v>17</v>
      </c>
      <c r="L36" s="6" t="s">
        <v>8</v>
      </c>
      <c r="M36" s="6" t="s">
        <v>8</v>
      </c>
      <c r="N36" s="6" t="s">
        <v>8</v>
      </c>
      <c r="O36" s="6" t="s">
        <v>71</v>
      </c>
      <c r="P36" s="6" t="s">
        <v>71</v>
      </c>
      <c r="Q36" s="6" t="s">
        <v>71</v>
      </c>
      <c r="R36" s="6">
        <v>0</v>
      </c>
      <c r="S36" s="6">
        <v>0</v>
      </c>
      <c r="T36" s="6" t="s">
        <v>101</v>
      </c>
      <c r="W36" s="99">
        <v>6</v>
      </c>
      <c r="X36" s="6">
        <v>0</v>
      </c>
      <c r="Y36" s="6">
        <v>0</v>
      </c>
      <c r="Z36" s="6">
        <v>11.0802</v>
      </c>
      <c r="AA36" s="6">
        <v>10.910299999999999</v>
      </c>
      <c r="AB36" s="66">
        <f t="shared" si="6"/>
        <v>0.16990000000000016</v>
      </c>
      <c r="AC36" s="94"/>
    </row>
    <row r="37" spans="1:33">
      <c r="A37" s="6">
        <v>35</v>
      </c>
      <c r="E37" s="6">
        <v>7</v>
      </c>
      <c r="F37" s="6" t="s">
        <v>72</v>
      </c>
      <c r="J37" s="6">
        <v>7</v>
      </c>
      <c r="K37" s="6" t="s">
        <v>17</v>
      </c>
      <c r="L37" s="6" t="s">
        <v>71</v>
      </c>
      <c r="M37" s="6" t="s">
        <v>71</v>
      </c>
      <c r="N37" s="6" t="s">
        <v>71</v>
      </c>
      <c r="O37" s="6" t="s">
        <v>71</v>
      </c>
      <c r="P37" s="6" t="s">
        <v>71</v>
      </c>
      <c r="Q37" s="6" t="s">
        <v>71</v>
      </c>
      <c r="R37" s="68" t="s">
        <v>102</v>
      </c>
      <c r="S37" s="6">
        <v>0</v>
      </c>
      <c r="T37" s="6" t="s">
        <v>101</v>
      </c>
      <c r="W37" s="99">
        <v>7</v>
      </c>
      <c r="X37" s="68" t="s">
        <v>153</v>
      </c>
      <c r="Y37" s="6">
        <v>0</v>
      </c>
      <c r="Z37" s="6">
        <v>10.839</v>
      </c>
      <c r="AA37" s="6">
        <v>10.6965</v>
      </c>
      <c r="AB37" s="66">
        <f t="shared" si="6"/>
        <v>0.14250000000000007</v>
      </c>
      <c r="AC37" s="94">
        <v>7</v>
      </c>
    </row>
    <row r="38" spans="1:33">
      <c r="A38" s="69">
        <v>36</v>
      </c>
      <c r="B38" s="69"/>
      <c r="C38" s="69"/>
      <c r="D38" s="69"/>
      <c r="E38" s="69">
        <v>8</v>
      </c>
      <c r="F38" s="69" t="s">
        <v>72</v>
      </c>
      <c r="G38" s="69"/>
      <c r="H38" s="69"/>
      <c r="I38" s="69"/>
      <c r="J38" s="69">
        <v>8</v>
      </c>
      <c r="K38" s="69" t="s">
        <v>18</v>
      </c>
      <c r="L38" s="69" t="s">
        <v>71</v>
      </c>
      <c r="M38" s="69" t="s">
        <v>71</v>
      </c>
      <c r="N38" s="69" t="s">
        <v>8</v>
      </c>
      <c r="O38" s="69" t="s">
        <v>8</v>
      </c>
      <c r="P38" s="69" t="s">
        <v>8</v>
      </c>
      <c r="Q38" s="69" t="s">
        <v>8</v>
      </c>
      <c r="R38" s="69"/>
      <c r="S38" s="69">
        <v>0</v>
      </c>
      <c r="T38" s="69" t="s">
        <v>104</v>
      </c>
      <c r="U38" s="69" t="s">
        <v>86</v>
      </c>
      <c r="V38" s="69" t="s">
        <v>86</v>
      </c>
      <c r="W38" s="99">
        <v>8</v>
      </c>
      <c r="X38" s="69" t="s">
        <v>85</v>
      </c>
      <c r="Y38" s="69" t="s">
        <v>86</v>
      </c>
      <c r="Z38" s="69" t="s">
        <v>75</v>
      </c>
      <c r="AA38" s="69" t="s">
        <v>75</v>
      </c>
      <c r="AB38" s="69">
        <v>0.1628</v>
      </c>
      <c r="AC38" s="106"/>
      <c r="AD38" s="69"/>
      <c r="AE38" s="69"/>
      <c r="AF38" s="69"/>
      <c r="AG38" s="69"/>
    </row>
    <row r="39" spans="1:33">
      <c r="A39" s="6">
        <v>37</v>
      </c>
      <c r="E39" s="6">
        <v>9</v>
      </c>
      <c r="F39" s="6" t="s">
        <v>72</v>
      </c>
      <c r="J39" s="6">
        <v>9</v>
      </c>
      <c r="K39" s="6" t="s">
        <v>18</v>
      </c>
      <c r="L39" s="6" t="s">
        <v>71</v>
      </c>
      <c r="M39" s="6" t="s">
        <v>71</v>
      </c>
      <c r="N39" s="6" t="s">
        <v>71</v>
      </c>
      <c r="O39" s="6" t="s">
        <v>71</v>
      </c>
      <c r="P39" s="6" t="s">
        <v>71</v>
      </c>
      <c r="Q39" s="6" t="s">
        <v>71</v>
      </c>
      <c r="R39" s="68">
        <v>1</v>
      </c>
      <c r="S39" s="6">
        <v>0</v>
      </c>
      <c r="T39" s="6" t="s">
        <v>101</v>
      </c>
      <c r="W39" s="99">
        <v>9</v>
      </c>
      <c r="X39" s="68" t="s">
        <v>102</v>
      </c>
      <c r="Y39" s="6">
        <v>0</v>
      </c>
      <c r="Z39" s="6">
        <v>10.9635</v>
      </c>
      <c r="AA39" s="6">
        <v>10.8093</v>
      </c>
      <c r="AB39" s="6">
        <f t="shared" ref="AB39:AB46" si="7">Z39-AA39</f>
        <v>0.15419999999999945</v>
      </c>
      <c r="AC39" s="94">
        <v>8</v>
      </c>
    </row>
    <row r="40" spans="1:33">
      <c r="A40" s="6">
        <v>38</v>
      </c>
      <c r="E40" s="6">
        <v>10</v>
      </c>
      <c r="F40" s="6" t="s">
        <v>72</v>
      </c>
      <c r="J40" s="6">
        <v>10</v>
      </c>
      <c r="K40" s="6" t="s">
        <v>44</v>
      </c>
      <c r="L40" s="6" t="s">
        <v>71</v>
      </c>
      <c r="M40" s="6" t="s">
        <v>71</v>
      </c>
      <c r="N40" s="6" t="s">
        <v>71</v>
      </c>
      <c r="O40" s="6" t="s">
        <v>71</v>
      </c>
      <c r="P40" s="6" t="s">
        <v>71</v>
      </c>
      <c r="Q40" s="6" t="s">
        <v>71</v>
      </c>
      <c r="S40" s="6">
        <v>0</v>
      </c>
      <c r="T40" s="6" t="s">
        <v>101</v>
      </c>
      <c r="W40" s="99">
        <v>10</v>
      </c>
      <c r="X40" s="6">
        <v>0</v>
      </c>
      <c r="Y40" s="6">
        <v>0</v>
      </c>
      <c r="Z40" s="6">
        <v>11.9329</v>
      </c>
      <c r="AA40" s="6">
        <v>11.8116</v>
      </c>
      <c r="AB40" s="6">
        <f t="shared" si="7"/>
        <v>0.12129999999999974</v>
      </c>
      <c r="AC40" s="94">
        <v>9</v>
      </c>
    </row>
    <row r="41" spans="1:33">
      <c r="A41" s="6">
        <v>39</v>
      </c>
      <c r="B41" s="109">
        <v>45356</v>
      </c>
      <c r="C41" s="67">
        <v>0.4861111111111111</v>
      </c>
      <c r="D41" s="66" t="s">
        <v>87</v>
      </c>
      <c r="E41" s="66">
        <v>1</v>
      </c>
      <c r="F41" s="66" t="s">
        <v>70</v>
      </c>
      <c r="G41" s="66">
        <v>2</v>
      </c>
      <c r="H41" s="66"/>
      <c r="I41" s="67">
        <v>6.25E-2</v>
      </c>
      <c r="J41" s="66">
        <v>1</v>
      </c>
      <c r="K41" s="66" t="s">
        <v>17</v>
      </c>
      <c r="L41" s="66" t="s">
        <v>71</v>
      </c>
      <c r="M41" s="66" t="s">
        <v>71</v>
      </c>
      <c r="N41" s="66" t="s">
        <v>71</v>
      </c>
      <c r="O41" s="66" t="s">
        <v>71</v>
      </c>
      <c r="P41" s="66" t="s">
        <v>88</v>
      </c>
      <c r="Q41" s="66" t="s">
        <v>71</v>
      </c>
      <c r="R41" s="66">
        <v>0</v>
      </c>
      <c r="S41" s="66">
        <v>1</v>
      </c>
      <c r="T41" s="66" t="s">
        <v>140</v>
      </c>
      <c r="U41" s="66" t="s">
        <v>156</v>
      </c>
      <c r="V41" s="66" t="s">
        <v>101</v>
      </c>
      <c r="W41" s="102">
        <v>1</v>
      </c>
      <c r="X41" s="66">
        <v>0</v>
      </c>
      <c r="Y41" s="66">
        <v>0</v>
      </c>
      <c r="Z41" s="66">
        <v>11.6602</v>
      </c>
      <c r="AA41" s="66">
        <v>11.436</v>
      </c>
      <c r="AB41" s="6">
        <f t="shared" si="7"/>
        <v>0.22419999999999973</v>
      </c>
      <c r="AC41" s="105"/>
      <c r="AD41" s="66"/>
      <c r="AE41" s="66"/>
      <c r="AF41" s="66"/>
      <c r="AG41" s="66"/>
    </row>
    <row r="42" spans="1:33">
      <c r="A42" s="6">
        <v>40</v>
      </c>
      <c r="E42" s="6">
        <v>2</v>
      </c>
      <c r="F42" s="6" t="s">
        <v>70</v>
      </c>
      <c r="J42" s="6">
        <v>2</v>
      </c>
      <c r="K42" s="6" t="s">
        <v>17</v>
      </c>
      <c r="L42" s="6" t="s">
        <v>71</v>
      </c>
      <c r="M42" s="6" t="s">
        <v>71</v>
      </c>
      <c r="N42" s="6" t="s">
        <v>71</v>
      </c>
      <c r="O42" s="6" t="s">
        <v>71</v>
      </c>
      <c r="P42" s="6" t="s">
        <v>88</v>
      </c>
      <c r="Q42" s="6" t="s">
        <v>71</v>
      </c>
      <c r="R42" s="6">
        <v>0</v>
      </c>
      <c r="S42" s="6">
        <v>1</v>
      </c>
      <c r="T42" s="6" t="s">
        <v>101</v>
      </c>
      <c r="V42" s="6" t="s">
        <v>101</v>
      </c>
      <c r="W42" s="99">
        <v>2</v>
      </c>
      <c r="X42" s="71">
        <v>1</v>
      </c>
      <c r="Y42" s="71">
        <v>1</v>
      </c>
      <c r="Z42" s="6">
        <v>11.367000000000001</v>
      </c>
      <c r="AA42" s="6">
        <v>11.180400000000001</v>
      </c>
      <c r="AB42" s="6">
        <f t="shared" si="7"/>
        <v>0.18660000000000032</v>
      </c>
      <c r="AC42" s="94"/>
    </row>
    <row r="43" spans="1:33">
      <c r="A43" s="6">
        <v>41</v>
      </c>
      <c r="E43" s="6">
        <v>3</v>
      </c>
      <c r="F43" s="6" t="s">
        <v>70</v>
      </c>
      <c r="J43" s="6">
        <v>3</v>
      </c>
      <c r="K43" s="6" t="s">
        <v>17</v>
      </c>
      <c r="L43" s="6" t="s">
        <v>71</v>
      </c>
      <c r="M43" s="6" t="s">
        <v>71</v>
      </c>
      <c r="N43" s="6" t="s">
        <v>71</v>
      </c>
      <c r="O43" s="6" t="s">
        <v>71</v>
      </c>
      <c r="P43" s="6" t="s">
        <v>71</v>
      </c>
      <c r="Q43" s="6" t="s">
        <v>71</v>
      </c>
      <c r="R43" s="6">
        <v>0</v>
      </c>
      <c r="S43" s="6">
        <v>0</v>
      </c>
      <c r="T43" s="6" t="s">
        <v>101</v>
      </c>
      <c r="V43" s="6" t="s">
        <v>157</v>
      </c>
      <c r="W43" s="99">
        <v>3</v>
      </c>
      <c r="X43" s="6">
        <v>0</v>
      </c>
      <c r="Y43" s="6">
        <v>0</v>
      </c>
      <c r="Z43" s="6">
        <v>12.0524</v>
      </c>
      <c r="AA43" s="6">
        <v>11.8909</v>
      </c>
      <c r="AB43" s="6">
        <f t="shared" si="7"/>
        <v>0.1615000000000002</v>
      </c>
      <c r="AC43" s="94"/>
    </row>
    <row r="44" spans="1:33">
      <c r="A44" s="6">
        <v>42</v>
      </c>
      <c r="E44" s="6">
        <v>4</v>
      </c>
      <c r="F44" s="6" t="s">
        <v>70</v>
      </c>
      <c r="J44" s="6">
        <v>4</v>
      </c>
      <c r="K44" s="6" t="s">
        <v>17</v>
      </c>
      <c r="L44" s="6" t="s">
        <v>8</v>
      </c>
      <c r="M44" s="6" t="s">
        <v>8</v>
      </c>
      <c r="N44" s="6" t="s">
        <v>71</v>
      </c>
      <c r="O44" s="6" t="s">
        <v>71</v>
      </c>
      <c r="P44" s="6" t="s">
        <v>71</v>
      </c>
      <c r="Q44" s="6" t="s">
        <v>71</v>
      </c>
      <c r="R44" s="6">
        <v>0</v>
      </c>
      <c r="S44" s="6">
        <v>0</v>
      </c>
      <c r="T44" s="6" t="s">
        <v>101</v>
      </c>
      <c r="V44" s="6" t="s">
        <v>101</v>
      </c>
      <c r="W44" s="99">
        <v>4</v>
      </c>
      <c r="X44" s="6">
        <v>0</v>
      </c>
      <c r="Y44" s="6">
        <v>0</v>
      </c>
      <c r="Z44" s="6">
        <v>11.419600000000001</v>
      </c>
      <c r="AA44" s="6">
        <v>11.1775</v>
      </c>
      <c r="AB44" s="6">
        <f t="shared" si="7"/>
        <v>0.24210000000000065</v>
      </c>
      <c r="AC44" s="94"/>
    </row>
    <row r="45" spans="1:33">
      <c r="A45" s="6">
        <v>43</v>
      </c>
      <c r="E45" s="6">
        <v>5</v>
      </c>
      <c r="F45" s="6" t="s">
        <v>72</v>
      </c>
      <c r="J45" s="6">
        <v>5</v>
      </c>
      <c r="K45" s="6" t="s">
        <v>18</v>
      </c>
      <c r="L45" s="6" t="s">
        <v>71</v>
      </c>
      <c r="M45" s="6" t="s">
        <v>71</v>
      </c>
      <c r="N45" s="6" t="s">
        <v>71</v>
      </c>
      <c r="O45" s="6" t="s">
        <v>71</v>
      </c>
      <c r="P45" s="6" t="s">
        <v>71</v>
      </c>
      <c r="Q45" s="6" t="s">
        <v>71</v>
      </c>
      <c r="R45" s="6">
        <v>0</v>
      </c>
      <c r="S45" s="6">
        <v>0</v>
      </c>
      <c r="T45" s="6" t="s">
        <v>101</v>
      </c>
      <c r="V45" s="6" t="s">
        <v>101</v>
      </c>
      <c r="W45" s="99">
        <v>5</v>
      </c>
      <c r="X45" s="6">
        <v>0</v>
      </c>
      <c r="Y45" s="6">
        <v>0</v>
      </c>
      <c r="Z45" s="6">
        <v>10.873900000000001</v>
      </c>
      <c r="AA45" s="6">
        <v>10.565200000000001</v>
      </c>
      <c r="AB45" s="6">
        <f t="shared" si="7"/>
        <v>0.30869999999999997</v>
      </c>
      <c r="AC45" s="94"/>
    </row>
    <row r="46" spans="1:33">
      <c r="A46" s="6">
        <v>44</v>
      </c>
      <c r="E46" s="6">
        <v>6</v>
      </c>
      <c r="F46" s="6" t="s">
        <v>72</v>
      </c>
      <c r="J46" s="6">
        <v>6</v>
      </c>
      <c r="K46" s="6" t="s">
        <v>18</v>
      </c>
      <c r="L46" s="6" t="s">
        <v>71</v>
      </c>
      <c r="M46" s="6" t="s">
        <v>71</v>
      </c>
      <c r="N46" s="6" t="s">
        <v>71</v>
      </c>
      <c r="O46" s="6" t="s">
        <v>71</v>
      </c>
      <c r="P46" s="6" t="s">
        <v>71</v>
      </c>
      <c r="Q46" s="6" t="s">
        <v>71</v>
      </c>
      <c r="R46" s="6">
        <v>0</v>
      </c>
      <c r="S46" s="6">
        <v>0</v>
      </c>
      <c r="T46" s="6" t="s">
        <v>101</v>
      </c>
      <c r="V46" s="6" t="s">
        <v>101</v>
      </c>
      <c r="W46" s="99">
        <v>6</v>
      </c>
      <c r="X46" s="6">
        <v>0</v>
      </c>
      <c r="Y46" s="6">
        <v>0</v>
      </c>
      <c r="Z46" s="6">
        <v>11.206</v>
      </c>
      <c r="AA46" s="6">
        <v>11.0648</v>
      </c>
      <c r="AB46" s="6">
        <f t="shared" si="7"/>
        <v>0.14119999999999955</v>
      </c>
      <c r="AC46" s="94"/>
    </row>
    <row r="47" spans="1:33">
      <c r="A47" s="6">
        <v>45</v>
      </c>
      <c r="E47" s="6">
        <v>7</v>
      </c>
      <c r="F47" s="6" t="s">
        <v>72</v>
      </c>
      <c r="J47" s="6">
        <v>7</v>
      </c>
      <c r="K47" s="6" t="s">
        <v>44</v>
      </c>
      <c r="L47" s="6" t="s">
        <v>71</v>
      </c>
      <c r="M47" s="6" t="s">
        <v>71</v>
      </c>
      <c r="N47" s="6" t="s">
        <v>71</v>
      </c>
      <c r="O47" s="6" t="s">
        <v>71</v>
      </c>
      <c r="P47" s="6" t="s">
        <v>71</v>
      </c>
      <c r="Q47" s="6" t="s">
        <v>71</v>
      </c>
      <c r="R47" s="6">
        <v>0</v>
      </c>
      <c r="S47" s="6">
        <v>0</v>
      </c>
      <c r="T47" s="6" t="s">
        <v>101</v>
      </c>
      <c r="V47" s="6" t="s">
        <v>101</v>
      </c>
      <c r="W47" s="99">
        <v>7</v>
      </c>
      <c r="X47" s="6">
        <v>0</v>
      </c>
      <c r="Y47" s="6">
        <v>0</v>
      </c>
      <c r="Z47" s="6">
        <v>11.179399999999999</v>
      </c>
      <c r="AC47" s="94">
        <v>10</v>
      </c>
    </row>
    <row r="48" spans="1:33">
      <c r="A48" s="6">
        <v>46</v>
      </c>
      <c r="B48" s="109">
        <v>45369</v>
      </c>
      <c r="C48" s="67">
        <v>0.40277777777777779</v>
      </c>
      <c r="D48" s="66" t="s">
        <v>158</v>
      </c>
      <c r="E48" s="66">
        <v>1</v>
      </c>
      <c r="F48" s="66" t="s">
        <v>70</v>
      </c>
      <c r="G48" s="66">
        <v>2</v>
      </c>
      <c r="H48" s="66">
        <v>32</v>
      </c>
      <c r="I48" s="66" t="s">
        <v>159</v>
      </c>
      <c r="J48" s="66">
        <v>1</v>
      </c>
      <c r="K48" s="66" t="s">
        <v>18</v>
      </c>
      <c r="L48" s="66" t="s">
        <v>8</v>
      </c>
      <c r="M48" s="66" t="s">
        <v>8</v>
      </c>
      <c r="N48" s="66" t="s">
        <v>71</v>
      </c>
      <c r="O48" s="66" t="s">
        <v>71</v>
      </c>
      <c r="P48" s="66" t="s">
        <v>8</v>
      </c>
      <c r="Q48" s="66" t="s">
        <v>71</v>
      </c>
      <c r="R48" s="66" t="s">
        <v>89</v>
      </c>
      <c r="S48" s="66">
        <v>0</v>
      </c>
      <c r="T48" s="66" t="s">
        <v>101</v>
      </c>
      <c r="U48" s="66"/>
      <c r="V48" s="66" t="s">
        <v>140</v>
      </c>
      <c r="W48" s="102">
        <v>1</v>
      </c>
      <c r="X48" s="66">
        <v>1</v>
      </c>
      <c r="Y48" s="66">
        <v>1</v>
      </c>
      <c r="Z48" s="75">
        <v>1245387</v>
      </c>
      <c r="AA48" s="66"/>
      <c r="AB48" s="66"/>
      <c r="AC48" s="105"/>
      <c r="AD48" s="66"/>
      <c r="AE48" s="66"/>
      <c r="AF48" s="66"/>
      <c r="AG48" s="66"/>
    </row>
    <row r="49" spans="1:33">
      <c r="A49" s="69">
        <v>47</v>
      </c>
      <c r="B49" s="69"/>
      <c r="C49" s="69"/>
      <c r="D49" s="69"/>
      <c r="E49" s="69">
        <v>2</v>
      </c>
      <c r="F49" s="69" t="s">
        <v>70</v>
      </c>
      <c r="G49" s="69">
        <v>2</v>
      </c>
      <c r="H49" s="69"/>
      <c r="I49" s="69"/>
      <c r="J49" s="69">
        <v>2</v>
      </c>
      <c r="K49" s="69" t="s">
        <v>18</v>
      </c>
      <c r="L49" s="69" t="s">
        <v>8</v>
      </c>
      <c r="M49" s="69" t="s">
        <v>8</v>
      </c>
      <c r="N49" s="69" t="s">
        <v>8</v>
      </c>
      <c r="O49" s="69" t="s">
        <v>8</v>
      </c>
      <c r="P49" s="69" t="s">
        <v>8</v>
      </c>
      <c r="Q49" s="69" t="s">
        <v>8</v>
      </c>
      <c r="R49" s="69">
        <v>0</v>
      </c>
      <c r="S49" s="69">
        <v>0</v>
      </c>
      <c r="T49" s="69" t="s">
        <v>101</v>
      </c>
      <c r="U49" s="69"/>
      <c r="V49" s="69"/>
      <c r="W49" s="99">
        <v>2</v>
      </c>
      <c r="X49" s="69">
        <v>0</v>
      </c>
      <c r="Y49" s="69">
        <v>0</v>
      </c>
      <c r="Z49" s="76">
        <v>301631</v>
      </c>
      <c r="AA49" s="69"/>
      <c r="AB49" s="69"/>
      <c r="AC49" s="106">
        <v>11</v>
      </c>
      <c r="AD49" s="69"/>
      <c r="AE49" s="69"/>
      <c r="AF49" s="69"/>
      <c r="AG49" s="69"/>
    </row>
    <row r="50" spans="1:33">
      <c r="A50" s="6">
        <v>48</v>
      </c>
      <c r="E50" s="6">
        <v>3</v>
      </c>
      <c r="F50" s="6" t="s">
        <v>70</v>
      </c>
      <c r="G50" s="6">
        <v>2</v>
      </c>
      <c r="J50" s="6">
        <v>3</v>
      </c>
      <c r="K50" s="6" t="s">
        <v>18</v>
      </c>
      <c r="L50" s="6" t="s">
        <v>71</v>
      </c>
      <c r="M50" s="6" t="s">
        <v>71</v>
      </c>
      <c r="N50" s="6" t="s">
        <v>71</v>
      </c>
      <c r="O50" s="6" t="s">
        <v>71</v>
      </c>
      <c r="P50" s="6" t="s">
        <v>71</v>
      </c>
      <c r="Q50" s="6" t="s">
        <v>71</v>
      </c>
      <c r="R50" s="6">
        <v>0</v>
      </c>
      <c r="S50" s="6">
        <v>0</v>
      </c>
      <c r="T50" s="6" t="s">
        <v>101</v>
      </c>
      <c r="W50" s="99">
        <v>3</v>
      </c>
      <c r="X50" s="6">
        <v>0</v>
      </c>
      <c r="Y50" s="6">
        <v>0</v>
      </c>
      <c r="Z50" s="6">
        <v>11.424099999999999</v>
      </c>
      <c r="AC50" s="94"/>
    </row>
    <row r="51" spans="1:33">
      <c r="A51" s="6">
        <v>49</v>
      </c>
      <c r="E51" s="6">
        <v>4</v>
      </c>
      <c r="F51" s="6" t="s">
        <v>70</v>
      </c>
      <c r="G51" s="6">
        <v>2</v>
      </c>
      <c r="J51" s="6">
        <v>4</v>
      </c>
      <c r="K51" s="6" t="s">
        <v>15</v>
      </c>
      <c r="L51" s="6" t="s">
        <v>71</v>
      </c>
      <c r="M51" s="6" t="s">
        <v>71</v>
      </c>
      <c r="N51" s="6" t="s">
        <v>71</v>
      </c>
      <c r="O51" s="6" t="s">
        <v>88</v>
      </c>
      <c r="P51" s="6" t="s">
        <v>88</v>
      </c>
      <c r="Q51" s="6" t="s">
        <v>88</v>
      </c>
      <c r="R51" s="68">
        <v>1</v>
      </c>
      <c r="S51" s="6">
        <v>0</v>
      </c>
      <c r="T51" s="6" t="s">
        <v>101</v>
      </c>
      <c r="W51" s="99">
        <v>4</v>
      </c>
      <c r="X51" s="71" t="s">
        <v>102</v>
      </c>
      <c r="Y51" s="71">
        <v>1</v>
      </c>
      <c r="Z51" s="6">
        <v>10.732100000000001</v>
      </c>
      <c r="AC51" s="94"/>
    </row>
    <row r="52" spans="1:33">
      <c r="A52" s="6">
        <v>50</v>
      </c>
      <c r="E52" s="6">
        <v>5</v>
      </c>
      <c r="F52" s="6" t="s">
        <v>70</v>
      </c>
      <c r="G52" s="6">
        <v>2</v>
      </c>
      <c r="J52" s="6">
        <v>5</v>
      </c>
      <c r="K52" s="6" t="s">
        <v>15</v>
      </c>
      <c r="L52" s="6" t="s">
        <v>71</v>
      </c>
      <c r="M52" s="6" t="s">
        <v>71</v>
      </c>
      <c r="N52" s="6" t="s">
        <v>71</v>
      </c>
      <c r="O52" s="6" t="s">
        <v>71</v>
      </c>
      <c r="P52" s="6" t="s">
        <v>71</v>
      </c>
      <c r="Q52" s="6" t="s">
        <v>71</v>
      </c>
      <c r="R52" s="6">
        <v>0</v>
      </c>
      <c r="S52" s="6">
        <v>0</v>
      </c>
      <c r="T52" s="6" t="s">
        <v>101</v>
      </c>
      <c r="V52" s="6" t="s">
        <v>140</v>
      </c>
      <c r="W52" s="99">
        <v>5</v>
      </c>
      <c r="X52" s="68" t="s">
        <v>106</v>
      </c>
      <c r="Y52" s="6">
        <v>0</v>
      </c>
      <c r="Z52" s="6">
        <v>10.973800000000001</v>
      </c>
      <c r="AC52" s="94">
        <v>12</v>
      </c>
    </row>
    <row r="53" spans="1:33">
      <c r="A53" s="6">
        <v>51</v>
      </c>
      <c r="E53" s="6">
        <v>6</v>
      </c>
      <c r="F53" s="6" t="s">
        <v>72</v>
      </c>
      <c r="G53" s="6">
        <v>2</v>
      </c>
      <c r="J53" s="6">
        <v>6</v>
      </c>
      <c r="K53" s="6" t="s">
        <v>15</v>
      </c>
      <c r="L53" s="6" t="s">
        <v>85</v>
      </c>
      <c r="M53" s="6" t="s">
        <v>160</v>
      </c>
      <c r="N53" s="6" t="s">
        <v>71</v>
      </c>
      <c r="O53" s="6" t="s">
        <v>71</v>
      </c>
      <c r="P53" s="6" t="s">
        <v>71</v>
      </c>
      <c r="Q53" s="6" t="s">
        <v>71</v>
      </c>
      <c r="R53" s="6">
        <v>0</v>
      </c>
      <c r="S53" s="6">
        <v>0</v>
      </c>
      <c r="T53" s="6" t="s">
        <v>101</v>
      </c>
      <c r="W53" s="99">
        <v>6</v>
      </c>
      <c r="X53" s="68" t="s">
        <v>102</v>
      </c>
      <c r="Y53" s="6">
        <v>0</v>
      </c>
      <c r="Z53" s="6">
        <v>11.198499999999999</v>
      </c>
      <c r="AC53" s="94">
        <v>13</v>
      </c>
    </row>
    <row r="54" spans="1:33">
      <c r="A54" s="6">
        <v>52</v>
      </c>
      <c r="E54" s="6">
        <v>7</v>
      </c>
      <c r="F54" s="6" t="s">
        <v>72</v>
      </c>
      <c r="G54" s="6">
        <v>2</v>
      </c>
      <c r="J54" s="6">
        <v>7</v>
      </c>
      <c r="K54" s="6" t="s">
        <v>15</v>
      </c>
      <c r="L54" s="6" t="s">
        <v>71</v>
      </c>
      <c r="M54" s="6" t="s">
        <v>71</v>
      </c>
      <c r="N54" s="6" t="s">
        <v>71</v>
      </c>
      <c r="O54" s="6" t="s">
        <v>71</v>
      </c>
      <c r="P54" s="6" t="s">
        <v>71</v>
      </c>
      <c r="Q54" s="6" t="s">
        <v>71</v>
      </c>
      <c r="R54" s="68" t="s">
        <v>153</v>
      </c>
      <c r="S54" s="6">
        <v>0</v>
      </c>
      <c r="T54" s="6" t="s">
        <v>101</v>
      </c>
      <c r="V54" s="6" t="s">
        <v>140</v>
      </c>
      <c r="W54" s="99">
        <v>7</v>
      </c>
      <c r="X54" s="6">
        <v>0</v>
      </c>
      <c r="Y54" s="6">
        <v>0</v>
      </c>
      <c r="Z54" s="6">
        <v>10.7537</v>
      </c>
      <c r="AC54" s="94"/>
    </row>
    <row r="55" spans="1:33">
      <c r="A55" s="6">
        <v>53</v>
      </c>
      <c r="E55" s="6">
        <v>8</v>
      </c>
      <c r="F55" s="6" t="s">
        <v>72</v>
      </c>
      <c r="G55" s="6">
        <v>2</v>
      </c>
      <c r="J55" s="6">
        <v>8</v>
      </c>
      <c r="K55" s="6" t="s">
        <v>44</v>
      </c>
      <c r="L55" s="6" t="s">
        <v>71</v>
      </c>
      <c r="M55" s="6" t="s">
        <v>71</v>
      </c>
      <c r="N55" s="6" t="s">
        <v>71</v>
      </c>
      <c r="O55" s="6" t="s">
        <v>71</v>
      </c>
      <c r="P55" s="6" t="s">
        <v>71</v>
      </c>
      <c r="Q55" s="6" t="s">
        <v>71</v>
      </c>
      <c r="R55" s="6">
        <v>0</v>
      </c>
      <c r="S55" s="6">
        <v>0</v>
      </c>
      <c r="T55" s="6" t="s">
        <v>101</v>
      </c>
      <c r="W55" s="99">
        <v>8</v>
      </c>
      <c r="X55" s="71">
        <v>1</v>
      </c>
      <c r="Y55" s="71">
        <v>1</v>
      </c>
      <c r="Z55" s="6">
        <v>11.219799999999999</v>
      </c>
      <c r="AC55" s="94"/>
    </row>
    <row r="56" spans="1:33">
      <c r="A56" s="69">
        <v>54</v>
      </c>
      <c r="B56" s="110">
        <v>45370</v>
      </c>
      <c r="C56" s="111">
        <v>0.65763888888888888</v>
      </c>
      <c r="D56" s="70" t="s">
        <v>161</v>
      </c>
      <c r="E56" s="70">
        <v>1</v>
      </c>
      <c r="F56" s="70" t="s">
        <v>70</v>
      </c>
      <c r="G56" s="70">
        <v>2</v>
      </c>
      <c r="H56" s="70" t="s">
        <v>162</v>
      </c>
      <c r="I56" s="70"/>
      <c r="J56" s="70">
        <v>1</v>
      </c>
      <c r="K56" s="70" t="s">
        <v>13</v>
      </c>
      <c r="L56" s="70" t="s">
        <v>8</v>
      </c>
      <c r="M56" s="70" t="s">
        <v>8</v>
      </c>
      <c r="N56" s="70" t="s">
        <v>8</v>
      </c>
      <c r="O56" s="70" t="s">
        <v>8</v>
      </c>
      <c r="P56" s="70" t="s">
        <v>8</v>
      </c>
      <c r="Q56" s="70" t="s">
        <v>8</v>
      </c>
      <c r="R56" s="70"/>
      <c r="S56" s="70"/>
      <c r="T56" s="70"/>
      <c r="U56" s="70"/>
      <c r="V56" s="70"/>
      <c r="W56" s="102"/>
      <c r="X56" s="70"/>
      <c r="Y56" s="70"/>
      <c r="Z56" s="70"/>
      <c r="AA56" s="70"/>
      <c r="AB56" s="70"/>
      <c r="AC56" s="112"/>
      <c r="AD56" s="70"/>
      <c r="AE56" s="70"/>
      <c r="AF56" s="70"/>
      <c r="AG56" s="70"/>
    </row>
    <row r="57" spans="1:33">
      <c r="A57" s="69">
        <v>55</v>
      </c>
      <c r="B57" s="69"/>
      <c r="C57" s="69"/>
      <c r="D57" s="69"/>
      <c r="E57" s="69">
        <v>2</v>
      </c>
      <c r="F57" s="69" t="s">
        <v>70</v>
      </c>
      <c r="G57" s="69">
        <v>2</v>
      </c>
      <c r="H57" s="69"/>
      <c r="I57" s="69"/>
      <c r="J57" s="69">
        <v>2</v>
      </c>
      <c r="K57" s="69" t="s">
        <v>13</v>
      </c>
      <c r="L57" s="69" t="s">
        <v>8</v>
      </c>
      <c r="M57" s="69" t="s">
        <v>8</v>
      </c>
      <c r="N57" s="69" t="s">
        <v>8</v>
      </c>
      <c r="O57" s="69" t="s">
        <v>8</v>
      </c>
      <c r="P57" s="69" t="s">
        <v>8</v>
      </c>
      <c r="Q57" s="69" t="s">
        <v>8</v>
      </c>
      <c r="R57" s="69"/>
      <c r="S57" s="69"/>
      <c r="T57" s="69"/>
      <c r="U57" s="69"/>
      <c r="V57" s="69"/>
      <c r="W57" s="99"/>
      <c r="X57" s="69"/>
      <c r="Y57" s="69"/>
      <c r="Z57" s="69"/>
      <c r="AA57" s="69"/>
      <c r="AB57" s="69"/>
      <c r="AC57" s="106"/>
      <c r="AD57" s="69"/>
      <c r="AE57" s="69"/>
      <c r="AF57" s="69"/>
      <c r="AG57" s="69"/>
    </row>
    <row r="58" spans="1:33">
      <c r="A58" s="69">
        <v>56</v>
      </c>
      <c r="B58" s="69"/>
      <c r="C58" s="69"/>
      <c r="D58" s="69"/>
      <c r="E58" s="69">
        <v>3</v>
      </c>
      <c r="F58" s="69" t="s">
        <v>70</v>
      </c>
      <c r="G58" s="69">
        <v>2</v>
      </c>
      <c r="H58" s="69"/>
      <c r="I58" s="69"/>
      <c r="J58" s="69">
        <v>3</v>
      </c>
      <c r="K58" s="69" t="s">
        <v>13</v>
      </c>
      <c r="L58" s="69" t="s">
        <v>71</v>
      </c>
      <c r="M58" s="69" t="s">
        <v>8</v>
      </c>
      <c r="N58" s="69" t="s">
        <v>8</v>
      </c>
      <c r="O58" s="69" t="s">
        <v>8</v>
      </c>
      <c r="P58" s="69" t="s">
        <v>8</v>
      </c>
      <c r="Q58" s="69" t="s">
        <v>8</v>
      </c>
      <c r="R58" s="69"/>
      <c r="S58" s="69"/>
      <c r="T58" s="69"/>
      <c r="U58" s="69"/>
      <c r="V58" s="69"/>
      <c r="W58" s="99"/>
      <c r="X58" s="69"/>
      <c r="Y58" s="69"/>
      <c r="Z58" s="69"/>
      <c r="AA58" s="69"/>
      <c r="AB58" s="69"/>
      <c r="AC58" s="106"/>
      <c r="AD58" s="69"/>
      <c r="AE58" s="69"/>
      <c r="AF58" s="69"/>
      <c r="AG58" s="69"/>
    </row>
    <row r="59" spans="1:33">
      <c r="A59" s="69">
        <v>57</v>
      </c>
      <c r="B59" s="69"/>
      <c r="C59" s="69"/>
      <c r="D59" s="69"/>
      <c r="E59" s="69">
        <v>4</v>
      </c>
      <c r="F59" s="69" t="s">
        <v>70</v>
      </c>
      <c r="G59" s="69">
        <v>2</v>
      </c>
      <c r="H59" s="69"/>
      <c r="I59" s="69"/>
      <c r="J59" s="69">
        <v>4</v>
      </c>
      <c r="K59" s="69" t="s">
        <v>13</v>
      </c>
      <c r="L59" s="69" t="s">
        <v>91</v>
      </c>
      <c r="M59" s="69" t="s">
        <v>8</v>
      </c>
      <c r="N59" s="69" t="s">
        <v>8</v>
      </c>
      <c r="O59" s="69" t="s">
        <v>8</v>
      </c>
      <c r="P59" s="69" t="s">
        <v>8</v>
      </c>
      <c r="Q59" s="69" t="s">
        <v>8</v>
      </c>
      <c r="R59" s="69"/>
      <c r="S59" s="69"/>
      <c r="T59" s="69"/>
      <c r="U59" s="69"/>
      <c r="V59" s="69"/>
      <c r="W59" s="99"/>
      <c r="X59" s="69"/>
      <c r="Y59" s="69"/>
      <c r="Z59" s="69"/>
      <c r="AA59" s="69"/>
      <c r="AB59" s="69"/>
      <c r="AC59" s="106"/>
      <c r="AD59" s="69"/>
      <c r="AE59" s="69"/>
      <c r="AF59" s="69"/>
      <c r="AG59" s="69"/>
    </row>
    <row r="60" spans="1:33">
      <c r="A60" s="69">
        <v>58</v>
      </c>
      <c r="B60" s="69"/>
      <c r="C60" s="69"/>
      <c r="D60" s="69"/>
      <c r="E60" s="69">
        <v>5</v>
      </c>
      <c r="F60" s="69" t="s">
        <v>70</v>
      </c>
      <c r="G60" s="69">
        <v>2</v>
      </c>
      <c r="H60" s="69"/>
      <c r="I60" s="69"/>
      <c r="J60" s="69">
        <v>5</v>
      </c>
      <c r="K60" s="69" t="s">
        <v>13</v>
      </c>
      <c r="L60" s="69" t="s">
        <v>8</v>
      </c>
      <c r="M60" s="69" t="s">
        <v>71</v>
      </c>
      <c r="N60" s="69" t="s">
        <v>71</v>
      </c>
      <c r="O60" s="69" t="s">
        <v>8</v>
      </c>
      <c r="P60" s="69" t="s">
        <v>8</v>
      </c>
      <c r="Q60" s="69" t="s">
        <v>8</v>
      </c>
      <c r="R60" s="69"/>
      <c r="S60" s="69"/>
      <c r="T60" s="69"/>
      <c r="U60" s="69"/>
      <c r="V60" s="69"/>
      <c r="W60" s="99"/>
      <c r="X60" s="69"/>
      <c r="Y60" s="69"/>
      <c r="Z60" s="69"/>
      <c r="AA60" s="69"/>
      <c r="AB60" s="69"/>
      <c r="AC60" s="106"/>
      <c r="AD60" s="69"/>
      <c r="AE60" s="69"/>
      <c r="AF60" s="69"/>
      <c r="AG60" s="69"/>
    </row>
    <row r="61" spans="1:33">
      <c r="A61" s="69">
        <v>59</v>
      </c>
      <c r="B61" s="69"/>
      <c r="C61" s="69"/>
      <c r="D61" s="69"/>
      <c r="E61" s="69">
        <v>6</v>
      </c>
      <c r="F61" s="69" t="s">
        <v>70</v>
      </c>
      <c r="G61" s="69">
        <v>2</v>
      </c>
      <c r="H61" s="69"/>
      <c r="I61" s="69"/>
      <c r="J61" s="69">
        <v>6</v>
      </c>
      <c r="K61" s="69" t="s">
        <v>18</v>
      </c>
      <c r="L61" s="69" t="s">
        <v>8</v>
      </c>
      <c r="M61" s="69" t="s">
        <v>8</v>
      </c>
      <c r="N61" s="69" t="s">
        <v>8</v>
      </c>
      <c r="O61" s="69" t="s">
        <v>8</v>
      </c>
      <c r="P61" s="69" t="s">
        <v>8</v>
      </c>
      <c r="Q61" s="69" t="s">
        <v>8</v>
      </c>
      <c r="R61" s="69"/>
      <c r="S61" s="69"/>
      <c r="T61" s="69"/>
      <c r="U61" s="69"/>
      <c r="V61" s="69"/>
      <c r="W61" s="99"/>
      <c r="X61" s="69"/>
      <c r="Y61" s="69"/>
      <c r="Z61" s="69"/>
      <c r="AA61" s="69"/>
      <c r="AB61" s="69"/>
      <c r="AC61" s="106"/>
      <c r="AD61" s="69"/>
      <c r="AE61" s="69"/>
      <c r="AF61" s="69"/>
      <c r="AG61" s="69"/>
    </row>
    <row r="62" spans="1:33">
      <c r="A62" s="69">
        <v>60</v>
      </c>
      <c r="B62" s="69"/>
      <c r="C62" s="69"/>
      <c r="D62" s="69"/>
      <c r="E62" s="69">
        <v>7</v>
      </c>
      <c r="F62" s="69" t="s">
        <v>70</v>
      </c>
      <c r="G62" s="69">
        <v>2</v>
      </c>
      <c r="H62" s="69"/>
      <c r="I62" s="69"/>
      <c r="J62" s="69">
        <v>7</v>
      </c>
      <c r="K62" s="69" t="s">
        <v>44</v>
      </c>
      <c r="L62" s="69" t="s">
        <v>8</v>
      </c>
      <c r="M62" s="69" t="s">
        <v>8</v>
      </c>
      <c r="N62" s="69" t="s">
        <v>8</v>
      </c>
      <c r="O62" s="69" t="s">
        <v>8</v>
      </c>
      <c r="P62" s="69" t="s">
        <v>8</v>
      </c>
      <c r="Q62" s="69" t="s">
        <v>8</v>
      </c>
      <c r="R62" s="69"/>
      <c r="S62" s="69"/>
      <c r="T62" s="69"/>
      <c r="U62" s="69"/>
      <c r="V62" s="69"/>
      <c r="W62" s="99"/>
      <c r="X62" s="69"/>
      <c r="Y62" s="69"/>
      <c r="Z62" s="69"/>
      <c r="AA62" s="69"/>
      <c r="AB62" s="69"/>
      <c r="AC62" s="106"/>
      <c r="AD62" s="69"/>
      <c r="AE62" s="69"/>
      <c r="AF62" s="69"/>
      <c r="AG62" s="69"/>
    </row>
    <row r="63" spans="1:33">
      <c r="A63" s="6">
        <v>61</v>
      </c>
      <c r="B63" s="108">
        <v>45376</v>
      </c>
      <c r="C63" s="67">
        <v>0.35416666666666669</v>
      </c>
      <c r="D63" s="66" t="s">
        <v>163</v>
      </c>
      <c r="E63" s="66">
        <v>1</v>
      </c>
      <c r="F63" s="66" t="s">
        <v>92</v>
      </c>
      <c r="G63" s="66">
        <v>2</v>
      </c>
      <c r="H63" s="66" t="s">
        <v>162</v>
      </c>
      <c r="I63" s="66" t="s">
        <v>159</v>
      </c>
      <c r="J63" s="66">
        <v>1</v>
      </c>
      <c r="K63" s="66" t="s">
        <v>93</v>
      </c>
      <c r="L63" s="66" t="s">
        <v>71</v>
      </c>
      <c r="M63" s="66" t="s">
        <v>71</v>
      </c>
      <c r="N63" s="66" t="s">
        <v>71</v>
      </c>
      <c r="O63" s="66" t="s">
        <v>71</v>
      </c>
      <c r="P63" s="66" t="s">
        <v>71</v>
      </c>
      <c r="Q63" s="77" t="s">
        <v>88</v>
      </c>
      <c r="R63" s="66">
        <v>0</v>
      </c>
      <c r="S63" s="66">
        <v>0</v>
      </c>
      <c r="T63" s="66"/>
      <c r="U63" s="66" t="s">
        <v>101</v>
      </c>
      <c r="V63" s="66"/>
      <c r="W63" s="102">
        <v>1</v>
      </c>
      <c r="X63" s="77" t="s">
        <v>106</v>
      </c>
      <c r="Y63" s="66">
        <v>0</v>
      </c>
      <c r="Z63" s="79">
        <v>13.553100000000001</v>
      </c>
      <c r="AA63" s="66">
        <v>13.360300000000001</v>
      </c>
      <c r="AB63" s="113">
        <f>Z63-AA63</f>
        <v>0.19280000000000008</v>
      </c>
      <c r="AC63" s="105">
        <v>14</v>
      </c>
      <c r="AD63" s="66"/>
      <c r="AE63" s="66"/>
      <c r="AF63" s="66"/>
      <c r="AG63" s="66"/>
    </row>
    <row r="64" spans="1:33">
      <c r="A64" s="69">
        <v>62</v>
      </c>
      <c r="B64" s="69"/>
      <c r="C64" s="69"/>
      <c r="D64" s="69"/>
      <c r="E64" s="69">
        <v>2</v>
      </c>
      <c r="F64" s="69"/>
      <c r="G64" s="69">
        <v>2</v>
      </c>
      <c r="H64" s="69"/>
      <c r="I64" s="69"/>
      <c r="J64" s="69">
        <v>2</v>
      </c>
      <c r="K64" s="69" t="s">
        <v>13</v>
      </c>
      <c r="L64" s="69" t="s">
        <v>86</v>
      </c>
      <c r="M64" s="69" t="s">
        <v>75</v>
      </c>
      <c r="N64" s="69" t="s">
        <v>75</v>
      </c>
      <c r="O64" s="69" t="s">
        <v>75</v>
      </c>
      <c r="P64" s="69" t="s">
        <v>75</v>
      </c>
      <c r="Q64" s="69" t="s">
        <v>75</v>
      </c>
      <c r="R64" s="69" t="s">
        <v>94</v>
      </c>
      <c r="S64" s="69"/>
      <c r="T64" s="69"/>
      <c r="U64" s="69" t="s">
        <v>86</v>
      </c>
      <c r="V64" s="69"/>
      <c r="W64" s="99">
        <v>2</v>
      </c>
      <c r="X64" s="69"/>
      <c r="Y64" s="69" t="s">
        <v>75</v>
      </c>
      <c r="Z64" s="69"/>
      <c r="AA64" s="69"/>
      <c r="AB64" s="69">
        <v>0.26929999999999998</v>
      </c>
      <c r="AC64" s="106"/>
      <c r="AD64" s="69"/>
      <c r="AE64" s="69"/>
      <c r="AF64" s="69"/>
      <c r="AG64" s="69"/>
    </row>
    <row r="65" spans="1:33">
      <c r="A65" s="6">
        <v>63</v>
      </c>
      <c r="E65" s="6">
        <v>3</v>
      </c>
      <c r="G65" s="6">
        <v>4</v>
      </c>
      <c r="J65" s="6">
        <v>3</v>
      </c>
      <c r="K65" s="6" t="s">
        <v>13</v>
      </c>
      <c r="L65" s="6" t="s">
        <v>71</v>
      </c>
      <c r="M65" s="6" t="s">
        <v>71</v>
      </c>
      <c r="N65" s="6" t="s">
        <v>71</v>
      </c>
      <c r="O65" s="6" t="s">
        <v>71</v>
      </c>
      <c r="P65" s="6" t="s">
        <v>71</v>
      </c>
      <c r="Q65" s="6" t="s">
        <v>71</v>
      </c>
      <c r="R65" s="6">
        <v>0</v>
      </c>
      <c r="S65" s="6">
        <v>0</v>
      </c>
      <c r="U65" s="6" t="s">
        <v>101</v>
      </c>
      <c r="W65" s="99">
        <v>3</v>
      </c>
      <c r="X65" s="68" t="s">
        <v>153</v>
      </c>
      <c r="Y65" s="6">
        <v>0</v>
      </c>
      <c r="Z65" s="6">
        <v>11.404</v>
      </c>
      <c r="AA65" s="6">
        <v>11.2014</v>
      </c>
      <c r="AB65" s="6">
        <f t="shared" ref="AB65:AB68" si="8">Z65-AA65</f>
        <v>0.20260000000000034</v>
      </c>
      <c r="AC65" s="94">
        <v>15</v>
      </c>
    </row>
    <row r="66" spans="1:33">
      <c r="A66" s="69">
        <v>64</v>
      </c>
      <c r="B66" s="69"/>
      <c r="C66" s="69"/>
      <c r="D66" s="69"/>
      <c r="E66" s="69">
        <v>4</v>
      </c>
      <c r="F66" s="69"/>
      <c r="G66" s="69">
        <v>4</v>
      </c>
      <c r="H66" s="69"/>
      <c r="I66" s="69"/>
      <c r="J66" s="69">
        <v>4</v>
      </c>
      <c r="K66" s="69" t="s">
        <v>13</v>
      </c>
      <c r="L66" s="69" t="s">
        <v>8</v>
      </c>
      <c r="M66" s="69" t="s">
        <v>8</v>
      </c>
      <c r="N66" s="69" t="s">
        <v>8</v>
      </c>
      <c r="O66" s="69" t="s">
        <v>8</v>
      </c>
      <c r="P66" s="69" t="s">
        <v>8</v>
      </c>
      <c r="Q66" s="69" t="s">
        <v>8</v>
      </c>
      <c r="R66" s="69"/>
      <c r="S66" s="69"/>
      <c r="T66" s="69"/>
      <c r="U66" s="69" t="s">
        <v>104</v>
      </c>
      <c r="V66" s="69"/>
      <c r="W66" s="99">
        <v>4</v>
      </c>
      <c r="X66" s="69">
        <v>0</v>
      </c>
      <c r="Y66" s="69">
        <v>0</v>
      </c>
      <c r="Z66" s="69">
        <v>11.0078</v>
      </c>
      <c r="AA66" s="69">
        <v>10.823700000000001</v>
      </c>
      <c r="AB66" s="6">
        <f t="shared" si="8"/>
        <v>0.18409999999999904</v>
      </c>
      <c r="AC66" s="106"/>
      <c r="AD66" s="69"/>
      <c r="AE66" s="69"/>
      <c r="AF66" s="69"/>
      <c r="AG66" s="69"/>
    </row>
    <row r="67" spans="1:33">
      <c r="A67" s="6">
        <v>65</v>
      </c>
      <c r="E67" s="6">
        <v>5</v>
      </c>
      <c r="G67" s="6">
        <v>4</v>
      </c>
      <c r="J67" s="6">
        <v>5</v>
      </c>
      <c r="K67" s="6" t="s">
        <v>13</v>
      </c>
      <c r="L67" s="6" t="s">
        <v>71</v>
      </c>
      <c r="M67" s="6" t="s">
        <v>71</v>
      </c>
      <c r="N67" s="6" t="s">
        <v>71</v>
      </c>
      <c r="O67" s="6" t="s">
        <v>71</v>
      </c>
      <c r="P67" s="6" t="s">
        <v>71</v>
      </c>
      <c r="Q67" s="6" t="s">
        <v>71</v>
      </c>
      <c r="R67" s="6">
        <v>0</v>
      </c>
      <c r="S67" s="6">
        <v>0</v>
      </c>
      <c r="U67" s="6" t="s">
        <v>104</v>
      </c>
      <c r="W67" s="99">
        <v>5</v>
      </c>
      <c r="X67" s="6">
        <v>0</v>
      </c>
      <c r="Y67" s="6">
        <v>0</v>
      </c>
      <c r="Z67" s="6">
        <v>10.753299999999999</v>
      </c>
      <c r="AA67" s="6">
        <v>10.515599999999999</v>
      </c>
      <c r="AB67" s="6">
        <f t="shared" si="8"/>
        <v>0.23770000000000024</v>
      </c>
      <c r="AC67" s="94"/>
    </row>
    <row r="68" spans="1:33">
      <c r="A68" s="6">
        <v>66</v>
      </c>
      <c r="E68" s="6">
        <v>6</v>
      </c>
      <c r="G68" s="6">
        <v>4</v>
      </c>
      <c r="J68" s="6">
        <v>6</v>
      </c>
      <c r="K68" s="6" t="s">
        <v>13</v>
      </c>
      <c r="L68" s="6" t="s">
        <v>8</v>
      </c>
      <c r="M68" s="6" t="s">
        <v>8</v>
      </c>
      <c r="N68" s="6" t="s">
        <v>95</v>
      </c>
      <c r="O68" s="6" t="s">
        <v>71</v>
      </c>
      <c r="P68" s="6" t="s">
        <v>71</v>
      </c>
      <c r="Q68" s="6" t="s">
        <v>71</v>
      </c>
      <c r="R68" s="6">
        <v>0</v>
      </c>
      <c r="S68" s="6">
        <v>0</v>
      </c>
      <c r="U68" s="6" t="s">
        <v>101</v>
      </c>
      <c r="W68" s="99">
        <v>6</v>
      </c>
      <c r="X68" s="6">
        <v>0</v>
      </c>
      <c r="Y68" s="6">
        <v>0</v>
      </c>
      <c r="Z68" s="6">
        <v>11.1684</v>
      </c>
      <c r="AA68" s="6">
        <v>10.856999999999999</v>
      </c>
      <c r="AB68" s="6">
        <f t="shared" si="8"/>
        <v>0.31140000000000079</v>
      </c>
      <c r="AC68" s="94"/>
    </row>
    <row r="69" spans="1:33">
      <c r="A69" s="69">
        <v>67</v>
      </c>
      <c r="B69" s="69"/>
      <c r="C69" s="69"/>
      <c r="D69" s="69"/>
      <c r="E69" s="69">
        <v>7</v>
      </c>
      <c r="F69" s="69"/>
      <c r="G69" s="69">
        <v>4</v>
      </c>
      <c r="H69" s="69"/>
      <c r="I69" s="69"/>
      <c r="J69" s="69">
        <v>7</v>
      </c>
      <c r="K69" s="69" t="s">
        <v>13</v>
      </c>
      <c r="L69" s="69" t="s">
        <v>86</v>
      </c>
      <c r="M69" s="69" t="s">
        <v>75</v>
      </c>
      <c r="N69" s="69" t="s">
        <v>75</v>
      </c>
      <c r="O69" s="69" t="s">
        <v>75</v>
      </c>
      <c r="P69" s="69" t="s">
        <v>75</v>
      </c>
      <c r="Q69" s="69" t="s">
        <v>75</v>
      </c>
      <c r="R69" s="69"/>
      <c r="S69" s="69"/>
      <c r="T69" s="69"/>
      <c r="U69" s="69" t="s">
        <v>86</v>
      </c>
      <c r="V69" s="69"/>
      <c r="W69" s="99">
        <v>7</v>
      </c>
      <c r="X69" s="69"/>
      <c r="Y69" s="69" t="s">
        <v>75</v>
      </c>
      <c r="Z69" s="69"/>
      <c r="AA69" s="69"/>
      <c r="AC69" s="106"/>
      <c r="AD69" s="69"/>
      <c r="AE69" s="69"/>
      <c r="AF69" s="69"/>
      <c r="AG69" s="69"/>
    </row>
    <row r="70" spans="1:33">
      <c r="A70" s="69">
        <v>68</v>
      </c>
      <c r="B70" s="69"/>
      <c r="C70" s="69"/>
      <c r="D70" s="69"/>
      <c r="E70" s="69">
        <v>8</v>
      </c>
      <c r="F70" s="69"/>
      <c r="G70" s="69">
        <v>4</v>
      </c>
      <c r="H70" s="69"/>
      <c r="I70" s="69"/>
      <c r="J70" s="69">
        <v>8</v>
      </c>
      <c r="K70" s="69" t="s">
        <v>18</v>
      </c>
      <c r="L70" s="69" t="s">
        <v>8</v>
      </c>
      <c r="M70" s="69" t="s">
        <v>8</v>
      </c>
      <c r="N70" s="69" t="s">
        <v>95</v>
      </c>
      <c r="O70" s="69" t="s">
        <v>8</v>
      </c>
      <c r="P70" s="69" t="s">
        <v>71</v>
      </c>
      <c r="Q70" s="69" t="s">
        <v>71</v>
      </c>
      <c r="R70" s="69">
        <v>1</v>
      </c>
      <c r="S70" s="69">
        <v>1</v>
      </c>
      <c r="T70" s="69"/>
      <c r="U70" s="69" t="s">
        <v>86</v>
      </c>
      <c r="V70" s="69"/>
      <c r="W70" s="99">
        <v>8</v>
      </c>
      <c r="X70" s="69"/>
      <c r="Y70" s="69" t="s">
        <v>75</v>
      </c>
      <c r="Z70" s="69"/>
      <c r="AA70" s="69"/>
      <c r="AC70" s="106"/>
      <c r="AD70" s="69"/>
      <c r="AE70" s="69"/>
      <c r="AF70" s="69"/>
      <c r="AG70" s="69"/>
    </row>
    <row r="71" spans="1:33">
      <c r="A71" s="6">
        <v>69</v>
      </c>
      <c r="E71" s="6">
        <v>9</v>
      </c>
      <c r="G71" s="6">
        <v>4</v>
      </c>
      <c r="J71" s="6">
        <v>9</v>
      </c>
      <c r="K71" s="6" t="s">
        <v>18</v>
      </c>
      <c r="L71" s="6" t="s">
        <v>71</v>
      </c>
      <c r="M71" s="6" t="s">
        <v>71</v>
      </c>
      <c r="N71" s="6" t="s">
        <v>71</v>
      </c>
      <c r="O71" s="6" t="s">
        <v>71</v>
      </c>
      <c r="P71" s="6" t="s">
        <v>71</v>
      </c>
      <c r="Q71" s="6" t="s">
        <v>71</v>
      </c>
      <c r="R71" s="63" t="s">
        <v>153</v>
      </c>
      <c r="S71" s="6">
        <v>0</v>
      </c>
      <c r="U71" s="6" t="s">
        <v>101</v>
      </c>
      <c r="W71" s="99">
        <v>9</v>
      </c>
      <c r="X71" s="68">
        <v>1</v>
      </c>
      <c r="Y71" s="6">
        <v>0</v>
      </c>
      <c r="Z71" s="6">
        <v>10.771599999999999</v>
      </c>
      <c r="AA71" s="6">
        <v>10.526899999999999</v>
      </c>
      <c r="AB71" s="6">
        <f>Z71-AA71</f>
        <v>0.24469999999999992</v>
      </c>
      <c r="AC71" s="94">
        <v>16</v>
      </c>
    </row>
    <row r="72" spans="1:33">
      <c r="A72" s="69">
        <v>70</v>
      </c>
      <c r="B72" s="69"/>
      <c r="C72" s="69"/>
      <c r="D72" s="69"/>
      <c r="E72" s="69">
        <v>10</v>
      </c>
      <c r="F72" s="69"/>
      <c r="G72" s="69">
        <v>4</v>
      </c>
      <c r="H72" s="69"/>
      <c r="I72" s="69"/>
      <c r="J72" s="69">
        <v>10</v>
      </c>
      <c r="K72" s="69" t="s">
        <v>18</v>
      </c>
      <c r="L72" s="69" t="s">
        <v>8</v>
      </c>
      <c r="M72" s="69" t="s">
        <v>8</v>
      </c>
      <c r="N72" s="69" t="s">
        <v>95</v>
      </c>
      <c r="O72" s="69" t="s">
        <v>8</v>
      </c>
      <c r="P72" s="69" t="s">
        <v>8</v>
      </c>
      <c r="Q72" s="69" t="s">
        <v>71</v>
      </c>
      <c r="R72" s="69" t="s">
        <v>153</v>
      </c>
      <c r="S72" s="69">
        <v>1</v>
      </c>
      <c r="T72" s="69"/>
      <c r="U72" s="69" t="s">
        <v>104</v>
      </c>
      <c r="V72" s="69"/>
      <c r="W72" s="99">
        <v>10</v>
      </c>
      <c r="X72" s="69">
        <v>0</v>
      </c>
      <c r="Y72" s="69">
        <v>0</v>
      </c>
      <c r="Z72" s="69">
        <v>11.0092</v>
      </c>
      <c r="AA72" s="69"/>
      <c r="AC72" s="106"/>
      <c r="AD72" s="69"/>
      <c r="AE72" s="69"/>
      <c r="AF72" s="69"/>
      <c r="AG72" s="69"/>
    </row>
    <row r="73" spans="1:33">
      <c r="A73" s="69">
        <v>71</v>
      </c>
      <c r="B73" s="69"/>
      <c r="C73" s="69"/>
      <c r="D73" s="69"/>
      <c r="E73" s="69">
        <v>11</v>
      </c>
      <c r="F73" s="69"/>
      <c r="G73" s="69">
        <v>4</v>
      </c>
      <c r="H73" s="69"/>
      <c r="I73" s="69"/>
      <c r="J73" s="69">
        <v>11</v>
      </c>
      <c r="K73" s="69" t="s">
        <v>18</v>
      </c>
      <c r="L73" s="69" t="s">
        <v>8</v>
      </c>
      <c r="M73" s="69" t="s">
        <v>8</v>
      </c>
      <c r="N73" s="69" t="s">
        <v>95</v>
      </c>
      <c r="O73" s="69" t="s">
        <v>8</v>
      </c>
      <c r="P73" s="69" t="s">
        <v>8</v>
      </c>
      <c r="Q73" s="69" t="s">
        <v>8</v>
      </c>
      <c r="R73" s="69">
        <v>0</v>
      </c>
      <c r="S73" s="69">
        <v>0</v>
      </c>
      <c r="T73" s="69"/>
      <c r="U73" s="69" t="s">
        <v>86</v>
      </c>
      <c r="V73" s="69"/>
      <c r="W73" s="99">
        <v>11</v>
      </c>
      <c r="X73" s="69" t="s">
        <v>75</v>
      </c>
      <c r="Y73" s="69" t="s">
        <v>75</v>
      </c>
      <c r="Z73" s="69"/>
      <c r="AA73" s="69"/>
      <c r="AC73" s="106"/>
      <c r="AD73" s="69"/>
      <c r="AE73" s="69"/>
      <c r="AF73" s="69"/>
      <c r="AG73" s="69"/>
    </row>
    <row r="74" spans="1:33">
      <c r="A74" s="6">
        <v>72</v>
      </c>
      <c r="E74" s="6">
        <v>12</v>
      </c>
      <c r="G74" s="6">
        <v>4</v>
      </c>
      <c r="J74" s="6">
        <v>12</v>
      </c>
      <c r="K74" s="6" t="s">
        <v>44</v>
      </c>
      <c r="L74" s="6" t="s">
        <v>71</v>
      </c>
      <c r="M74" s="6" t="s">
        <v>71</v>
      </c>
      <c r="N74" s="6" t="s">
        <v>71</v>
      </c>
      <c r="O74" s="6" t="s">
        <v>71</v>
      </c>
      <c r="P74" s="6" t="s">
        <v>71</v>
      </c>
      <c r="Q74" s="6" t="s">
        <v>71</v>
      </c>
      <c r="S74" s="6">
        <v>0</v>
      </c>
      <c r="U74" s="6" t="s">
        <v>104</v>
      </c>
      <c r="W74" s="99">
        <v>12</v>
      </c>
      <c r="X74" s="6">
        <v>0</v>
      </c>
      <c r="Y74" s="6">
        <v>0</v>
      </c>
      <c r="Z74" s="6">
        <v>11.311299999999999</v>
      </c>
      <c r="AA74" s="6">
        <v>11.0854</v>
      </c>
      <c r="AB74" s="6">
        <f>Z74-AA74</f>
        <v>0.22589999999999932</v>
      </c>
      <c r="AC74" s="94">
        <v>17</v>
      </c>
    </row>
    <row r="75" spans="1:33">
      <c r="A75" s="6">
        <v>73</v>
      </c>
      <c r="B75" s="114">
        <v>45399</v>
      </c>
      <c r="C75" s="67">
        <v>0.70833333333333337</v>
      </c>
      <c r="D75" s="66" t="s">
        <v>164</v>
      </c>
      <c r="E75" s="66">
        <v>1</v>
      </c>
      <c r="F75" s="66"/>
      <c r="G75" s="66">
        <v>4</v>
      </c>
      <c r="H75" s="67"/>
      <c r="I75" s="66" t="s">
        <v>165</v>
      </c>
      <c r="J75" s="66">
        <v>1</v>
      </c>
      <c r="K75" s="66" t="s">
        <v>19</v>
      </c>
      <c r="L75" s="66" t="s">
        <v>71</v>
      </c>
      <c r="M75" s="66" t="s">
        <v>71</v>
      </c>
      <c r="N75" s="66" t="s">
        <v>71</v>
      </c>
      <c r="O75" s="66" t="s">
        <v>71</v>
      </c>
      <c r="P75" s="66" t="s">
        <v>71</v>
      </c>
      <c r="Q75" s="66" t="s">
        <v>71</v>
      </c>
      <c r="R75" s="66">
        <v>0</v>
      </c>
      <c r="S75" s="66">
        <v>0</v>
      </c>
      <c r="T75" s="66" t="s">
        <v>101</v>
      </c>
      <c r="U75" s="66" t="s">
        <v>101</v>
      </c>
      <c r="V75" s="66"/>
      <c r="W75" s="102">
        <v>1</v>
      </c>
      <c r="X75" s="66">
        <v>0</v>
      </c>
      <c r="Y75" s="66">
        <v>0</v>
      </c>
      <c r="Z75" s="66">
        <v>11.176399999999999</v>
      </c>
      <c r="AA75" s="66">
        <v>11.145799999999999</v>
      </c>
      <c r="AC75" s="105"/>
      <c r="AD75" s="66"/>
      <c r="AE75" s="66"/>
      <c r="AF75" s="66"/>
      <c r="AG75" s="66"/>
    </row>
    <row r="76" spans="1:33">
      <c r="A76" s="6">
        <v>74</v>
      </c>
      <c r="E76" s="6">
        <v>2</v>
      </c>
      <c r="G76" s="6">
        <v>4</v>
      </c>
      <c r="J76" s="6">
        <v>2</v>
      </c>
      <c r="K76" s="6" t="s">
        <v>19</v>
      </c>
      <c r="L76" s="6" t="s">
        <v>71</v>
      </c>
      <c r="M76" s="6" t="s">
        <v>71</v>
      </c>
      <c r="N76" s="6" t="s">
        <v>71</v>
      </c>
      <c r="O76" s="6" t="s">
        <v>71</v>
      </c>
      <c r="P76" s="6" t="s">
        <v>71</v>
      </c>
      <c r="Q76" s="6" t="s">
        <v>71</v>
      </c>
      <c r="R76" s="6">
        <v>0</v>
      </c>
      <c r="S76" s="6">
        <v>1</v>
      </c>
      <c r="T76" s="6" t="s">
        <v>101</v>
      </c>
      <c r="U76" s="6" t="s">
        <v>101</v>
      </c>
      <c r="W76" s="99">
        <v>2</v>
      </c>
      <c r="X76" s="6">
        <v>0</v>
      </c>
      <c r="Y76" s="6">
        <v>0</v>
      </c>
      <c r="Z76" s="6">
        <v>10.5791</v>
      </c>
      <c r="AA76" s="6" t="s">
        <v>166</v>
      </c>
      <c r="AC76" s="94"/>
    </row>
    <row r="77" spans="1:33">
      <c r="A77" s="6">
        <v>75</v>
      </c>
      <c r="E77" s="6">
        <v>3</v>
      </c>
      <c r="G77" s="6">
        <v>4</v>
      </c>
      <c r="J77" s="6">
        <v>3</v>
      </c>
      <c r="K77" s="81" t="s">
        <v>80</v>
      </c>
      <c r="L77" s="6" t="s">
        <v>71</v>
      </c>
      <c r="M77" s="6" t="s">
        <v>88</v>
      </c>
      <c r="N77" s="6" t="s">
        <v>71</v>
      </c>
      <c r="O77" s="6" t="s">
        <v>88</v>
      </c>
      <c r="P77" s="6" t="s">
        <v>88</v>
      </c>
      <c r="Q77" s="6" t="s">
        <v>88</v>
      </c>
      <c r="R77" s="82">
        <v>1</v>
      </c>
      <c r="S77" s="6">
        <v>1</v>
      </c>
      <c r="T77" s="6" t="s">
        <v>101</v>
      </c>
      <c r="U77" s="115" t="s">
        <v>86</v>
      </c>
      <c r="W77" s="99">
        <v>3</v>
      </c>
      <c r="X77" s="6" t="s">
        <v>75</v>
      </c>
      <c r="Y77" s="6" t="s">
        <v>75</v>
      </c>
      <c r="Z77" s="6">
        <v>0.1391</v>
      </c>
      <c r="AA77" s="6">
        <v>0</v>
      </c>
      <c r="AB77" s="6">
        <f t="shared" ref="AB77:AB79" si="9">Z77-AA77</f>
        <v>0.1391</v>
      </c>
      <c r="AC77" s="94"/>
    </row>
    <row r="78" spans="1:33">
      <c r="A78" s="6">
        <v>76</v>
      </c>
      <c r="E78" s="6">
        <v>4</v>
      </c>
      <c r="G78" s="6">
        <v>4</v>
      </c>
      <c r="J78" s="6">
        <v>4</v>
      </c>
      <c r="K78" s="81" t="s">
        <v>80</v>
      </c>
      <c r="L78" s="6" t="s">
        <v>71</v>
      </c>
      <c r="M78" s="6" t="s">
        <v>71</v>
      </c>
      <c r="N78" s="6" t="s">
        <v>71</v>
      </c>
      <c r="O78" s="6" t="s">
        <v>71</v>
      </c>
      <c r="P78" s="6" t="s">
        <v>71</v>
      </c>
      <c r="Q78" s="6" t="s">
        <v>88</v>
      </c>
      <c r="R78" s="6">
        <v>0</v>
      </c>
      <c r="S78" s="6">
        <v>0</v>
      </c>
      <c r="T78" s="6" t="s">
        <v>101</v>
      </c>
      <c r="U78" s="115" t="s">
        <v>86</v>
      </c>
      <c r="W78" s="99">
        <v>4</v>
      </c>
      <c r="X78" s="6" t="s">
        <v>75</v>
      </c>
      <c r="Y78" s="6" t="s">
        <v>75</v>
      </c>
      <c r="Z78" s="6">
        <v>0.1235</v>
      </c>
      <c r="AA78" s="6">
        <v>0</v>
      </c>
      <c r="AB78" s="6">
        <f t="shared" si="9"/>
        <v>0.1235</v>
      </c>
      <c r="AC78" s="94"/>
    </row>
    <row r="79" spans="1:33">
      <c r="A79" s="6">
        <v>77</v>
      </c>
      <c r="E79" s="6">
        <v>5</v>
      </c>
      <c r="G79" s="6">
        <v>4</v>
      </c>
      <c r="J79" s="6">
        <v>5</v>
      </c>
      <c r="K79" s="6" t="s">
        <v>80</v>
      </c>
      <c r="L79" s="6" t="s">
        <v>71</v>
      </c>
      <c r="M79" s="6" t="s">
        <v>71</v>
      </c>
      <c r="N79" s="6" t="s">
        <v>71</v>
      </c>
      <c r="O79" s="6" t="s">
        <v>88</v>
      </c>
      <c r="P79" s="6" t="s">
        <v>71</v>
      </c>
      <c r="Q79" s="6" t="s">
        <v>88</v>
      </c>
      <c r="R79" s="6">
        <v>0</v>
      </c>
      <c r="S79" s="6" t="s">
        <v>153</v>
      </c>
      <c r="U79" s="6" t="s">
        <v>101</v>
      </c>
      <c r="W79" s="99">
        <v>5</v>
      </c>
      <c r="X79" s="6">
        <v>0</v>
      </c>
      <c r="Y79" s="6">
        <v>0</v>
      </c>
      <c r="Z79" s="6">
        <v>11.108000000000001</v>
      </c>
      <c r="AA79" s="6">
        <v>10.9407</v>
      </c>
      <c r="AB79" s="6">
        <f t="shared" si="9"/>
        <v>0.16730000000000089</v>
      </c>
      <c r="AC79" s="94"/>
    </row>
    <row r="80" spans="1:33">
      <c r="A80" s="6">
        <v>78</v>
      </c>
      <c r="E80" s="6">
        <v>6</v>
      </c>
      <c r="G80" s="6">
        <v>4</v>
      </c>
      <c r="J80" s="6">
        <v>6</v>
      </c>
      <c r="K80" s="6" t="s">
        <v>80</v>
      </c>
      <c r="L80" s="6" t="s">
        <v>8</v>
      </c>
      <c r="M80" s="6" t="s">
        <v>71</v>
      </c>
      <c r="N80" s="6" t="s">
        <v>71</v>
      </c>
      <c r="O80" s="6" t="s">
        <v>71</v>
      </c>
      <c r="P80" s="6" t="s">
        <v>71</v>
      </c>
      <c r="Q80" s="6" t="s">
        <v>71</v>
      </c>
      <c r="R80" s="6">
        <v>0</v>
      </c>
      <c r="S80" s="6">
        <v>0</v>
      </c>
      <c r="U80" s="6" t="s">
        <v>101</v>
      </c>
      <c r="W80" s="99">
        <v>6</v>
      </c>
      <c r="X80" s="63" t="s">
        <v>153</v>
      </c>
      <c r="Y80" s="6">
        <v>0</v>
      </c>
      <c r="Z80" s="6">
        <v>13.335699999999999</v>
      </c>
      <c r="AA80" s="6">
        <v>13.4023</v>
      </c>
      <c r="AC80" s="94"/>
    </row>
    <row r="81" spans="1:33">
      <c r="A81" s="83">
        <v>79</v>
      </c>
      <c r="B81" s="83"/>
      <c r="C81" s="83"/>
      <c r="D81" s="83"/>
      <c r="E81" s="83">
        <v>7</v>
      </c>
      <c r="F81" s="83"/>
      <c r="G81" s="83">
        <v>4</v>
      </c>
      <c r="H81" s="83"/>
      <c r="I81" s="83"/>
      <c r="J81" s="83">
        <v>7</v>
      </c>
      <c r="K81" s="83" t="s">
        <v>17</v>
      </c>
      <c r="L81" s="83" t="s">
        <v>8</v>
      </c>
      <c r="M81" s="83" t="s">
        <v>8</v>
      </c>
      <c r="N81" s="83" t="s">
        <v>85</v>
      </c>
      <c r="O81" s="83" t="s">
        <v>75</v>
      </c>
      <c r="P81" s="83" t="s">
        <v>8</v>
      </c>
      <c r="Q81" s="83" t="s">
        <v>75</v>
      </c>
      <c r="R81" s="83" t="s">
        <v>85</v>
      </c>
      <c r="S81" s="83" t="s">
        <v>85</v>
      </c>
      <c r="T81" s="83"/>
      <c r="U81" s="83" t="s">
        <v>75</v>
      </c>
      <c r="V81" s="83"/>
      <c r="W81" s="99">
        <v>7</v>
      </c>
      <c r="X81" s="83" t="s">
        <v>75</v>
      </c>
      <c r="Y81" s="83" t="s">
        <v>75</v>
      </c>
      <c r="Z81" s="83">
        <v>11.021000000000001</v>
      </c>
      <c r="AA81" s="83">
        <v>10.772</v>
      </c>
      <c r="AB81" s="6">
        <f t="shared" ref="AB81:AB119" si="10">Z81-AA81</f>
        <v>0.24900000000000055</v>
      </c>
      <c r="AC81" s="116"/>
      <c r="AD81" s="83"/>
      <c r="AE81" s="83"/>
      <c r="AF81" s="83"/>
      <c r="AG81" s="83"/>
    </row>
    <row r="82" spans="1:33">
      <c r="A82" s="6">
        <v>80</v>
      </c>
      <c r="E82" s="6">
        <v>8</v>
      </c>
      <c r="G82" s="6">
        <v>4</v>
      </c>
      <c r="J82" s="6">
        <v>8</v>
      </c>
      <c r="K82" s="6" t="s">
        <v>17</v>
      </c>
      <c r="L82" s="6" t="s">
        <v>71</v>
      </c>
      <c r="M82" s="6" t="s">
        <v>71</v>
      </c>
      <c r="N82" s="6" t="s">
        <v>71</v>
      </c>
      <c r="O82" s="6" t="s">
        <v>88</v>
      </c>
      <c r="P82" s="6" t="s">
        <v>88</v>
      </c>
      <c r="Q82" s="6" t="s">
        <v>71</v>
      </c>
      <c r="R82" s="6">
        <v>0</v>
      </c>
      <c r="S82" s="6">
        <v>0</v>
      </c>
      <c r="U82" s="6" t="s">
        <v>101</v>
      </c>
      <c r="W82" s="99">
        <v>8</v>
      </c>
      <c r="X82" s="6">
        <v>0</v>
      </c>
      <c r="Y82" s="6">
        <v>0</v>
      </c>
      <c r="Z82" s="6">
        <v>11.321099999999999</v>
      </c>
      <c r="AA82" s="6">
        <v>11.1555</v>
      </c>
      <c r="AB82" s="6">
        <f t="shared" si="10"/>
        <v>0.16559999999999953</v>
      </c>
      <c r="AC82" s="94"/>
    </row>
    <row r="83" spans="1:33">
      <c r="A83" s="6">
        <v>81</v>
      </c>
      <c r="E83" s="6">
        <v>9</v>
      </c>
      <c r="G83" s="6">
        <v>4</v>
      </c>
      <c r="J83" s="6">
        <v>9</v>
      </c>
      <c r="K83" s="6" t="s">
        <v>17</v>
      </c>
      <c r="L83" s="6" t="s">
        <v>8</v>
      </c>
      <c r="M83" s="6" t="s">
        <v>71</v>
      </c>
      <c r="N83" s="6" t="s">
        <v>71</v>
      </c>
      <c r="O83" s="6" t="s">
        <v>71</v>
      </c>
      <c r="P83" s="6" t="s">
        <v>71</v>
      </c>
      <c r="Q83" s="6" t="s">
        <v>88</v>
      </c>
      <c r="R83" s="6">
        <v>0</v>
      </c>
      <c r="S83" s="84">
        <v>1</v>
      </c>
      <c r="U83" s="6" t="s">
        <v>101</v>
      </c>
      <c r="W83" s="99">
        <v>9</v>
      </c>
      <c r="X83" s="63" t="s">
        <v>153</v>
      </c>
      <c r="Y83" s="6">
        <v>0</v>
      </c>
      <c r="Z83" s="6">
        <v>10.7742</v>
      </c>
      <c r="AA83" s="6">
        <v>10.5755</v>
      </c>
      <c r="AB83" s="6">
        <f t="shared" si="10"/>
        <v>0.19870000000000054</v>
      </c>
      <c r="AC83" s="94"/>
    </row>
    <row r="84" spans="1:33">
      <c r="A84" s="6">
        <v>82</v>
      </c>
      <c r="E84" s="6">
        <v>10</v>
      </c>
      <c r="G84" s="6">
        <v>4</v>
      </c>
      <c r="J84" s="6">
        <v>10</v>
      </c>
      <c r="K84" s="6" t="s">
        <v>17</v>
      </c>
      <c r="L84" s="6" t="s">
        <v>8</v>
      </c>
      <c r="M84" s="6" t="s">
        <v>71</v>
      </c>
      <c r="N84" s="6" t="s">
        <v>71</v>
      </c>
      <c r="O84" s="6" t="s">
        <v>71</v>
      </c>
      <c r="P84" s="6" t="s">
        <v>71</v>
      </c>
      <c r="Q84" s="6" t="s">
        <v>71</v>
      </c>
      <c r="R84" s="6">
        <v>0</v>
      </c>
      <c r="S84" s="6">
        <v>0</v>
      </c>
      <c r="U84" s="6" t="s">
        <v>104</v>
      </c>
      <c r="W84" s="99">
        <v>10</v>
      </c>
      <c r="X84" s="6">
        <v>0</v>
      </c>
      <c r="Y84" s="6">
        <v>0</v>
      </c>
      <c r="Z84" s="6">
        <v>10.9716</v>
      </c>
      <c r="AA84" s="6">
        <v>10.7325</v>
      </c>
      <c r="AB84" s="6">
        <f t="shared" si="10"/>
        <v>0.23910000000000053</v>
      </c>
      <c r="AC84" s="94"/>
    </row>
    <row r="85" spans="1:33">
      <c r="A85" s="83">
        <v>83</v>
      </c>
      <c r="B85" s="83"/>
      <c r="C85" s="83"/>
      <c r="D85" s="83"/>
      <c r="E85" s="83">
        <v>11</v>
      </c>
      <c r="F85" s="83"/>
      <c r="G85" s="83">
        <v>4</v>
      </c>
      <c r="H85" s="83"/>
      <c r="I85" s="83"/>
      <c r="J85" s="83">
        <v>11</v>
      </c>
      <c r="K85" s="83" t="s">
        <v>17</v>
      </c>
      <c r="L85" s="83" t="s">
        <v>8</v>
      </c>
      <c r="M85" s="83" t="s">
        <v>8</v>
      </c>
      <c r="N85" s="83" t="s">
        <v>8</v>
      </c>
      <c r="O85" s="83" t="s">
        <v>8</v>
      </c>
      <c r="P85" s="83" t="s">
        <v>8</v>
      </c>
      <c r="Q85" s="83" t="s">
        <v>75</v>
      </c>
      <c r="R85" s="83" t="s">
        <v>85</v>
      </c>
      <c r="S85" s="83" t="s">
        <v>85</v>
      </c>
      <c r="T85" s="83"/>
      <c r="U85" s="83" t="s">
        <v>75</v>
      </c>
      <c r="V85" s="83"/>
      <c r="W85" s="99">
        <v>11</v>
      </c>
      <c r="X85" s="83"/>
      <c r="Y85" s="83" t="s">
        <v>75</v>
      </c>
      <c r="Z85" s="83">
        <v>10.976000000000001</v>
      </c>
      <c r="AA85" s="83">
        <v>10.686999999999999</v>
      </c>
      <c r="AB85" s="6">
        <f t="shared" si="10"/>
        <v>0.28900000000000148</v>
      </c>
      <c r="AC85" s="116"/>
      <c r="AD85" s="83"/>
      <c r="AE85" s="83"/>
      <c r="AF85" s="83"/>
      <c r="AG85" s="83"/>
    </row>
    <row r="86" spans="1:33">
      <c r="A86" s="6">
        <v>84</v>
      </c>
      <c r="B86" s="80">
        <v>45551</v>
      </c>
      <c r="C86" s="58">
        <v>0.58333333333333337</v>
      </c>
      <c r="D86" s="6" t="s">
        <v>167</v>
      </c>
      <c r="E86" s="6">
        <v>1</v>
      </c>
      <c r="F86" s="6" t="s">
        <v>72</v>
      </c>
      <c r="G86" s="6">
        <v>5</v>
      </c>
      <c r="H86" s="6" t="s">
        <v>162</v>
      </c>
      <c r="I86" s="6" t="s">
        <v>168</v>
      </c>
      <c r="J86" s="6">
        <v>1</v>
      </c>
      <c r="K86" s="6" t="s">
        <v>19</v>
      </c>
      <c r="L86" s="6" t="s">
        <v>71</v>
      </c>
      <c r="M86" s="6" t="s">
        <v>71</v>
      </c>
      <c r="N86" s="6" t="s">
        <v>71</v>
      </c>
      <c r="O86" s="6" t="s">
        <v>71</v>
      </c>
      <c r="P86" s="6" t="s">
        <v>71</v>
      </c>
      <c r="Q86" s="6" t="s">
        <v>71</v>
      </c>
      <c r="R86" s="6">
        <v>0</v>
      </c>
      <c r="S86" s="6">
        <v>0</v>
      </c>
      <c r="T86" s="6" t="s">
        <v>101</v>
      </c>
      <c r="W86" s="99">
        <v>1</v>
      </c>
      <c r="X86" s="6">
        <v>0</v>
      </c>
      <c r="Y86" s="6">
        <v>0</v>
      </c>
      <c r="Z86" s="6">
        <v>13.761799999999999</v>
      </c>
      <c r="AA86" s="6">
        <v>13.644600000000001</v>
      </c>
      <c r="AB86" s="6">
        <f t="shared" si="10"/>
        <v>0.11719999999999864</v>
      </c>
      <c r="AC86" s="94"/>
    </row>
    <row r="87" spans="1:33">
      <c r="A87" s="6">
        <v>85</v>
      </c>
      <c r="E87" s="6">
        <v>2</v>
      </c>
      <c r="F87" s="6" t="s">
        <v>72</v>
      </c>
      <c r="G87" s="6">
        <v>5</v>
      </c>
      <c r="J87" s="6">
        <v>2</v>
      </c>
      <c r="K87" s="6" t="s">
        <v>19</v>
      </c>
      <c r="L87" s="6" t="s">
        <v>71</v>
      </c>
      <c r="M87" s="6" t="s">
        <v>71</v>
      </c>
      <c r="N87" s="6" t="s">
        <v>71</v>
      </c>
      <c r="O87" s="6" t="s">
        <v>71</v>
      </c>
      <c r="P87" s="6" t="s">
        <v>71</v>
      </c>
      <c r="Q87" s="6" t="s">
        <v>71</v>
      </c>
      <c r="R87" s="6">
        <v>0</v>
      </c>
      <c r="S87" s="6">
        <v>0</v>
      </c>
      <c r="T87" s="6" t="s">
        <v>101</v>
      </c>
      <c r="W87" s="99">
        <v>2</v>
      </c>
      <c r="X87" s="6">
        <v>0</v>
      </c>
      <c r="Y87" s="6">
        <v>0</v>
      </c>
      <c r="Z87" s="6">
        <v>16.402699999999999</v>
      </c>
      <c r="AA87" s="6">
        <v>16.191600000000001</v>
      </c>
      <c r="AB87" s="6">
        <f t="shared" si="10"/>
        <v>0.21109999999999829</v>
      </c>
      <c r="AC87" s="94"/>
    </row>
    <row r="88" spans="1:33">
      <c r="A88" s="6">
        <v>86</v>
      </c>
      <c r="E88" s="6">
        <v>3</v>
      </c>
      <c r="F88" s="6" t="s">
        <v>72</v>
      </c>
      <c r="G88" s="6">
        <v>5</v>
      </c>
      <c r="J88" s="6">
        <v>3</v>
      </c>
      <c r="K88" s="6" t="s">
        <v>80</v>
      </c>
      <c r="L88" s="6" t="s">
        <v>8</v>
      </c>
      <c r="M88" s="6" t="s">
        <v>71</v>
      </c>
      <c r="N88" s="6" t="s">
        <v>71</v>
      </c>
      <c r="O88" s="6" t="s">
        <v>88</v>
      </c>
      <c r="P88" s="6" t="s">
        <v>88</v>
      </c>
      <c r="Q88" s="6" t="s">
        <v>88</v>
      </c>
      <c r="R88" s="6">
        <v>1</v>
      </c>
      <c r="S88" s="6">
        <v>1</v>
      </c>
      <c r="T88" s="6" t="s">
        <v>101</v>
      </c>
      <c r="W88" s="99">
        <v>3</v>
      </c>
      <c r="X88" s="63">
        <v>1</v>
      </c>
      <c r="Y88" s="6">
        <v>0</v>
      </c>
      <c r="Z88" s="6">
        <v>14.0024</v>
      </c>
      <c r="AA88" s="6">
        <v>13.7599</v>
      </c>
      <c r="AB88" s="6">
        <f t="shared" si="10"/>
        <v>0.24249999999999972</v>
      </c>
      <c r="AC88" s="94"/>
    </row>
    <row r="89" spans="1:33">
      <c r="A89" s="83">
        <v>87</v>
      </c>
      <c r="E89" s="6">
        <v>4</v>
      </c>
      <c r="F89" s="6" t="s">
        <v>72</v>
      </c>
      <c r="G89" s="6">
        <v>5</v>
      </c>
      <c r="J89" s="6">
        <v>4</v>
      </c>
      <c r="K89" s="6" t="s">
        <v>80</v>
      </c>
      <c r="L89" s="6" t="s">
        <v>71</v>
      </c>
      <c r="M89" s="6" t="s">
        <v>71</v>
      </c>
      <c r="N89" s="6" t="s">
        <v>71</v>
      </c>
      <c r="O89" s="6" t="s">
        <v>71</v>
      </c>
      <c r="P89" s="6" t="s">
        <v>71</v>
      </c>
      <c r="Q89" s="6" t="s">
        <v>71</v>
      </c>
      <c r="R89" s="6">
        <v>1</v>
      </c>
      <c r="S89" s="6">
        <v>0</v>
      </c>
      <c r="T89" s="6" t="s">
        <v>101</v>
      </c>
      <c r="W89" s="99">
        <v>4</v>
      </c>
      <c r="X89" s="6">
        <v>0</v>
      </c>
      <c r="Y89" s="6">
        <v>1</v>
      </c>
      <c r="Z89" s="6">
        <v>13.651199999999999</v>
      </c>
      <c r="AA89" s="6">
        <v>13.550700000000001</v>
      </c>
      <c r="AB89" s="6">
        <f t="shared" si="10"/>
        <v>0.10049999999999848</v>
      </c>
      <c r="AC89" s="94"/>
    </row>
    <row r="90" spans="1:33">
      <c r="A90" s="6">
        <v>88</v>
      </c>
      <c r="E90" s="6">
        <v>5</v>
      </c>
      <c r="F90" s="6" t="s">
        <v>72</v>
      </c>
      <c r="G90" s="6">
        <v>5</v>
      </c>
      <c r="J90" s="6">
        <v>5</v>
      </c>
      <c r="K90" s="6" t="s">
        <v>15</v>
      </c>
      <c r="L90" s="6" t="s">
        <v>8</v>
      </c>
      <c r="M90" s="6" t="s">
        <v>71</v>
      </c>
      <c r="N90" s="6" t="s">
        <v>71</v>
      </c>
      <c r="O90" s="6" t="s">
        <v>71</v>
      </c>
      <c r="P90" s="6" t="s">
        <v>71</v>
      </c>
      <c r="Q90" s="6" t="s">
        <v>71</v>
      </c>
      <c r="R90" s="6">
        <v>0</v>
      </c>
      <c r="S90" s="6">
        <v>0</v>
      </c>
      <c r="T90" s="6" t="s">
        <v>101</v>
      </c>
      <c r="W90" s="99">
        <v>5</v>
      </c>
      <c r="X90" s="6">
        <v>0</v>
      </c>
      <c r="Y90" s="6">
        <v>0</v>
      </c>
      <c r="Z90" s="6">
        <v>14.406000000000001</v>
      </c>
      <c r="AA90" s="6">
        <v>14.236700000000001</v>
      </c>
      <c r="AB90" s="6">
        <f t="shared" si="10"/>
        <v>0.16929999999999978</v>
      </c>
      <c r="AC90" s="94"/>
    </row>
    <row r="91" spans="1:33">
      <c r="A91" s="6">
        <v>89</v>
      </c>
      <c r="E91" s="6">
        <v>6</v>
      </c>
      <c r="F91" s="6" t="s">
        <v>70</v>
      </c>
      <c r="G91" s="6">
        <v>5</v>
      </c>
      <c r="J91" s="6">
        <v>6</v>
      </c>
      <c r="K91" s="6" t="s">
        <v>15</v>
      </c>
      <c r="L91" s="6" t="s">
        <v>71</v>
      </c>
      <c r="M91" s="6" t="s">
        <v>71</v>
      </c>
      <c r="N91" s="6" t="s">
        <v>71</v>
      </c>
      <c r="O91" s="6" t="s">
        <v>71</v>
      </c>
      <c r="P91" s="6" t="s">
        <v>88</v>
      </c>
      <c r="Q91" s="6" t="s">
        <v>88</v>
      </c>
      <c r="R91" s="6">
        <v>1</v>
      </c>
      <c r="S91" s="6">
        <v>0</v>
      </c>
      <c r="T91" s="6" t="s">
        <v>101</v>
      </c>
      <c r="W91" s="99">
        <v>6</v>
      </c>
      <c r="X91" s="63">
        <v>1</v>
      </c>
      <c r="Y91" s="6">
        <v>0</v>
      </c>
      <c r="Z91" s="6">
        <v>13.696199999999999</v>
      </c>
      <c r="AA91" s="6">
        <v>13.5397</v>
      </c>
      <c r="AB91" s="6">
        <f t="shared" si="10"/>
        <v>0.15649999999999942</v>
      </c>
      <c r="AC91" s="94"/>
    </row>
    <row r="92" spans="1:33">
      <c r="A92" s="6">
        <v>90</v>
      </c>
      <c r="E92" s="6">
        <v>7</v>
      </c>
      <c r="F92" s="6" t="s">
        <v>70</v>
      </c>
      <c r="G92" s="6">
        <v>5</v>
      </c>
      <c r="J92" s="6">
        <v>7</v>
      </c>
      <c r="K92" s="6" t="s">
        <v>15</v>
      </c>
      <c r="L92" s="6" t="s">
        <v>71</v>
      </c>
      <c r="M92" s="6" t="s">
        <v>71</v>
      </c>
      <c r="N92" s="6" t="s">
        <v>71</v>
      </c>
      <c r="O92" s="6" t="s">
        <v>71</v>
      </c>
      <c r="P92" s="6" t="s">
        <v>71</v>
      </c>
      <c r="Q92" s="6" t="s">
        <v>71</v>
      </c>
      <c r="R92" s="6">
        <v>1</v>
      </c>
      <c r="S92" s="6">
        <v>1</v>
      </c>
      <c r="T92" s="6" t="s">
        <v>101</v>
      </c>
      <c r="W92" s="99">
        <v>7</v>
      </c>
      <c r="X92" s="63">
        <v>1</v>
      </c>
      <c r="Y92" s="6">
        <v>0</v>
      </c>
      <c r="Z92" s="6">
        <v>13.7232</v>
      </c>
      <c r="AA92" s="6">
        <v>13.484500000000001</v>
      </c>
      <c r="AB92" s="6">
        <f t="shared" si="10"/>
        <v>0.23869999999999969</v>
      </c>
      <c r="AC92" s="94"/>
    </row>
    <row r="93" spans="1:33">
      <c r="A93" s="83">
        <v>91</v>
      </c>
      <c r="E93" s="6">
        <v>8</v>
      </c>
      <c r="F93" s="6" t="s">
        <v>70</v>
      </c>
      <c r="G93" s="6">
        <v>5</v>
      </c>
      <c r="J93" s="6">
        <v>8</v>
      </c>
      <c r="K93" s="6" t="s">
        <v>15</v>
      </c>
      <c r="L93" s="6" t="s">
        <v>71</v>
      </c>
      <c r="M93" s="6" t="s">
        <v>71</v>
      </c>
      <c r="N93" s="6" t="s">
        <v>88</v>
      </c>
      <c r="O93" s="6" t="s">
        <v>88</v>
      </c>
      <c r="P93" s="6" t="s">
        <v>88</v>
      </c>
      <c r="Q93" s="6" t="s">
        <v>88</v>
      </c>
      <c r="R93" s="6">
        <v>1</v>
      </c>
      <c r="S93" s="6">
        <v>0</v>
      </c>
      <c r="T93" s="6" t="s">
        <v>101</v>
      </c>
      <c r="W93" s="99">
        <v>8</v>
      </c>
      <c r="X93" s="6">
        <v>0</v>
      </c>
      <c r="Y93" s="6">
        <v>0</v>
      </c>
      <c r="Z93" s="6">
        <v>13.482900000000001</v>
      </c>
      <c r="AA93" s="6">
        <v>13.309699999999999</v>
      </c>
      <c r="AB93" s="6">
        <f t="shared" si="10"/>
        <v>0.17320000000000135</v>
      </c>
      <c r="AC93" s="94"/>
    </row>
    <row r="94" spans="1:33">
      <c r="A94" s="6">
        <v>92</v>
      </c>
      <c r="B94" s="83"/>
      <c r="C94" s="83"/>
      <c r="D94" s="83"/>
      <c r="E94" s="83">
        <v>9</v>
      </c>
      <c r="F94" s="83" t="s">
        <v>70</v>
      </c>
      <c r="G94" s="83">
        <v>5</v>
      </c>
      <c r="H94" s="83"/>
      <c r="I94" s="83"/>
      <c r="J94" s="83">
        <v>9</v>
      </c>
      <c r="K94" s="83" t="s">
        <v>13</v>
      </c>
      <c r="L94" s="83" t="s">
        <v>8</v>
      </c>
      <c r="M94" s="83" t="s">
        <v>8</v>
      </c>
      <c r="N94" s="83" t="s">
        <v>95</v>
      </c>
      <c r="O94" s="83" t="s">
        <v>8</v>
      </c>
      <c r="P94" s="83" t="s">
        <v>8</v>
      </c>
      <c r="Q94" s="83" t="s">
        <v>75</v>
      </c>
      <c r="R94" s="83" t="s">
        <v>96</v>
      </c>
      <c r="S94" s="83" t="s">
        <v>75</v>
      </c>
      <c r="T94" s="83"/>
      <c r="U94" s="83"/>
      <c r="V94" s="83"/>
      <c r="W94" s="99">
        <v>9</v>
      </c>
      <c r="X94" s="83"/>
      <c r="Y94" s="83" t="s">
        <v>75</v>
      </c>
      <c r="Z94" s="87">
        <v>13.7134</v>
      </c>
      <c r="AA94" s="83">
        <v>13.506500000000001</v>
      </c>
      <c r="AB94" s="88">
        <f t="shared" si="10"/>
        <v>0.2068999999999992</v>
      </c>
      <c r="AC94" s="116"/>
      <c r="AD94" s="83"/>
      <c r="AE94" s="83"/>
      <c r="AF94" s="83"/>
      <c r="AG94" s="83"/>
    </row>
    <row r="95" spans="1:33">
      <c r="A95" s="6">
        <v>93</v>
      </c>
      <c r="E95" s="6">
        <v>10</v>
      </c>
      <c r="F95" s="6" t="s">
        <v>70</v>
      </c>
      <c r="G95" s="6">
        <v>5</v>
      </c>
      <c r="J95" s="6">
        <v>10</v>
      </c>
      <c r="K95" s="6" t="s">
        <v>13</v>
      </c>
      <c r="L95" s="6" t="s">
        <v>71</v>
      </c>
      <c r="M95" s="6" t="s">
        <v>71</v>
      </c>
      <c r="N95" s="6" t="s">
        <v>71</v>
      </c>
      <c r="O95" s="6" t="s">
        <v>71</v>
      </c>
      <c r="P95" s="6" t="s">
        <v>71</v>
      </c>
      <c r="Q95" s="6" t="s">
        <v>88</v>
      </c>
      <c r="R95" s="6">
        <v>1</v>
      </c>
      <c r="S95" s="6">
        <v>0</v>
      </c>
      <c r="T95" s="6" t="s">
        <v>101</v>
      </c>
      <c r="W95" s="99">
        <v>10</v>
      </c>
      <c r="X95" s="63">
        <v>1</v>
      </c>
      <c r="Y95" s="6">
        <v>0</v>
      </c>
      <c r="Z95" s="6">
        <v>13.576499999999999</v>
      </c>
      <c r="AA95" s="6">
        <v>13.354900000000001</v>
      </c>
      <c r="AB95" s="6">
        <f t="shared" si="10"/>
        <v>0.22159999999999869</v>
      </c>
      <c r="AC95" s="94"/>
    </row>
    <row r="96" spans="1:33">
      <c r="A96" s="6">
        <v>94</v>
      </c>
      <c r="E96" s="6">
        <v>11</v>
      </c>
      <c r="F96" s="6" t="s">
        <v>70</v>
      </c>
      <c r="G96" s="6">
        <v>5</v>
      </c>
      <c r="J96" s="6">
        <v>11</v>
      </c>
      <c r="K96" s="6" t="s">
        <v>17</v>
      </c>
      <c r="L96" s="6" t="s">
        <v>8</v>
      </c>
      <c r="M96" s="6" t="s">
        <v>71</v>
      </c>
      <c r="N96" s="6" t="s">
        <v>71</v>
      </c>
      <c r="O96" s="6" t="s">
        <v>71</v>
      </c>
      <c r="P96" s="6" t="s">
        <v>71</v>
      </c>
      <c r="Q96" s="6" t="s">
        <v>71</v>
      </c>
      <c r="R96" s="6">
        <v>0</v>
      </c>
      <c r="S96" s="6">
        <v>0</v>
      </c>
      <c r="T96" s="6" t="s">
        <v>101</v>
      </c>
      <c r="W96" s="99">
        <v>11</v>
      </c>
      <c r="X96" s="6">
        <v>0</v>
      </c>
      <c r="Y96" s="6">
        <v>0</v>
      </c>
      <c r="Z96" s="6">
        <v>13.7308</v>
      </c>
      <c r="AA96" s="6">
        <v>13.532299999999999</v>
      </c>
      <c r="AB96" s="6">
        <f t="shared" si="10"/>
        <v>0.19850000000000101</v>
      </c>
      <c r="AC96" s="94"/>
    </row>
    <row r="97" spans="1:33">
      <c r="A97" s="83">
        <v>95</v>
      </c>
      <c r="E97" s="6">
        <v>12</v>
      </c>
      <c r="F97" s="6" t="s">
        <v>70</v>
      </c>
      <c r="G97" s="6">
        <v>5</v>
      </c>
      <c r="J97" s="6">
        <v>12</v>
      </c>
      <c r="K97" s="6" t="s">
        <v>17</v>
      </c>
      <c r="L97" s="6" t="s">
        <v>71</v>
      </c>
      <c r="M97" s="6" t="s">
        <v>71</v>
      </c>
      <c r="N97" s="6" t="s">
        <v>71</v>
      </c>
      <c r="O97" s="6" t="s">
        <v>71</v>
      </c>
      <c r="P97" s="6" t="s">
        <v>71</v>
      </c>
      <c r="Q97" s="6" t="s">
        <v>71</v>
      </c>
      <c r="R97" s="6">
        <v>1</v>
      </c>
      <c r="S97" s="6">
        <v>0</v>
      </c>
      <c r="T97" s="6" t="s">
        <v>101</v>
      </c>
      <c r="W97" s="99">
        <v>12</v>
      </c>
      <c r="X97" s="89">
        <v>1</v>
      </c>
      <c r="Y97" s="6">
        <v>0</v>
      </c>
      <c r="Z97" s="6">
        <v>13.5913</v>
      </c>
      <c r="AA97" s="6">
        <v>13.3847</v>
      </c>
      <c r="AB97" s="6">
        <f t="shared" si="10"/>
        <v>0.20659999999999989</v>
      </c>
      <c r="AC97" s="94"/>
    </row>
    <row r="98" spans="1:33">
      <c r="A98" s="6">
        <v>96</v>
      </c>
      <c r="E98" s="6">
        <v>13</v>
      </c>
      <c r="F98" s="6" t="s">
        <v>70</v>
      </c>
      <c r="G98" s="6">
        <v>5</v>
      </c>
      <c r="J98" s="6">
        <v>13</v>
      </c>
      <c r="K98" s="6" t="s">
        <v>17</v>
      </c>
      <c r="L98" s="6" t="s">
        <v>71</v>
      </c>
      <c r="M98" s="6" t="s">
        <v>8</v>
      </c>
      <c r="N98" s="6" t="s">
        <v>71</v>
      </c>
      <c r="O98" s="6" t="s">
        <v>71</v>
      </c>
      <c r="P98" s="6" t="s">
        <v>71</v>
      </c>
      <c r="Q98" s="6" t="s">
        <v>71</v>
      </c>
      <c r="R98" s="6">
        <v>0</v>
      </c>
      <c r="S98" s="6">
        <v>0</v>
      </c>
      <c r="T98" s="6" t="s">
        <v>169</v>
      </c>
      <c r="W98" s="99">
        <v>13</v>
      </c>
      <c r="X98" s="89">
        <v>1</v>
      </c>
      <c r="Y98" s="6">
        <v>0</v>
      </c>
      <c r="Z98" s="6">
        <v>14.672800000000001</v>
      </c>
      <c r="AA98" s="6">
        <v>14.456899999999999</v>
      </c>
      <c r="AB98" s="6">
        <f t="shared" si="10"/>
        <v>0.21590000000000131</v>
      </c>
      <c r="AC98" s="94"/>
    </row>
    <row r="99" spans="1:33">
      <c r="A99" s="6">
        <v>97</v>
      </c>
      <c r="E99" s="6">
        <v>14</v>
      </c>
      <c r="F99" s="6" t="s">
        <v>70</v>
      </c>
      <c r="G99" s="6">
        <v>5</v>
      </c>
      <c r="J99" s="6">
        <v>14</v>
      </c>
      <c r="K99" s="6" t="s">
        <v>17</v>
      </c>
      <c r="L99" s="6" t="s">
        <v>71</v>
      </c>
      <c r="M99" s="6" t="s">
        <v>71</v>
      </c>
      <c r="N99" s="6" t="s">
        <v>71</v>
      </c>
      <c r="O99" s="6" t="s">
        <v>88</v>
      </c>
      <c r="P99" s="6" t="s">
        <v>88</v>
      </c>
      <c r="Q99" s="6" t="s">
        <v>88</v>
      </c>
      <c r="R99" s="6">
        <v>1</v>
      </c>
      <c r="S99" s="6">
        <v>0</v>
      </c>
      <c r="T99" s="6" t="s">
        <v>101</v>
      </c>
      <c r="W99" s="99">
        <v>14</v>
      </c>
      <c r="X99" s="89">
        <v>1</v>
      </c>
      <c r="Y99" s="6">
        <v>0</v>
      </c>
      <c r="Z99" s="6">
        <v>13.2973</v>
      </c>
      <c r="AA99" s="6">
        <v>13.155200000000001</v>
      </c>
      <c r="AB99" s="6">
        <f t="shared" si="10"/>
        <v>0.14209999999999923</v>
      </c>
      <c r="AC99" s="94"/>
    </row>
    <row r="100" spans="1:33">
      <c r="A100" s="6">
        <v>98</v>
      </c>
      <c r="E100" s="6">
        <v>15</v>
      </c>
      <c r="F100" s="6" t="s">
        <v>70</v>
      </c>
      <c r="G100" s="6">
        <v>5</v>
      </c>
      <c r="J100" s="6">
        <v>15</v>
      </c>
      <c r="K100" s="6" t="s">
        <v>80</v>
      </c>
      <c r="L100" s="6" t="s">
        <v>71</v>
      </c>
      <c r="M100" s="6" t="s">
        <v>71</v>
      </c>
      <c r="N100" s="6" t="s">
        <v>71</v>
      </c>
      <c r="O100" s="6" t="s">
        <v>71</v>
      </c>
      <c r="P100" s="6" t="s">
        <v>71</v>
      </c>
      <c r="Q100" s="6" t="s">
        <v>71</v>
      </c>
      <c r="R100" s="6">
        <v>1</v>
      </c>
      <c r="S100" s="6">
        <v>0</v>
      </c>
      <c r="T100" s="6" t="s">
        <v>170</v>
      </c>
      <c r="W100" s="99">
        <v>15</v>
      </c>
      <c r="X100" s="6">
        <v>0</v>
      </c>
      <c r="Y100" s="6">
        <v>0</v>
      </c>
      <c r="Z100" s="6">
        <v>13.571199999999999</v>
      </c>
      <c r="AA100" s="6">
        <v>13.412699999999999</v>
      </c>
      <c r="AB100" s="6">
        <f t="shared" si="10"/>
        <v>0.15850000000000009</v>
      </c>
      <c r="AC100" s="94"/>
    </row>
    <row r="101" spans="1:33">
      <c r="A101" s="83">
        <v>99</v>
      </c>
      <c r="E101" s="6">
        <v>16</v>
      </c>
      <c r="F101" s="6" t="s">
        <v>70</v>
      </c>
      <c r="G101" s="6">
        <v>5</v>
      </c>
      <c r="J101" s="6">
        <v>16</v>
      </c>
      <c r="K101" s="6" t="s">
        <v>80</v>
      </c>
      <c r="L101" s="6" t="s">
        <v>71</v>
      </c>
      <c r="M101" s="6" t="s">
        <v>71</v>
      </c>
      <c r="N101" s="6" t="s">
        <v>71</v>
      </c>
      <c r="O101" s="6" t="s">
        <v>88</v>
      </c>
      <c r="P101" s="6" t="s">
        <v>88</v>
      </c>
      <c r="Q101" s="6" t="s">
        <v>88</v>
      </c>
      <c r="R101" s="6">
        <v>1</v>
      </c>
      <c r="S101" s="6">
        <v>0</v>
      </c>
      <c r="T101" s="6" t="s">
        <v>101</v>
      </c>
      <c r="W101" s="99">
        <v>16</v>
      </c>
      <c r="X101" s="89">
        <v>1</v>
      </c>
      <c r="Y101" s="6">
        <v>0</v>
      </c>
      <c r="Z101" s="6">
        <v>13.283899999999999</v>
      </c>
      <c r="AA101" s="6">
        <v>13.055999999999999</v>
      </c>
      <c r="AB101" s="6">
        <f t="shared" si="10"/>
        <v>0.22789999999999999</v>
      </c>
      <c r="AC101" s="94"/>
    </row>
    <row r="102" spans="1:33">
      <c r="A102" s="6">
        <v>100</v>
      </c>
      <c r="E102" s="6">
        <v>17</v>
      </c>
      <c r="F102" s="6" t="s">
        <v>70</v>
      </c>
      <c r="G102" s="6">
        <v>5</v>
      </c>
      <c r="J102" s="6">
        <v>17</v>
      </c>
      <c r="K102" s="6" t="s">
        <v>19</v>
      </c>
      <c r="L102" s="6" t="s">
        <v>8</v>
      </c>
      <c r="M102" s="6" t="s">
        <v>71</v>
      </c>
      <c r="N102" s="6" t="s">
        <v>71</v>
      </c>
      <c r="O102" s="6" t="s">
        <v>71</v>
      </c>
      <c r="P102" s="6" t="s">
        <v>71</v>
      </c>
      <c r="Q102" s="6" t="s">
        <v>71</v>
      </c>
      <c r="R102" s="6">
        <v>0</v>
      </c>
      <c r="S102" s="6">
        <v>0</v>
      </c>
      <c r="T102" s="6" t="s">
        <v>101</v>
      </c>
      <c r="W102" s="99">
        <v>17</v>
      </c>
      <c r="X102" s="6">
        <v>0</v>
      </c>
      <c r="Y102" s="6">
        <v>0</v>
      </c>
      <c r="Z102" s="6">
        <v>13.3314</v>
      </c>
      <c r="AA102" s="6">
        <v>13.1601</v>
      </c>
      <c r="AB102" s="6">
        <f t="shared" si="10"/>
        <v>0.17130000000000045</v>
      </c>
      <c r="AC102" s="94"/>
    </row>
    <row r="103" spans="1:33">
      <c r="A103" s="6">
        <v>101</v>
      </c>
      <c r="E103" s="6">
        <v>18</v>
      </c>
      <c r="F103" s="6" t="s">
        <v>70</v>
      </c>
      <c r="G103" s="6">
        <v>5</v>
      </c>
      <c r="J103" s="6">
        <v>18</v>
      </c>
      <c r="K103" s="6" t="s">
        <v>19</v>
      </c>
      <c r="L103" s="6" t="s">
        <v>71</v>
      </c>
      <c r="M103" s="6" t="s">
        <v>71</v>
      </c>
      <c r="N103" s="6" t="s">
        <v>71</v>
      </c>
      <c r="O103" s="6" t="s">
        <v>71</v>
      </c>
      <c r="P103" s="6" t="s">
        <v>71</v>
      </c>
      <c r="Q103" s="6" t="s">
        <v>71</v>
      </c>
      <c r="R103" s="6">
        <v>0</v>
      </c>
      <c r="S103" s="6">
        <v>0</v>
      </c>
      <c r="T103" s="6" t="s">
        <v>101</v>
      </c>
      <c r="W103" s="99">
        <v>18</v>
      </c>
      <c r="X103" s="6">
        <v>0</v>
      </c>
      <c r="Y103" s="6">
        <v>0</v>
      </c>
      <c r="Z103" s="6">
        <v>13.5777</v>
      </c>
      <c r="AA103" s="6">
        <v>13.3504</v>
      </c>
      <c r="AB103" s="6">
        <f t="shared" si="10"/>
        <v>0.22729999999999961</v>
      </c>
      <c r="AC103" s="94"/>
    </row>
    <row r="104" spans="1:33">
      <c r="A104" s="6">
        <v>102</v>
      </c>
      <c r="B104" s="104">
        <v>45565</v>
      </c>
      <c r="C104" s="67">
        <v>0.57430555555555551</v>
      </c>
      <c r="D104" s="66" t="s">
        <v>171</v>
      </c>
      <c r="E104" s="66">
        <v>1</v>
      </c>
      <c r="F104" s="66" t="s">
        <v>70</v>
      </c>
      <c r="G104" s="66">
        <v>5</v>
      </c>
      <c r="H104" s="66" t="s">
        <v>162</v>
      </c>
      <c r="I104" s="67">
        <v>6.25E-2</v>
      </c>
      <c r="J104" s="66">
        <v>1</v>
      </c>
      <c r="K104" s="66" t="s">
        <v>97</v>
      </c>
      <c r="L104" s="66" t="s">
        <v>8</v>
      </c>
      <c r="M104" s="66" t="s">
        <v>8</v>
      </c>
      <c r="N104" s="66" t="s">
        <v>71</v>
      </c>
      <c r="O104" s="66" t="s">
        <v>71</v>
      </c>
      <c r="P104" s="66" t="s">
        <v>71</v>
      </c>
      <c r="Q104" s="66" t="s">
        <v>71</v>
      </c>
      <c r="R104" s="66">
        <v>0</v>
      </c>
      <c r="S104" s="66">
        <v>0</v>
      </c>
      <c r="T104" s="66"/>
      <c r="U104" s="66"/>
      <c r="V104" s="66"/>
      <c r="W104" s="102">
        <v>1</v>
      </c>
      <c r="X104" s="66">
        <v>0</v>
      </c>
      <c r="Y104" s="66">
        <v>0</v>
      </c>
      <c r="Z104" s="66">
        <v>12.992699999999999</v>
      </c>
      <c r="AA104" s="66">
        <v>12.8284</v>
      </c>
      <c r="AB104" s="6">
        <f t="shared" si="10"/>
        <v>0.164299999999999</v>
      </c>
      <c r="AC104" s="105"/>
      <c r="AD104" s="66"/>
      <c r="AE104" s="66"/>
      <c r="AF104" s="66"/>
      <c r="AG104" s="66"/>
    </row>
    <row r="105" spans="1:33">
      <c r="A105" s="83">
        <v>103</v>
      </c>
      <c r="E105" s="6">
        <v>2</v>
      </c>
      <c r="F105" s="6" t="s">
        <v>70</v>
      </c>
      <c r="G105" s="6">
        <v>5</v>
      </c>
      <c r="J105" s="6">
        <v>2</v>
      </c>
      <c r="K105" s="6" t="s">
        <v>97</v>
      </c>
      <c r="L105" s="6" t="s">
        <v>71</v>
      </c>
      <c r="M105" s="6" t="s">
        <v>71</v>
      </c>
      <c r="N105" s="6" t="s">
        <v>71</v>
      </c>
      <c r="O105" s="6" t="s">
        <v>71</v>
      </c>
      <c r="P105" s="6" t="s">
        <v>71</v>
      </c>
      <c r="Q105" s="6" t="s">
        <v>71</v>
      </c>
      <c r="R105" s="6">
        <v>0</v>
      </c>
      <c r="S105" s="6">
        <v>0</v>
      </c>
      <c r="W105" s="99">
        <v>2</v>
      </c>
      <c r="X105" s="6">
        <v>0</v>
      </c>
      <c r="Y105" s="6">
        <v>0</v>
      </c>
      <c r="Z105" s="6">
        <v>13.059799999999999</v>
      </c>
      <c r="AA105" s="6">
        <v>12.8934</v>
      </c>
      <c r="AB105" s="6">
        <f t="shared" si="10"/>
        <v>0.16639999999999944</v>
      </c>
      <c r="AC105" s="94"/>
    </row>
    <row r="106" spans="1:33">
      <c r="A106" s="6">
        <v>104</v>
      </c>
      <c r="B106" s="83"/>
      <c r="C106" s="83"/>
      <c r="D106" s="83"/>
      <c r="E106" s="83">
        <v>3</v>
      </c>
      <c r="F106" s="83" t="s">
        <v>70</v>
      </c>
      <c r="G106" s="83">
        <v>5</v>
      </c>
      <c r="H106" s="83"/>
      <c r="I106" s="83"/>
      <c r="J106" s="83">
        <v>3</v>
      </c>
      <c r="K106" s="83" t="s">
        <v>98</v>
      </c>
      <c r="L106" s="83" t="s">
        <v>8</v>
      </c>
      <c r="M106" s="83" t="s">
        <v>8</v>
      </c>
      <c r="N106" s="83" t="s">
        <v>8</v>
      </c>
      <c r="O106" s="83" t="s">
        <v>8</v>
      </c>
      <c r="P106" s="83" t="s">
        <v>8</v>
      </c>
      <c r="Q106" s="83" t="s">
        <v>85</v>
      </c>
      <c r="R106" s="83">
        <v>0</v>
      </c>
      <c r="S106" s="83">
        <v>1</v>
      </c>
      <c r="T106" s="83"/>
      <c r="U106" s="83"/>
      <c r="V106" s="83"/>
      <c r="W106" s="99">
        <v>3</v>
      </c>
      <c r="X106" s="83">
        <v>0</v>
      </c>
      <c r="Y106" s="83">
        <v>0</v>
      </c>
      <c r="Z106" s="83">
        <v>13.289400000000001</v>
      </c>
      <c r="AA106" s="83">
        <v>13.06</v>
      </c>
      <c r="AB106" s="6">
        <f t="shared" si="10"/>
        <v>0.22940000000000005</v>
      </c>
      <c r="AC106" s="116"/>
      <c r="AD106" s="83"/>
      <c r="AE106" s="83"/>
      <c r="AF106" s="83"/>
      <c r="AG106" s="83"/>
    </row>
    <row r="107" spans="1:33">
      <c r="A107" s="6">
        <v>105</v>
      </c>
      <c r="E107" s="6">
        <v>4</v>
      </c>
      <c r="F107" s="6" t="s">
        <v>70</v>
      </c>
      <c r="G107" s="6">
        <v>5</v>
      </c>
      <c r="J107" s="6">
        <v>4</v>
      </c>
      <c r="K107" s="6" t="s">
        <v>98</v>
      </c>
      <c r="L107" s="6" t="s">
        <v>71</v>
      </c>
      <c r="M107" s="6" t="s">
        <v>71</v>
      </c>
      <c r="N107" s="6" t="s">
        <v>71</v>
      </c>
      <c r="O107" s="6" t="s">
        <v>71</v>
      </c>
      <c r="P107" s="6" t="s">
        <v>71</v>
      </c>
      <c r="Q107" s="6" t="s">
        <v>88</v>
      </c>
      <c r="R107" s="6">
        <v>0</v>
      </c>
      <c r="S107" s="6">
        <v>0</v>
      </c>
      <c r="T107" s="6" t="s">
        <v>101</v>
      </c>
      <c r="U107" s="6" t="s">
        <v>86</v>
      </c>
      <c r="V107" s="6" t="s">
        <v>86</v>
      </c>
      <c r="W107" s="99">
        <v>4</v>
      </c>
      <c r="X107" s="6" t="s">
        <v>86</v>
      </c>
      <c r="Y107" s="6" t="s">
        <v>86</v>
      </c>
      <c r="Z107" s="6">
        <v>13.568099999999999</v>
      </c>
      <c r="AA107" s="6">
        <v>13.405900000000001</v>
      </c>
      <c r="AB107" s="6">
        <f t="shared" si="10"/>
        <v>0.16219999999999857</v>
      </c>
      <c r="AC107" s="94"/>
    </row>
    <row r="108" spans="1:33">
      <c r="A108" s="6">
        <v>106</v>
      </c>
      <c r="E108" s="6">
        <v>5</v>
      </c>
      <c r="F108" s="6" t="s">
        <v>72</v>
      </c>
      <c r="G108" s="6">
        <v>5</v>
      </c>
      <c r="J108" s="6">
        <v>5</v>
      </c>
      <c r="K108" s="6" t="s">
        <v>15</v>
      </c>
      <c r="L108" s="6" t="s">
        <v>71</v>
      </c>
      <c r="M108" s="6" t="s">
        <v>71</v>
      </c>
      <c r="N108" s="6" t="s">
        <v>71</v>
      </c>
      <c r="O108" s="6" t="s">
        <v>88</v>
      </c>
      <c r="P108" s="6" t="s">
        <v>88</v>
      </c>
      <c r="Q108" s="6" t="s">
        <v>88</v>
      </c>
      <c r="R108" s="6">
        <v>1</v>
      </c>
      <c r="S108" s="6">
        <v>0</v>
      </c>
      <c r="W108" s="99">
        <v>5</v>
      </c>
      <c r="X108" s="6">
        <v>0</v>
      </c>
      <c r="Y108" s="6">
        <v>0</v>
      </c>
      <c r="Z108" s="6">
        <v>13.5434</v>
      </c>
      <c r="AA108" s="6">
        <v>13.3551</v>
      </c>
      <c r="AB108" s="6">
        <f t="shared" si="10"/>
        <v>0.18829999999999991</v>
      </c>
      <c r="AC108" s="94"/>
    </row>
    <row r="109" spans="1:33">
      <c r="A109" s="83">
        <v>107</v>
      </c>
      <c r="E109" s="6">
        <v>6</v>
      </c>
      <c r="F109" s="6" t="s">
        <v>72</v>
      </c>
      <c r="G109" s="6">
        <v>5</v>
      </c>
      <c r="J109" s="6">
        <v>6</v>
      </c>
      <c r="K109" s="6" t="s">
        <v>15</v>
      </c>
      <c r="L109" s="6" t="s">
        <v>71</v>
      </c>
      <c r="M109" s="6" t="s">
        <v>71</v>
      </c>
      <c r="N109" s="6" t="s">
        <v>71</v>
      </c>
      <c r="O109" s="6" t="s">
        <v>71</v>
      </c>
      <c r="P109" s="6" t="s">
        <v>88</v>
      </c>
      <c r="Q109" s="6" t="s">
        <v>88</v>
      </c>
      <c r="R109" s="6">
        <v>1</v>
      </c>
      <c r="S109" s="6">
        <v>0</v>
      </c>
      <c r="W109" s="99">
        <v>6</v>
      </c>
      <c r="X109" s="89">
        <v>1</v>
      </c>
      <c r="Y109" s="6">
        <v>0</v>
      </c>
      <c r="Z109" s="6">
        <v>12.9918</v>
      </c>
      <c r="AA109" s="6">
        <v>12.812200000000001</v>
      </c>
      <c r="AB109" s="6">
        <f t="shared" si="10"/>
        <v>0.17959999999999887</v>
      </c>
      <c r="AC109" s="94"/>
    </row>
    <row r="110" spans="1:33">
      <c r="A110" s="6">
        <v>108</v>
      </c>
      <c r="E110" s="6">
        <v>7</v>
      </c>
      <c r="F110" s="6" t="s">
        <v>72</v>
      </c>
      <c r="G110" s="6">
        <v>5</v>
      </c>
      <c r="J110" s="6">
        <v>7</v>
      </c>
      <c r="K110" s="6" t="s">
        <v>15</v>
      </c>
      <c r="L110" s="6" t="s">
        <v>71</v>
      </c>
      <c r="M110" s="6" t="s">
        <v>88</v>
      </c>
      <c r="N110" s="6" t="s">
        <v>88</v>
      </c>
      <c r="O110" s="6" t="s">
        <v>88</v>
      </c>
      <c r="P110" s="6" t="s">
        <v>71</v>
      </c>
      <c r="Q110" s="6" t="s">
        <v>88</v>
      </c>
      <c r="R110" s="6">
        <v>1</v>
      </c>
      <c r="S110" s="6">
        <v>0</v>
      </c>
      <c r="W110" s="99">
        <v>7</v>
      </c>
      <c r="X110" s="89">
        <v>1</v>
      </c>
      <c r="Y110" s="6">
        <v>0</v>
      </c>
      <c r="Z110" s="6">
        <v>12.9611</v>
      </c>
      <c r="AA110" s="6">
        <v>12.7425</v>
      </c>
      <c r="AB110" s="6">
        <f t="shared" si="10"/>
        <v>0.21860000000000035</v>
      </c>
      <c r="AC110" s="94"/>
    </row>
    <row r="111" spans="1:33">
      <c r="A111" s="6">
        <v>109</v>
      </c>
      <c r="E111" s="6">
        <v>8</v>
      </c>
      <c r="F111" s="6" t="s">
        <v>72</v>
      </c>
      <c r="G111" s="6">
        <v>5</v>
      </c>
      <c r="J111" s="6">
        <v>8</v>
      </c>
      <c r="K111" s="6" t="s">
        <v>15</v>
      </c>
      <c r="L111" s="6" t="s">
        <v>71</v>
      </c>
      <c r="M111" s="6" t="s">
        <v>71</v>
      </c>
      <c r="N111" s="6" t="s">
        <v>88</v>
      </c>
      <c r="O111" s="6" t="s">
        <v>88</v>
      </c>
      <c r="P111" s="6" t="s">
        <v>88</v>
      </c>
      <c r="Q111" s="6" t="s">
        <v>88</v>
      </c>
      <c r="R111" s="6">
        <v>1</v>
      </c>
      <c r="S111" s="6">
        <v>0</v>
      </c>
      <c r="W111" s="99">
        <v>8</v>
      </c>
      <c r="X111" s="89">
        <v>1</v>
      </c>
      <c r="Y111" s="6">
        <v>0</v>
      </c>
      <c r="Z111" s="6">
        <v>13.0671</v>
      </c>
      <c r="AA111" s="6">
        <v>12.902200000000001</v>
      </c>
      <c r="AB111" s="6">
        <f t="shared" si="10"/>
        <v>0.16489999999999938</v>
      </c>
      <c r="AC111" s="94"/>
    </row>
    <row r="112" spans="1:33">
      <c r="A112" s="6">
        <v>110</v>
      </c>
      <c r="E112" s="6">
        <v>9</v>
      </c>
      <c r="F112" s="6" t="s">
        <v>72</v>
      </c>
      <c r="G112" s="6">
        <v>5</v>
      </c>
      <c r="J112" s="6">
        <v>9</v>
      </c>
      <c r="K112" s="6" t="s">
        <v>17</v>
      </c>
      <c r="L112" s="6" t="s">
        <v>71</v>
      </c>
      <c r="M112" s="6" t="s">
        <v>71</v>
      </c>
      <c r="N112" s="6" t="s">
        <v>71</v>
      </c>
      <c r="O112" s="6" t="s">
        <v>71</v>
      </c>
      <c r="P112" s="6" t="s">
        <v>71</v>
      </c>
      <c r="Q112" s="6" t="s">
        <v>88</v>
      </c>
      <c r="R112" s="6">
        <v>1</v>
      </c>
      <c r="S112" s="6">
        <v>0</v>
      </c>
      <c r="W112" s="99">
        <v>9</v>
      </c>
      <c r="X112" s="89">
        <v>1</v>
      </c>
      <c r="Y112" s="6">
        <v>0</v>
      </c>
      <c r="Z112" s="6">
        <v>12.7752</v>
      </c>
      <c r="AA112" s="6">
        <v>12.524100000000001</v>
      </c>
      <c r="AB112" s="6">
        <f t="shared" si="10"/>
        <v>0.25109999999999921</v>
      </c>
      <c r="AC112" s="94"/>
    </row>
    <row r="113" spans="1:33">
      <c r="A113" s="83">
        <v>111</v>
      </c>
      <c r="E113" s="6">
        <v>10</v>
      </c>
      <c r="F113" s="6" t="s">
        <v>72</v>
      </c>
      <c r="G113" s="6">
        <v>5</v>
      </c>
      <c r="J113" s="6">
        <v>10</v>
      </c>
      <c r="K113" s="6" t="s">
        <v>17</v>
      </c>
      <c r="L113" s="6" t="s">
        <v>71</v>
      </c>
      <c r="M113" s="6" t="s">
        <v>71</v>
      </c>
      <c r="N113" s="6" t="s">
        <v>71</v>
      </c>
      <c r="O113" s="6" t="s">
        <v>88</v>
      </c>
      <c r="P113" s="6" t="s">
        <v>88</v>
      </c>
      <c r="Q113" s="6" t="s">
        <v>88</v>
      </c>
      <c r="R113" s="6" t="s">
        <v>106</v>
      </c>
      <c r="S113" s="6">
        <v>0</v>
      </c>
      <c r="W113" s="99">
        <v>10</v>
      </c>
      <c r="X113" s="89">
        <v>1</v>
      </c>
      <c r="Y113" s="6">
        <v>0</v>
      </c>
      <c r="Z113" s="6">
        <v>13.2041</v>
      </c>
      <c r="AA113" s="6">
        <v>12.97</v>
      </c>
      <c r="AB113" s="6">
        <f t="shared" si="10"/>
        <v>0.23409999999999975</v>
      </c>
      <c r="AC113" s="94"/>
    </row>
    <row r="114" spans="1:33">
      <c r="A114" s="6">
        <v>112</v>
      </c>
      <c r="E114" s="6">
        <v>11</v>
      </c>
      <c r="F114" s="6" t="s">
        <v>72</v>
      </c>
      <c r="G114" s="6">
        <v>5</v>
      </c>
      <c r="J114" s="6">
        <v>11</v>
      </c>
      <c r="K114" s="6" t="s">
        <v>17</v>
      </c>
      <c r="L114" s="6" t="s">
        <v>71</v>
      </c>
      <c r="M114" s="6" t="s">
        <v>71</v>
      </c>
      <c r="N114" s="6" t="s">
        <v>71</v>
      </c>
      <c r="O114" s="6" t="s">
        <v>71</v>
      </c>
      <c r="P114" s="6" t="s">
        <v>71</v>
      </c>
      <c r="Q114" s="6" t="s">
        <v>71</v>
      </c>
      <c r="R114" s="6">
        <v>1</v>
      </c>
      <c r="S114" s="6">
        <v>0</v>
      </c>
      <c r="W114" s="99">
        <v>11</v>
      </c>
      <c r="X114" s="6">
        <v>0</v>
      </c>
      <c r="Y114" s="6">
        <v>0</v>
      </c>
      <c r="Z114" s="6">
        <v>15.644399999999999</v>
      </c>
      <c r="AA114" s="6">
        <v>15.446400000000001</v>
      </c>
      <c r="AB114" s="6">
        <f t="shared" si="10"/>
        <v>0.19799999999999862</v>
      </c>
      <c r="AC114" s="94"/>
    </row>
    <row r="115" spans="1:33">
      <c r="A115" s="6">
        <v>113</v>
      </c>
      <c r="E115" s="6">
        <v>12</v>
      </c>
      <c r="F115" s="6" t="s">
        <v>72</v>
      </c>
      <c r="G115" s="6">
        <v>5</v>
      </c>
      <c r="J115" s="6">
        <v>12</v>
      </c>
      <c r="K115" s="6" t="s">
        <v>17</v>
      </c>
      <c r="L115" s="6" t="s">
        <v>71</v>
      </c>
      <c r="M115" s="6" t="s">
        <v>71</v>
      </c>
      <c r="N115" s="6" t="s">
        <v>71</v>
      </c>
      <c r="O115" s="6" t="s">
        <v>88</v>
      </c>
      <c r="P115" s="6" t="s">
        <v>88</v>
      </c>
      <c r="Q115" s="6" t="s">
        <v>88</v>
      </c>
      <c r="R115" s="6">
        <v>1</v>
      </c>
      <c r="S115" s="6">
        <v>0</v>
      </c>
      <c r="W115" s="99">
        <v>12</v>
      </c>
      <c r="X115" s="89">
        <v>1</v>
      </c>
      <c r="Y115" s="6">
        <v>0</v>
      </c>
      <c r="Z115" s="6">
        <v>13.111599999999999</v>
      </c>
      <c r="AA115" s="6">
        <v>12.956</v>
      </c>
      <c r="AB115" s="6">
        <f t="shared" si="10"/>
        <v>0.15559999999999974</v>
      </c>
      <c r="AC115" s="94"/>
    </row>
    <row r="116" spans="1:33">
      <c r="A116" s="6">
        <v>114</v>
      </c>
      <c r="E116" s="6">
        <v>13</v>
      </c>
      <c r="F116" s="6" t="s">
        <v>72</v>
      </c>
      <c r="G116" s="6">
        <v>5</v>
      </c>
      <c r="J116" s="6">
        <v>13</v>
      </c>
      <c r="K116" s="6" t="s">
        <v>99</v>
      </c>
      <c r="L116" s="6" t="s">
        <v>8</v>
      </c>
      <c r="M116" s="6" t="s">
        <v>71</v>
      </c>
      <c r="N116" s="6" t="s">
        <v>88</v>
      </c>
      <c r="O116" s="6" t="s">
        <v>71</v>
      </c>
      <c r="P116" s="6" t="s">
        <v>71</v>
      </c>
      <c r="Q116" s="6" t="s">
        <v>88</v>
      </c>
      <c r="R116" s="6">
        <v>0</v>
      </c>
      <c r="S116" s="6">
        <v>0</v>
      </c>
      <c r="W116" s="99">
        <v>13</v>
      </c>
      <c r="X116" s="6">
        <v>0</v>
      </c>
      <c r="Y116" s="6">
        <v>0</v>
      </c>
      <c r="Z116" s="6">
        <v>13.807399999999999</v>
      </c>
      <c r="AA116" s="6">
        <v>13.604200000000001</v>
      </c>
      <c r="AB116" s="6">
        <f t="shared" si="10"/>
        <v>0.20319999999999894</v>
      </c>
      <c r="AC116" s="94"/>
    </row>
    <row r="117" spans="1:33">
      <c r="A117" s="83">
        <v>115</v>
      </c>
      <c r="E117" s="6">
        <v>14</v>
      </c>
      <c r="F117" s="6" t="s">
        <v>72</v>
      </c>
      <c r="G117" s="6">
        <v>5</v>
      </c>
      <c r="J117" s="6">
        <v>14</v>
      </c>
      <c r="K117" s="6" t="s">
        <v>99</v>
      </c>
      <c r="L117" s="6" t="s">
        <v>71</v>
      </c>
      <c r="M117" s="6" t="s">
        <v>71</v>
      </c>
      <c r="N117" s="6" t="s">
        <v>88</v>
      </c>
      <c r="O117" s="6" t="s">
        <v>88</v>
      </c>
      <c r="P117" s="6" t="s">
        <v>88</v>
      </c>
      <c r="Q117" s="6" t="s">
        <v>88</v>
      </c>
      <c r="R117" s="6">
        <v>1</v>
      </c>
      <c r="S117" s="6">
        <v>0</v>
      </c>
      <c r="W117" s="99">
        <v>14</v>
      </c>
      <c r="X117" s="89">
        <v>1</v>
      </c>
      <c r="Y117" s="6">
        <v>0</v>
      </c>
      <c r="Z117" s="6">
        <v>13.0528</v>
      </c>
      <c r="AA117" s="6">
        <v>12.896599999999999</v>
      </c>
      <c r="AB117" s="6">
        <f t="shared" si="10"/>
        <v>0.15620000000000012</v>
      </c>
      <c r="AC117" s="94"/>
    </row>
    <row r="118" spans="1:33">
      <c r="A118" s="6">
        <v>116</v>
      </c>
      <c r="E118" s="6">
        <v>15</v>
      </c>
      <c r="F118" s="6" t="s">
        <v>72</v>
      </c>
      <c r="G118" s="6">
        <v>5</v>
      </c>
      <c r="J118" s="6">
        <v>15</v>
      </c>
      <c r="K118" s="6" t="s">
        <v>44</v>
      </c>
      <c r="L118" s="6" t="s">
        <v>71</v>
      </c>
      <c r="M118" s="6" t="s">
        <v>71</v>
      </c>
      <c r="N118" s="6" t="s">
        <v>71</v>
      </c>
      <c r="O118" s="6" t="s">
        <v>71</v>
      </c>
      <c r="P118" s="6" t="s">
        <v>71</v>
      </c>
      <c r="Q118" s="6" t="s">
        <v>71</v>
      </c>
      <c r="R118" s="6">
        <v>0</v>
      </c>
      <c r="S118" s="6">
        <v>0</v>
      </c>
      <c r="W118" s="99">
        <v>15</v>
      </c>
      <c r="X118" s="6">
        <v>0</v>
      </c>
      <c r="Y118" s="6">
        <v>0</v>
      </c>
      <c r="Z118" s="6">
        <v>13.05</v>
      </c>
      <c r="AA118" s="6">
        <v>12.8462</v>
      </c>
      <c r="AB118" s="6">
        <f t="shared" si="10"/>
        <v>0.20380000000000109</v>
      </c>
      <c r="AC118" s="94"/>
    </row>
    <row r="119" spans="1:33">
      <c r="A119" s="6">
        <v>117</v>
      </c>
      <c r="E119" s="6">
        <v>16</v>
      </c>
      <c r="F119" s="6" t="s">
        <v>72</v>
      </c>
      <c r="G119" s="6">
        <v>5</v>
      </c>
      <c r="J119" s="6">
        <v>16</v>
      </c>
      <c r="K119" s="6" t="s">
        <v>44</v>
      </c>
      <c r="L119" s="6" t="s">
        <v>71</v>
      </c>
      <c r="M119" s="6" t="s">
        <v>71</v>
      </c>
      <c r="N119" s="6" t="s">
        <v>71</v>
      </c>
      <c r="O119" s="6" t="s">
        <v>71</v>
      </c>
      <c r="P119" s="6" t="s">
        <v>71</v>
      </c>
      <c r="Q119" s="6" t="s">
        <v>71</v>
      </c>
      <c r="R119" s="6">
        <v>0</v>
      </c>
      <c r="S119" s="6">
        <v>0</v>
      </c>
      <c r="W119" s="99">
        <v>16</v>
      </c>
      <c r="X119" s="6">
        <v>0</v>
      </c>
      <c r="Y119" s="6">
        <v>0</v>
      </c>
      <c r="Z119" s="6">
        <v>13.375299999999999</v>
      </c>
      <c r="AA119" s="6">
        <v>13.242100000000001</v>
      </c>
      <c r="AB119" s="6">
        <f t="shared" si="10"/>
        <v>0.13319999999999865</v>
      </c>
      <c r="AC119" s="94"/>
    </row>
    <row r="120" spans="1:33">
      <c r="A120" s="6">
        <v>118</v>
      </c>
      <c r="B120" s="104">
        <v>45566</v>
      </c>
      <c r="C120" s="67">
        <v>0.4375</v>
      </c>
      <c r="D120" s="66" t="s">
        <v>172</v>
      </c>
      <c r="E120" s="66">
        <v>1</v>
      </c>
      <c r="F120" s="66" t="s">
        <v>72</v>
      </c>
      <c r="G120" s="66">
        <v>5</v>
      </c>
      <c r="H120" s="66" t="s">
        <v>173</v>
      </c>
      <c r="I120" s="67">
        <v>0.10416666666666667</v>
      </c>
      <c r="J120" s="66">
        <v>1</v>
      </c>
      <c r="K120" s="66" t="s">
        <v>44</v>
      </c>
      <c r="L120" s="66" t="s">
        <v>71</v>
      </c>
      <c r="M120" s="66" t="s">
        <v>71</v>
      </c>
      <c r="N120" s="66" t="s">
        <v>71</v>
      </c>
      <c r="O120" s="66" t="s">
        <v>71</v>
      </c>
      <c r="P120" s="66" t="s">
        <v>71</v>
      </c>
      <c r="Q120" s="66" t="s">
        <v>71</v>
      </c>
      <c r="R120" s="66">
        <v>0</v>
      </c>
      <c r="S120" s="66">
        <v>0</v>
      </c>
      <c r="T120" s="66"/>
      <c r="U120" s="66" t="s">
        <v>86</v>
      </c>
      <c r="V120" s="66"/>
      <c r="W120" s="102">
        <v>1</v>
      </c>
      <c r="X120" s="66" t="s">
        <v>86</v>
      </c>
      <c r="Y120" s="66" t="s">
        <v>86</v>
      </c>
      <c r="Z120" s="66"/>
      <c r="AA120" s="66"/>
      <c r="AB120" s="66">
        <v>0.17949999999999999</v>
      </c>
      <c r="AC120" s="105"/>
      <c r="AD120" s="66"/>
      <c r="AE120" s="66"/>
      <c r="AF120" s="66"/>
      <c r="AG120" s="66"/>
    </row>
    <row r="121" spans="1:33">
      <c r="A121" s="6">
        <v>119</v>
      </c>
      <c r="E121" s="6">
        <v>2</v>
      </c>
      <c r="F121" s="6" t="s">
        <v>72</v>
      </c>
      <c r="G121" s="6">
        <v>5</v>
      </c>
      <c r="J121" s="6">
        <v>2</v>
      </c>
      <c r="K121" s="6" t="s">
        <v>18</v>
      </c>
      <c r="L121" s="6" t="s">
        <v>71</v>
      </c>
      <c r="M121" s="6" t="s">
        <v>71</v>
      </c>
      <c r="N121" s="6" t="s">
        <v>8</v>
      </c>
      <c r="O121" s="6" t="s">
        <v>71</v>
      </c>
      <c r="P121" s="6" t="s">
        <v>71</v>
      </c>
      <c r="Q121" s="6" t="s">
        <v>88</v>
      </c>
      <c r="R121" s="6">
        <v>0</v>
      </c>
      <c r="S121" s="6">
        <v>0</v>
      </c>
      <c r="U121" s="6" t="s">
        <v>86</v>
      </c>
      <c r="W121" s="99">
        <v>2</v>
      </c>
      <c r="X121" s="6" t="s">
        <v>86</v>
      </c>
      <c r="Y121" s="6" t="s">
        <v>86</v>
      </c>
      <c r="AB121" s="6">
        <v>0.1678</v>
      </c>
      <c r="AC121" s="94"/>
    </row>
    <row r="122" spans="1:33">
      <c r="A122" s="6">
        <v>120</v>
      </c>
      <c r="E122" s="6">
        <v>3</v>
      </c>
      <c r="F122" s="6" t="s">
        <v>72</v>
      </c>
      <c r="J122" s="6">
        <v>3</v>
      </c>
      <c r="K122" s="6" t="s">
        <v>18</v>
      </c>
      <c r="L122" s="6" t="s">
        <v>71</v>
      </c>
      <c r="M122" s="6" t="s">
        <v>71</v>
      </c>
      <c r="N122" s="6" t="s">
        <v>71</v>
      </c>
      <c r="O122" s="6" t="s">
        <v>71</v>
      </c>
      <c r="P122" s="6" t="s">
        <v>71</v>
      </c>
      <c r="Q122" s="6" t="s">
        <v>88</v>
      </c>
      <c r="R122" s="6">
        <v>1</v>
      </c>
      <c r="S122" s="6">
        <v>0</v>
      </c>
      <c r="U122" s="6" t="s">
        <v>86</v>
      </c>
      <c r="W122" s="99">
        <v>3</v>
      </c>
      <c r="X122" s="6" t="s">
        <v>86</v>
      </c>
      <c r="Y122" s="6" t="s">
        <v>86</v>
      </c>
      <c r="AB122" s="6">
        <v>0.17780000000000001</v>
      </c>
      <c r="AC122" s="94"/>
    </row>
    <row r="123" spans="1:33">
      <c r="A123" s="6">
        <v>121</v>
      </c>
      <c r="E123" s="6">
        <v>4</v>
      </c>
      <c r="F123" s="6" t="s">
        <v>72</v>
      </c>
      <c r="J123" s="6">
        <v>4</v>
      </c>
      <c r="K123" s="6" t="s">
        <v>18</v>
      </c>
      <c r="L123" s="6" t="s">
        <v>8</v>
      </c>
      <c r="M123" s="6" t="s">
        <v>71</v>
      </c>
      <c r="N123" s="6" t="s">
        <v>88</v>
      </c>
      <c r="O123" s="6" t="s">
        <v>71</v>
      </c>
      <c r="P123" s="6" t="s">
        <v>71</v>
      </c>
      <c r="Q123" s="6" t="s">
        <v>71</v>
      </c>
      <c r="R123" s="6">
        <v>0</v>
      </c>
      <c r="S123" s="6" t="s">
        <v>75</v>
      </c>
      <c r="U123" s="6" t="s">
        <v>86</v>
      </c>
      <c r="W123" s="99">
        <v>4</v>
      </c>
      <c r="X123" s="6" t="s">
        <v>86</v>
      </c>
      <c r="Y123" s="6" t="s">
        <v>86</v>
      </c>
      <c r="AB123" s="6">
        <v>0.25440000000000002</v>
      </c>
      <c r="AC123" s="94"/>
    </row>
    <row r="124" spans="1:33">
      <c r="A124" s="6">
        <v>122</v>
      </c>
      <c r="E124" s="6">
        <v>5</v>
      </c>
      <c r="F124" s="6" t="s">
        <v>72</v>
      </c>
      <c r="J124" s="6">
        <v>5</v>
      </c>
      <c r="K124" s="6" t="s">
        <v>18</v>
      </c>
      <c r="L124" s="6" t="s">
        <v>8</v>
      </c>
      <c r="M124" s="6" t="s">
        <v>8</v>
      </c>
      <c r="N124" s="6" t="s">
        <v>8</v>
      </c>
      <c r="O124" s="6" t="s">
        <v>71</v>
      </c>
      <c r="P124" s="6" t="s">
        <v>71</v>
      </c>
      <c r="Q124" s="6" t="s">
        <v>71</v>
      </c>
      <c r="R124" s="6">
        <v>1</v>
      </c>
      <c r="S124" s="6">
        <v>0</v>
      </c>
      <c r="U124" s="6" t="s">
        <v>86</v>
      </c>
      <c r="W124" s="99">
        <v>5</v>
      </c>
      <c r="X124" s="6" t="s">
        <v>86</v>
      </c>
      <c r="Y124" s="6" t="s">
        <v>86</v>
      </c>
      <c r="AB124" s="6">
        <v>0.14899999999999999</v>
      </c>
      <c r="AC124" s="94"/>
    </row>
    <row r="125" spans="1:33">
      <c r="A125" s="6">
        <v>123</v>
      </c>
      <c r="E125" s="6">
        <v>6</v>
      </c>
      <c r="F125" s="6" t="s">
        <v>72</v>
      </c>
      <c r="J125" s="6">
        <v>6</v>
      </c>
      <c r="K125" s="6" t="s">
        <v>15</v>
      </c>
      <c r="L125" s="6" t="s">
        <v>71</v>
      </c>
      <c r="M125" s="6" t="s">
        <v>8</v>
      </c>
      <c r="N125" s="6" t="s">
        <v>71</v>
      </c>
      <c r="O125" s="6" t="s">
        <v>71</v>
      </c>
      <c r="P125" s="6" t="s">
        <v>88</v>
      </c>
      <c r="Q125" s="6" t="s">
        <v>88</v>
      </c>
      <c r="R125" s="6">
        <v>1</v>
      </c>
      <c r="S125" s="6">
        <v>0</v>
      </c>
      <c r="W125" s="99">
        <v>6</v>
      </c>
      <c r="X125" s="89">
        <v>1</v>
      </c>
      <c r="Y125" s="6">
        <v>0</v>
      </c>
      <c r="Z125" s="6">
        <v>13.0237</v>
      </c>
      <c r="AA125" s="6">
        <v>12.820399999999999</v>
      </c>
      <c r="AB125" s="6">
        <f t="shared" ref="AB125:AB134" si="11">Z125-AA125</f>
        <v>0.20330000000000048</v>
      </c>
      <c r="AC125" s="94"/>
    </row>
    <row r="126" spans="1:33">
      <c r="A126" s="6">
        <v>124</v>
      </c>
      <c r="E126" s="6">
        <v>7</v>
      </c>
      <c r="F126" s="6" t="s">
        <v>72</v>
      </c>
      <c r="J126" s="6">
        <v>7</v>
      </c>
      <c r="K126" s="6" t="s">
        <v>15</v>
      </c>
      <c r="L126" s="6" t="s">
        <v>71</v>
      </c>
      <c r="M126" s="6" t="s">
        <v>71</v>
      </c>
      <c r="N126" s="6" t="s">
        <v>88</v>
      </c>
      <c r="O126" s="6" t="s">
        <v>88</v>
      </c>
      <c r="P126" s="6" t="s">
        <v>88</v>
      </c>
      <c r="Q126" s="6" t="s">
        <v>88</v>
      </c>
      <c r="R126" s="6">
        <v>1</v>
      </c>
      <c r="S126" s="6">
        <v>0</v>
      </c>
      <c r="W126" s="99">
        <v>7</v>
      </c>
      <c r="X126" s="89">
        <v>1</v>
      </c>
      <c r="Y126" s="6">
        <v>0</v>
      </c>
      <c r="Z126" s="6">
        <v>12.987500000000001</v>
      </c>
      <c r="AA126" s="6">
        <v>12.8551</v>
      </c>
      <c r="AB126" s="6">
        <f t="shared" si="11"/>
        <v>0.13240000000000052</v>
      </c>
      <c r="AC126" s="94"/>
    </row>
    <row r="127" spans="1:33">
      <c r="A127" s="6">
        <v>125</v>
      </c>
      <c r="E127" s="6">
        <v>8</v>
      </c>
      <c r="F127" s="6" t="s">
        <v>72</v>
      </c>
      <c r="J127" s="6">
        <v>8</v>
      </c>
      <c r="K127" s="6" t="s">
        <v>15</v>
      </c>
      <c r="L127" s="6" t="s">
        <v>71</v>
      </c>
      <c r="M127" s="6" t="s">
        <v>71</v>
      </c>
      <c r="N127" s="6" t="s">
        <v>71</v>
      </c>
      <c r="O127" s="6" t="s">
        <v>71</v>
      </c>
      <c r="P127" s="6" t="s">
        <v>88</v>
      </c>
      <c r="Q127" s="6" t="s">
        <v>88</v>
      </c>
      <c r="R127" s="6">
        <v>1</v>
      </c>
      <c r="S127" s="6">
        <v>0</v>
      </c>
      <c r="W127" s="99">
        <v>8</v>
      </c>
      <c r="X127" s="89">
        <v>1</v>
      </c>
      <c r="Y127" s="6" t="s">
        <v>174</v>
      </c>
      <c r="Z127" s="6">
        <v>13.4062</v>
      </c>
      <c r="AA127" s="6">
        <v>13.231299999999999</v>
      </c>
      <c r="AB127" s="6">
        <f t="shared" si="11"/>
        <v>0.17490000000000094</v>
      </c>
      <c r="AC127" s="94"/>
    </row>
    <row r="128" spans="1:33">
      <c r="A128" s="6">
        <v>126</v>
      </c>
      <c r="E128" s="6">
        <v>9</v>
      </c>
      <c r="F128" s="6" t="s">
        <v>72</v>
      </c>
      <c r="J128" s="6">
        <v>9</v>
      </c>
      <c r="K128" s="6" t="s">
        <v>15</v>
      </c>
      <c r="L128" s="6" t="s">
        <v>71</v>
      </c>
      <c r="M128" s="6" t="s">
        <v>71</v>
      </c>
      <c r="N128" s="6" t="s">
        <v>71</v>
      </c>
      <c r="O128" s="6" t="s">
        <v>88</v>
      </c>
      <c r="P128" s="6" t="s">
        <v>88</v>
      </c>
      <c r="Q128" s="6" t="s">
        <v>88</v>
      </c>
      <c r="R128" s="6">
        <v>1</v>
      </c>
      <c r="S128" s="6">
        <v>0</v>
      </c>
      <c r="W128" s="99">
        <v>9</v>
      </c>
      <c r="X128" s="89" t="s">
        <v>175</v>
      </c>
      <c r="Y128" s="6">
        <v>0</v>
      </c>
      <c r="Z128" s="6">
        <v>12.9367</v>
      </c>
      <c r="AA128" s="6">
        <v>12.8119</v>
      </c>
      <c r="AB128" s="6">
        <f t="shared" si="11"/>
        <v>0.12480000000000047</v>
      </c>
      <c r="AC128" s="94"/>
    </row>
    <row r="129" spans="1:33">
      <c r="A129" s="6">
        <v>127</v>
      </c>
      <c r="E129" s="6">
        <v>10</v>
      </c>
      <c r="F129" s="6" t="s">
        <v>72</v>
      </c>
      <c r="J129" s="6">
        <v>10</v>
      </c>
      <c r="K129" s="6" t="s">
        <v>17</v>
      </c>
      <c r="L129" s="6" t="s">
        <v>71</v>
      </c>
      <c r="M129" s="6" t="s">
        <v>71</v>
      </c>
      <c r="N129" s="6" t="s">
        <v>71</v>
      </c>
      <c r="O129" s="6" t="s">
        <v>88</v>
      </c>
      <c r="P129" s="6" t="s">
        <v>88</v>
      </c>
      <c r="Q129" s="6" t="s">
        <v>88</v>
      </c>
      <c r="R129" s="6">
        <v>1</v>
      </c>
      <c r="S129" s="6" t="s">
        <v>75</v>
      </c>
      <c r="W129" s="99">
        <v>10</v>
      </c>
      <c r="X129" s="89" t="s">
        <v>106</v>
      </c>
      <c r="Y129" s="6">
        <v>0</v>
      </c>
      <c r="Z129" s="6">
        <v>12.9176</v>
      </c>
      <c r="AA129" s="6">
        <v>12.690099999999999</v>
      </c>
      <c r="AB129" s="6">
        <f t="shared" si="11"/>
        <v>0.22750000000000092</v>
      </c>
      <c r="AC129" s="94"/>
    </row>
    <row r="130" spans="1:33">
      <c r="A130" s="6">
        <v>128</v>
      </c>
      <c r="E130" s="6">
        <v>11</v>
      </c>
      <c r="F130" s="6" t="s">
        <v>72</v>
      </c>
      <c r="J130" s="6">
        <v>11</v>
      </c>
      <c r="K130" s="6" t="s">
        <v>17</v>
      </c>
      <c r="L130" s="6" t="s">
        <v>71</v>
      </c>
      <c r="M130" s="6" t="s">
        <v>71</v>
      </c>
      <c r="N130" s="6" t="s">
        <v>71</v>
      </c>
      <c r="O130" s="6" t="s">
        <v>71</v>
      </c>
      <c r="P130" s="6" t="s">
        <v>71</v>
      </c>
      <c r="Q130" s="6" t="s">
        <v>71</v>
      </c>
      <c r="R130" s="6">
        <v>0</v>
      </c>
      <c r="S130" s="6">
        <v>0</v>
      </c>
      <c r="W130" s="99">
        <v>11</v>
      </c>
      <c r="X130" s="89">
        <v>1</v>
      </c>
      <c r="Y130" s="6">
        <v>0</v>
      </c>
      <c r="Z130" s="6">
        <v>12.9961</v>
      </c>
      <c r="AA130" s="6">
        <v>12.871600000000001</v>
      </c>
      <c r="AB130" s="6">
        <f t="shared" si="11"/>
        <v>0.12449999999999939</v>
      </c>
      <c r="AC130" s="94"/>
    </row>
    <row r="131" spans="1:33">
      <c r="A131" s="6">
        <v>129</v>
      </c>
      <c r="E131" s="6">
        <v>12</v>
      </c>
      <c r="F131" s="6" t="s">
        <v>72</v>
      </c>
      <c r="J131" s="6">
        <v>12</v>
      </c>
      <c r="K131" s="6" t="s">
        <v>17</v>
      </c>
      <c r="L131" s="6" t="s">
        <v>71</v>
      </c>
      <c r="M131" s="6" t="s">
        <v>8</v>
      </c>
      <c r="N131" s="6" t="s">
        <v>71</v>
      </c>
      <c r="O131" s="6" t="s">
        <v>71</v>
      </c>
      <c r="P131" s="6" t="s">
        <v>71</v>
      </c>
      <c r="Q131" s="6" t="s">
        <v>71</v>
      </c>
      <c r="R131" s="6">
        <v>0</v>
      </c>
      <c r="S131" s="6">
        <v>0</v>
      </c>
      <c r="W131" s="99">
        <v>12</v>
      </c>
      <c r="X131" s="89" t="s">
        <v>106</v>
      </c>
      <c r="Y131" s="6">
        <v>0</v>
      </c>
      <c r="Z131" s="6">
        <v>12.875400000000001</v>
      </c>
      <c r="AA131" s="6">
        <v>12.707599999999999</v>
      </c>
      <c r="AB131" s="6">
        <f t="shared" si="11"/>
        <v>0.1678000000000015</v>
      </c>
      <c r="AC131" s="94"/>
    </row>
    <row r="132" spans="1:33">
      <c r="A132" s="6">
        <v>130</v>
      </c>
      <c r="E132" s="6">
        <v>13</v>
      </c>
      <c r="F132" s="6" t="s">
        <v>72</v>
      </c>
      <c r="J132" s="6">
        <v>13</v>
      </c>
      <c r="K132" s="6" t="s">
        <v>17</v>
      </c>
      <c r="L132" s="6" t="s">
        <v>71</v>
      </c>
      <c r="M132" s="6" t="s">
        <v>71</v>
      </c>
      <c r="N132" s="6" t="s">
        <v>71</v>
      </c>
      <c r="O132" s="6" t="s">
        <v>71</v>
      </c>
      <c r="P132" s="6" t="s">
        <v>71</v>
      </c>
      <c r="Q132" s="6" t="s">
        <v>71</v>
      </c>
      <c r="R132" s="6">
        <v>1</v>
      </c>
      <c r="S132" s="6">
        <v>0</v>
      </c>
      <c r="W132" s="99">
        <v>13</v>
      </c>
      <c r="X132" s="89" t="s">
        <v>102</v>
      </c>
      <c r="Y132" s="6">
        <v>0</v>
      </c>
      <c r="Z132" s="6">
        <v>12.9635</v>
      </c>
      <c r="AA132" s="6">
        <v>12.814299999999999</v>
      </c>
      <c r="AB132" s="6">
        <f t="shared" si="11"/>
        <v>0.14920000000000044</v>
      </c>
      <c r="AC132" s="94"/>
    </row>
    <row r="133" spans="1:33">
      <c r="A133" s="6">
        <v>131</v>
      </c>
      <c r="E133" s="6">
        <v>14</v>
      </c>
      <c r="F133" s="6" t="s">
        <v>72</v>
      </c>
      <c r="J133" s="6">
        <v>14</v>
      </c>
      <c r="K133" s="6" t="s">
        <v>13</v>
      </c>
      <c r="L133" s="6" t="s">
        <v>71</v>
      </c>
      <c r="M133" s="6" t="s">
        <v>71</v>
      </c>
      <c r="N133" s="6" t="s">
        <v>71</v>
      </c>
      <c r="O133" s="6" t="s">
        <v>88</v>
      </c>
      <c r="P133" s="6" t="s">
        <v>88</v>
      </c>
      <c r="Q133" s="6" t="s">
        <v>88</v>
      </c>
      <c r="R133" s="6">
        <v>1</v>
      </c>
      <c r="S133" s="6">
        <v>0</v>
      </c>
      <c r="W133" s="99">
        <v>14</v>
      </c>
      <c r="X133" s="89">
        <v>1</v>
      </c>
      <c r="Y133" s="6">
        <v>0</v>
      </c>
      <c r="Z133" s="6">
        <v>12.902200000000001</v>
      </c>
      <c r="AA133" s="6">
        <v>12.6877</v>
      </c>
      <c r="AB133" s="6">
        <f t="shared" si="11"/>
        <v>0.21450000000000102</v>
      </c>
      <c r="AC133" s="94"/>
    </row>
    <row r="134" spans="1:33">
      <c r="A134" s="6">
        <v>132</v>
      </c>
      <c r="E134" s="6">
        <v>15</v>
      </c>
      <c r="F134" s="6" t="s">
        <v>72</v>
      </c>
      <c r="J134" s="6">
        <v>15</v>
      </c>
      <c r="K134" s="6" t="s">
        <v>13</v>
      </c>
      <c r="L134" s="6" t="s">
        <v>8</v>
      </c>
      <c r="M134" s="6" t="s">
        <v>71</v>
      </c>
      <c r="N134" s="6" t="s">
        <v>88</v>
      </c>
      <c r="O134" s="6" t="s">
        <v>71</v>
      </c>
      <c r="P134" s="6" t="s">
        <v>71</v>
      </c>
      <c r="Q134" s="6" t="s">
        <v>71</v>
      </c>
      <c r="R134" s="6">
        <v>1</v>
      </c>
      <c r="S134" s="6">
        <v>0</v>
      </c>
      <c r="W134" s="99">
        <v>15</v>
      </c>
      <c r="X134" s="89">
        <v>1</v>
      </c>
      <c r="Y134" s="6">
        <v>0</v>
      </c>
      <c r="Z134" s="6">
        <v>13.239699999999999</v>
      </c>
      <c r="AA134" s="6">
        <v>13.051</v>
      </c>
      <c r="AB134" s="6">
        <f t="shared" si="11"/>
        <v>0.18869999999999898</v>
      </c>
      <c r="AC134" s="94"/>
    </row>
    <row r="135" spans="1:33">
      <c r="A135" s="6">
        <v>133</v>
      </c>
      <c r="E135" s="6">
        <v>16</v>
      </c>
      <c r="F135" s="6" t="s">
        <v>72</v>
      </c>
      <c r="G135" s="6">
        <v>5</v>
      </c>
      <c r="J135" s="6">
        <v>16</v>
      </c>
      <c r="K135" s="6" t="s">
        <v>13</v>
      </c>
      <c r="L135" s="6" t="s">
        <v>8</v>
      </c>
      <c r="M135" s="6" t="s">
        <v>71</v>
      </c>
      <c r="N135" s="6" t="s">
        <v>71</v>
      </c>
      <c r="O135" s="6" t="s">
        <v>71</v>
      </c>
      <c r="P135" s="6" t="s">
        <v>88</v>
      </c>
      <c r="Q135" s="6" t="s">
        <v>88</v>
      </c>
      <c r="R135" s="6">
        <v>1</v>
      </c>
      <c r="S135" s="6">
        <v>0</v>
      </c>
      <c r="U135" s="6" t="s">
        <v>86</v>
      </c>
      <c r="W135" s="99">
        <v>16</v>
      </c>
      <c r="X135" s="6" t="s">
        <v>86</v>
      </c>
      <c r="Y135" s="6" t="s">
        <v>86</v>
      </c>
      <c r="AB135" s="6">
        <v>0.2621</v>
      </c>
      <c r="AC135" s="94"/>
    </row>
    <row r="136" spans="1:33">
      <c r="A136" s="90">
        <v>134</v>
      </c>
      <c r="B136" s="90"/>
      <c r="C136" s="90"/>
      <c r="D136" s="90"/>
      <c r="E136" s="90">
        <v>17</v>
      </c>
      <c r="F136" s="90" t="s">
        <v>72</v>
      </c>
      <c r="G136" s="90"/>
      <c r="H136" s="90"/>
      <c r="I136" s="90"/>
      <c r="J136" s="90">
        <v>17</v>
      </c>
      <c r="K136" s="90" t="s">
        <v>86</v>
      </c>
      <c r="L136" s="90" t="s">
        <v>86</v>
      </c>
      <c r="M136" s="90" t="s">
        <v>86</v>
      </c>
      <c r="N136" s="90" t="s">
        <v>86</v>
      </c>
      <c r="O136" s="90" t="s">
        <v>86</v>
      </c>
      <c r="P136" s="90" t="s">
        <v>86</v>
      </c>
      <c r="Q136" s="90" t="s">
        <v>86</v>
      </c>
      <c r="R136" s="90" t="s">
        <v>100</v>
      </c>
      <c r="S136" s="90" t="s">
        <v>86</v>
      </c>
      <c r="T136" s="90" t="s">
        <v>86</v>
      </c>
      <c r="U136" s="90" t="s">
        <v>86</v>
      </c>
      <c r="V136" s="90" t="s">
        <v>86</v>
      </c>
      <c r="W136" s="99" t="s">
        <v>86</v>
      </c>
      <c r="X136" s="90" t="s">
        <v>86</v>
      </c>
      <c r="Y136" s="90" t="s">
        <v>86</v>
      </c>
      <c r="Z136" s="90" t="s">
        <v>86</v>
      </c>
      <c r="AA136" s="90" t="s">
        <v>86</v>
      </c>
      <c r="AB136" s="90">
        <v>0.17799999999999999</v>
      </c>
      <c r="AC136" s="97" t="s">
        <v>86</v>
      </c>
      <c r="AD136" s="90" t="s">
        <v>86</v>
      </c>
      <c r="AE136" s="90" t="s">
        <v>86</v>
      </c>
      <c r="AF136" s="90"/>
      <c r="AG136" s="90"/>
    </row>
    <row r="137" spans="1:33">
      <c r="A137" s="6">
        <v>135</v>
      </c>
      <c r="W137" s="99"/>
      <c r="AC137" s="94"/>
    </row>
    <row r="138" spans="1:33">
      <c r="A138" s="6">
        <v>136</v>
      </c>
      <c r="R138" s="6" t="s">
        <v>176</v>
      </c>
      <c r="W138" s="99"/>
      <c r="AC138" s="94"/>
    </row>
    <row r="139" spans="1:33">
      <c r="A139" s="6">
        <v>137</v>
      </c>
      <c r="B139" s="80">
        <v>45586</v>
      </c>
      <c r="C139" s="58">
        <v>0.39374999999999999</v>
      </c>
      <c r="D139" s="6" t="s">
        <v>177</v>
      </c>
      <c r="E139" s="6">
        <v>1</v>
      </c>
      <c r="F139" s="6" t="s">
        <v>72</v>
      </c>
      <c r="G139" s="6">
        <v>5</v>
      </c>
      <c r="H139" s="6" t="s">
        <v>162</v>
      </c>
      <c r="I139" s="58">
        <v>0.1111111111111111</v>
      </c>
      <c r="K139" s="6" t="s">
        <v>44</v>
      </c>
      <c r="L139" s="6" t="s">
        <v>71</v>
      </c>
      <c r="M139" s="6" t="s">
        <v>71</v>
      </c>
      <c r="N139" s="6" t="s">
        <v>71</v>
      </c>
      <c r="O139" s="6" t="s">
        <v>71</v>
      </c>
      <c r="P139" s="6" t="s">
        <v>71</v>
      </c>
      <c r="Q139" s="6" t="s">
        <v>71</v>
      </c>
      <c r="R139" s="6">
        <v>0</v>
      </c>
      <c r="S139" s="6">
        <v>0</v>
      </c>
      <c r="T139" s="6" t="s">
        <v>101</v>
      </c>
      <c r="V139" s="6" t="s">
        <v>101</v>
      </c>
      <c r="W139" s="99">
        <v>1</v>
      </c>
      <c r="X139" s="6">
        <v>0</v>
      </c>
      <c r="Y139" s="6">
        <v>0</v>
      </c>
      <c r="Z139" s="93">
        <v>13.089399999999999</v>
      </c>
      <c r="AA139" s="6">
        <v>12.8073</v>
      </c>
      <c r="AB139" s="117">
        <v>0.28210000000000002</v>
      </c>
      <c r="AC139" s="94"/>
    </row>
    <row r="140" spans="1:33">
      <c r="A140" s="6">
        <v>138</v>
      </c>
      <c r="E140" s="6">
        <v>2</v>
      </c>
      <c r="F140" s="6" t="s">
        <v>72</v>
      </c>
      <c r="K140" s="6" t="s">
        <v>44</v>
      </c>
      <c r="L140" s="6" t="s">
        <v>71</v>
      </c>
      <c r="M140" s="6" t="s">
        <v>71</v>
      </c>
      <c r="N140" s="6" t="s">
        <v>71</v>
      </c>
      <c r="O140" s="6" t="s">
        <v>71</v>
      </c>
      <c r="P140" s="6" t="s">
        <v>71</v>
      </c>
      <c r="Q140" s="6" t="s">
        <v>71</v>
      </c>
      <c r="R140" s="6">
        <v>0</v>
      </c>
      <c r="S140" s="6">
        <v>0</v>
      </c>
      <c r="T140" s="6" t="s">
        <v>101</v>
      </c>
      <c r="V140" s="6" t="s">
        <v>101</v>
      </c>
      <c r="W140" s="99">
        <v>2</v>
      </c>
      <c r="X140" s="6">
        <v>0</v>
      </c>
      <c r="Y140" s="6">
        <v>0</v>
      </c>
      <c r="Z140" s="93">
        <v>13.4115</v>
      </c>
      <c r="AA140" s="6">
        <v>12.9778</v>
      </c>
      <c r="AB140" s="117">
        <v>0.43369999999999997</v>
      </c>
      <c r="AC140" s="94"/>
    </row>
    <row r="141" spans="1:33">
      <c r="A141" s="6">
        <v>139</v>
      </c>
      <c r="E141" s="6">
        <v>3</v>
      </c>
      <c r="F141" s="6" t="s">
        <v>72</v>
      </c>
      <c r="K141" s="6" t="s">
        <v>18</v>
      </c>
      <c r="L141" s="6" t="s">
        <v>71</v>
      </c>
      <c r="M141" s="6" t="s">
        <v>88</v>
      </c>
      <c r="N141" s="6" t="s">
        <v>88</v>
      </c>
      <c r="O141" s="6" t="s">
        <v>88</v>
      </c>
      <c r="P141" s="6" t="s">
        <v>88</v>
      </c>
      <c r="Q141" s="6" t="s">
        <v>88</v>
      </c>
      <c r="R141" s="6">
        <v>1</v>
      </c>
      <c r="S141" s="6">
        <v>0</v>
      </c>
      <c r="T141" s="6" t="s">
        <v>101</v>
      </c>
      <c r="V141" s="6" t="s">
        <v>101</v>
      </c>
      <c r="W141" s="99">
        <v>3</v>
      </c>
      <c r="X141" s="6">
        <v>0</v>
      </c>
      <c r="Y141" s="6">
        <v>0</v>
      </c>
      <c r="Z141" s="6">
        <v>13.220800000000001</v>
      </c>
      <c r="AA141" s="6">
        <v>12.890700000000001</v>
      </c>
      <c r="AB141" s="117">
        <v>0.3301</v>
      </c>
      <c r="AC141" s="94"/>
    </row>
    <row r="142" spans="1:33">
      <c r="A142" s="6">
        <v>140</v>
      </c>
      <c r="E142" s="6">
        <v>4</v>
      </c>
      <c r="F142" s="6" t="s">
        <v>72</v>
      </c>
      <c r="K142" s="6" t="s">
        <v>18</v>
      </c>
      <c r="L142" s="6" t="s">
        <v>71</v>
      </c>
      <c r="M142" s="6" t="s">
        <v>71</v>
      </c>
      <c r="N142" s="6" t="s">
        <v>88</v>
      </c>
      <c r="O142" s="6" t="s">
        <v>88</v>
      </c>
      <c r="P142" s="6" t="s">
        <v>88</v>
      </c>
      <c r="Q142" s="6" t="s">
        <v>88</v>
      </c>
      <c r="R142" s="6" t="s">
        <v>102</v>
      </c>
      <c r="S142" s="6">
        <v>0</v>
      </c>
      <c r="T142" s="6" t="s">
        <v>101</v>
      </c>
      <c r="V142" s="6" t="s">
        <v>101</v>
      </c>
      <c r="W142" s="99">
        <v>4</v>
      </c>
      <c r="X142" s="6">
        <v>1</v>
      </c>
      <c r="Y142" s="6">
        <v>0</v>
      </c>
      <c r="Z142" s="93">
        <v>13.3163</v>
      </c>
      <c r="AA142" s="95">
        <v>12.773199999999999</v>
      </c>
      <c r="AB142" s="117">
        <v>0.54310000000000003</v>
      </c>
      <c r="AC142" s="94"/>
    </row>
    <row r="143" spans="1:33">
      <c r="A143" s="6">
        <v>141</v>
      </c>
      <c r="E143" s="6">
        <v>5</v>
      </c>
      <c r="F143" s="6" t="s">
        <v>72</v>
      </c>
      <c r="K143" s="6" t="s">
        <v>18</v>
      </c>
      <c r="L143" s="6" t="s">
        <v>71</v>
      </c>
      <c r="M143" s="6" t="s">
        <v>71</v>
      </c>
      <c r="N143" s="6" t="s">
        <v>71</v>
      </c>
      <c r="O143" s="6" t="s">
        <v>88</v>
      </c>
      <c r="P143" s="6" t="s">
        <v>71</v>
      </c>
      <c r="Q143" s="6" t="s">
        <v>88</v>
      </c>
      <c r="R143" s="6">
        <v>1</v>
      </c>
      <c r="S143" s="6">
        <v>0</v>
      </c>
      <c r="T143" s="6" t="s">
        <v>101</v>
      </c>
      <c r="V143" s="6" t="s">
        <v>101</v>
      </c>
      <c r="W143" s="99">
        <v>5</v>
      </c>
      <c r="X143" s="6" t="s">
        <v>102</v>
      </c>
      <c r="Y143" s="6">
        <v>1</v>
      </c>
      <c r="Z143" s="6">
        <v>12.799899999999999</v>
      </c>
      <c r="AA143" s="6">
        <v>12.5627</v>
      </c>
      <c r="AB143" s="117">
        <v>0.23719999999999999</v>
      </c>
      <c r="AC143" s="94"/>
    </row>
    <row r="144" spans="1:33">
      <c r="A144" s="90">
        <v>142</v>
      </c>
      <c r="E144" s="6">
        <v>6</v>
      </c>
      <c r="F144" s="6" t="s">
        <v>72</v>
      </c>
      <c r="K144" s="6" t="s">
        <v>18</v>
      </c>
      <c r="L144" s="6" t="s">
        <v>8</v>
      </c>
      <c r="M144" s="6" t="s">
        <v>71</v>
      </c>
      <c r="N144" s="6" t="s">
        <v>88</v>
      </c>
      <c r="O144" s="6" t="s">
        <v>88</v>
      </c>
      <c r="P144" s="6" t="s">
        <v>88</v>
      </c>
      <c r="Q144" s="6" t="s">
        <v>88</v>
      </c>
      <c r="R144" s="6">
        <v>1</v>
      </c>
      <c r="S144" s="6">
        <v>0</v>
      </c>
      <c r="T144" s="6" t="s">
        <v>101</v>
      </c>
      <c r="V144" s="6" t="s">
        <v>101</v>
      </c>
      <c r="W144" s="99">
        <v>6</v>
      </c>
      <c r="X144" s="6">
        <v>1</v>
      </c>
      <c r="Y144" s="6">
        <v>1</v>
      </c>
      <c r="Z144" s="6">
        <v>13.441800000000001</v>
      </c>
      <c r="AA144" s="6">
        <v>12.763199999999999</v>
      </c>
      <c r="AB144" s="117">
        <v>0.67859999999999998</v>
      </c>
      <c r="AC144" s="94"/>
    </row>
    <row r="145" spans="1:29">
      <c r="A145" s="6">
        <v>143</v>
      </c>
      <c r="E145" s="6">
        <v>7</v>
      </c>
      <c r="F145" s="6" t="s">
        <v>72</v>
      </c>
      <c r="K145" s="6" t="s">
        <v>15</v>
      </c>
      <c r="L145" s="6" t="s">
        <v>71</v>
      </c>
      <c r="M145" s="6" t="s">
        <v>71</v>
      </c>
      <c r="N145" s="6" t="s">
        <v>88</v>
      </c>
      <c r="O145" s="6" t="s">
        <v>88</v>
      </c>
      <c r="P145" s="6" t="s">
        <v>88</v>
      </c>
      <c r="Q145" s="6" t="s">
        <v>88</v>
      </c>
      <c r="R145" s="6">
        <v>1</v>
      </c>
      <c r="S145" s="6">
        <v>0</v>
      </c>
      <c r="T145" s="6" t="s">
        <v>101</v>
      </c>
      <c r="V145" s="6" t="s">
        <v>101</v>
      </c>
      <c r="W145" s="99">
        <v>7</v>
      </c>
      <c r="X145" s="6">
        <v>0</v>
      </c>
      <c r="Y145" s="6">
        <v>0</v>
      </c>
      <c r="Z145" s="6">
        <v>13.13</v>
      </c>
      <c r="AA145" s="6">
        <v>12.838699999999999</v>
      </c>
      <c r="AB145" s="117">
        <v>0.2913</v>
      </c>
      <c r="AC145" s="94"/>
    </row>
    <row r="146" spans="1:29">
      <c r="A146" s="6">
        <v>144</v>
      </c>
      <c r="E146" s="6">
        <v>8</v>
      </c>
      <c r="F146" s="6" t="s">
        <v>72</v>
      </c>
      <c r="K146" s="6" t="s">
        <v>15</v>
      </c>
      <c r="L146" s="6" t="s">
        <v>71</v>
      </c>
      <c r="M146" s="6" t="s">
        <v>71</v>
      </c>
      <c r="N146" s="6" t="s">
        <v>71</v>
      </c>
      <c r="O146" s="6" t="s">
        <v>71</v>
      </c>
      <c r="P146" s="6" t="s">
        <v>71</v>
      </c>
      <c r="Q146" s="6" t="s">
        <v>71</v>
      </c>
      <c r="R146" s="6">
        <v>1</v>
      </c>
      <c r="S146" s="6">
        <v>0</v>
      </c>
      <c r="T146" s="6" t="s">
        <v>101</v>
      </c>
      <c r="V146" s="6" t="s">
        <v>101</v>
      </c>
      <c r="W146" s="99">
        <v>8</v>
      </c>
      <c r="X146" s="6" t="s">
        <v>102</v>
      </c>
      <c r="Y146" s="6">
        <v>0</v>
      </c>
      <c r="Z146" s="6">
        <v>13.385199999999999</v>
      </c>
      <c r="AA146" s="6">
        <v>13.2232</v>
      </c>
      <c r="AB146" s="117">
        <v>0.16200000000000001</v>
      </c>
      <c r="AC146" s="94"/>
    </row>
    <row r="147" spans="1:29">
      <c r="A147" s="6">
        <v>145</v>
      </c>
      <c r="E147" s="6">
        <v>9</v>
      </c>
      <c r="F147" s="6" t="s">
        <v>72</v>
      </c>
      <c r="K147" s="6" t="s">
        <v>15</v>
      </c>
      <c r="L147" s="6" t="s">
        <v>71</v>
      </c>
      <c r="M147" s="6" t="s">
        <v>71</v>
      </c>
      <c r="N147" s="6" t="s">
        <v>71</v>
      </c>
      <c r="O147" s="6" t="s">
        <v>88</v>
      </c>
      <c r="P147" s="6" t="s">
        <v>71</v>
      </c>
      <c r="Q147" s="6" t="s">
        <v>88</v>
      </c>
      <c r="R147" s="6">
        <v>1</v>
      </c>
      <c r="S147" s="6">
        <v>0</v>
      </c>
      <c r="T147" s="6" t="s">
        <v>101</v>
      </c>
      <c r="V147" s="6" t="s">
        <v>101</v>
      </c>
      <c r="W147" s="99">
        <v>9</v>
      </c>
      <c r="X147" s="6">
        <v>1</v>
      </c>
      <c r="Y147" s="6">
        <v>0</v>
      </c>
      <c r="Z147" s="6">
        <v>13.0273</v>
      </c>
      <c r="AA147" s="6">
        <v>12.81</v>
      </c>
      <c r="AB147" s="117">
        <v>0.21729999999999999</v>
      </c>
      <c r="AC147" s="94"/>
    </row>
    <row r="148" spans="1:29">
      <c r="A148" s="6">
        <v>146</v>
      </c>
      <c r="E148" s="6">
        <v>10</v>
      </c>
      <c r="F148" s="6" t="s">
        <v>72</v>
      </c>
      <c r="K148" s="6" t="s">
        <v>17</v>
      </c>
      <c r="L148" s="6" t="s">
        <v>71</v>
      </c>
      <c r="M148" s="6" t="s">
        <v>71</v>
      </c>
      <c r="N148" s="6" t="s">
        <v>71</v>
      </c>
      <c r="O148" s="6" t="s">
        <v>88</v>
      </c>
      <c r="P148" s="6" t="s">
        <v>88</v>
      </c>
      <c r="Q148" s="6" t="s">
        <v>88</v>
      </c>
      <c r="R148" s="6">
        <v>1</v>
      </c>
      <c r="S148" s="6">
        <v>0</v>
      </c>
      <c r="T148" s="6" t="s">
        <v>101</v>
      </c>
      <c r="V148" s="6" t="s">
        <v>101</v>
      </c>
      <c r="W148" s="99">
        <v>10</v>
      </c>
      <c r="X148" s="6">
        <v>0</v>
      </c>
      <c r="Y148" s="6">
        <v>0</v>
      </c>
      <c r="Z148" s="6">
        <v>13.097200000000001</v>
      </c>
      <c r="AA148" s="6">
        <v>12.756</v>
      </c>
      <c r="AB148" s="117">
        <v>0.3412</v>
      </c>
      <c r="AC148" s="94"/>
    </row>
    <row r="149" spans="1:29">
      <c r="A149" s="6">
        <v>147</v>
      </c>
      <c r="E149" s="6">
        <v>11</v>
      </c>
      <c r="F149" s="6" t="s">
        <v>72</v>
      </c>
      <c r="K149" s="6" t="s">
        <v>17</v>
      </c>
      <c r="L149" s="6" t="s">
        <v>71</v>
      </c>
      <c r="M149" s="6" t="s">
        <v>71</v>
      </c>
      <c r="N149" s="6" t="s">
        <v>71</v>
      </c>
      <c r="O149" s="6" t="s">
        <v>88</v>
      </c>
      <c r="P149" s="6" t="s">
        <v>88</v>
      </c>
      <c r="Q149" s="6" t="s">
        <v>88</v>
      </c>
      <c r="R149" s="6">
        <v>1</v>
      </c>
      <c r="S149" s="6">
        <v>0</v>
      </c>
      <c r="T149" s="6" t="s">
        <v>101</v>
      </c>
      <c r="V149" s="6" t="s">
        <v>101</v>
      </c>
      <c r="W149" s="99">
        <v>11</v>
      </c>
      <c r="X149" s="6">
        <v>0</v>
      </c>
      <c r="Y149" s="6">
        <v>0</v>
      </c>
      <c r="Z149" s="6">
        <v>13.366400000000001</v>
      </c>
      <c r="AA149" s="6">
        <v>12.9909</v>
      </c>
      <c r="AB149" s="117">
        <v>0.3755</v>
      </c>
      <c r="AC149" s="94"/>
    </row>
    <row r="150" spans="1:29">
      <c r="A150" s="6">
        <v>148</v>
      </c>
      <c r="E150" s="6">
        <v>12</v>
      </c>
      <c r="F150" s="6" t="s">
        <v>72</v>
      </c>
      <c r="K150" s="6" t="s">
        <v>17</v>
      </c>
      <c r="L150" s="6" t="s">
        <v>71</v>
      </c>
      <c r="M150" s="6" t="s">
        <v>71</v>
      </c>
      <c r="N150" s="6" t="s">
        <v>71</v>
      </c>
      <c r="O150" s="6" t="s">
        <v>88</v>
      </c>
      <c r="P150" s="6" t="s">
        <v>88</v>
      </c>
      <c r="Q150" s="6" t="s">
        <v>88</v>
      </c>
      <c r="R150" s="6">
        <v>1</v>
      </c>
      <c r="S150" s="6">
        <v>0</v>
      </c>
      <c r="T150" s="6" t="s">
        <v>101</v>
      </c>
      <c r="V150" s="6" t="s">
        <v>101</v>
      </c>
      <c r="W150" s="99">
        <v>12</v>
      </c>
      <c r="X150" s="6">
        <v>1</v>
      </c>
      <c r="Y150" s="6">
        <v>0</v>
      </c>
      <c r="Z150" s="6">
        <v>13.2257</v>
      </c>
      <c r="AA150" s="6">
        <v>12.7226</v>
      </c>
      <c r="AB150" s="117">
        <v>0.50309999999999999</v>
      </c>
      <c r="AC150" s="94"/>
    </row>
    <row r="151" spans="1:29">
      <c r="A151" s="6">
        <v>149</v>
      </c>
      <c r="E151" s="6">
        <v>13</v>
      </c>
      <c r="F151" s="6" t="s">
        <v>72</v>
      </c>
      <c r="K151" s="6" t="s">
        <v>13</v>
      </c>
      <c r="L151" s="6" t="s">
        <v>71</v>
      </c>
      <c r="M151" s="6" t="s">
        <v>88</v>
      </c>
      <c r="N151" s="6" t="s">
        <v>88</v>
      </c>
      <c r="O151" s="6" t="s">
        <v>88</v>
      </c>
      <c r="P151" s="6" t="s">
        <v>88</v>
      </c>
      <c r="Q151" s="6" t="s">
        <v>88</v>
      </c>
      <c r="R151" s="6">
        <v>1</v>
      </c>
      <c r="S151" s="6">
        <v>0</v>
      </c>
      <c r="T151" s="6" t="s">
        <v>101</v>
      </c>
      <c r="V151" s="6" t="s">
        <v>101</v>
      </c>
      <c r="W151" s="99">
        <v>13</v>
      </c>
      <c r="X151" s="6">
        <v>1</v>
      </c>
      <c r="Y151" s="6">
        <v>0</v>
      </c>
      <c r="Z151" s="6">
        <v>13.259399999999999</v>
      </c>
      <c r="AA151" s="6">
        <v>12.8233</v>
      </c>
      <c r="AB151" s="117">
        <v>0.43609999999999999</v>
      </c>
      <c r="AC151" s="94"/>
    </row>
    <row r="152" spans="1:29">
      <c r="A152" s="90">
        <v>150</v>
      </c>
      <c r="E152" s="6">
        <v>14</v>
      </c>
      <c r="F152" s="6" t="s">
        <v>72</v>
      </c>
      <c r="K152" s="6" t="s">
        <v>13</v>
      </c>
      <c r="L152" s="6" t="s">
        <v>71</v>
      </c>
      <c r="M152" s="6" t="s">
        <v>71</v>
      </c>
      <c r="N152" s="6" t="s">
        <v>71</v>
      </c>
      <c r="O152" s="6" t="s">
        <v>71</v>
      </c>
      <c r="P152" s="6" t="s">
        <v>71</v>
      </c>
      <c r="Q152" s="6" t="s">
        <v>88</v>
      </c>
      <c r="R152" s="6">
        <v>1</v>
      </c>
      <c r="S152" s="6">
        <v>0</v>
      </c>
      <c r="T152" s="6" t="s">
        <v>101</v>
      </c>
      <c r="V152" s="6" t="s">
        <v>101</v>
      </c>
      <c r="W152" s="99">
        <v>14</v>
      </c>
      <c r="X152" s="6">
        <v>0</v>
      </c>
      <c r="Y152" s="6">
        <v>0</v>
      </c>
      <c r="Z152" s="6">
        <v>13.139099999999999</v>
      </c>
      <c r="AA152" s="6">
        <v>12.7841</v>
      </c>
      <c r="AB152" s="117">
        <v>0.35499999999999998</v>
      </c>
      <c r="AC152" s="94"/>
    </row>
    <row r="153" spans="1:29">
      <c r="A153" s="6">
        <v>151</v>
      </c>
      <c r="E153" s="6">
        <v>15</v>
      </c>
      <c r="F153" s="6" t="s">
        <v>72</v>
      </c>
      <c r="K153" s="6" t="s">
        <v>13</v>
      </c>
      <c r="L153" s="6" t="s">
        <v>71</v>
      </c>
      <c r="M153" s="6" t="s">
        <v>71</v>
      </c>
      <c r="N153" s="6" t="s">
        <v>71</v>
      </c>
      <c r="O153" s="6" t="s">
        <v>71</v>
      </c>
      <c r="P153" s="6" t="s">
        <v>88</v>
      </c>
      <c r="Q153" s="6" t="s">
        <v>88</v>
      </c>
      <c r="R153" s="6">
        <v>0</v>
      </c>
      <c r="S153" s="6">
        <v>0</v>
      </c>
      <c r="T153" s="6" t="s">
        <v>101</v>
      </c>
      <c r="V153" s="6" t="s">
        <v>101</v>
      </c>
      <c r="W153" s="99">
        <v>15</v>
      </c>
      <c r="X153" s="6">
        <v>1</v>
      </c>
      <c r="Y153" s="6">
        <v>0</v>
      </c>
      <c r="Z153" s="6">
        <v>13.0839</v>
      </c>
      <c r="AA153" s="6">
        <v>12.8573</v>
      </c>
      <c r="AB153" s="117">
        <v>0.2266</v>
      </c>
      <c r="AC153" s="94"/>
    </row>
    <row r="154" spans="1:29">
      <c r="A154" s="6">
        <v>152</v>
      </c>
      <c r="E154" s="6">
        <v>16</v>
      </c>
      <c r="F154" s="6" t="s">
        <v>72</v>
      </c>
      <c r="K154" s="6" t="s">
        <v>13</v>
      </c>
      <c r="L154" s="6" t="s">
        <v>71</v>
      </c>
      <c r="M154" s="6" t="s">
        <v>88</v>
      </c>
      <c r="N154" s="6" t="s">
        <v>88</v>
      </c>
      <c r="O154" s="6" t="s">
        <v>88</v>
      </c>
      <c r="P154" s="6" t="s">
        <v>88</v>
      </c>
      <c r="Q154" s="6" t="s">
        <v>88</v>
      </c>
      <c r="R154" s="6">
        <v>1</v>
      </c>
      <c r="S154" s="6">
        <v>1</v>
      </c>
      <c r="T154" s="6" t="s">
        <v>101</v>
      </c>
      <c r="V154" s="6" t="s">
        <v>101</v>
      </c>
      <c r="W154" s="99">
        <v>16</v>
      </c>
      <c r="X154" s="6">
        <v>1</v>
      </c>
      <c r="Y154" s="6">
        <v>0</v>
      </c>
      <c r="Z154" s="6">
        <v>13.1418</v>
      </c>
      <c r="AA154" s="6">
        <v>12.810600000000001</v>
      </c>
      <c r="AB154" s="117">
        <v>0.33119999999999999</v>
      </c>
      <c r="AC154" s="94"/>
    </row>
    <row r="155" spans="1:29">
      <c r="A155" s="6">
        <v>153</v>
      </c>
      <c r="E155" s="6">
        <v>17</v>
      </c>
      <c r="F155" s="6" t="s">
        <v>72</v>
      </c>
      <c r="K155" s="6" t="s">
        <v>13</v>
      </c>
      <c r="L155" s="6" t="s">
        <v>71</v>
      </c>
      <c r="M155" s="6" t="s">
        <v>71</v>
      </c>
      <c r="N155" s="6" t="s">
        <v>88</v>
      </c>
      <c r="O155" s="6" t="s">
        <v>88</v>
      </c>
      <c r="P155" s="6" t="s">
        <v>88</v>
      </c>
      <c r="Q155" s="6" t="s">
        <v>88</v>
      </c>
      <c r="R155" s="6">
        <v>1</v>
      </c>
      <c r="S155" s="6">
        <v>0</v>
      </c>
      <c r="T155" s="6" t="s">
        <v>101</v>
      </c>
      <c r="V155" s="6" t="s">
        <v>101</v>
      </c>
      <c r="W155" s="99">
        <v>17</v>
      </c>
      <c r="X155" s="6">
        <v>1</v>
      </c>
      <c r="Y155" s="6">
        <v>0</v>
      </c>
      <c r="Z155" s="6">
        <v>13.3352</v>
      </c>
      <c r="AA155" s="6">
        <v>12.8576</v>
      </c>
      <c r="AB155" s="117">
        <v>0.47760000000000002</v>
      </c>
      <c r="AC155" s="94"/>
    </row>
    <row r="156" spans="1:29">
      <c r="A156" s="6">
        <v>154</v>
      </c>
      <c r="E156" s="6">
        <v>18</v>
      </c>
      <c r="F156" s="6" t="s">
        <v>72</v>
      </c>
      <c r="K156" s="6" t="s">
        <v>13</v>
      </c>
      <c r="L156" s="6" t="s">
        <v>71</v>
      </c>
      <c r="M156" s="6" t="s">
        <v>71</v>
      </c>
      <c r="N156" s="6" t="s">
        <v>71</v>
      </c>
      <c r="O156" s="6" t="s">
        <v>71</v>
      </c>
      <c r="P156" s="6" t="s">
        <v>71</v>
      </c>
      <c r="Q156" s="6" t="s">
        <v>88</v>
      </c>
      <c r="R156" s="6">
        <v>1</v>
      </c>
      <c r="S156" s="6">
        <v>0</v>
      </c>
      <c r="T156" s="6" t="s">
        <v>101</v>
      </c>
      <c r="V156" s="6" t="s">
        <v>101</v>
      </c>
      <c r="W156" s="99">
        <v>18</v>
      </c>
      <c r="X156" s="6">
        <v>1</v>
      </c>
      <c r="Y156" s="6">
        <v>0</v>
      </c>
      <c r="Z156" s="6">
        <v>13.347099999999999</v>
      </c>
      <c r="AA156" s="6">
        <v>13.1305</v>
      </c>
      <c r="AB156" s="117">
        <v>0.21659999999999999</v>
      </c>
      <c r="AC156" s="94"/>
    </row>
    <row r="157" spans="1:29">
      <c r="A157" s="6">
        <v>155</v>
      </c>
      <c r="B157" s="6" t="s">
        <v>103</v>
      </c>
      <c r="C157" s="58">
        <v>0.5</v>
      </c>
      <c r="D157" s="6" t="s">
        <v>178</v>
      </c>
      <c r="I157" s="58">
        <v>0.60555555555555551</v>
      </c>
      <c r="R157" s="6" t="s">
        <v>179</v>
      </c>
      <c r="W157" s="99"/>
      <c r="AB157" s="118"/>
      <c r="AC157" s="94"/>
    </row>
    <row r="158" spans="1:29">
      <c r="A158" s="6">
        <v>156</v>
      </c>
      <c r="E158" s="6">
        <v>1</v>
      </c>
      <c r="F158" s="6" t="s">
        <v>70</v>
      </c>
      <c r="G158" s="6">
        <v>5</v>
      </c>
      <c r="K158" s="6" t="s">
        <v>44</v>
      </c>
      <c r="L158" s="6" t="s">
        <v>71</v>
      </c>
      <c r="M158" s="6" t="s">
        <v>71</v>
      </c>
      <c r="N158" s="6" t="s">
        <v>71</v>
      </c>
      <c r="O158" s="6" t="s">
        <v>71</v>
      </c>
      <c r="P158" s="6" t="s">
        <v>71</v>
      </c>
      <c r="Q158" s="6" t="s">
        <v>71</v>
      </c>
      <c r="R158" s="6">
        <v>0</v>
      </c>
      <c r="S158" s="6">
        <v>0</v>
      </c>
      <c r="T158" s="6" t="s">
        <v>101</v>
      </c>
      <c r="V158" s="6" t="s">
        <v>101</v>
      </c>
      <c r="W158" s="99">
        <v>1</v>
      </c>
      <c r="X158" s="6">
        <v>0</v>
      </c>
      <c r="Y158" s="6">
        <v>0</v>
      </c>
      <c r="Z158" s="6">
        <v>6.7861000000000002</v>
      </c>
      <c r="AA158" s="6">
        <v>6.5014000000000003</v>
      </c>
      <c r="AB158" s="117">
        <v>0.28470000000000001</v>
      </c>
      <c r="AC158" s="94"/>
    </row>
    <row r="159" spans="1:29">
      <c r="A159" s="6">
        <v>157</v>
      </c>
      <c r="E159" s="6">
        <v>2</v>
      </c>
      <c r="F159" s="6" t="s">
        <v>70</v>
      </c>
      <c r="K159" s="6" t="s">
        <v>44</v>
      </c>
      <c r="L159" s="6" t="s">
        <v>71</v>
      </c>
      <c r="M159" s="6" t="s">
        <v>71</v>
      </c>
      <c r="N159" s="6" t="s">
        <v>71</v>
      </c>
      <c r="O159" s="6" t="s">
        <v>71</v>
      </c>
      <c r="P159" s="6" t="s">
        <v>71</v>
      </c>
      <c r="Q159" s="6" t="s">
        <v>71</v>
      </c>
      <c r="R159" s="6">
        <v>0</v>
      </c>
      <c r="S159" s="6">
        <v>0</v>
      </c>
      <c r="T159" s="6" t="s">
        <v>101</v>
      </c>
      <c r="V159" s="6" t="s">
        <v>104</v>
      </c>
      <c r="W159" s="99">
        <v>2</v>
      </c>
      <c r="X159" s="6">
        <v>0</v>
      </c>
      <c r="Y159" s="6">
        <v>0</v>
      </c>
      <c r="Z159" s="6">
        <v>6.4801000000000002</v>
      </c>
      <c r="AA159" s="6">
        <v>6.2640000000000002</v>
      </c>
      <c r="AB159" s="117">
        <v>0.21609999999999999</v>
      </c>
      <c r="AC159" s="94"/>
    </row>
    <row r="160" spans="1:29">
      <c r="A160" s="90">
        <v>158</v>
      </c>
      <c r="E160" s="6">
        <v>3</v>
      </c>
      <c r="F160" s="6" t="s">
        <v>70</v>
      </c>
      <c r="K160" s="6" t="s">
        <v>44</v>
      </c>
      <c r="L160" s="6" t="s">
        <v>71</v>
      </c>
      <c r="M160" s="6" t="s">
        <v>71</v>
      </c>
      <c r="N160" s="6" t="s">
        <v>71</v>
      </c>
      <c r="O160" s="6" t="s">
        <v>71</v>
      </c>
      <c r="P160" s="6" t="s">
        <v>71</v>
      </c>
      <c r="Q160" s="6" t="s">
        <v>71</v>
      </c>
      <c r="R160" s="6">
        <v>0</v>
      </c>
      <c r="S160" s="6">
        <v>0</v>
      </c>
      <c r="T160" s="6" t="s">
        <v>101</v>
      </c>
      <c r="V160" s="6" t="s">
        <v>101</v>
      </c>
      <c r="W160" s="99">
        <v>3</v>
      </c>
      <c r="X160" s="6">
        <v>0</v>
      </c>
      <c r="Y160" s="6">
        <v>0</v>
      </c>
      <c r="Z160" s="6">
        <v>13.3294</v>
      </c>
      <c r="AA160" s="6">
        <v>13.020099999999999</v>
      </c>
      <c r="AB160" s="117">
        <v>0.30930000000000002</v>
      </c>
      <c r="AC160" s="94"/>
    </row>
    <row r="161" spans="1:33">
      <c r="A161" s="6">
        <v>159</v>
      </c>
      <c r="E161" s="6">
        <v>4</v>
      </c>
      <c r="F161" s="6" t="s">
        <v>70</v>
      </c>
      <c r="K161" s="6" t="s">
        <v>18</v>
      </c>
      <c r="L161" s="6" t="s">
        <v>71</v>
      </c>
      <c r="M161" s="6" t="s">
        <v>71</v>
      </c>
      <c r="N161" s="6" t="s">
        <v>71</v>
      </c>
      <c r="O161" s="6" t="s">
        <v>71</v>
      </c>
      <c r="P161" s="6" t="s">
        <v>71</v>
      </c>
      <c r="Q161" s="6" t="s">
        <v>71</v>
      </c>
      <c r="R161" s="6">
        <v>0</v>
      </c>
      <c r="S161" s="6">
        <v>0</v>
      </c>
      <c r="T161" s="6" t="s">
        <v>101</v>
      </c>
      <c r="V161" s="6" t="s">
        <v>101</v>
      </c>
      <c r="W161" s="99">
        <v>4</v>
      </c>
      <c r="X161" s="6">
        <v>0</v>
      </c>
      <c r="Y161" s="6">
        <v>0</v>
      </c>
      <c r="Z161" s="6">
        <v>13.183299999999999</v>
      </c>
      <c r="AA161" s="6">
        <v>12.922499999999999</v>
      </c>
      <c r="AB161" s="117">
        <v>0.26079999999999998</v>
      </c>
      <c r="AC161" s="94"/>
    </row>
    <row r="162" spans="1:33">
      <c r="A162" s="6">
        <v>160</v>
      </c>
      <c r="E162" s="6">
        <v>5</v>
      </c>
      <c r="F162" s="6" t="s">
        <v>72</v>
      </c>
      <c r="K162" s="6" t="s">
        <v>18</v>
      </c>
      <c r="L162" s="6" t="s">
        <v>71</v>
      </c>
      <c r="M162" s="6" t="s">
        <v>88</v>
      </c>
      <c r="N162" s="6" t="s">
        <v>88</v>
      </c>
      <c r="O162" s="6" t="s">
        <v>88</v>
      </c>
      <c r="P162" s="6" t="s">
        <v>88</v>
      </c>
      <c r="Q162" s="6" t="s">
        <v>88</v>
      </c>
      <c r="R162" s="6">
        <v>1</v>
      </c>
      <c r="S162" s="6">
        <v>0</v>
      </c>
      <c r="T162" s="6" t="s">
        <v>101</v>
      </c>
      <c r="V162" s="6" t="s">
        <v>101</v>
      </c>
      <c r="W162" s="99">
        <v>5</v>
      </c>
      <c r="X162" s="6">
        <v>1</v>
      </c>
      <c r="Y162" s="6">
        <v>1</v>
      </c>
      <c r="Z162" s="6">
        <v>13.702</v>
      </c>
      <c r="AA162" s="6">
        <v>13.497299999999999</v>
      </c>
      <c r="AB162" s="117">
        <v>0.20469999999999999</v>
      </c>
      <c r="AC162" s="94"/>
    </row>
    <row r="163" spans="1:33">
      <c r="A163" s="6">
        <v>161</v>
      </c>
      <c r="E163" s="6">
        <v>6</v>
      </c>
      <c r="F163" s="6" t="s">
        <v>72</v>
      </c>
      <c r="K163" s="6" t="s">
        <v>18</v>
      </c>
      <c r="L163" s="6" t="s">
        <v>71</v>
      </c>
      <c r="M163" s="6" t="s">
        <v>71</v>
      </c>
      <c r="N163" s="6" t="s">
        <v>88</v>
      </c>
      <c r="O163" s="6" t="s">
        <v>88</v>
      </c>
      <c r="P163" s="6" t="s">
        <v>71</v>
      </c>
      <c r="Q163" s="6" t="s">
        <v>71</v>
      </c>
      <c r="R163" s="6">
        <v>0</v>
      </c>
      <c r="S163" s="6">
        <v>0</v>
      </c>
      <c r="T163" s="6" t="s">
        <v>101</v>
      </c>
      <c r="V163" s="6" t="s">
        <v>105</v>
      </c>
      <c r="W163" s="99">
        <v>6</v>
      </c>
      <c r="X163" s="6">
        <v>1</v>
      </c>
      <c r="Y163" s="6">
        <v>0</v>
      </c>
      <c r="Z163" s="6">
        <v>13.2042</v>
      </c>
      <c r="AA163" s="6">
        <v>12.806900000000001</v>
      </c>
      <c r="AB163" s="117">
        <v>0.39729999999999999</v>
      </c>
      <c r="AC163" s="94"/>
    </row>
    <row r="164" spans="1:33">
      <c r="A164" s="6">
        <v>162</v>
      </c>
      <c r="E164" s="6">
        <v>7</v>
      </c>
      <c r="F164" s="6" t="s">
        <v>70</v>
      </c>
      <c r="K164" s="6" t="s">
        <v>18</v>
      </c>
      <c r="L164" s="6" t="s">
        <v>71</v>
      </c>
      <c r="M164" s="6" t="s">
        <v>71</v>
      </c>
      <c r="N164" s="6" t="s">
        <v>71</v>
      </c>
      <c r="O164" s="6" t="s">
        <v>71</v>
      </c>
      <c r="P164" s="6" t="s">
        <v>71</v>
      </c>
      <c r="Q164" s="6" t="s">
        <v>71</v>
      </c>
      <c r="R164" s="6">
        <v>0</v>
      </c>
      <c r="S164" s="6">
        <v>0</v>
      </c>
      <c r="T164" s="6" t="s">
        <v>101</v>
      </c>
      <c r="V164" s="6" t="s">
        <v>101</v>
      </c>
      <c r="W164" s="99">
        <v>7</v>
      </c>
      <c r="X164" s="6">
        <v>1</v>
      </c>
      <c r="Y164" s="6">
        <v>0</v>
      </c>
      <c r="Z164" s="6">
        <v>13.247299999999999</v>
      </c>
      <c r="AA164" s="6">
        <v>12.9765</v>
      </c>
      <c r="AB164" s="117">
        <v>0.27079999999999999</v>
      </c>
      <c r="AC164" s="94"/>
    </row>
    <row r="165" spans="1:33">
      <c r="A165" s="6">
        <v>163</v>
      </c>
      <c r="B165" s="90"/>
      <c r="C165" s="90"/>
      <c r="D165" s="90"/>
      <c r="E165" s="90">
        <v>8</v>
      </c>
      <c r="F165" s="90" t="s">
        <v>72</v>
      </c>
      <c r="G165" s="90"/>
      <c r="H165" s="90"/>
      <c r="I165" s="90"/>
      <c r="J165" s="90"/>
      <c r="K165" s="90" t="s">
        <v>15</v>
      </c>
      <c r="L165" s="90" t="s">
        <v>75</v>
      </c>
      <c r="M165" s="90" t="s">
        <v>86</v>
      </c>
      <c r="N165" s="90" t="s">
        <v>86</v>
      </c>
      <c r="O165" s="90" t="s">
        <v>86</v>
      </c>
      <c r="P165" s="90" t="s">
        <v>86</v>
      </c>
      <c r="Q165" s="90" t="s">
        <v>86</v>
      </c>
      <c r="R165" s="90" t="s">
        <v>75</v>
      </c>
      <c r="S165" s="90" t="s">
        <v>75</v>
      </c>
      <c r="T165" s="90" t="s">
        <v>75</v>
      </c>
      <c r="U165" s="90"/>
      <c r="V165" s="90" t="s">
        <v>75</v>
      </c>
      <c r="W165" s="99">
        <v>8</v>
      </c>
      <c r="X165" s="90" t="s">
        <v>75</v>
      </c>
      <c r="Y165" s="90">
        <v>0</v>
      </c>
      <c r="Z165" s="90"/>
      <c r="AA165" s="90">
        <v>0.20119999999999999</v>
      </c>
      <c r="AB165" s="117">
        <v>0.20119999999999999</v>
      </c>
      <c r="AC165" s="97"/>
      <c r="AD165" s="90"/>
      <c r="AE165" s="90"/>
      <c r="AF165" s="90"/>
      <c r="AG165" s="90"/>
    </row>
    <row r="166" spans="1:33">
      <c r="A166" s="6">
        <v>164</v>
      </c>
      <c r="E166" s="6">
        <v>9</v>
      </c>
      <c r="F166" s="6" t="s">
        <v>70</v>
      </c>
      <c r="K166" s="6" t="s">
        <v>15</v>
      </c>
      <c r="L166" s="6" t="s">
        <v>71</v>
      </c>
      <c r="M166" s="6" t="s">
        <v>71</v>
      </c>
      <c r="N166" s="6" t="s">
        <v>71</v>
      </c>
      <c r="O166" s="6" t="s">
        <v>71</v>
      </c>
      <c r="P166" s="6" t="s">
        <v>71</v>
      </c>
      <c r="Q166" s="6" t="s">
        <v>71</v>
      </c>
      <c r="R166" s="6" t="s">
        <v>102</v>
      </c>
      <c r="S166" s="6">
        <v>0</v>
      </c>
      <c r="T166" s="6" t="s">
        <v>101</v>
      </c>
      <c r="V166" s="6" t="s">
        <v>101</v>
      </c>
      <c r="W166" s="99">
        <v>9</v>
      </c>
      <c r="X166" s="6">
        <v>1</v>
      </c>
      <c r="Y166" s="6">
        <v>0</v>
      </c>
      <c r="Z166" s="6">
        <v>12.9704</v>
      </c>
      <c r="AA166" s="6">
        <v>12.6203</v>
      </c>
      <c r="AB166" s="117">
        <v>0.35010000000000002</v>
      </c>
      <c r="AC166" s="94"/>
    </row>
    <row r="167" spans="1:33">
      <c r="A167" s="6">
        <v>165</v>
      </c>
      <c r="E167" s="6">
        <v>10</v>
      </c>
      <c r="F167" s="6" t="s">
        <v>70</v>
      </c>
      <c r="K167" s="6" t="s">
        <v>15</v>
      </c>
      <c r="L167" s="6" t="s">
        <v>71</v>
      </c>
      <c r="M167" s="6" t="s">
        <v>71</v>
      </c>
      <c r="N167" s="6" t="s">
        <v>71</v>
      </c>
      <c r="O167" s="6" t="s">
        <v>71</v>
      </c>
      <c r="P167" s="6" t="s">
        <v>71</v>
      </c>
      <c r="Q167" s="6" t="s">
        <v>88</v>
      </c>
      <c r="R167" s="6">
        <v>1</v>
      </c>
      <c r="S167" s="6">
        <v>0</v>
      </c>
      <c r="T167" s="6" t="s">
        <v>101</v>
      </c>
      <c r="V167" s="6" t="s">
        <v>101</v>
      </c>
      <c r="W167" s="99">
        <v>10</v>
      </c>
      <c r="X167" s="6">
        <v>1</v>
      </c>
      <c r="Y167" s="6">
        <v>0</v>
      </c>
      <c r="Z167" s="6">
        <v>6.0434999999999999</v>
      </c>
      <c r="AA167" s="6">
        <v>5.8794000000000004</v>
      </c>
      <c r="AB167" s="117">
        <v>0.1641</v>
      </c>
      <c r="AC167" s="94"/>
    </row>
    <row r="168" spans="1:33">
      <c r="A168" s="90">
        <v>166</v>
      </c>
      <c r="E168" s="6">
        <v>11</v>
      </c>
      <c r="F168" s="6" t="s">
        <v>72</v>
      </c>
      <c r="K168" s="6" t="s">
        <v>15</v>
      </c>
      <c r="L168" s="6" t="s">
        <v>71</v>
      </c>
      <c r="M168" s="6" t="s">
        <v>71</v>
      </c>
      <c r="N168" s="6" t="s">
        <v>88</v>
      </c>
      <c r="O168" s="6" t="s">
        <v>71</v>
      </c>
      <c r="P168" s="6" t="s">
        <v>88</v>
      </c>
      <c r="Q168" s="6" t="s">
        <v>88</v>
      </c>
      <c r="R168" s="6" t="s">
        <v>106</v>
      </c>
      <c r="S168" s="6">
        <v>0</v>
      </c>
      <c r="T168" s="6" t="s">
        <v>101</v>
      </c>
      <c r="V168" s="6" t="s">
        <v>101</v>
      </c>
      <c r="W168" s="99">
        <v>11</v>
      </c>
      <c r="X168" s="6">
        <v>0</v>
      </c>
      <c r="Y168" s="6">
        <v>0</v>
      </c>
      <c r="Z168" s="6">
        <v>15.815</v>
      </c>
      <c r="AA168" s="6">
        <v>15.5589</v>
      </c>
      <c r="AB168" s="117">
        <v>0.25609999999999999</v>
      </c>
      <c r="AC168" s="94"/>
    </row>
    <row r="169" spans="1:33">
      <c r="A169" s="6">
        <v>167</v>
      </c>
      <c r="E169" s="6">
        <v>12</v>
      </c>
      <c r="F169" s="6" t="s">
        <v>72</v>
      </c>
      <c r="K169" s="6" t="s">
        <v>17</v>
      </c>
      <c r="L169" s="6" t="s">
        <v>71</v>
      </c>
      <c r="M169" s="6" t="s">
        <v>71</v>
      </c>
      <c r="N169" s="6" t="s">
        <v>88</v>
      </c>
      <c r="O169" s="6" t="s">
        <v>88</v>
      </c>
      <c r="P169" s="6" t="s">
        <v>88</v>
      </c>
      <c r="Q169" s="6" t="s">
        <v>88</v>
      </c>
      <c r="R169" s="6">
        <v>1</v>
      </c>
      <c r="S169" s="6">
        <v>0</v>
      </c>
      <c r="T169" s="6" t="s">
        <v>101</v>
      </c>
      <c r="V169" s="6" t="s">
        <v>101</v>
      </c>
      <c r="W169" s="99">
        <v>12</v>
      </c>
      <c r="X169" s="6">
        <v>1</v>
      </c>
      <c r="Y169" s="6">
        <v>0</v>
      </c>
      <c r="Z169" s="6">
        <v>13.356400000000001</v>
      </c>
      <c r="AA169" s="6">
        <v>13.1395</v>
      </c>
      <c r="AB169" s="117">
        <v>0.21690000000000001</v>
      </c>
      <c r="AC169" s="94"/>
    </row>
    <row r="170" spans="1:33">
      <c r="A170" s="6">
        <v>168</v>
      </c>
      <c r="E170" s="6">
        <v>13</v>
      </c>
      <c r="F170" s="6" t="s">
        <v>70</v>
      </c>
      <c r="K170" s="6" t="s">
        <v>17</v>
      </c>
      <c r="L170" s="6" t="s">
        <v>71</v>
      </c>
      <c r="M170" s="6" t="s">
        <v>71</v>
      </c>
      <c r="N170" s="6" t="s">
        <v>71</v>
      </c>
      <c r="O170" s="6" t="s">
        <v>71</v>
      </c>
      <c r="P170" s="6" t="s">
        <v>88</v>
      </c>
      <c r="Q170" s="6" t="s">
        <v>88</v>
      </c>
      <c r="R170" s="6" t="s">
        <v>106</v>
      </c>
      <c r="S170" s="6">
        <v>0</v>
      </c>
      <c r="T170" s="6" t="s">
        <v>101</v>
      </c>
      <c r="V170" s="6" t="s">
        <v>101</v>
      </c>
      <c r="W170" s="99">
        <v>13</v>
      </c>
      <c r="X170" s="6">
        <v>1</v>
      </c>
      <c r="Y170" s="6">
        <v>0</v>
      </c>
      <c r="Z170" s="6">
        <v>13.1601</v>
      </c>
      <c r="AA170" s="6">
        <v>12.9129</v>
      </c>
      <c r="AB170" s="117">
        <v>0.2472</v>
      </c>
      <c r="AC170" s="94"/>
    </row>
    <row r="171" spans="1:33">
      <c r="A171" s="6">
        <v>169</v>
      </c>
      <c r="E171" s="6">
        <v>14</v>
      </c>
      <c r="F171" s="6" t="s">
        <v>72</v>
      </c>
      <c r="K171" s="6" t="s">
        <v>17</v>
      </c>
      <c r="L171" s="6" t="s">
        <v>71</v>
      </c>
      <c r="M171" s="6" t="s">
        <v>71</v>
      </c>
      <c r="N171" s="6" t="s">
        <v>88</v>
      </c>
      <c r="O171" s="6" t="s">
        <v>88</v>
      </c>
      <c r="P171" s="6" t="s">
        <v>88</v>
      </c>
      <c r="Q171" s="6" t="s">
        <v>88</v>
      </c>
      <c r="R171" s="6">
        <v>1</v>
      </c>
      <c r="S171" s="6">
        <v>0</v>
      </c>
      <c r="T171" s="6" t="s">
        <v>101</v>
      </c>
      <c r="V171" s="6" t="s">
        <v>101</v>
      </c>
      <c r="W171" s="99">
        <v>14</v>
      </c>
      <c r="X171" s="6">
        <v>1</v>
      </c>
      <c r="Y171" s="6">
        <v>0</v>
      </c>
      <c r="Z171" s="6">
        <v>13.205500000000001</v>
      </c>
      <c r="AA171" s="6">
        <v>12.962199999999999</v>
      </c>
      <c r="AB171" s="117">
        <v>0.24329999999999999</v>
      </c>
      <c r="AC171" s="94"/>
    </row>
    <row r="172" spans="1:33">
      <c r="A172" s="6">
        <v>170</v>
      </c>
      <c r="E172" s="6">
        <v>15</v>
      </c>
      <c r="F172" s="6" t="s">
        <v>72</v>
      </c>
      <c r="K172" s="6" t="s">
        <v>17</v>
      </c>
      <c r="L172" s="6" t="s">
        <v>71</v>
      </c>
      <c r="M172" s="6" t="s">
        <v>71</v>
      </c>
      <c r="N172" s="6" t="s">
        <v>88</v>
      </c>
      <c r="O172" s="6" t="s">
        <v>88</v>
      </c>
      <c r="P172" s="6" t="s">
        <v>88</v>
      </c>
      <c r="Q172" s="6" t="s">
        <v>88</v>
      </c>
      <c r="R172" s="6">
        <v>1</v>
      </c>
      <c r="S172" s="6">
        <v>0</v>
      </c>
      <c r="T172" s="6" t="s">
        <v>101</v>
      </c>
      <c r="V172" s="6" t="s">
        <v>101</v>
      </c>
      <c r="W172" s="99">
        <v>15</v>
      </c>
      <c r="X172" s="6">
        <v>1</v>
      </c>
      <c r="Y172" s="6">
        <v>1</v>
      </c>
      <c r="Z172" s="6">
        <v>13.184799999999999</v>
      </c>
      <c r="AA172" s="6">
        <v>12.943</v>
      </c>
      <c r="AB172" s="117">
        <v>0.24179999999999999</v>
      </c>
      <c r="AC172" s="94"/>
    </row>
    <row r="173" spans="1:33">
      <c r="A173" s="6">
        <v>171</v>
      </c>
      <c r="E173" s="6">
        <v>16</v>
      </c>
      <c r="F173" s="6" t="s">
        <v>70</v>
      </c>
      <c r="K173" s="6" t="s">
        <v>13</v>
      </c>
      <c r="L173" s="6" t="s">
        <v>71</v>
      </c>
      <c r="M173" s="6" t="s">
        <v>71</v>
      </c>
      <c r="N173" s="6" t="s">
        <v>71</v>
      </c>
      <c r="O173" s="6" t="s">
        <v>71</v>
      </c>
      <c r="P173" s="6" t="s">
        <v>71</v>
      </c>
      <c r="Q173" s="6" t="s">
        <v>88</v>
      </c>
      <c r="R173" s="6">
        <v>1</v>
      </c>
      <c r="S173" s="6">
        <v>0</v>
      </c>
      <c r="T173" s="6" t="s">
        <v>101</v>
      </c>
      <c r="V173" s="6" t="s">
        <v>101</v>
      </c>
      <c r="W173" s="99">
        <v>16</v>
      </c>
      <c r="X173" s="6">
        <v>0</v>
      </c>
      <c r="Y173" s="6">
        <v>0</v>
      </c>
      <c r="Z173" s="6">
        <v>13.7075</v>
      </c>
      <c r="AA173" s="6">
        <v>13.4497</v>
      </c>
      <c r="AB173" s="117">
        <v>0.25779999999999997</v>
      </c>
      <c r="AC173" s="94"/>
    </row>
    <row r="174" spans="1:33">
      <c r="A174" s="6">
        <v>172</v>
      </c>
      <c r="B174" s="90"/>
      <c r="C174" s="90"/>
      <c r="D174" s="90"/>
      <c r="E174" s="90">
        <v>17</v>
      </c>
      <c r="F174" s="90" t="s">
        <v>72</v>
      </c>
      <c r="G174" s="90"/>
      <c r="H174" s="90"/>
      <c r="I174" s="90"/>
      <c r="J174" s="90"/>
      <c r="K174" s="90" t="s">
        <v>13</v>
      </c>
      <c r="L174" s="90" t="s">
        <v>75</v>
      </c>
      <c r="M174" s="90" t="s">
        <v>86</v>
      </c>
      <c r="N174" s="90" t="s">
        <v>86</v>
      </c>
      <c r="O174" s="90" t="s">
        <v>86</v>
      </c>
      <c r="P174" s="90" t="s">
        <v>86</v>
      </c>
      <c r="Q174" s="90" t="s">
        <v>86</v>
      </c>
      <c r="R174" s="90" t="s">
        <v>75</v>
      </c>
      <c r="S174" s="90" t="s">
        <v>75</v>
      </c>
      <c r="T174" s="90"/>
      <c r="U174" s="90"/>
      <c r="V174" s="90" t="s">
        <v>75</v>
      </c>
      <c r="W174" s="99">
        <v>17</v>
      </c>
      <c r="X174" s="90"/>
      <c r="Y174" s="90">
        <v>0</v>
      </c>
      <c r="Z174" s="90"/>
      <c r="AA174" s="90">
        <v>0.27600000000000002</v>
      </c>
      <c r="AB174" s="117">
        <v>0.27600000000000002</v>
      </c>
      <c r="AC174" s="97"/>
      <c r="AD174" s="90"/>
      <c r="AE174" s="90"/>
      <c r="AF174" s="90"/>
      <c r="AG174" s="90"/>
    </row>
    <row r="175" spans="1:33">
      <c r="A175" s="6">
        <v>173</v>
      </c>
      <c r="B175" s="90"/>
      <c r="C175" s="90"/>
      <c r="D175" s="90"/>
      <c r="E175" s="90">
        <v>18</v>
      </c>
      <c r="F175" s="90" t="s">
        <v>72</v>
      </c>
      <c r="G175" s="90"/>
      <c r="H175" s="90"/>
      <c r="I175" s="90"/>
      <c r="J175" s="90"/>
      <c r="K175" s="90" t="s">
        <v>13</v>
      </c>
      <c r="L175" s="90" t="s">
        <v>8</v>
      </c>
      <c r="M175" s="90" t="s">
        <v>8</v>
      </c>
      <c r="N175" s="90" t="s">
        <v>8</v>
      </c>
      <c r="O175" s="90" t="s">
        <v>8</v>
      </c>
      <c r="P175" s="90" t="s">
        <v>8</v>
      </c>
      <c r="Q175" s="90" t="s">
        <v>8</v>
      </c>
      <c r="R175" s="90" t="s">
        <v>75</v>
      </c>
      <c r="S175" s="90" t="s">
        <v>75</v>
      </c>
      <c r="T175" s="90"/>
      <c r="U175" s="90"/>
      <c r="V175" s="90" t="s">
        <v>75</v>
      </c>
      <c r="W175" s="99">
        <v>18</v>
      </c>
      <c r="X175" s="90"/>
      <c r="Y175" s="90">
        <v>0</v>
      </c>
      <c r="Z175" s="90"/>
      <c r="AA175" s="90">
        <v>0.1421</v>
      </c>
      <c r="AB175" s="117">
        <v>0.1421</v>
      </c>
      <c r="AC175" s="97"/>
      <c r="AD175" s="90"/>
      <c r="AE175" s="90"/>
      <c r="AF175" s="90"/>
      <c r="AG175" s="90"/>
    </row>
    <row r="176" spans="1:33">
      <c r="A176" s="90">
        <v>174</v>
      </c>
      <c r="E176" s="6">
        <v>19</v>
      </c>
      <c r="F176" s="6" t="s">
        <v>72</v>
      </c>
      <c r="K176" s="6" t="s">
        <v>13</v>
      </c>
      <c r="L176" s="6" t="s">
        <v>71</v>
      </c>
      <c r="M176" s="6" t="s">
        <v>71</v>
      </c>
      <c r="N176" s="6" t="s">
        <v>88</v>
      </c>
      <c r="O176" s="6" t="s">
        <v>88</v>
      </c>
      <c r="P176" s="6" t="s">
        <v>88</v>
      </c>
      <c r="Q176" s="6" t="s">
        <v>88</v>
      </c>
      <c r="R176" s="6">
        <v>1</v>
      </c>
      <c r="S176" s="6">
        <v>0</v>
      </c>
      <c r="T176" s="6" t="s">
        <v>101</v>
      </c>
      <c r="V176" s="6" t="s">
        <v>104</v>
      </c>
      <c r="W176" s="99">
        <v>19</v>
      </c>
      <c r="X176" s="6">
        <v>1</v>
      </c>
      <c r="Y176" s="6">
        <v>0</v>
      </c>
      <c r="Z176" s="6">
        <v>6.5906000000000002</v>
      </c>
      <c r="AA176" s="6">
        <v>6.2099000000000002</v>
      </c>
      <c r="AB176" s="117">
        <v>0.38069999999999998</v>
      </c>
      <c r="AC176" s="94"/>
      <c r="AE176" s="247" t="s">
        <v>107</v>
      </c>
      <c r="AF176" s="248"/>
    </row>
    <row r="177" spans="1:32">
      <c r="A177" s="6">
        <v>175</v>
      </c>
      <c r="W177" s="99"/>
      <c r="AB177" s="118"/>
      <c r="AC177" s="94"/>
      <c r="AD177" s="6" t="s">
        <v>108</v>
      </c>
      <c r="AE177" s="6" t="s">
        <v>109</v>
      </c>
      <c r="AF177" s="6" t="s">
        <v>110</v>
      </c>
    </row>
    <row r="178" spans="1:32">
      <c r="A178" s="6">
        <v>176</v>
      </c>
      <c r="B178" s="80">
        <v>45601</v>
      </c>
      <c r="C178" s="58">
        <v>0.64583333333333337</v>
      </c>
      <c r="E178" s="6">
        <v>1</v>
      </c>
      <c r="F178" s="6" t="s">
        <v>70</v>
      </c>
      <c r="G178" s="6">
        <v>5</v>
      </c>
      <c r="H178" s="6" t="s">
        <v>111</v>
      </c>
      <c r="K178" s="6" t="s">
        <v>44</v>
      </c>
      <c r="L178" s="6" t="s">
        <v>71</v>
      </c>
      <c r="M178" s="6" t="s">
        <v>71</v>
      </c>
      <c r="N178" s="6" t="s">
        <v>71</v>
      </c>
      <c r="O178" s="6" t="s">
        <v>71</v>
      </c>
      <c r="P178" s="6" t="s">
        <v>71</v>
      </c>
      <c r="Q178" s="6" t="s">
        <v>71</v>
      </c>
      <c r="T178" s="6" t="s">
        <v>101</v>
      </c>
      <c r="V178" s="6" t="s">
        <v>101</v>
      </c>
      <c r="W178" s="99">
        <v>1</v>
      </c>
      <c r="X178" s="6">
        <v>0</v>
      </c>
      <c r="Y178" s="6">
        <v>0</v>
      </c>
      <c r="Z178" s="6">
        <v>0.1729</v>
      </c>
      <c r="AB178" s="117">
        <v>0.1729</v>
      </c>
      <c r="AC178" s="94"/>
      <c r="AD178" s="6" t="s">
        <v>101</v>
      </c>
      <c r="AE178" s="6">
        <v>0</v>
      </c>
      <c r="AF178" s="6" t="s">
        <v>112</v>
      </c>
    </row>
    <row r="179" spans="1:32">
      <c r="A179" s="6">
        <v>177</v>
      </c>
      <c r="E179" s="6">
        <v>2</v>
      </c>
      <c r="F179" s="6" t="s">
        <v>70</v>
      </c>
      <c r="G179" s="6">
        <v>5</v>
      </c>
      <c r="K179" s="6" t="s">
        <v>18</v>
      </c>
      <c r="L179" s="6" t="s">
        <v>71</v>
      </c>
      <c r="M179" s="6" t="s">
        <v>71</v>
      </c>
      <c r="N179" s="6" t="s">
        <v>71</v>
      </c>
      <c r="O179" s="6" t="s">
        <v>71</v>
      </c>
      <c r="P179" s="6" t="s">
        <v>71</v>
      </c>
      <c r="Q179" s="6" t="s">
        <v>88</v>
      </c>
      <c r="T179" s="6" t="s">
        <v>101</v>
      </c>
      <c r="V179" s="6" t="s">
        <v>101</v>
      </c>
      <c r="W179" s="99">
        <v>2</v>
      </c>
      <c r="X179" s="6">
        <v>0</v>
      </c>
      <c r="Y179" s="6">
        <v>0</v>
      </c>
      <c r="Z179" s="6">
        <v>0.1673</v>
      </c>
      <c r="AB179" s="117">
        <v>0.1673</v>
      </c>
      <c r="AC179" s="94"/>
      <c r="AD179" s="6" t="s">
        <v>86</v>
      </c>
      <c r="AF179" s="6" t="s">
        <v>86</v>
      </c>
    </row>
    <row r="180" spans="1:32">
      <c r="A180" s="6">
        <v>178</v>
      </c>
      <c r="E180" s="6">
        <v>3</v>
      </c>
      <c r="F180" s="6" t="s">
        <v>70</v>
      </c>
      <c r="G180" s="6">
        <v>5</v>
      </c>
      <c r="K180" s="6" t="s">
        <v>15</v>
      </c>
      <c r="L180" s="6" t="s">
        <v>71</v>
      </c>
      <c r="M180" s="6" t="s">
        <v>71</v>
      </c>
      <c r="N180" s="6" t="s">
        <v>88</v>
      </c>
      <c r="O180" s="6" t="s">
        <v>88</v>
      </c>
      <c r="P180" s="6" t="s">
        <v>88</v>
      </c>
      <c r="Q180" s="6" t="s">
        <v>88</v>
      </c>
      <c r="T180" s="6" t="s">
        <v>101</v>
      </c>
      <c r="V180" s="6" t="s">
        <v>104</v>
      </c>
      <c r="W180" s="99">
        <v>3</v>
      </c>
      <c r="X180" s="6">
        <v>1</v>
      </c>
      <c r="Y180" s="6">
        <v>0</v>
      </c>
      <c r="Z180" s="6">
        <v>0.1968</v>
      </c>
      <c r="AB180" s="117">
        <v>0.1968</v>
      </c>
      <c r="AC180" s="94"/>
      <c r="AD180" s="6" t="s">
        <v>101</v>
      </c>
      <c r="AE180" s="6">
        <v>1</v>
      </c>
      <c r="AF180" s="6">
        <v>1</v>
      </c>
    </row>
    <row r="181" spans="1:32">
      <c r="A181" s="6">
        <v>179</v>
      </c>
      <c r="E181" s="6">
        <v>4</v>
      </c>
      <c r="F181" s="6" t="s">
        <v>70</v>
      </c>
      <c r="G181" s="6">
        <v>5</v>
      </c>
      <c r="K181" s="6" t="s">
        <v>15</v>
      </c>
      <c r="L181" s="6" t="s">
        <v>71</v>
      </c>
      <c r="M181" s="6" t="s">
        <v>71</v>
      </c>
      <c r="N181" s="6" t="s">
        <v>71</v>
      </c>
      <c r="O181" s="6" t="s">
        <v>71</v>
      </c>
      <c r="P181" s="6" t="s">
        <v>88</v>
      </c>
      <c r="Q181" s="6" t="s">
        <v>88</v>
      </c>
      <c r="T181" s="6" t="s">
        <v>101</v>
      </c>
      <c r="V181" s="6" t="s">
        <v>104</v>
      </c>
      <c r="W181" s="99">
        <v>4</v>
      </c>
      <c r="X181" s="6">
        <v>0</v>
      </c>
      <c r="Y181" s="6">
        <v>0</v>
      </c>
      <c r="Z181" s="6">
        <v>0.18240000000000001</v>
      </c>
      <c r="AB181" s="117">
        <v>0.18240000000000001</v>
      </c>
      <c r="AC181" s="94"/>
      <c r="AD181" s="6" t="s">
        <v>104</v>
      </c>
      <c r="AE181" s="6">
        <v>0</v>
      </c>
      <c r="AF181" s="6">
        <v>0</v>
      </c>
    </row>
    <row r="182" spans="1:32">
      <c r="A182" s="6">
        <v>180</v>
      </c>
      <c r="E182" s="6">
        <v>5</v>
      </c>
      <c r="F182" s="6" t="s">
        <v>70</v>
      </c>
      <c r="G182" s="6">
        <v>5</v>
      </c>
      <c r="K182" s="6" t="s">
        <v>17</v>
      </c>
      <c r="L182" s="6" t="s">
        <v>71</v>
      </c>
      <c r="M182" s="6" t="s">
        <v>71</v>
      </c>
      <c r="N182" s="6" t="s">
        <v>71</v>
      </c>
      <c r="O182" s="6" t="s">
        <v>71</v>
      </c>
      <c r="P182" s="6" t="s">
        <v>88</v>
      </c>
      <c r="Q182" s="6" t="s">
        <v>88</v>
      </c>
      <c r="T182" s="6" t="s">
        <v>101</v>
      </c>
      <c r="V182" s="6" t="s">
        <v>101</v>
      </c>
      <c r="W182" s="99">
        <v>5</v>
      </c>
      <c r="X182" s="6">
        <v>0</v>
      </c>
      <c r="Y182" s="6">
        <v>0</v>
      </c>
      <c r="Z182" s="6">
        <v>0.15359999999999999</v>
      </c>
      <c r="AB182" s="117">
        <v>0.15359999999999999</v>
      </c>
      <c r="AC182" s="94"/>
      <c r="AD182" s="6" t="s">
        <v>104</v>
      </c>
      <c r="AE182" s="6">
        <v>0</v>
      </c>
      <c r="AF182" s="6">
        <v>0</v>
      </c>
    </row>
    <row r="183" spans="1:32">
      <c r="A183" s="6">
        <v>181</v>
      </c>
      <c r="E183" s="6">
        <v>6</v>
      </c>
      <c r="F183" s="6" t="s">
        <v>70</v>
      </c>
      <c r="G183" s="6">
        <v>5</v>
      </c>
      <c r="K183" s="6" t="s">
        <v>17</v>
      </c>
      <c r="L183" s="6" t="s">
        <v>71</v>
      </c>
      <c r="M183" s="6" t="s">
        <v>88</v>
      </c>
      <c r="N183" s="6" t="s">
        <v>88</v>
      </c>
      <c r="O183" s="6" t="s">
        <v>88</v>
      </c>
      <c r="P183" s="6" t="s">
        <v>88</v>
      </c>
      <c r="Q183" s="6" t="s">
        <v>88</v>
      </c>
      <c r="T183" s="6" t="s">
        <v>101</v>
      </c>
      <c r="V183" s="6" t="s">
        <v>104</v>
      </c>
      <c r="W183" s="99">
        <v>6</v>
      </c>
      <c r="X183" s="6">
        <v>1</v>
      </c>
      <c r="Y183" s="6">
        <v>1</v>
      </c>
      <c r="Z183" s="6">
        <v>0.25390000000000001</v>
      </c>
      <c r="AB183" s="117">
        <v>0.25390000000000001</v>
      </c>
      <c r="AC183" s="94"/>
      <c r="AD183" s="6" t="s">
        <v>101</v>
      </c>
      <c r="AE183" s="6">
        <v>1</v>
      </c>
      <c r="AF183" s="6">
        <v>0</v>
      </c>
    </row>
    <row r="184" spans="1:32">
      <c r="A184" s="90">
        <v>182</v>
      </c>
      <c r="E184" s="6">
        <v>7</v>
      </c>
      <c r="F184" s="6" t="s">
        <v>70</v>
      </c>
      <c r="G184" s="6">
        <v>5</v>
      </c>
      <c r="K184" s="6" t="s">
        <v>13</v>
      </c>
      <c r="L184" s="6" t="s">
        <v>8</v>
      </c>
      <c r="M184" s="6" t="s">
        <v>71</v>
      </c>
      <c r="N184" s="6" t="s">
        <v>71</v>
      </c>
      <c r="O184" s="6" t="s">
        <v>71</v>
      </c>
      <c r="P184" s="6" t="s">
        <v>88</v>
      </c>
      <c r="Q184" s="6" t="s">
        <v>88</v>
      </c>
      <c r="T184" s="6" t="s">
        <v>101</v>
      </c>
      <c r="V184" s="6" t="s">
        <v>101</v>
      </c>
      <c r="W184" s="99">
        <v>7</v>
      </c>
      <c r="X184" s="6">
        <v>1</v>
      </c>
      <c r="Y184" s="6">
        <v>0</v>
      </c>
      <c r="Z184" s="6">
        <v>0.21010000000000001</v>
      </c>
      <c r="AB184" s="117">
        <v>0.21010000000000001</v>
      </c>
      <c r="AC184" s="94"/>
      <c r="AD184" s="6" t="s">
        <v>101</v>
      </c>
      <c r="AE184" s="6">
        <v>1</v>
      </c>
      <c r="AF184" s="6">
        <v>1</v>
      </c>
    </row>
    <row r="185" spans="1:32">
      <c r="A185" s="6">
        <v>183</v>
      </c>
      <c r="E185" s="6">
        <v>8</v>
      </c>
      <c r="F185" s="6" t="s">
        <v>70</v>
      </c>
      <c r="G185" s="6">
        <v>5</v>
      </c>
      <c r="K185" s="6" t="s">
        <v>13</v>
      </c>
      <c r="L185" s="6" t="s">
        <v>71</v>
      </c>
      <c r="M185" s="6" t="s">
        <v>71</v>
      </c>
      <c r="N185" s="6" t="s">
        <v>71</v>
      </c>
      <c r="O185" s="6" t="s">
        <v>88</v>
      </c>
      <c r="P185" s="6" t="s">
        <v>71</v>
      </c>
      <c r="Q185" s="6" t="s">
        <v>88</v>
      </c>
      <c r="T185" s="6" t="s">
        <v>101</v>
      </c>
      <c r="V185" s="6" t="s">
        <v>104</v>
      </c>
      <c r="W185" s="99">
        <v>8</v>
      </c>
      <c r="X185" s="6" t="s">
        <v>106</v>
      </c>
      <c r="Y185" s="6">
        <v>0</v>
      </c>
      <c r="Z185" s="6">
        <v>0.1449</v>
      </c>
      <c r="AB185" s="117">
        <v>0.1449</v>
      </c>
      <c r="AC185" s="94"/>
      <c r="AD185" s="6" t="s">
        <v>86</v>
      </c>
      <c r="AF185" s="6" t="s">
        <v>86</v>
      </c>
    </row>
    <row r="186" spans="1:32">
      <c r="A186" s="6">
        <v>184</v>
      </c>
      <c r="E186" s="6">
        <v>9</v>
      </c>
      <c r="F186" s="6" t="s">
        <v>70</v>
      </c>
      <c r="G186" s="6">
        <v>6</v>
      </c>
      <c r="K186" s="6" t="s">
        <v>13</v>
      </c>
      <c r="L186" s="6" t="s">
        <v>71</v>
      </c>
      <c r="M186" s="6" t="s">
        <v>71</v>
      </c>
      <c r="N186" s="6" t="s">
        <v>71</v>
      </c>
      <c r="O186" s="6" t="s">
        <v>71</v>
      </c>
      <c r="P186" s="6" t="s">
        <v>71</v>
      </c>
      <c r="Q186" s="6" t="s">
        <v>71</v>
      </c>
      <c r="T186" s="6" t="s">
        <v>101</v>
      </c>
      <c r="V186" s="6" t="s">
        <v>101</v>
      </c>
      <c r="W186" s="99">
        <v>9</v>
      </c>
      <c r="X186" s="6">
        <v>0</v>
      </c>
      <c r="Y186" s="6">
        <v>0</v>
      </c>
      <c r="Z186" s="6">
        <v>0.1542</v>
      </c>
      <c r="AB186" s="117">
        <v>0.1542</v>
      </c>
      <c r="AC186" s="94"/>
      <c r="AD186" s="6" t="s">
        <v>101</v>
      </c>
      <c r="AE186" s="6">
        <v>0</v>
      </c>
      <c r="AF186" s="6">
        <v>0</v>
      </c>
    </row>
    <row r="187" spans="1:32">
      <c r="A187" s="6">
        <v>185</v>
      </c>
      <c r="E187" s="6">
        <v>10</v>
      </c>
      <c r="F187" s="6" t="s">
        <v>70</v>
      </c>
      <c r="G187" s="6">
        <v>6</v>
      </c>
      <c r="K187" s="6" t="s">
        <v>13</v>
      </c>
      <c r="L187" s="6" t="s">
        <v>71</v>
      </c>
      <c r="M187" s="6" t="s">
        <v>71</v>
      </c>
      <c r="N187" s="6" t="s">
        <v>71</v>
      </c>
      <c r="O187" s="6" t="s">
        <v>88</v>
      </c>
      <c r="P187" s="6" t="s">
        <v>88</v>
      </c>
      <c r="Q187" s="6" t="s">
        <v>88</v>
      </c>
      <c r="T187" s="6" t="s">
        <v>101</v>
      </c>
      <c r="V187" s="6" t="s">
        <v>101</v>
      </c>
      <c r="W187" s="99">
        <v>10</v>
      </c>
      <c r="X187" s="6">
        <v>1</v>
      </c>
      <c r="Y187" s="6">
        <v>0</v>
      </c>
      <c r="Z187" s="6">
        <v>0.104</v>
      </c>
      <c r="AB187" s="117">
        <v>0.104</v>
      </c>
      <c r="AC187" s="94"/>
      <c r="AD187" s="6" t="s">
        <v>101</v>
      </c>
      <c r="AE187" s="6">
        <v>1</v>
      </c>
      <c r="AF187" s="6">
        <v>0</v>
      </c>
    </row>
    <row r="188" spans="1:32">
      <c r="A188" s="6">
        <v>186</v>
      </c>
      <c r="E188" s="6">
        <v>11</v>
      </c>
      <c r="F188" s="6" t="s">
        <v>70</v>
      </c>
      <c r="G188" s="6">
        <v>6</v>
      </c>
      <c r="K188" s="6" t="s">
        <v>13</v>
      </c>
      <c r="L188" s="6" t="s">
        <v>71</v>
      </c>
      <c r="M188" s="6" t="s">
        <v>71</v>
      </c>
      <c r="N188" s="6" t="s">
        <v>71</v>
      </c>
      <c r="O188" s="6" t="s">
        <v>71</v>
      </c>
      <c r="P188" s="6" t="s">
        <v>8</v>
      </c>
      <c r="Q188" s="6" t="s">
        <v>8</v>
      </c>
      <c r="T188" s="6" t="s">
        <v>101</v>
      </c>
      <c r="V188" s="6" t="s">
        <v>101</v>
      </c>
      <c r="W188" s="99">
        <v>11</v>
      </c>
      <c r="X188" s="6">
        <v>0</v>
      </c>
      <c r="Y188" s="6">
        <v>0</v>
      </c>
      <c r="Z188" s="6">
        <v>0.1444</v>
      </c>
      <c r="AB188" s="117">
        <v>0.1444</v>
      </c>
      <c r="AC188" s="94"/>
      <c r="AD188" s="6" t="s">
        <v>101</v>
      </c>
      <c r="AE188" s="6">
        <v>0</v>
      </c>
      <c r="AF188" s="6">
        <v>0</v>
      </c>
    </row>
    <row r="189" spans="1:32">
      <c r="A189" s="6">
        <v>187</v>
      </c>
      <c r="E189" s="6">
        <v>12</v>
      </c>
      <c r="F189" s="6" t="s">
        <v>70</v>
      </c>
      <c r="G189" s="6">
        <v>6</v>
      </c>
      <c r="K189" s="6" t="s">
        <v>13</v>
      </c>
      <c r="L189" s="6" t="s">
        <v>8</v>
      </c>
      <c r="M189" s="6" t="s">
        <v>8</v>
      </c>
      <c r="N189" s="6" t="s">
        <v>71</v>
      </c>
      <c r="O189" s="6" t="s">
        <v>8</v>
      </c>
      <c r="P189" s="6" t="s">
        <v>71</v>
      </c>
      <c r="Q189" s="6" t="s">
        <v>71</v>
      </c>
      <c r="T189" s="6" t="s">
        <v>101</v>
      </c>
      <c r="V189" s="6" t="s">
        <v>101</v>
      </c>
      <c r="W189" s="99">
        <v>12</v>
      </c>
      <c r="X189" s="6">
        <v>1</v>
      </c>
      <c r="Y189" s="6">
        <v>0</v>
      </c>
      <c r="Z189" s="6">
        <v>0.13450000000000001</v>
      </c>
      <c r="AB189" s="117">
        <v>0.13450000000000001</v>
      </c>
      <c r="AC189" s="94"/>
      <c r="AD189" s="6" t="s">
        <v>101</v>
      </c>
      <c r="AE189" s="6">
        <v>0</v>
      </c>
      <c r="AF189" s="6">
        <v>0</v>
      </c>
    </row>
    <row r="190" spans="1:32">
      <c r="A190" s="6">
        <v>188</v>
      </c>
      <c r="E190" s="6">
        <v>13</v>
      </c>
      <c r="F190" s="6" t="s">
        <v>70</v>
      </c>
      <c r="G190" s="6">
        <v>6</v>
      </c>
      <c r="K190" s="6" t="s">
        <v>17</v>
      </c>
      <c r="L190" s="6" t="s">
        <v>71</v>
      </c>
      <c r="M190" s="6" t="s">
        <v>71</v>
      </c>
      <c r="N190" s="6" t="s">
        <v>71</v>
      </c>
      <c r="O190" s="6" t="s">
        <v>88</v>
      </c>
      <c r="P190" s="6" t="s">
        <v>71</v>
      </c>
      <c r="Q190" s="6" t="s">
        <v>71</v>
      </c>
      <c r="T190" s="6" t="s">
        <v>101</v>
      </c>
      <c r="V190" s="6" t="s">
        <v>101</v>
      </c>
      <c r="W190" s="99">
        <v>13</v>
      </c>
      <c r="X190" s="6">
        <v>0</v>
      </c>
      <c r="Y190" s="6">
        <v>0</v>
      </c>
      <c r="Z190" s="6">
        <v>0.14050000000000001</v>
      </c>
      <c r="AB190" s="117">
        <v>0.14050000000000001</v>
      </c>
      <c r="AC190" s="94"/>
      <c r="AD190" s="6" t="s">
        <v>101</v>
      </c>
      <c r="AE190" s="6">
        <v>1</v>
      </c>
      <c r="AF190" s="6">
        <v>0</v>
      </c>
    </row>
    <row r="191" spans="1:32">
      <c r="A191" s="6">
        <v>189</v>
      </c>
      <c r="E191" s="6">
        <v>14</v>
      </c>
      <c r="F191" s="6" t="s">
        <v>70</v>
      </c>
      <c r="G191" s="6">
        <v>6</v>
      </c>
      <c r="K191" s="6" t="s">
        <v>17</v>
      </c>
      <c r="L191" s="6" t="s">
        <v>8</v>
      </c>
      <c r="M191" s="6" t="s">
        <v>8</v>
      </c>
      <c r="N191" s="6" t="s">
        <v>71</v>
      </c>
      <c r="O191" s="6" t="s">
        <v>71</v>
      </c>
      <c r="P191" s="6" t="s">
        <v>71</v>
      </c>
      <c r="Q191" s="6" t="s">
        <v>88</v>
      </c>
      <c r="T191" s="6" t="s">
        <v>101</v>
      </c>
      <c r="V191" s="6" t="s">
        <v>101</v>
      </c>
      <c r="W191" s="99">
        <v>14</v>
      </c>
      <c r="X191" s="6">
        <v>1</v>
      </c>
      <c r="Y191" s="6">
        <v>0</v>
      </c>
      <c r="Z191" s="6">
        <v>0.18679999999999999</v>
      </c>
      <c r="AB191" s="117">
        <v>0.18679999999999999</v>
      </c>
      <c r="AC191" s="94"/>
      <c r="AD191" s="6" t="s">
        <v>101</v>
      </c>
      <c r="AE191" s="6">
        <v>1</v>
      </c>
      <c r="AF191" s="6">
        <v>0</v>
      </c>
    </row>
    <row r="192" spans="1:32">
      <c r="A192" s="90">
        <v>190</v>
      </c>
      <c r="E192" s="6">
        <v>15</v>
      </c>
      <c r="F192" s="6" t="s">
        <v>70</v>
      </c>
      <c r="G192" s="6">
        <v>6</v>
      </c>
      <c r="K192" s="6" t="s">
        <v>17</v>
      </c>
      <c r="L192" s="6" t="s">
        <v>8</v>
      </c>
      <c r="M192" s="6" t="s">
        <v>71</v>
      </c>
      <c r="N192" s="6" t="s">
        <v>71</v>
      </c>
      <c r="O192" s="6" t="s">
        <v>88</v>
      </c>
      <c r="P192" s="6" t="s">
        <v>88</v>
      </c>
      <c r="Q192" s="6" t="s">
        <v>88</v>
      </c>
      <c r="T192" s="6" t="s">
        <v>101</v>
      </c>
      <c r="V192" s="6" t="s">
        <v>101</v>
      </c>
      <c r="W192" s="99">
        <v>15</v>
      </c>
      <c r="X192" s="6">
        <v>1</v>
      </c>
      <c r="Y192" s="6">
        <v>0</v>
      </c>
      <c r="Z192" s="6">
        <v>0.12509999999999999</v>
      </c>
      <c r="AB192" s="117">
        <v>0.12509999999999999</v>
      </c>
      <c r="AC192" s="94"/>
      <c r="AD192" s="6" t="s">
        <v>101</v>
      </c>
      <c r="AE192" s="6">
        <v>1</v>
      </c>
      <c r="AF192" s="6">
        <v>1</v>
      </c>
    </row>
    <row r="193" spans="1:32">
      <c r="A193" s="6">
        <v>191</v>
      </c>
      <c r="E193" s="6">
        <v>16</v>
      </c>
      <c r="F193" s="6" t="s">
        <v>70</v>
      </c>
      <c r="G193" s="6">
        <v>6</v>
      </c>
      <c r="K193" s="6" t="s">
        <v>15</v>
      </c>
      <c r="L193" s="6" t="s">
        <v>8</v>
      </c>
      <c r="M193" s="6" t="s">
        <v>71</v>
      </c>
      <c r="N193" s="6" t="s">
        <v>71</v>
      </c>
      <c r="O193" s="6" t="s">
        <v>71</v>
      </c>
      <c r="P193" s="6" t="s">
        <v>71</v>
      </c>
      <c r="Q193" s="6" t="s">
        <v>88</v>
      </c>
      <c r="T193" s="6" t="s">
        <v>101</v>
      </c>
      <c r="V193" s="6" t="s">
        <v>101</v>
      </c>
      <c r="W193" s="99">
        <v>16</v>
      </c>
      <c r="X193" s="6">
        <v>0</v>
      </c>
      <c r="Y193" s="6">
        <v>0</v>
      </c>
      <c r="Z193" s="6">
        <v>0.1129</v>
      </c>
      <c r="AB193" s="117">
        <v>0.1129</v>
      </c>
      <c r="AC193" s="94"/>
      <c r="AD193" s="6" t="s">
        <v>101</v>
      </c>
      <c r="AE193" s="6">
        <v>1</v>
      </c>
      <c r="AF193" s="6">
        <v>0</v>
      </c>
    </row>
    <row r="194" spans="1:32">
      <c r="A194" s="6">
        <v>192</v>
      </c>
      <c r="E194" s="6">
        <v>17</v>
      </c>
      <c r="F194" s="6" t="s">
        <v>70</v>
      </c>
      <c r="G194" s="6">
        <v>6</v>
      </c>
      <c r="K194" s="6" t="s">
        <v>15</v>
      </c>
      <c r="L194" s="6" t="s">
        <v>8</v>
      </c>
      <c r="M194" s="6" t="s">
        <v>71</v>
      </c>
      <c r="N194" s="6" t="s">
        <v>71</v>
      </c>
      <c r="O194" s="6" t="s">
        <v>71</v>
      </c>
      <c r="P194" s="6" t="s">
        <v>71</v>
      </c>
      <c r="Q194" s="6" t="s">
        <v>71</v>
      </c>
      <c r="T194" s="6" t="s">
        <v>101</v>
      </c>
      <c r="V194" s="6" t="s">
        <v>101</v>
      </c>
      <c r="W194" s="99">
        <v>17</v>
      </c>
      <c r="X194" s="6">
        <v>1</v>
      </c>
      <c r="Y194" s="6">
        <v>0</v>
      </c>
      <c r="Z194" s="6">
        <v>0.1056</v>
      </c>
      <c r="AB194" s="117">
        <v>0.1056</v>
      </c>
      <c r="AC194" s="94"/>
      <c r="AD194" s="6" t="s">
        <v>101</v>
      </c>
      <c r="AE194" s="6">
        <v>1</v>
      </c>
      <c r="AF194" s="6">
        <v>0</v>
      </c>
    </row>
    <row r="195" spans="1:32">
      <c r="A195" s="6">
        <v>193</v>
      </c>
      <c r="E195" s="6">
        <v>18</v>
      </c>
      <c r="F195" s="6" t="s">
        <v>70</v>
      </c>
      <c r="G195" s="6">
        <v>6</v>
      </c>
      <c r="K195" s="6" t="s">
        <v>15</v>
      </c>
      <c r="L195" s="6" t="s">
        <v>71</v>
      </c>
      <c r="M195" s="6" t="s">
        <v>71</v>
      </c>
      <c r="N195" s="6" t="s">
        <v>71</v>
      </c>
      <c r="O195" s="6" t="s">
        <v>71</v>
      </c>
      <c r="P195" s="6" t="s">
        <v>71</v>
      </c>
      <c r="Q195" s="6" t="s">
        <v>88</v>
      </c>
      <c r="T195" s="6" t="s">
        <v>101</v>
      </c>
      <c r="V195" s="6" t="s">
        <v>104</v>
      </c>
      <c r="W195" s="99">
        <v>18</v>
      </c>
      <c r="X195" s="6">
        <v>0</v>
      </c>
      <c r="Y195" s="6">
        <v>0</v>
      </c>
      <c r="Z195" s="6">
        <v>0.1825</v>
      </c>
      <c r="AB195" s="117">
        <v>0.1825</v>
      </c>
      <c r="AC195" s="94"/>
      <c r="AD195" s="6" t="s">
        <v>101</v>
      </c>
      <c r="AE195" s="6">
        <v>0</v>
      </c>
      <c r="AF195" s="6">
        <v>0</v>
      </c>
    </row>
    <row r="196" spans="1:32">
      <c r="A196" s="6">
        <v>194</v>
      </c>
      <c r="E196" s="6">
        <v>19</v>
      </c>
      <c r="F196" s="6" t="s">
        <v>70</v>
      </c>
      <c r="G196" s="6">
        <v>5</v>
      </c>
      <c r="K196" s="6" t="s">
        <v>18</v>
      </c>
      <c r="L196" s="6" t="s">
        <v>8</v>
      </c>
      <c r="M196" s="6" t="s">
        <v>71</v>
      </c>
      <c r="N196" s="6" t="s">
        <v>71</v>
      </c>
      <c r="O196" s="6" t="s">
        <v>71</v>
      </c>
      <c r="P196" s="6" t="s">
        <v>88</v>
      </c>
      <c r="Q196" s="6" t="s">
        <v>88</v>
      </c>
      <c r="T196" s="6" t="s">
        <v>101</v>
      </c>
      <c r="V196" s="6" t="s">
        <v>101</v>
      </c>
      <c r="W196" s="99">
        <v>19</v>
      </c>
      <c r="X196" s="6">
        <v>1</v>
      </c>
      <c r="Y196" s="6">
        <v>0</v>
      </c>
      <c r="Z196" s="6">
        <v>0.20480000000000001</v>
      </c>
      <c r="AB196" s="117">
        <v>0.20480000000000001</v>
      </c>
      <c r="AC196" s="94"/>
      <c r="AD196" s="6" t="s">
        <v>101</v>
      </c>
      <c r="AE196" s="6">
        <v>1</v>
      </c>
      <c r="AF196" s="6">
        <v>0</v>
      </c>
    </row>
    <row r="197" spans="1:32">
      <c r="A197" s="6">
        <v>195</v>
      </c>
      <c r="E197" s="6">
        <v>20</v>
      </c>
      <c r="F197" s="6" t="s">
        <v>70</v>
      </c>
      <c r="G197" s="6">
        <v>6</v>
      </c>
      <c r="K197" s="6" t="s">
        <v>18</v>
      </c>
      <c r="L197" s="6" t="s">
        <v>8</v>
      </c>
      <c r="M197" s="6" t="s">
        <v>71</v>
      </c>
      <c r="N197" s="6" t="s">
        <v>71</v>
      </c>
      <c r="O197" s="6" t="s">
        <v>71</v>
      </c>
      <c r="P197" s="6" t="s">
        <v>71</v>
      </c>
      <c r="Q197" s="6" t="s">
        <v>8</v>
      </c>
      <c r="T197" s="6" t="s">
        <v>101</v>
      </c>
      <c r="V197" s="6" t="s">
        <v>101</v>
      </c>
      <c r="W197" s="99">
        <v>20</v>
      </c>
      <c r="X197" s="6">
        <v>0</v>
      </c>
      <c r="Y197" s="6">
        <v>0</v>
      </c>
      <c r="Z197" s="6">
        <v>0.17299999999999999</v>
      </c>
      <c r="AB197" s="117">
        <v>0.17299999999999999</v>
      </c>
      <c r="AC197" s="94"/>
      <c r="AD197" s="6" t="s">
        <v>104</v>
      </c>
      <c r="AE197" s="6">
        <v>0</v>
      </c>
      <c r="AF197" s="6">
        <v>0</v>
      </c>
    </row>
    <row r="198" spans="1:32">
      <c r="A198" s="6">
        <v>196</v>
      </c>
      <c r="B198" s="64">
        <v>45602</v>
      </c>
      <c r="C198" s="58">
        <v>0.57638888888888884</v>
      </c>
      <c r="W198" s="99"/>
      <c r="AB198" s="118"/>
      <c r="AC198" s="94"/>
    </row>
    <row r="199" spans="1:32">
      <c r="A199" s="6">
        <v>197</v>
      </c>
      <c r="E199" s="6">
        <v>1</v>
      </c>
      <c r="F199" s="6" t="s">
        <v>70</v>
      </c>
      <c r="G199" s="6">
        <v>6</v>
      </c>
      <c r="H199" s="6" t="s">
        <v>113</v>
      </c>
      <c r="I199" s="58">
        <v>6.9444444444444448E-2</v>
      </c>
      <c r="K199" s="6" t="s">
        <v>44</v>
      </c>
      <c r="L199" s="6" t="s">
        <v>71</v>
      </c>
      <c r="M199" s="6" t="s">
        <v>71</v>
      </c>
      <c r="N199" s="6" t="s">
        <v>71</v>
      </c>
      <c r="O199" s="6" t="s">
        <v>71</v>
      </c>
      <c r="P199" s="6" t="s">
        <v>71</v>
      </c>
      <c r="Q199" s="6" t="s">
        <v>71</v>
      </c>
      <c r="T199" s="6" t="s">
        <v>101</v>
      </c>
      <c r="U199" s="6" t="s">
        <v>101</v>
      </c>
      <c r="W199" s="99">
        <v>1</v>
      </c>
      <c r="X199" s="6">
        <v>0</v>
      </c>
      <c r="Y199" s="6">
        <v>0</v>
      </c>
      <c r="Z199" s="6">
        <v>0.15970000000000001</v>
      </c>
      <c r="AB199" s="117">
        <v>0.15970000000000001</v>
      </c>
      <c r="AC199" s="94"/>
    </row>
    <row r="200" spans="1:32">
      <c r="A200" s="90">
        <v>198</v>
      </c>
      <c r="E200" s="6">
        <v>2</v>
      </c>
      <c r="F200" s="6" t="s">
        <v>70</v>
      </c>
      <c r="G200" s="6">
        <v>6</v>
      </c>
      <c r="K200" s="6" t="s">
        <v>18</v>
      </c>
      <c r="L200" s="6" t="s">
        <v>71</v>
      </c>
      <c r="M200" s="6" t="s">
        <v>71</v>
      </c>
      <c r="N200" s="6" t="s">
        <v>8</v>
      </c>
      <c r="O200" s="6" t="s">
        <v>8</v>
      </c>
      <c r="P200" s="6" t="s">
        <v>71</v>
      </c>
      <c r="Q200" s="6" t="s">
        <v>71</v>
      </c>
      <c r="T200" s="6" t="s">
        <v>101</v>
      </c>
      <c r="U200" s="6" t="s">
        <v>101</v>
      </c>
      <c r="W200" s="99">
        <v>2</v>
      </c>
      <c r="X200" s="6">
        <v>0</v>
      </c>
      <c r="Y200" s="6">
        <v>0</v>
      </c>
      <c r="Z200" s="6">
        <v>0.17219999999999999</v>
      </c>
      <c r="AB200" s="117">
        <v>0.17219999999999999</v>
      </c>
      <c r="AC200" s="94"/>
    </row>
    <row r="201" spans="1:32">
      <c r="A201" s="6">
        <v>199</v>
      </c>
      <c r="E201" s="6">
        <v>3</v>
      </c>
      <c r="F201" s="6" t="s">
        <v>70</v>
      </c>
      <c r="G201" s="6">
        <v>6</v>
      </c>
      <c r="K201" s="6" t="s">
        <v>114</v>
      </c>
      <c r="L201" s="6" t="s">
        <v>71</v>
      </c>
      <c r="M201" s="6" t="s">
        <v>71</v>
      </c>
      <c r="N201" s="6" t="s">
        <v>88</v>
      </c>
      <c r="O201" s="6" t="s">
        <v>88</v>
      </c>
      <c r="P201" s="6" t="s">
        <v>88</v>
      </c>
      <c r="Q201" s="6" t="s">
        <v>88</v>
      </c>
      <c r="T201" s="6" t="s">
        <v>101</v>
      </c>
      <c r="U201" s="6" t="s">
        <v>101</v>
      </c>
      <c r="W201" s="99">
        <v>3</v>
      </c>
      <c r="X201" s="6">
        <v>0</v>
      </c>
      <c r="Y201" s="6">
        <v>0</v>
      </c>
      <c r="Z201" s="6">
        <v>0.25140000000000001</v>
      </c>
      <c r="AB201" s="117">
        <v>0.25140000000000001</v>
      </c>
      <c r="AC201" s="94"/>
    </row>
    <row r="202" spans="1:32">
      <c r="A202" s="6">
        <v>200</v>
      </c>
      <c r="E202" s="6">
        <v>4</v>
      </c>
      <c r="F202" s="6" t="s">
        <v>70</v>
      </c>
      <c r="G202" s="6">
        <v>6</v>
      </c>
      <c r="K202" s="6" t="s">
        <v>17</v>
      </c>
      <c r="L202" s="6" t="s">
        <v>8</v>
      </c>
      <c r="M202" s="6" t="s">
        <v>8</v>
      </c>
      <c r="N202" s="6" t="s">
        <v>8</v>
      </c>
      <c r="O202" s="6" t="s">
        <v>86</v>
      </c>
      <c r="T202" s="6" t="s">
        <v>75</v>
      </c>
      <c r="U202" s="6" t="s">
        <v>75</v>
      </c>
      <c r="W202" s="99">
        <v>4</v>
      </c>
      <c r="X202" s="6" t="s">
        <v>75</v>
      </c>
      <c r="Y202" s="6" t="s">
        <v>75</v>
      </c>
      <c r="Z202" s="6">
        <v>0.1452</v>
      </c>
      <c r="AB202" s="117">
        <v>0.1452</v>
      </c>
      <c r="AC202" s="94"/>
    </row>
    <row r="203" spans="1:32">
      <c r="A203" s="6">
        <v>201</v>
      </c>
      <c r="E203" s="6">
        <v>5</v>
      </c>
      <c r="F203" s="6" t="s">
        <v>70</v>
      </c>
      <c r="G203" s="6">
        <v>6</v>
      </c>
      <c r="K203" s="6" t="s">
        <v>17</v>
      </c>
      <c r="L203" s="6" t="s">
        <v>71</v>
      </c>
      <c r="M203" s="6" t="s">
        <v>71</v>
      </c>
      <c r="N203" s="6" t="s">
        <v>71</v>
      </c>
      <c r="O203" s="6" t="s">
        <v>88</v>
      </c>
      <c r="P203" s="6" t="s">
        <v>88</v>
      </c>
      <c r="Q203" s="6" t="s">
        <v>88</v>
      </c>
      <c r="T203" s="6" t="s">
        <v>101</v>
      </c>
      <c r="U203" s="6" t="s">
        <v>104</v>
      </c>
      <c r="W203" s="99">
        <v>5</v>
      </c>
      <c r="X203" s="6">
        <v>1</v>
      </c>
      <c r="Y203" s="6">
        <v>0</v>
      </c>
      <c r="Z203" s="6">
        <v>0.22189999999999999</v>
      </c>
      <c r="AB203" s="117">
        <v>0.22189999999999999</v>
      </c>
      <c r="AC203" s="94"/>
    </row>
    <row r="204" spans="1:32">
      <c r="A204" s="6">
        <v>202</v>
      </c>
      <c r="E204" s="6">
        <v>6</v>
      </c>
      <c r="F204" s="6" t="s">
        <v>70</v>
      </c>
      <c r="G204" s="6">
        <v>6</v>
      </c>
      <c r="K204" s="6" t="s">
        <v>17</v>
      </c>
      <c r="L204" s="6" t="s">
        <v>71</v>
      </c>
      <c r="M204" s="6" t="s">
        <v>71</v>
      </c>
      <c r="N204" s="6" t="s">
        <v>71</v>
      </c>
      <c r="O204" s="6" t="s">
        <v>88</v>
      </c>
      <c r="P204" s="6" t="s">
        <v>88</v>
      </c>
      <c r="Q204" s="6" t="s">
        <v>88</v>
      </c>
      <c r="T204" s="6" t="s">
        <v>101</v>
      </c>
      <c r="U204" s="6" t="s">
        <v>101</v>
      </c>
      <c r="W204" s="99">
        <v>6</v>
      </c>
      <c r="X204" s="6">
        <v>1</v>
      </c>
      <c r="Y204" s="6">
        <v>0</v>
      </c>
      <c r="Z204" s="6">
        <v>0.187</v>
      </c>
      <c r="AB204" s="117">
        <v>0.187</v>
      </c>
      <c r="AC204" s="94"/>
    </row>
    <row r="205" spans="1:32">
      <c r="A205" s="6">
        <v>203</v>
      </c>
      <c r="E205" s="6">
        <v>7</v>
      </c>
      <c r="F205" s="6" t="s">
        <v>70</v>
      </c>
      <c r="G205" s="6">
        <v>6</v>
      </c>
      <c r="K205" s="6" t="s">
        <v>17</v>
      </c>
      <c r="L205" s="6" t="s">
        <v>71</v>
      </c>
      <c r="M205" s="6" t="s">
        <v>71</v>
      </c>
      <c r="N205" s="6" t="s">
        <v>71</v>
      </c>
      <c r="O205" s="6" t="s">
        <v>88</v>
      </c>
      <c r="P205" s="6" t="s">
        <v>71</v>
      </c>
      <c r="Q205" s="6" t="s">
        <v>71</v>
      </c>
      <c r="T205" s="6" t="s">
        <v>101</v>
      </c>
      <c r="U205" s="6" t="s">
        <v>101</v>
      </c>
      <c r="W205" s="99">
        <v>7</v>
      </c>
      <c r="X205" s="6">
        <v>0</v>
      </c>
      <c r="Y205" s="6">
        <v>0</v>
      </c>
      <c r="Z205" s="6">
        <v>0.1661</v>
      </c>
      <c r="AB205" s="117">
        <v>0.1661</v>
      </c>
      <c r="AC205" s="94"/>
    </row>
    <row r="206" spans="1:32">
      <c r="A206" s="6">
        <v>204</v>
      </c>
      <c r="E206" s="6">
        <v>8</v>
      </c>
      <c r="F206" s="6" t="s">
        <v>70</v>
      </c>
      <c r="G206" s="6">
        <v>6</v>
      </c>
      <c r="K206" s="6" t="s">
        <v>17</v>
      </c>
      <c r="L206" s="6" t="s">
        <v>71</v>
      </c>
      <c r="M206" s="6" t="s">
        <v>71</v>
      </c>
      <c r="N206" s="6" t="s">
        <v>71</v>
      </c>
      <c r="O206" s="6" t="s">
        <v>71</v>
      </c>
      <c r="P206" s="6" t="s">
        <v>71</v>
      </c>
      <c r="Q206" s="6" t="s">
        <v>71</v>
      </c>
      <c r="T206" s="6" t="s">
        <v>101</v>
      </c>
      <c r="U206" s="6" t="s">
        <v>101</v>
      </c>
      <c r="W206" s="99">
        <v>8</v>
      </c>
      <c r="X206" s="6" t="s">
        <v>106</v>
      </c>
      <c r="Y206" s="6">
        <v>0</v>
      </c>
      <c r="Z206" s="6">
        <v>0.22409999999999999</v>
      </c>
      <c r="AB206" s="117">
        <v>0.22409999999999999</v>
      </c>
      <c r="AC206" s="94"/>
    </row>
    <row r="207" spans="1:32">
      <c r="A207" s="6">
        <v>205</v>
      </c>
      <c r="E207" s="6">
        <v>9</v>
      </c>
      <c r="F207" s="6" t="s">
        <v>70</v>
      </c>
      <c r="G207" s="6">
        <v>6</v>
      </c>
      <c r="K207" s="6" t="s">
        <v>13</v>
      </c>
      <c r="L207" s="6" t="s">
        <v>71</v>
      </c>
      <c r="M207" s="6" t="s">
        <v>71</v>
      </c>
      <c r="N207" s="6" t="s">
        <v>71</v>
      </c>
      <c r="O207" s="6" t="s">
        <v>71</v>
      </c>
      <c r="P207" s="6" t="s">
        <v>71</v>
      </c>
      <c r="Q207" s="6" t="s">
        <v>88</v>
      </c>
      <c r="T207" s="6" t="s">
        <v>101</v>
      </c>
      <c r="U207" s="6" t="s">
        <v>101</v>
      </c>
      <c r="W207" s="99">
        <v>9</v>
      </c>
      <c r="X207" s="6">
        <v>1</v>
      </c>
      <c r="Y207" s="6">
        <v>0</v>
      </c>
      <c r="Z207" s="6">
        <v>0.185</v>
      </c>
      <c r="AB207" s="117">
        <v>0.185</v>
      </c>
      <c r="AC207" s="94"/>
    </row>
    <row r="208" spans="1:32">
      <c r="A208" s="90">
        <v>206</v>
      </c>
      <c r="E208" s="6">
        <v>10</v>
      </c>
      <c r="F208" s="6" t="s">
        <v>70</v>
      </c>
      <c r="G208" s="6">
        <v>6</v>
      </c>
      <c r="K208" s="6" t="s">
        <v>13</v>
      </c>
      <c r="L208" s="6" t="s">
        <v>8</v>
      </c>
      <c r="M208" s="6" t="s">
        <v>71</v>
      </c>
      <c r="N208" s="6" t="s">
        <v>8</v>
      </c>
      <c r="O208" s="6" t="s">
        <v>71</v>
      </c>
      <c r="P208" s="6" t="s">
        <v>71</v>
      </c>
      <c r="Q208" s="6" t="s">
        <v>8</v>
      </c>
      <c r="T208" s="6" t="s">
        <v>101</v>
      </c>
      <c r="U208" s="6" t="s">
        <v>104</v>
      </c>
      <c r="W208" s="99">
        <v>10</v>
      </c>
      <c r="X208" s="6">
        <v>0</v>
      </c>
      <c r="Y208" s="6">
        <v>0</v>
      </c>
      <c r="Z208" s="6">
        <v>0.17169999999999999</v>
      </c>
      <c r="AB208" s="117">
        <v>0.17169999999999999</v>
      </c>
      <c r="AC208" s="94"/>
    </row>
    <row r="209" spans="1:33">
      <c r="A209" s="6">
        <v>207</v>
      </c>
      <c r="E209" s="6">
        <v>11</v>
      </c>
      <c r="F209" s="6" t="s">
        <v>70</v>
      </c>
      <c r="G209" s="6">
        <v>6</v>
      </c>
      <c r="K209" s="6" t="s">
        <v>13</v>
      </c>
      <c r="L209" s="6" t="s">
        <v>71</v>
      </c>
      <c r="M209" s="6" t="s">
        <v>71</v>
      </c>
      <c r="N209" s="6" t="s">
        <v>71</v>
      </c>
      <c r="O209" s="6" t="s">
        <v>71</v>
      </c>
      <c r="P209" s="6" t="s">
        <v>71</v>
      </c>
      <c r="Q209" s="6" t="s">
        <v>71</v>
      </c>
      <c r="T209" s="6" t="s">
        <v>101</v>
      </c>
      <c r="U209" s="6" t="s">
        <v>101</v>
      </c>
      <c r="W209" s="99">
        <v>11</v>
      </c>
      <c r="X209" s="6">
        <v>0</v>
      </c>
      <c r="Y209" s="6">
        <v>0</v>
      </c>
      <c r="Z209" s="6">
        <v>0.15809999999999999</v>
      </c>
      <c r="AB209" s="117">
        <v>0.15809999999999999</v>
      </c>
      <c r="AC209" s="94"/>
    </row>
    <row r="210" spans="1:33">
      <c r="A210" s="6">
        <v>208</v>
      </c>
      <c r="E210" s="6">
        <v>12</v>
      </c>
      <c r="F210" s="6" t="s">
        <v>70</v>
      </c>
      <c r="G210" s="6">
        <v>6</v>
      </c>
      <c r="K210" s="6" t="s">
        <v>13</v>
      </c>
      <c r="L210" s="6" t="s">
        <v>71</v>
      </c>
      <c r="M210" s="6" t="s">
        <v>71</v>
      </c>
      <c r="N210" s="6" t="s">
        <v>71</v>
      </c>
      <c r="O210" s="6" t="s">
        <v>88</v>
      </c>
      <c r="P210" s="6" t="s">
        <v>88</v>
      </c>
      <c r="Q210" s="6" t="s">
        <v>71</v>
      </c>
      <c r="T210" s="6" t="s">
        <v>101</v>
      </c>
      <c r="U210" s="6" t="s">
        <v>101</v>
      </c>
      <c r="W210" s="99">
        <v>12</v>
      </c>
      <c r="X210" s="6">
        <v>1</v>
      </c>
      <c r="Y210" s="6">
        <v>0</v>
      </c>
      <c r="Z210" s="6">
        <v>0.1636</v>
      </c>
      <c r="AB210" s="117">
        <v>0.1636</v>
      </c>
      <c r="AC210" s="94"/>
    </row>
    <row r="211" spans="1:33">
      <c r="A211" s="6">
        <v>209</v>
      </c>
      <c r="E211" s="6">
        <v>13</v>
      </c>
      <c r="F211" s="6" t="s">
        <v>70</v>
      </c>
      <c r="G211" s="6">
        <v>6</v>
      </c>
      <c r="K211" s="6" t="s">
        <v>13</v>
      </c>
      <c r="L211" s="6" t="s">
        <v>71</v>
      </c>
      <c r="M211" s="6" t="s">
        <v>71</v>
      </c>
      <c r="N211" s="6" t="s">
        <v>71</v>
      </c>
      <c r="O211" s="6" t="s">
        <v>71</v>
      </c>
      <c r="P211" s="6" t="s">
        <v>88</v>
      </c>
      <c r="Q211" s="6" t="s">
        <v>88</v>
      </c>
      <c r="T211" s="6" t="s">
        <v>101</v>
      </c>
      <c r="U211" s="6" t="s">
        <v>101</v>
      </c>
      <c r="W211" s="99">
        <v>13</v>
      </c>
      <c r="X211" s="6">
        <v>0</v>
      </c>
      <c r="Y211" s="6">
        <v>0</v>
      </c>
      <c r="Z211" s="6">
        <v>0.21199999999999999</v>
      </c>
      <c r="AB211" s="117">
        <v>0.21199999999999999</v>
      </c>
      <c r="AC211" s="94"/>
    </row>
    <row r="212" spans="1:33">
      <c r="A212" s="6">
        <v>210</v>
      </c>
      <c r="E212" s="6">
        <v>14</v>
      </c>
      <c r="F212" s="6" t="s">
        <v>70</v>
      </c>
      <c r="G212" s="6">
        <v>6</v>
      </c>
      <c r="K212" s="6" t="s">
        <v>13</v>
      </c>
      <c r="L212" s="6" t="s">
        <v>71</v>
      </c>
      <c r="M212" s="6" t="s">
        <v>71</v>
      </c>
      <c r="N212" s="6" t="s">
        <v>71</v>
      </c>
      <c r="O212" s="6" t="s">
        <v>88</v>
      </c>
      <c r="P212" s="6" t="s">
        <v>71</v>
      </c>
      <c r="Q212" s="6" t="s">
        <v>88</v>
      </c>
      <c r="T212" s="6" t="s">
        <v>101</v>
      </c>
      <c r="U212" s="6" t="s">
        <v>104</v>
      </c>
      <c r="W212" s="99">
        <v>14</v>
      </c>
      <c r="X212" s="6">
        <v>0</v>
      </c>
      <c r="Y212" s="6">
        <v>0</v>
      </c>
      <c r="Z212" s="6">
        <v>0.15279999999999999</v>
      </c>
      <c r="AB212" s="117">
        <v>0.15279999999999999</v>
      </c>
      <c r="AC212" s="94"/>
    </row>
    <row r="213" spans="1:33">
      <c r="A213" s="6">
        <v>211</v>
      </c>
      <c r="E213" s="6">
        <v>15</v>
      </c>
      <c r="F213" s="6" t="s">
        <v>70</v>
      </c>
      <c r="G213" s="6">
        <v>6</v>
      </c>
      <c r="K213" s="6" t="s">
        <v>15</v>
      </c>
      <c r="L213" s="6" t="s">
        <v>71</v>
      </c>
      <c r="M213" s="6" t="s">
        <v>71</v>
      </c>
      <c r="N213" s="6" t="s">
        <v>71</v>
      </c>
      <c r="O213" s="6" t="s">
        <v>88</v>
      </c>
      <c r="P213" s="6" t="s">
        <v>88</v>
      </c>
      <c r="Q213" s="6" t="s">
        <v>88</v>
      </c>
      <c r="T213" s="6" t="s">
        <v>101</v>
      </c>
      <c r="U213" s="6" t="s">
        <v>104</v>
      </c>
      <c r="W213" s="99">
        <v>15</v>
      </c>
      <c r="X213" s="6">
        <v>1</v>
      </c>
      <c r="Y213" s="6">
        <v>0</v>
      </c>
      <c r="Z213" s="6">
        <v>0.20200000000000001</v>
      </c>
      <c r="AB213" s="117">
        <v>0.20200000000000001</v>
      </c>
      <c r="AC213" s="94"/>
    </row>
    <row r="214" spans="1:33">
      <c r="A214" s="6">
        <v>212</v>
      </c>
      <c r="E214" s="6">
        <v>16</v>
      </c>
      <c r="F214" s="6" t="s">
        <v>70</v>
      </c>
      <c r="G214" s="6">
        <v>6</v>
      </c>
      <c r="K214" s="6" t="s">
        <v>15</v>
      </c>
      <c r="L214" s="6" t="s">
        <v>71</v>
      </c>
      <c r="M214" s="6" t="s">
        <v>8</v>
      </c>
      <c r="N214" s="6" t="s">
        <v>8</v>
      </c>
      <c r="O214" s="6" t="s">
        <v>71</v>
      </c>
      <c r="P214" s="6" t="s">
        <v>71</v>
      </c>
      <c r="Q214" s="6" t="s">
        <v>88</v>
      </c>
      <c r="T214" s="6" t="s">
        <v>101</v>
      </c>
      <c r="U214" s="6" t="s">
        <v>104</v>
      </c>
      <c r="W214" s="99">
        <v>16</v>
      </c>
      <c r="X214" s="6">
        <v>0</v>
      </c>
      <c r="Y214" s="6">
        <v>0</v>
      </c>
      <c r="Z214" s="6">
        <v>0.23899999999999999</v>
      </c>
      <c r="AB214" s="117">
        <v>0.23899999999999999</v>
      </c>
      <c r="AC214" s="94"/>
    </row>
    <row r="215" spans="1:33">
      <c r="A215" s="6">
        <v>213</v>
      </c>
      <c r="E215" s="6">
        <v>17</v>
      </c>
      <c r="F215" s="6" t="s">
        <v>70</v>
      </c>
      <c r="G215" s="6">
        <v>6</v>
      </c>
      <c r="K215" s="6" t="s">
        <v>15</v>
      </c>
      <c r="L215" s="6" t="s">
        <v>8</v>
      </c>
      <c r="M215" s="6" t="s">
        <v>8</v>
      </c>
      <c r="N215" s="6" t="s">
        <v>8</v>
      </c>
      <c r="O215" s="6" t="s">
        <v>71</v>
      </c>
      <c r="P215" s="6" t="s">
        <v>71</v>
      </c>
      <c r="Q215" s="6" t="s">
        <v>71</v>
      </c>
      <c r="T215" s="6" t="s">
        <v>101</v>
      </c>
      <c r="U215" s="6" t="s">
        <v>101</v>
      </c>
      <c r="W215" s="99">
        <v>17</v>
      </c>
      <c r="X215" s="6">
        <v>0</v>
      </c>
      <c r="Y215" s="6">
        <v>0</v>
      </c>
      <c r="Z215" s="6">
        <v>0.18679999999999999</v>
      </c>
      <c r="AB215" s="117">
        <v>0.18679999999999999</v>
      </c>
      <c r="AC215" s="94"/>
    </row>
    <row r="216" spans="1:33">
      <c r="A216" s="90">
        <v>214</v>
      </c>
      <c r="E216" s="6">
        <v>18</v>
      </c>
      <c r="F216" s="6" t="s">
        <v>70</v>
      </c>
      <c r="G216" s="6">
        <v>6</v>
      </c>
      <c r="K216" s="6" t="s">
        <v>15</v>
      </c>
      <c r="L216" s="6" t="s">
        <v>71</v>
      </c>
      <c r="M216" s="6" t="s">
        <v>88</v>
      </c>
      <c r="N216" s="6" t="s">
        <v>88</v>
      </c>
      <c r="O216" s="6" t="s">
        <v>88</v>
      </c>
      <c r="P216" s="6" t="s">
        <v>88</v>
      </c>
      <c r="Q216" s="6" t="s">
        <v>88</v>
      </c>
      <c r="T216" s="6" t="s">
        <v>101</v>
      </c>
      <c r="U216" s="6" t="s">
        <v>104</v>
      </c>
      <c r="W216" s="99">
        <v>18</v>
      </c>
      <c r="X216" s="6">
        <v>1</v>
      </c>
      <c r="Y216" s="6">
        <v>1</v>
      </c>
      <c r="Z216" s="6">
        <v>0.20630000000000001</v>
      </c>
      <c r="AB216" s="117">
        <v>0.20630000000000001</v>
      </c>
      <c r="AC216" s="94"/>
    </row>
    <row r="217" spans="1:33">
      <c r="A217" s="6">
        <v>215</v>
      </c>
      <c r="E217" s="6">
        <v>19</v>
      </c>
      <c r="F217" s="6" t="s">
        <v>70</v>
      </c>
      <c r="G217" s="6">
        <v>6</v>
      </c>
      <c r="K217" s="6" t="s">
        <v>15</v>
      </c>
      <c r="L217" s="6" t="s">
        <v>8</v>
      </c>
      <c r="M217" s="6" t="s">
        <v>8</v>
      </c>
      <c r="N217" s="6" t="s">
        <v>86</v>
      </c>
      <c r="T217" s="6" t="s">
        <v>75</v>
      </c>
      <c r="U217" s="6" t="s">
        <v>75</v>
      </c>
      <c r="W217" s="99">
        <v>19</v>
      </c>
      <c r="Z217" s="6">
        <v>0.1593</v>
      </c>
      <c r="AB217" s="117">
        <v>0.1593</v>
      </c>
      <c r="AC217" s="94"/>
    </row>
    <row r="218" spans="1:33">
      <c r="A218" s="6">
        <v>216</v>
      </c>
      <c r="B218" s="80">
        <v>45621</v>
      </c>
      <c r="C218" s="58">
        <v>0.61319444444444449</v>
      </c>
      <c r="D218" s="6" t="s">
        <v>115</v>
      </c>
      <c r="I218" s="6">
        <v>30</v>
      </c>
      <c r="W218" s="99"/>
      <c r="Z218" s="6">
        <v>0.13950000000000001</v>
      </c>
      <c r="AB218" s="117">
        <v>0.13950000000000001</v>
      </c>
      <c r="AC218" s="94"/>
      <c r="AD218" s="6" t="s">
        <v>108</v>
      </c>
      <c r="AE218" s="6" t="s">
        <v>116</v>
      </c>
      <c r="AF218" s="6" t="s">
        <v>117</v>
      </c>
      <c r="AG218" s="6" t="s">
        <v>180</v>
      </c>
    </row>
    <row r="219" spans="1:33">
      <c r="A219" s="6">
        <v>217</v>
      </c>
      <c r="E219" s="6">
        <v>1</v>
      </c>
      <c r="G219" s="6">
        <v>6</v>
      </c>
      <c r="K219" s="6" t="s">
        <v>44</v>
      </c>
      <c r="L219" s="6" t="s">
        <v>71</v>
      </c>
      <c r="M219" s="6" t="s">
        <v>71</v>
      </c>
      <c r="N219" s="6" t="s">
        <v>71</v>
      </c>
      <c r="O219" s="6" t="s">
        <v>71</v>
      </c>
      <c r="P219" s="6" t="s">
        <v>71</v>
      </c>
      <c r="Q219" s="6" t="s">
        <v>71</v>
      </c>
      <c r="T219" s="6" t="s">
        <v>118</v>
      </c>
      <c r="V219" s="6" t="s">
        <v>118</v>
      </c>
      <c r="W219" s="99"/>
      <c r="X219" s="6">
        <v>0</v>
      </c>
      <c r="Y219" s="6">
        <v>0</v>
      </c>
      <c r="Z219" s="6">
        <v>0.1381</v>
      </c>
      <c r="AB219" s="117">
        <v>0.1381</v>
      </c>
      <c r="AC219" s="94"/>
      <c r="AD219" s="6" t="s">
        <v>101</v>
      </c>
      <c r="AE219" s="6">
        <v>0</v>
      </c>
      <c r="AF219" s="6">
        <v>0</v>
      </c>
      <c r="AG219" s="6">
        <v>1</v>
      </c>
    </row>
    <row r="220" spans="1:33">
      <c r="A220" s="6">
        <v>218</v>
      </c>
      <c r="E220" s="6">
        <v>2</v>
      </c>
      <c r="G220" s="6">
        <v>6</v>
      </c>
      <c r="K220" s="6" t="s">
        <v>15</v>
      </c>
      <c r="L220" s="6" t="s">
        <v>71</v>
      </c>
      <c r="M220" s="6" t="s">
        <v>71</v>
      </c>
      <c r="N220" s="6" t="s">
        <v>71</v>
      </c>
      <c r="O220" s="6" t="s">
        <v>71</v>
      </c>
      <c r="P220" s="6" t="s">
        <v>88</v>
      </c>
      <c r="Q220" s="6" t="s">
        <v>88</v>
      </c>
      <c r="W220" s="99"/>
      <c r="X220" s="6">
        <v>0</v>
      </c>
      <c r="Y220" s="6">
        <v>0</v>
      </c>
      <c r="Z220" s="6">
        <v>0.32050000000000001</v>
      </c>
      <c r="AB220" s="117">
        <v>0.32050000000000001</v>
      </c>
      <c r="AC220" s="94"/>
      <c r="AD220" s="6" t="s">
        <v>104</v>
      </c>
      <c r="AE220" s="6">
        <v>0</v>
      </c>
      <c r="AF220" s="6">
        <v>0</v>
      </c>
      <c r="AG220" s="6">
        <v>1</v>
      </c>
    </row>
    <row r="221" spans="1:33">
      <c r="A221" s="6">
        <v>219</v>
      </c>
      <c r="E221" s="6">
        <v>3</v>
      </c>
      <c r="G221" s="6">
        <v>7</v>
      </c>
      <c r="K221" s="6" t="s">
        <v>15</v>
      </c>
      <c r="L221" s="6" t="s">
        <v>71</v>
      </c>
      <c r="M221" s="6" t="s">
        <v>71</v>
      </c>
      <c r="N221" s="6" t="s">
        <v>71</v>
      </c>
      <c r="O221" s="6" t="s">
        <v>71</v>
      </c>
      <c r="P221" s="6" t="s">
        <v>71</v>
      </c>
      <c r="Q221" s="6" t="s">
        <v>88</v>
      </c>
      <c r="W221" s="99"/>
      <c r="X221" s="6">
        <v>1</v>
      </c>
      <c r="Y221" s="6">
        <v>0</v>
      </c>
      <c r="Z221" s="6">
        <v>0.11459999999999999</v>
      </c>
      <c r="AB221" s="117">
        <v>0.11459999999999999</v>
      </c>
      <c r="AC221" s="94"/>
      <c r="AD221" s="6" t="s">
        <v>101</v>
      </c>
      <c r="AE221" s="6">
        <v>1</v>
      </c>
      <c r="AF221" s="6">
        <v>0</v>
      </c>
      <c r="AG221" s="6">
        <v>0</v>
      </c>
    </row>
    <row r="222" spans="1:33">
      <c r="A222" s="6">
        <v>220</v>
      </c>
      <c r="E222" s="6">
        <v>4</v>
      </c>
      <c r="G222" s="6">
        <v>6</v>
      </c>
      <c r="K222" s="6" t="s">
        <v>15</v>
      </c>
      <c r="L222" s="6" t="s">
        <v>71</v>
      </c>
      <c r="M222" s="6" t="s">
        <v>71</v>
      </c>
      <c r="N222" s="6" t="s">
        <v>71</v>
      </c>
      <c r="O222" s="6" t="s">
        <v>88</v>
      </c>
      <c r="P222" s="6" t="s">
        <v>71</v>
      </c>
      <c r="Q222" s="6" t="s">
        <v>71</v>
      </c>
      <c r="W222" s="99"/>
      <c r="X222" s="6">
        <v>1</v>
      </c>
      <c r="Y222" s="6">
        <v>0</v>
      </c>
      <c r="Z222" s="6">
        <v>0.217</v>
      </c>
      <c r="AB222" s="117">
        <v>0.217</v>
      </c>
      <c r="AC222" s="94"/>
      <c r="AD222" s="6" t="s">
        <v>101</v>
      </c>
      <c r="AE222" s="6">
        <v>0</v>
      </c>
      <c r="AF222" s="6">
        <v>0</v>
      </c>
      <c r="AG222" s="6">
        <v>0</v>
      </c>
    </row>
    <row r="223" spans="1:33">
      <c r="A223" s="6">
        <v>221</v>
      </c>
      <c r="E223" s="6">
        <v>5</v>
      </c>
      <c r="G223" s="6">
        <v>9</v>
      </c>
      <c r="K223" s="6" t="s">
        <v>15</v>
      </c>
      <c r="L223" s="6" t="s">
        <v>71</v>
      </c>
      <c r="M223" s="6" t="s">
        <v>71</v>
      </c>
      <c r="N223" s="6" t="s">
        <v>88</v>
      </c>
      <c r="O223" s="6" t="s">
        <v>88</v>
      </c>
      <c r="P223" s="6" t="s">
        <v>88</v>
      </c>
      <c r="Q223" s="6" t="s">
        <v>88</v>
      </c>
      <c r="W223" s="99"/>
      <c r="X223" s="6">
        <v>1</v>
      </c>
      <c r="Y223" s="6">
        <v>0</v>
      </c>
      <c r="Z223" s="6">
        <v>0.17780000000000001</v>
      </c>
      <c r="AB223" s="117">
        <v>0.17780000000000001</v>
      </c>
      <c r="AC223" s="94"/>
      <c r="AD223" s="6" t="s">
        <v>101</v>
      </c>
      <c r="AE223" s="6">
        <v>1</v>
      </c>
      <c r="AF223" s="6">
        <v>0</v>
      </c>
      <c r="AG223" s="6">
        <v>1</v>
      </c>
    </row>
    <row r="224" spans="1:33">
      <c r="A224" s="90">
        <v>222</v>
      </c>
      <c r="E224" s="6">
        <v>6</v>
      </c>
      <c r="G224" s="6">
        <v>8</v>
      </c>
      <c r="K224" s="6" t="s">
        <v>15</v>
      </c>
      <c r="L224" s="6" t="s">
        <v>71</v>
      </c>
      <c r="M224" s="6" t="s">
        <v>71</v>
      </c>
      <c r="N224" s="6" t="s">
        <v>71</v>
      </c>
      <c r="O224" s="6" t="s">
        <v>88</v>
      </c>
      <c r="P224" s="6" t="s">
        <v>88</v>
      </c>
      <c r="Q224" s="6" t="s">
        <v>88</v>
      </c>
      <c r="W224" s="99"/>
      <c r="X224" s="6">
        <v>1</v>
      </c>
      <c r="Y224" s="6">
        <v>0</v>
      </c>
      <c r="Z224" s="6">
        <v>0.1804</v>
      </c>
      <c r="AB224" s="117">
        <v>0.1804</v>
      </c>
      <c r="AC224" s="94"/>
      <c r="AD224" s="6" t="s">
        <v>101</v>
      </c>
      <c r="AE224" s="6">
        <v>1</v>
      </c>
      <c r="AF224" s="6">
        <v>0</v>
      </c>
      <c r="AG224" s="6">
        <v>1</v>
      </c>
    </row>
    <row r="225" spans="1:33">
      <c r="A225" s="6">
        <v>223</v>
      </c>
      <c r="E225" s="6">
        <v>7</v>
      </c>
      <c r="G225" s="6">
        <v>7</v>
      </c>
      <c r="K225" s="6" t="s">
        <v>17</v>
      </c>
      <c r="L225" s="6" t="s">
        <v>8</v>
      </c>
      <c r="M225" s="6" t="s">
        <v>86</v>
      </c>
      <c r="N225" s="6" t="s">
        <v>75</v>
      </c>
      <c r="O225" s="6" t="s">
        <v>75</v>
      </c>
      <c r="P225" s="6" t="s">
        <v>75</v>
      </c>
      <c r="Q225" s="6" t="s">
        <v>75</v>
      </c>
      <c r="W225" s="99" t="s">
        <v>86</v>
      </c>
      <c r="X225" s="6"/>
      <c r="Z225" s="6">
        <v>0.12970000000000001</v>
      </c>
      <c r="AB225" s="117">
        <v>0.12970000000000001</v>
      </c>
      <c r="AC225" s="94"/>
      <c r="AD225" s="6" t="s">
        <v>86</v>
      </c>
      <c r="AF225" s="6"/>
    </row>
    <row r="226" spans="1:33">
      <c r="A226" s="6">
        <v>224</v>
      </c>
      <c r="E226" s="6">
        <v>8</v>
      </c>
      <c r="G226" s="6">
        <v>8</v>
      </c>
      <c r="K226" s="6" t="s">
        <v>17</v>
      </c>
      <c r="L226" s="6" t="s">
        <v>71</v>
      </c>
      <c r="M226" s="6" t="s">
        <v>71</v>
      </c>
      <c r="N226" s="6" t="s">
        <v>71</v>
      </c>
      <c r="O226" s="6" t="s">
        <v>88</v>
      </c>
      <c r="P226" s="6" t="s">
        <v>88</v>
      </c>
      <c r="Q226" s="6" t="s">
        <v>71</v>
      </c>
      <c r="W226" s="99"/>
      <c r="X226" s="6">
        <v>1</v>
      </c>
      <c r="Y226" s="6">
        <v>0</v>
      </c>
      <c r="Z226" s="6">
        <v>0.2215</v>
      </c>
      <c r="AB226" s="117">
        <v>0.2215</v>
      </c>
      <c r="AC226" s="94"/>
      <c r="AD226" s="6" t="s">
        <v>101</v>
      </c>
      <c r="AE226" s="6">
        <v>1</v>
      </c>
      <c r="AF226" s="6">
        <v>0</v>
      </c>
      <c r="AG226" s="6">
        <v>1</v>
      </c>
    </row>
    <row r="227" spans="1:33">
      <c r="A227" s="6">
        <v>225</v>
      </c>
      <c r="E227" s="6">
        <v>9</v>
      </c>
      <c r="G227" s="6">
        <v>6</v>
      </c>
      <c r="K227" s="6" t="s">
        <v>17</v>
      </c>
      <c r="L227" s="6" t="s">
        <v>71</v>
      </c>
      <c r="M227" s="6" t="s">
        <v>71</v>
      </c>
      <c r="N227" s="6" t="s">
        <v>71</v>
      </c>
      <c r="O227" s="6" t="s">
        <v>71</v>
      </c>
      <c r="P227" s="6" t="s">
        <v>88</v>
      </c>
      <c r="Q227" s="6" t="s">
        <v>88</v>
      </c>
      <c r="W227" s="99"/>
      <c r="X227" s="6">
        <v>1</v>
      </c>
      <c r="Y227" s="6">
        <v>0</v>
      </c>
      <c r="Z227" s="6">
        <v>0.14710000000000001</v>
      </c>
      <c r="AB227" s="117">
        <v>0.14710000000000001</v>
      </c>
      <c r="AC227" s="94"/>
      <c r="AD227" s="6" t="s">
        <v>101</v>
      </c>
      <c r="AE227" s="6">
        <v>1</v>
      </c>
      <c r="AF227" s="6">
        <v>0</v>
      </c>
      <c r="AG227" s="6">
        <v>0</v>
      </c>
    </row>
    <row r="228" spans="1:33">
      <c r="A228" s="6">
        <v>226</v>
      </c>
      <c r="E228" s="6">
        <v>10</v>
      </c>
      <c r="G228" s="6">
        <v>6</v>
      </c>
      <c r="K228" s="6" t="s">
        <v>17</v>
      </c>
      <c r="L228" s="6" t="s">
        <v>71</v>
      </c>
      <c r="M228" s="6" t="s">
        <v>71</v>
      </c>
      <c r="N228" s="6" t="s">
        <v>71</v>
      </c>
      <c r="O228" s="6" t="s">
        <v>71</v>
      </c>
      <c r="P228" s="6" t="s">
        <v>71</v>
      </c>
      <c r="Q228" s="6" t="s">
        <v>71</v>
      </c>
      <c r="W228" s="99"/>
      <c r="X228" s="6">
        <v>0</v>
      </c>
      <c r="Y228" s="6">
        <v>0</v>
      </c>
      <c r="Z228" s="6">
        <v>0.13320000000000001</v>
      </c>
      <c r="AB228" s="117">
        <v>0.13320000000000001</v>
      </c>
      <c r="AC228" s="94"/>
      <c r="AD228" s="6" t="s">
        <v>101</v>
      </c>
      <c r="AE228" s="6">
        <v>0</v>
      </c>
      <c r="AF228" s="6">
        <v>0</v>
      </c>
      <c r="AG228" s="6">
        <v>0</v>
      </c>
    </row>
    <row r="229" spans="1:33">
      <c r="A229" s="6">
        <v>227</v>
      </c>
      <c r="E229" s="6">
        <v>11</v>
      </c>
      <c r="G229" s="6">
        <v>9</v>
      </c>
      <c r="K229" s="6" t="s">
        <v>17</v>
      </c>
      <c r="L229" s="6" t="s">
        <v>8</v>
      </c>
      <c r="M229" s="6" t="s">
        <v>71</v>
      </c>
      <c r="N229" s="6" t="s">
        <v>71</v>
      </c>
      <c r="O229" s="6" t="s">
        <v>88</v>
      </c>
      <c r="P229" s="6" t="s">
        <v>88</v>
      </c>
      <c r="Q229" s="6" t="s">
        <v>88</v>
      </c>
      <c r="W229" s="99"/>
      <c r="X229" s="6">
        <v>1</v>
      </c>
      <c r="Y229" s="6">
        <v>0</v>
      </c>
      <c r="Z229" s="6">
        <v>0.19939999999999999</v>
      </c>
      <c r="AB229" s="117">
        <v>0.19939999999999999</v>
      </c>
      <c r="AC229" s="94"/>
      <c r="AD229" s="6" t="s">
        <v>101</v>
      </c>
      <c r="AE229" s="6">
        <v>1</v>
      </c>
      <c r="AF229" s="6">
        <v>0</v>
      </c>
      <c r="AG229" s="6">
        <v>0</v>
      </c>
    </row>
    <row r="230" spans="1:33">
      <c r="A230" s="6">
        <v>228</v>
      </c>
      <c r="E230" s="6">
        <v>12</v>
      </c>
      <c r="G230" s="6">
        <v>7</v>
      </c>
      <c r="K230" s="6" t="s">
        <v>13</v>
      </c>
      <c r="L230" s="6" t="s">
        <v>71</v>
      </c>
      <c r="M230" s="6" t="s">
        <v>71</v>
      </c>
      <c r="N230" s="6" t="s">
        <v>71</v>
      </c>
      <c r="O230" s="6" t="s">
        <v>88</v>
      </c>
      <c r="P230" s="6" t="s">
        <v>88</v>
      </c>
      <c r="Q230" s="6" t="s">
        <v>88</v>
      </c>
      <c r="W230" s="99"/>
      <c r="X230" s="6">
        <v>1</v>
      </c>
      <c r="Y230" s="6">
        <v>1</v>
      </c>
      <c r="AB230" s="118"/>
      <c r="AC230" s="94"/>
      <c r="AD230" s="6" t="s">
        <v>101</v>
      </c>
      <c r="AE230" s="6">
        <v>1</v>
      </c>
      <c r="AF230" s="6">
        <v>0</v>
      </c>
      <c r="AG230" s="6">
        <v>0</v>
      </c>
    </row>
    <row r="231" spans="1:33">
      <c r="A231" s="6">
        <v>229</v>
      </c>
      <c r="E231" s="6">
        <v>13</v>
      </c>
      <c r="G231" s="6">
        <v>8</v>
      </c>
      <c r="K231" s="6" t="s">
        <v>13</v>
      </c>
      <c r="L231" s="6" t="s">
        <v>71</v>
      </c>
      <c r="M231" s="6" t="s">
        <v>71</v>
      </c>
      <c r="N231" s="6" t="s">
        <v>71</v>
      </c>
      <c r="O231" s="6" t="s">
        <v>71</v>
      </c>
      <c r="P231" s="6" t="s">
        <v>71</v>
      </c>
      <c r="Q231" s="6" t="s">
        <v>88</v>
      </c>
      <c r="W231" s="99"/>
      <c r="X231" s="6">
        <v>1</v>
      </c>
      <c r="Y231" s="6">
        <v>1</v>
      </c>
      <c r="Z231" s="6">
        <v>0.14710000000000001</v>
      </c>
      <c r="AB231" s="117">
        <v>0.14710000000000001</v>
      </c>
      <c r="AC231" s="94"/>
      <c r="AD231" s="6" t="s">
        <v>101</v>
      </c>
      <c r="AE231" s="6">
        <v>0</v>
      </c>
      <c r="AF231" s="6">
        <v>0</v>
      </c>
      <c r="AG231" s="6">
        <v>0</v>
      </c>
    </row>
    <row r="232" spans="1:33">
      <c r="A232" s="90">
        <v>230</v>
      </c>
      <c r="E232" s="6">
        <v>14</v>
      </c>
      <c r="F232" s="6">
        <v>2</v>
      </c>
      <c r="G232" s="6">
        <v>6</v>
      </c>
      <c r="K232" s="6" t="s">
        <v>13</v>
      </c>
      <c r="L232" s="6" t="s">
        <v>71</v>
      </c>
      <c r="M232" s="6" t="s">
        <v>71</v>
      </c>
      <c r="N232" s="6" t="s">
        <v>71</v>
      </c>
      <c r="O232" s="6" t="s">
        <v>71</v>
      </c>
      <c r="P232" s="6" t="s">
        <v>71</v>
      </c>
      <c r="Q232" s="6" t="s">
        <v>71</v>
      </c>
      <c r="W232" s="99"/>
      <c r="X232" s="6">
        <v>1</v>
      </c>
      <c r="Y232" s="6">
        <v>0</v>
      </c>
      <c r="Z232" s="6">
        <v>0.29680000000000001</v>
      </c>
      <c r="AB232" s="117">
        <v>0.29680000000000001</v>
      </c>
      <c r="AC232" s="94"/>
      <c r="AD232" s="6" t="s">
        <v>101</v>
      </c>
      <c r="AE232" s="6">
        <v>0</v>
      </c>
      <c r="AF232" s="6">
        <v>0</v>
      </c>
      <c r="AG232" s="6">
        <v>0</v>
      </c>
    </row>
    <row r="233" spans="1:33">
      <c r="A233" s="6">
        <v>231</v>
      </c>
      <c r="E233" s="6">
        <v>15</v>
      </c>
      <c r="G233" s="6">
        <v>9</v>
      </c>
      <c r="K233" s="6" t="s">
        <v>13</v>
      </c>
      <c r="L233" s="6" t="s">
        <v>8</v>
      </c>
      <c r="M233" s="6" t="s">
        <v>8</v>
      </c>
      <c r="N233" s="6" t="s">
        <v>8</v>
      </c>
      <c r="O233" s="6" t="s">
        <v>8</v>
      </c>
      <c r="P233" s="6" t="s">
        <v>8</v>
      </c>
      <c r="Q233" s="6" t="s">
        <v>8</v>
      </c>
      <c r="W233" s="99"/>
      <c r="X233" s="6">
        <v>1</v>
      </c>
      <c r="Y233" s="6">
        <v>0</v>
      </c>
      <c r="Z233" s="6">
        <v>0.17</v>
      </c>
      <c r="AB233" s="117">
        <v>0.17</v>
      </c>
      <c r="AC233" s="94"/>
      <c r="AD233" s="6" t="s">
        <v>101</v>
      </c>
      <c r="AE233" s="6">
        <v>1</v>
      </c>
      <c r="AF233" s="6">
        <v>0</v>
      </c>
      <c r="AG233" s="6">
        <v>0</v>
      </c>
    </row>
    <row r="234" spans="1:33">
      <c r="A234" s="6">
        <v>232</v>
      </c>
      <c r="E234" s="6">
        <v>16</v>
      </c>
      <c r="G234" s="6">
        <v>8</v>
      </c>
      <c r="K234" s="6" t="s">
        <v>18</v>
      </c>
      <c r="L234" s="6" t="s">
        <v>8</v>
      </c>
      <c r="M234" s="6" t="s">
        <v>71</v>
      </c>
      <c r="N234" s="6" t="s">
        <v>71</v>
      </c>
      <c r="O234" s="6" t="s">
        <v>8</v>
      </c>
      <c r="P234" s="6" t="s">
        <v>8</v>
      </c>
      <c r="Q234" s="6" t="s">
        <v>71</v>
      </c>
      <c r="W234" s="99"/>
      <c r="X234" s="6">
        <v>0</v>
      </c>
      <c r="Y234" s="6">
        <v>0</v>
      </c>
      <c r="Z234" s="6">
        <v>0.13880000000000001</v>
      </c>
      <c r="AB234" s="117">
        <v>0.13880000000000001</v>
      </c>
      <c r="AC234" s="94"/>
      <c r="AD234" s="6" t="s">
        <v>101</v>
      </c>
      <c r="AE234" s="6">
        <v>0</v>
      </c>
      <c r="AF234" s="6">
        <v>0</v>
      </c>
      <c r="AG234" s="6">
        <v>0</v>
      </c>
    </row>
    <row r="235" spans="1:33">
      <c r="A235" s="6">
        <v>233</v>
      </c>
      <c r="E235" s="6">
        <v>17</v>
      </c>
      <c r="G235" s="6">
        <v>9</v>
      </c>
      <c r="K235" s="6" t="s">
        <v>18</v>
      </c>
      <c r="L235" s="6" t="s">
        <v>8</v>
      </c>
      <c r="M235" s="6" t="s">
        <v>8</v>
      </c>
      <c r="N235" s="6" t="s">
        <v>71</v>
      </c>
      <c r="O235" s="6" t="s">
        <v>8</v>
      </c>
      <c r="P235" s="6" t="s">
        <v>71</v>
      </c>
      <c r="Q235" s="6" t="s">
        <v>8</v>
      </c>
      <c r="W235" s="99" t="s">
        <v>86</v>
      </c>
      <c r="Y235" s="6"/>
      <c r="Z235" s="6">
        <v>0.17680000000000001</v>
      </c>
      <c r="AB235" s="117">
        <v>0.17680000000000001</v>
      </c>
      <c r="AC235" s="94"/>
      <c r="AD235" s="6" t="s">
        <v>86</v>
      </c>
    </row>
    <row r="236" spans="1:33">
      <c r="A236" s="6">
        <v>234</v>
      </c>
      <c r="E236" s="6">
        <v>18</v>
      </c>
      <c r="G236" s="6">
        <v>7</v>
      </c>
      <c r="K236" s="6" t="s">
        <v>18</v>
      </c>
      <c r="L236" s="6" t="s">
        <v>71</v>
      </c>
      <c r="M236" s="6" t="s">
        <v>71</v>
      </c>
      <c r="N236" s="6" t="s">
        <v>88</v>
      </c>
      <c r="O236" s="6" t="s">
        <v>71</v>
      </c>
      <c r="P236" s="6" t="s">
        <v>88</v>
      </c>
      <c r="Q236" s="6" t="s">
        <v>88</v>
      </c>
      <c r="W236" s="99"/>
      <c r="X236" s="6">
        <v>1</v>
      </c>
      <c r="Y236" s="6">
        <v>0</v>
      </c>
      <c r="Z236" s="6">
        <v>0.20469999999999999</v>
      </c>
      <c r="AB236" s="117">
        <v>0.20469999999999999</v>
      </c>
      <c r="AC236" s="94"/>
      <c r="AD236" s="6" t="s">
        <v>86</v>
      </c>
    </row>
    <row r="237" spans="1:33">
      <c r="A237" s="6">
        <v>235</v>
      </c>
      <c r="E237" s="6">
        <v>19</v>
      </c>
      <c r="G237" s="6">
        <v>6</v>
      </c>
      <c r="K237" s="6" t="s">
        <v>18</v>
      </c>
      <c r="L237" s="6" t="s">
        <v>71</v>
      </c>
      <c r="M237" s="6" t="s">
        <v>71</v>
      </c>
      <c r="N237" s="6" t="s">
        <v>88</v>
      </c>
      <c r="O237" s="6" t="s">
        <v>71</v>
      </c>
      <c r="P237" s="6" t="s">
        <v>88</v>
      </c>
      <c r="Q237" s="6" t="s">
        <v>71</v>
      </c>
      <c r="W237" s="99"/>
      <c r="X237" s="6">
        <v>0</v>
      </c>
      <c r="Y237" s="6">
        <v>0</v>
      </c>
      <c r="Z237" s="6">
        <v>0.21190000000000001</v>
      </c>
      <c r="AB237" s="117">
        <v>0.21190000000000001</v>
      </c>
      <c r="AC237" s="94"/>
      <c r="AD237" s="6" t="s">
        <v>101</v>
      </c>
      <c r="AE237" s="6">
        <v>1</v>
      </c>
      <c r="AF237" s="6">
        <v>0</v>
      </c>
      <c r="AG237" s="6">
        <v>0</v>
      </c>
    </row>
    <row r="238" spans="1:33">
      <c r="A238" s="6">
        <v>236</v>
      </c>
      <c r="E238" s="6">
        <v>20</v>
      </c>
      <c r="F238" s="6">
        <v>2</v>
      </c>
      <c r="G238" s="6">
        <v>6</v>
      </c>
      <c r="K238" s="6" t="s">
        <v>119</v>
      </c>
      <c r="L238" s="6" t="s">
        <v>71</v>
      </c>
      <c r="M238" s="6" t="s">
        <v>71</v>
      </c>
      <c r="N238" s="6" t="s">
        <v>71</v>
      </c>
      <c r="O238" s="6" t="s">
        <v>88</v>
      </c>
      <c r="P238" s="6" t="s">
        <v>71</v>
      </c>
      <c r="Q238" s="6" t="s">
        <v>88</v>
      </c>
      <c r="W238" s="99"/>
      <c r="X238" s="6">
        <v>1</v>
      </c>
      <c r="Y238" s="6">
        <v>0</v>
      </c>
      <c r="Z238" s="6">
        <v>0.2001</v>
      </c>
      <c r="AB238" s="117">
        <v>0.2001</v>
      </c>
      <c r="AC238" s="94"/>
      <c r="AD238" s="6" t="s">
        <v>101</v>
      </c>
      <c r="AE238" s="6">
        <v>1</v>
      </c>
      <c r="AF238" s="6">
        <v>0</v>
      </c>
      <c r="AG238" s="6">
        <v>0</v>
      </c>
    </row>
    <row r="239" spans="1:33">
      <c r="B239" s="80">
        <v>45629</v>
      </c>
      <c r="C239" s="58">
        <v>0.47222222222222221</v>
      </c>
      <c r="D239" s="6" t="s">
        <v>181</v>
      </c>
      <c r="E239" s="6">
        <v>1</v>
      </c>
      <c r="F239" s="6" t="s">
        <v>70</v>
      </c>
      <c r="G239" s="6">
        <v>7</v>
      </c>
      <c r="K239" s="6" t="s">
        <v>15</v>
      </c>
      <c r="L239" s="6" t="s">
        <v>8</v>
      </c>
      <c r="M239" s="6" t="s">
        <v>8</v>
      </c>
      <c r="N239" s="6" t="s">
        <v>71</v>
      </c>
      <c r="O239" s="6" t="s">
        <v>8</v>
      </c>
      <c r="P239" s="6" t="s">
        <v>8</v>
      </c>
      <c r="Q239" s="6" t="s">
        <v>8</v>
      </c>
      <c r="R239" s="6">
        <v>0</v>
      </c>
      <c r="S239" s="6">
        <v>0</v>
      </c>
      <c r="V239" s="6" t="s">
        <v>101</v>
      </c>
      <c r="W239" s="99">
        <v>1</v>
      </c>
      <c r="X239" s="6">
        <v>0</v>
      </c>
      <c r="Y239" s="6">
        <v>0</v>
      </c>
      <c r="AA239" s="6">
        <v>1</v>
      </c>
      <c r="AB239" s="118">
        <v>0.21360000000000001</v>
      </c>
      <c r="AC239" s="94"/>
      <c r="AD239" s="6" t="s">
        <v>101</v>
      </c>
      <c r="AE239" s="6">
        <v>1</v>
      </c>
      <c r="AF239" s="6">
        <v>0</v>
      </c>
    </row>
    <row r="240" spans="1:33">
      <c r="E240" s="6">
        <v>2</v>
      </c>
      <c r="F240" s="6" t="s">
        <v>70</v>
      </c>
      <c r="G240" s="6">
        <v>8</v>
      </c>
      <c r="K240" s="6" t="s">
        <v>86</v>
      </c>
      <c r="W240" s="99">
        <v>2</v>
      </c>
      <c r="AB240" s="117">
        <v>8.5699999999999998E-2</v>
      </c>
      <c r="AC240" s="94"/>
      <c r="AD240" s="6" t="s">
        <v>75</v>
      </c>
    </row>
    <row r="241" spans="1:33">
      <c r="E241" s="6">
        <v>3</v>
      </c>
      <c r="F241" s="6" t="s">
        <v>70</v>
      </c>
      <c r="G241" s="6">
        <v>7</v>
      </c>
      <c r="K241" s="6" t="s">
        <v>15</v>
      </c>
      <c r="L241" s="6" t="s">
        <v>71</v>
      </c>
      <c r="M241" s="6" t="s">
        <v>71</v>
      </c>
      <c r="N241" s="6" t="s">
        <v>71</v>
      </c>
      <c r="O241" s="6" t="s">
        <v>88</v>
      </c>
      <c r="P241" s="6" t="s">
        <v>88</v>
      </c>
      <c r="Q241" s="6" t="s">
        <v>88</v>
      </c>
      <c r="R241" s="6">
        <v>1</v>
      </c>
      <c r="S241" s="6">
        <v>0</v>
      </c>
      <c r="V241" s="6" t="s">
        <v>104</v>
      </c>
      <c r="W241" s="99">
        <v>3</v>
      </c>
      <c r="X241" s="6">
        <v>0</v>
      </c>
      <c r="Y241" s="6">
        <v>0</v>
      </c>
      <c r="AA241" s="6">
        <v>1</v>
      </c>
      <c r="AB241" s="119">
        <v>0.23430000000000001</v>
      </c>
      <c r="AC241" s="94"/>
      <c r="AD241" s="6" t="s">
        <v>101</v>
      </c>
      <c r="AE241" s="6">
        <v>0</v>
      </c>
      <c r="AF241" s="6">
        <v>0</v>
      </c>
    </row>
    <row r="242" spans="1:33">
      <c r="E242" s="6">
        <v>4</v>
      </c>
      <c r="F242" s="6" t="s">
        <v>70</v>
      </c>
      <c r="G242" s="6">
        <v>8</v>
      </c>
      <c r="K242" s="6" t="s">
        <v>86</v>
      </c>
      <c r="W242" s="99">
        <v>4</v>
      </c>
      <c r="AB242" s="6">
        <v>9.1399999999999995E-2</v>
      </c>
      <c r="AC242" s="94"/>
      <c r="AD242" s="6" t="s">
        <v>75</v>
      </c>
    </row>
    <row r="243" spans="1:33">
      <c r="E243" s="6">
        <v>5</v>
      </c>
      <c r="F243" s="6" t="s">
        <v>70</v>
      </c>
      <c r="G243" s="6">
        <v>7</v>
      </c>
      <c r="K243" s="6" t="s">
        <v>86</v>
      </c>
      <c r="W243" s="99">
        <v>5</v>
      </c>
      <c r="AB243" s="6">
        <v>0.1487</v>
      </c>
      <c r="AC243" s="94"/>
      <c r="AD243" s="6" t="s">
        <v>75</v>
      </c>
    </row>
    <row r="244" spans="1:33">
      <c r="E244" s="6">
        <v>6</v>
      </c>
      <c r="F244" s="6" t="s">
        <v>70</v>
      </c>
      <c r="G244" s="6">
        <v>8</v>
      </c>
      <c r="K244" s="6" t="s">
        <v>15</v>
      </c>
      <c r="L244" s="6" t="s">
        <v>8</v>
      </c>
      <c r="M244" s="6" t="s">
        <v>8</v>
      </c>
      <c r="N244" s="6" t="s">
        <v>71</v>
      </c>
      <c r="O244" s="6" t="s">
        <v>71</v>
      </c>
      <c r="P244" s="6" t="s">
        <v>71</v>
      </c>
      <c r="Q244" s="6" t="s">
        <v>88</v>
      </c>
      <c r="R244" s="6">
        <v>1</v>
      </c>
      <c r="S244" s="6">
        <v>0</v>
      </c>
      <c r="V244" s="6" t="s">
        <v>101</v>
      </c>
      <c r="W244" s="99">
        <v>6</v>
      </c>
      <c r="X244" s="6">
        <v>1</v>
      </c>
      <c r="Y244" s="6">
        <v>0</v>
      </c>
      <c r="AA244" s="6">
        <v>1</v>
      </c>
      <c r="AB244" s="6">
        <v>0.18770000000000001</v>
      </c>
      <c r="AC244" s="94"/>
      <c r="AD244" s="6" t="s">
        <v>101</v>
      </c>
      <c r="AE244" s="6">
        <v>1</v>
      </c>
      <c r="AF244" s="6">
        <v>0</v>
      </c>
    </row>
    <row r="245" spans="1:33">
      <c r="E245" s="6">
        <v>7</v>
      </c>
      <c r="F245" s="6" t="s">
        <v>70</v>
      </c>
      <c r="G245" s="6">
        <v>8</v>
      </c>
      <c r="K245" s="6" t="s">
        <v>15</v>
      </c>
      <c r="L245" s="6" t="s">
        <v>71</v>
      </c>
      <c r="M245" s="6" t="s">
        <v>71</v>
      </c>
      <c r="N245" s="6" t="s">
        <v>71</v>
      </c>
      <c r="O245" s="6" t="s">
        <v>71</v>
      </c>
      <c r="P245" s="6" t="s">
        <v>71</v>
      </c>
      <c r="Q245" s="6" t="s">
        <v>71</v>
      </c>
      <c r="R245" s="6">
        <v>1</v>
      </c>
      <c r="S245" s="6">
        <v>0</v>
      </c>
      <c r="V245" s="6" t="s">
        <v>101</v>
      </c>
      <c r="W245" s="99">
        <v>7</v>
      </c>
      <c r="X245" s="6">
        <v>0</v>
      </c>
      <c r="Y245" s="6">
        <v>0</v>
      </c>
      <c r="AA245" s="6">
        <v>1</v>
      </c>
      <c r="AB245" s="6">
        <v>0.126</v>
      </c>
      <c r="AC245" s="94"/>
      <c r="AD245" s="6" t="s">
        <v>104</v>
      </c>
      <c r="AE245" s="6" t="s">
        <v>102</v>
      </c>
      <c r="AF245" s="6">
        <v>0</v>
      </c>
    </row>
    <row r="246" spans="1:33">
      <c r="E246" s="6">
        <v>8</v>
      </c>
      <c r="F246" s="6" t="s">
        <v>70</v>
      </c>
      <c r="G246" s="6">
        <v>7</v>
      </c>
      <c r="K246" s="6" t="s">
        <v>15</v>
      </c>
      <c r="L246" s="6" t="s">
        <v>8</v>
      </c>
      <c r="M246" s="6" t="s">
        <v>8</v>
      </c>
      <c r="N246" s="6" t="s">
        <v>8</v>
      </c>
      <c r="O246" s="6" t="s">
        <v>8</v>
      </c>
      <c r="P246" s="6" t="s">
        <v>8</v>
      </c>
      <c r="Q246" s="6" t="s">
        <v>8</v>
      </c>
      <c r="R246" s="6">
        <v>0</v>
      </c>
      <c r="S246" s="6">
        <v>0</v>
      </c>
      <c r="V246" s="6" t="s">
        <v>101</v>
      </c>
      <c r="W246" s="99">
        <v>8</v>
      </c>
      <c r="X246" s="6" t="s">
        <v>106</v>
      </c>
      <c r="Y246" s="6">
        <v>0</v>
      </c>
      <c r="AA246" s="6">
        <v>1</v>
      </c>
      <c r="AB246" s="6">
        <v>0.217</v>
      </c>
      <c r="AC246" s="94"/>
      <c r="AD246" s="6" t="s">
        <v>101</v>
      </c>
      <c r="AE246" s="6">
        <v>0</v>
      </c>
      <c r="AF246" s="6">
        <v>0</v>
      </c>
    </row>
    <row r="247" spans="1:33">
      <c r="E247" s="6">
        <v>9</v>
      </c>
      <c r="F247" s="6" t="s">
        <v>70</v>
      </c>
      <c r="G247" s="6">
        <v>7</v>
      </c>
      <c r="K247" s="6" t="s">
        <v>17</v>
      </c>
      <c r="L247" s="6" t="s">
        <v>8</v>
      </c>
      <c r="M247" s="6" t="s">
        <v>71</v>
      </c>
      <c r="N247" s="6" t="s">
        <v>71</v>
      </c>
      <c r="O247" s="6" t="s">
        <v>71</v>
      </c>
      <c r="P247" s="6" t="s">
        <v>88</v>
      </c>
      <c r="Q247" s="6" t="s">
        <v>88</v>
      </c>
      <c r="R247" s="6">
        <v>1</v>
      </c>
      <c r="S247" s="6">
        <v>0</v>
      </c>
      <c r="V247" s="6" t="s">
        <v>101</v>
      </c>
      <c r="W247" s="99">
        <v>9</v>
      </c>
      <c r="X247" s="6">
        <v>1</v>
      </c>
      <c r="Y247" s="6">
        <v>0</v>
      </c>
      <c r="AA247" s="6">
        <v>1</v>
      </c>
      <c r="AB247" s="6">
        <v>0.21229999999999999</v>
      </c>
      <c r="AC247" s="94"/>
      <c r="AD247" s="6" t="s">
        <v>101</v>
      </c>
      <c r="AE247" s="6">
        <v>0</v>
      </c>
      <c r="AF247" s="6">
        <v>0</v>
      </c>
    </row>
    <row r="248" spans="1:33">
      <c r="A248" s="66"/>
      <c r="B248" s="66"/>
      <c r="C248" s="66"/>
      <c r="D248" s="66"/>
      <c r="E248" s="66">
        <v>10</v>
      </c>
      <c r="F248" s="66" t="s">
        <v>70</v>
      </c>
      <c r="G248" s="66">
        <v>7</v>
      </c>
      <c r="H248" s="66"/>
      <c r="I248" s="66"/>
      <c r="J248" s="66"/>
      <c r="K248" s="66" t="s">
        <v>17</v>
      </c>
      <c r="L248" s="66" t="s">
        <v>71</v>
      </c>
      <c r="M248" s="66" t="s">
        <v>8</v>
      </c>
      <c r="N248" s="66" t="s">
        <v>71</v>
      </c>
      <c r="O248" s="66" t="s">
        <v>71</v>
      </c>
      <c r="P248" s="66" t="s">
        <v>8</v>
      </c>
      <c r="Q248" s="66" t="s">
        <v>8</v>
      </c>
      <c r="R248" s="66" t="s">
        <v>112</v>
      </c>
      <c r="S248" s="66">
        <v>0</v>
      </c>
      <c r="T248" s="66"/>
      <c r="U248" s="66"/>
      <c r="V248" s="66" t="s">
        <v>101</v>
      </c>
      <c r="W248" s="102">
        <v>10</v>
      </c>
      <c r="X248" s="66">
        <v>0</v>
      </c>
      <c r="Y248" s="66">
        <v>0</v>
      </c>
      <c r="Z248" s="66"/>
      <c r="AA248" s="66"/>
      <c r="AB248" s="66">
        <v>0.19289999999999999</v>
      </c>
      <c r="AC248" s="105"/>
      <c r="AD248" s="66" t="s">
        <v>101</v>
      </c>
      <c r="AE248" s="66">
        <v>0</v>
      </c>
      <c r="AF248" s="66">
        <v>0</v>
      </c>
      <c r="AG248" s="66"/>
    </row>
    <row r="249" spans="1:33">
      <c r="E249" s="6">
        <v>11</v>
      </c>
      <c r="F249" s="6" t="s">
        <v>70</v>
      </c>
      <c r="G249" s="6">
        <v>7</v>
      </c>
      <c r="K249" s="6" t="s">
        <v>17</v>
      </c>
      <c r="L249" s="6" t="s">
        <v>71</v>
      </c>
      <c r="M249" s="6" t="s">
        <v>71</v>
      </c>
      <c r="N249" s="6" t="s">
        <v>71</v>
      </c>
      <c r="O249" s="6" t="s">
        <v>71</v>
      </c>
      <c r="P249" s="6" t="s">
        <v>88</v>
      </c>
      <c r="Q249" s="6" t="s">
        <v>88</v>
      </c>
      <c r="R249" s="6">
        <v>1</v>
      </c>
      <c r="S249" s="6">
        <v>0</v>
      </c>
      <c r="V249" s="6" t="s">
        <v>101</v>
      </c>
      <c r="W249" s="99">
        <v>11</v>
      </c>
      <c r="X249" s="6">
        <v>0</v>
      </c>
      <c r="Y249" s="6">
        <v>0</v>
      </c>
      <c r="AA249" s="6">
        <v>1</v>
      </c>
      <c r="AB249" s="6">
        <v>0.2283</v>
      </c>
      <c r="AC249" s="94"/>
      <c r="AD249" s="6" t="s">
        <v>101</v>
      </c>
      <c r="AE249" s="6">
        <v>0</v>
      </c>
      <c r="AF249" s="6">
        <v>0</v>
      </c>
    </row>
    <row r="250" spans="1:33">
      <c r="E250" s="6">
        <v>12</v>
      </c>
      <c r="F250" s="6" t="s">
        <v>70</v>
      </c>
      <c r="G250" s="6">
        <v>8</v>
      </c>
      <c r="K250" s="6" t="s">
        <v>17</v>
      </c>
      <c r="L250" s="6" t="s">
        <v>86</v>
      </c>
      <c r="M250" s="6" t="s">
        <v>75</v>
      </c>
      <c r="W250" s="99">
        <v>12</v>
      </c>
      <c r="AB250" s="6">
        <v>8.7499999999999994E-2</v>
      </c>
      <c r="AC250" s="94"/>
      <c r="AD250" s="6" t="s">
        <v>75</v>
      </c>
    </row>
    <row r="251" spans="1:33">
      <c r="E251" s="6">
        <v>13</v>
      </c>
      <c r="F251" s="6" t="s">
        <v>70</v>
      </c>
      <c r="G251" s="6">
        <v>8</v>
      </c>
      <c r="K251" s="6" t="s">
        <v>13</v>
      </c>
      <c r="L251" s="6" t="s">
        <v>71</v>
      </c>
      <c r="M251" s="6" t="s">
        <v>71</v>
      </c>
      <c r="N251" s="6" t="s">
        <v>71</v>
      </c>
      <c r="O251" s="6" t="s">
        <v>88</v>
      </c>
      <c r="P251" s="6" t="s">
        <v>88</v>
      </c>
      <c r="Q251" s="6" t="s">
        <v>88</v>
      </c>
      <c r="R251" s="6">
        <v>0</v>
      </c>
      <c r="S251" s="6">
        <v>0</v>
      </c>
      <c r="V251" s="6" t="s">
        <v>104</v>
      </c>
      <c r="W251" s="99">
        <v>13</v>
      </c>
      <c r="X251" s="6">
        <v>1</v>
      </c>
      <c r="Y251" s="6">
        <v>0</v>
      </c>
      <c r="AA251" s="6">
        <v>1</v>
      </c>
      <c r="AB251" s="6">
        <v>0.187</v>
      </c>
      <c r="AC251" s="94"/>
      <c r="AD251" s="6" t="s">
        <v>104</v>
      </c>
      <c r="AE251" s="6">
        <v>1</v>
      </c>
      <c r="AF251" s="6">
        <v>0</v>
      </c>
    </row>
    <row r="252" spans="1:33">
      <c r="E252" s="6">
        <v>14</v>
      </c>
      <c r="F252" s="6" t="s">
        <v>70</v>
      </c>
      <c r="G252" s="6">
        <v>7</v>
      </c>
      <c r="K252" s="6" t="s">
        <v>13</v>
      </c>
      <c r="L252" s="6" t="s">
        <v>71</v>
      </c>
      <c r="M252" s="6" t="s">
        <v>71</v>
      </c>
      <c r="N252" s="6" t="s">
        <v>71</v>
      </c>
      <c r="O252" s="6" t="s">
        <v>71</v>
      </c>
      <c r="P252" s="6" t="s">
        <v>88</v>
      </c>
      <c r="Q252" s="6" t="s">
        <v>88</v>
      </c>
      <c r="R252" s="6">
        <v>1</v>
      </c>
      <c r="S252" s="6">
        <v>0</v>
      </c>
      <c r="V252" s="6" t="s">
        <v>101</v>
      </c>
      <c r="W252" s="99">
        <v>14</v>
      </c>
      <c r="X252" s="6" t="s">
        <v>106</v>
      </c>
      <c r="Y252" s="6">
        <v>0</v>
      </c>
      <c r="AA252" s="6">
        <v>1</v>
      </c>
      <c r="AB252" s="6">
        <v>0.18379999999999999</v>
      </c>
      <c r="AC252" s="94"/>
      <c r="AD252" s="6" t="s">
        <v>101</v>
      </c>
      <c r="AE252" s="6">
        <v>0</v>
      </c>
      <c r="AF252" s="6" t="s">
        <v>112</v>
      </c>
    </row>
    <row r="253" spans="1:33">
      <c r="E253" s="6">
        <v>15</v>
      </c>
      <c r="F253" s="6" t="s">
        <v>70</v>
      </c>
      <c r="G253" s="6">
        <v>8</v>
      </c>
      <c r="K253" s="6" t="s">
        <v>13</v>
      </c>
      <c r="L253" s="6" t="s">
        <v>71</v>
      </c>
      <c r="M253" s="6" t="s">
        <v>71</v>
      </c>
      <c r="N253" s="6" t="s">
        <v>88</v>
      </c>
      <c r="O253" s="6" t="s">
        <v>88</v>
      </c>
      <c r="P253" s="6" t="s">
        <v>88</v>
      </c>
      <c r="Q253" s="6" t="s">
        <v>88</v>
      </c>
      <c r="R253" s="6">
        <v>1</v>
      </c>
      <c r="S253" s="6">
        <v>0</v>
      </c>
      <c r="V253" s="6" t="s">
        <v>104</v>
      </c>
      <c r="W253" s="99">
        <v>15</v>
      </c>
      <c r="X253" s="6">
        <v>1</v>
      </c>
      <c r="Y253" s="6">
        <v>0</v>
      </c>
      <c r="AB253" s="6">
        <v>0.2666</v>
      </c>
      <c r="AC253" s="94"/>
      <c r="AD253" s="6" t="s">
        <v>104</v>
      </c>
      <c r="AE253" s="6">
        <v>0</v>
      </c>
      <c r="AF253" s="6">
        <v>0</v>
      </c>
    </row>
    <row r="254" spans="1:33">
      <c r="E254" s="6">
        <v>16</v>
      </c>
      <c r="F254" s="6" t="s">
        <v>70</v>
      </c>
      <c r="G254" s="6">
        <v>7</v>
      </c>
      <c r="K254" s="6" t="s">
        <v>13</v>
      </c>
      <c r="L254" s="6" t="s">
        <v>71</v>
      </c>
      <c r="M254" s="6" t="s">
        <v>71</v>
      </c>
      <c r="N254" s="6" t="s">
        <v>8</v>
      </c>
      <c r="O254" s="6" t="s">
        <v>8</v>
      </c>
      <c r="P254" s="6" t="s">
        <v>8</v>
      </c>
      <c r="Q254" s="6" t="s">
        <v>71</v>
      </c>
      <c r="R254" s="6">
        <v>0</v>
      </c>
      <c r="S254" s="6">
        <v>0</v>
      </c>
      <c r="V254" s="6" t="s">
        <v>104</v>
      </c>
      <c r="W254" s="99">
        <v>16</v>
      </c>
      <c r="X254" s="6">
        <v>1</v>
      </c>
      <c r="Y254" s="6">
        <v>0</v>
      </c>
      <c r="AB254" s="6">
        <v>0.19939999999999999</v>
      </c>
      <c r="AC254" s="94"/>
      <c r="AD254" s="6" t="s">
        <v>101</v>
      </c>
      <c r="AE254" s="6">
        <v>0</v>
      </c>
      <c r="AF254" s="6">
        <v>0</v>
      </c>
    </row>
    <row r="255" spans="1:33">
      <c r="E255" s="6">
        <v>17</v>
      </c>
      <c r="F255" s="6" t="s">
        <v>70</v>
      </c>
      <c r="G255" s="6">
        <v>8</v>
      </c>
      <c r="K255" s="6" t="s">
        <v>13</v>
      </c>
      <c r="L255" s="6" t="s">
        <v>71</v>
      </c>
      <c r="M255" s="6" t="s">
        <v>71</v>
      </c>
      <c r="N255" s="6" t="s">
        <v>71</v>
      </c>
      <c r="O255" s="6" t="s">
        <v>71</v>
      </c>
      <c r="P255" s="6" t="s">
        <v>71</v>
      </c>
      <c r="Q255" s="6" t="s">
        <v>88</v>
      </c>
      <c r="R255" s="6">
        <v>0</v>
      </c>
      <c r="S255" s="6">
        <v>0</v>
      </c>
      <c r="V255" s="6" t="s">
        <v>101</v>
      </c>
      <c r="W255" s="99">
        <v>17</v>
      </c>
      <c r="X255" s="6">
        <v>1</v>
      </c>
      <c r="Y255" s="6">
        <v>0</v>
      </c>
      <c r="AB255" s="6">
        <v>0.26329999999999998</v>
      </c>
      <c r="AC255" s="94"/>
      <c r="AD255" s="6" t="s">
        <v>101</v>
      </c>
      <c r="AE255" s="6">
        <v>0</v>
      </c>
      <c r="AF255" s="6">
        <v>0</v>
      </c>
    </row>
    <row r="256" spans="1:33">
      <c r="E256" s="6">
        <v>18</v>
      </c>
      <c r="F256" s="6" t="s">
        <v>70</v>
      </c>
      <c r="G256" s="6">
        <v>8</v>
      </c>
      <c r="K256" s="6" t="s">
        <v>18</v>
      </c>
      <c r="L256" s="6" t="s">
        <v>71</v>
      </c>
      <c r="M256" s="6" t="s">
        <v>71</v>
      </c>
      <c r="N256" s="6" t="s">
        <v>71</v>
      </c>
      <c r="O256" s="6" t="s">
        <v>88</v>
      </c>
      <c r="P256" s="6" t="s">
        <v>88</v>
      </c>
      <c r="Q256" s="6" t="s">
        <v>88</v>
      </c>
      <c r="R256" s="6">
        <v>0</v>
      </c>
      <c r="S256" s="6">
        <v>0</v>
      </c>
      <c r="V256" s="6" t="s">
        <v>104</v>
      </c>
      <c r="W256" s="99">
        <v>18</v>
      </c>
      <c r="X256" s="6">
        <v>1</v>
      </c>
      <c r="Y256" s="6">
        <v>0</v>
      </c>
      <c r="AA256" s="6">
        <v>1</v>
      </c>
      <c r="AB256" s="6">
        <v>0.2772</v>
      </c>
      <c r="AC256" s="94"/>
      <c r="AD256" s="6" t="s">
        <v>101</v>
      </c>
      <c r="AE256" s="6">
        <v>0</v>
      </c>
      <c r="AF256" s="6">
        <v>0</v>
      </c>
    </row>
    <row r="257" spans="2:32">
      <c r="E257" s="6">
        <v>19</v>
      </c>
      <c r="F257" s="6" t="s">
        <v>70</v>
      </c>
      <c r="G257" s="6">
        <v>8</v>
      </c>
      <c r="K257" s="6" t="s">
        <v>44</v>
      </c>
      <c r="L257" s="6" t="s">
        <v>43</v>
      </c>
      <c r="V257" s="6" t="s">
        <v>101</v>
      </c>
      <c r="W257" s="99">
        <v>19</v>
      </c>
      <c r="X257" s="6">
        <v>0</v>
      </c>
      <c r="Y257" s="6">
        <v>0</v>
      </c>
      <c r="AB257" s="6">
        <v>0.17380000000000001</v>
      </c>
      <c r="AC257" s="94"/>
      <c r="AD257" s="6" t="s">
        <v>101</v>
      </c>
      <c r="AE257" s="6">
        <v>0</v>
      </c>
      <c r="AF257" s="6">
        <v>0</v>
      </c>
    </row>
    <row r="258" spans="2:32">
      <c r="E258" s="6">
        <v>20</v>
      </c>
      <c r="F258" s="6" t="s">
        <v>70</v>
      </c>
      <c r="G258" s="6">
        <v>7</v>
      </c>
      <c r="K258" s="6" t="s">
        <v>18</v>
      </c>
      <c r="L258" s="6" t="s">
        <v>8</v>
      </c>
      <c r="M258" s="6" t="s">
        <v>8</v>
      </c>
      <c r="N258" s="6" t="s">
        <v>8</v>
      </c>
      <c r="O258" s="6" t="s">
        <v>71</v>
      </c>
      <c r="P258" s="6" t="s">
        <v>8</v>
      </c>
      <c r="Q258" s="6" t="s">
        <v>8</v>
      </c>
      <c r="S258" s="6">
        <v>0</v>
      </c>
      <c r="V258" s="6" t="s">
        <v>104</v>
      </c>
      <c r="W258" s="99">
        <v>20</v>
      </c>
      <c r="X258" s="6">
        <v>0</v>
      </c>
      <c r="Y258" s="6">
        <v>0</v>
      </c>
      <c r="AA258" s="6">
        <v>1</v>
      </c>
      <c r="AB258" s="6">
        <v>0.21210000000000001</v>
      </c>
      <c r="AC258" s="94"/>
      <c r="AD258" s="6" t="s">
        <v>104</v>
      </c>
      <c r="AE258" s="6">
        <v>0</v>
      </c>
      <c r="AF258" s="6">
        <v>0</v>
      </c>
    </row>
    <row r="259" spans="2:32">
      <c r="B259" s="80">
        <v>45629</v>
      </c>
      <c r="C259" s="58">
        <v>0.5625</v>
      </c>
      <c r="D259" s="6" t="s">
        <v>182</v>
      </c>
      <c r="W259" s="99"/>
      <c r="AC259" s="94"/>
    </row>
    <row r="260" spans="2:32">
      <c r="E260" s="6">
        <v>1</v>
      </c>
      <c r="F260" s="6" t="s">
        <v>70</v>
      </c>
      <c r="G260" s="6">
        <v>9</v>
      </c>
      <c r="K260" s="6" t="s">
        <v>18</v>
      </c>
      <c r="L260" s="6" t="s">
        <v>8</v>
      </c>
      <c r="M260" s="6" t="s">
        <v>8</v>
      </c>
      <c r="N260" s="6" t="s">
        <v>8</v>
      </c>
      <c r="O260" s="6" t="s">
        <v>71</v>
      </c>
      <c r="P260" s="6" t="s">
        <v>71</v>
      </c>
      <c r="Q260" s="6" t="s">
        <v>71</v>
      </c>
      <c r="T260" s="6" t="s">
        <v>183</v>
      </c>
      <c r="W260" s="99">
        <v>1</v>
      </c>
      <c r="X260" s="6">
        <v>0</v>
      </c>
      <c r="Y260" s="6">
        <v>0</v>
      </c>
      <c r="AA260" s="6">
        <v>1</v>
      </c>
      <c r="AB260" s="6">
        <v>0.1741</v>
      </c>
      <c r="AC260" s="94"/>
      <c r="AD260" s="6" t="s">
        <v>104</v>
      </c>
      <c r="AE260" s="6">
        <v>0</v>
      </c>
      <c r="AF260" s="6">
        <v>0</v>
      </c>
    </row>
    <row r="261" spans="2:32">
      <c r="E261" s="6">
        <v>2</v>
      </c>
      <c r="F261" s="6" t="s">
        <v>70</v>
      </c>
      <c r="G261" s="6">
        <v>9</v>
      </c>
      <c r="K261" s="6" t="s">
        <v>18</v>
      </c>
      <c r="L261" s="6" t="s">
        <v>8</v>
      </c>
      <c r="M261" s="6" t="s">
        <v>8</v>
      </c>
      <c r="N261" s="6" t="s">
        <v>8</v>
      </c>
      <c r="O261" s="6" t="s">
        <v>71</v>
      </c>
      <c r="P261" s="6" t="s">
        <v>8</v>
      </c>
      <c r="Q261" s="6" t="s">
        <v>8</v>
      </c>
      <c r="W261" s="99">
        <v>2</v>
      </c>
      <c r="X261" s="6">
        <v>0</v>
      </c>
      <c r="Y261" s="6">
        <v>0</v>
      </c>
      <c r="AA261" s="6">
        <v>2</v>
      </c>
      <c r="AB261" s="6">
        <v>0.19739999999999999</v>
      </c>
      <c r="AC261" s="94"/>
      <c r="AD261" s="6" t="s">
        <v>104</v>
      </c>
      <c r="AE261" s="6">
        <v>0</v>
      </c>
      <c r="AF261" s="6">
        <v>0</v>
      </c>
    </row>
    <row r="262" spans="2:32">
      <c r="E262" s="6">
        <v>3</v>
      </c>
      <c r="F262" s="6" t="s">
        <v>70</v>
      </c>
      <c r="G262" s="6">
        <v>9</v>
      </c>
      <c r="K262" s="6" t="s">
        <v>15</v>
      </c>
      <c r="L262" s="6" t="s">
        <v>71</v>
      </c>
      <c r="M262" s="6" t="s">
        <v>71</v>
      </c>
      <c r="N262" s="6" t="s">
        <v>71</v>
      </c>
      <c r="O262" s="6" t="s">
        <v>71</v>
      </c>
      <c r="P262" s="6" t="s">
        <v>88</v>
      </c>
      <c r="Q262" s="6" t="s">
        <v>88</v>
      </c>
      <c r="W262" s="99">
        <v>3</v>
      </c>
      <c r="X262" s="6">
        <v>1</v>
      </c>
      <c r="Y262" s="6">
        <v>0</v>
      </c>
      <c r="AA262" s="6">
        <v>1</v>
      </c>
      <c r="AB262" s="6">
        <v>0.2087</v>
      </c>
      <c r="AC262" s="94"/>
      <c r="AD262" s="6" t="s">
        <v>101</v>
      </c>
      <c r="AE262" s="6">
        <v>0</v>
      </c>
      <c r="AF262" s="6">
        <v>0</v>
      </c>
    </row>
    <row r="263" spans="2:32">
      <c r="E263" s="6">
        <v>4</v>
      </c>
      <c r="F263" s="6" t="s">
        <v>70</v>
      </c>
      <c r="G263" s="6">
        <v>9</v>
      </c>
      <c r="K263" s="6" t="s">
        <v>15</v>
      </c>
      <c r="L263" s="6" t="s">
        <v>8</v>
      </c>
      <c r="M263" s="6" t="s">
        <v>8</v>
      </c>
      <c r="N263" s="6" t="s">
        <v>8</v>
      </c>
      <c r="O263" s="6" t="s">
        <v>8</v>
      </c>
      <c r="P263" s="6" t="s">
        <v>71</v>
      </c>
      <c r="Q263" s="6" t="s">
        <v>71</v>
      </c>
      <c r="W263" s="99">
        <v>4</v>
      </c>
      <c r="X263" s="6">
        <v>0</v>
      </c>
      <c r="Y263" s="6">
        <v>0</v>
      </c>
      <c r="AA263" s="6">
        <v>1</v>
      </c>
      <c r="AB263" s="6">
        <v>0.2432</v>
      </c>
      <c r="AC263" s="94"/>
      <c r="AD263" s="6" t="s">
        <v>104</v>
      </c>
      <c r="AE263" s="6">
        <v>0</v>
      </c>
      <c r="AF263" s="6">
        <v>0</v>
      </c>
    </row>
    <row r="264" spans="2:32">
      <c r="E264" s="6">
        <v>5</v>
      </c>
      <c r="F264" s="6" t="s">
        <v>70</v>
      </c>
      <c r="G264" s="6">
        <v>9</v>
      </c>
      <c r="K264" s="6" t="s">
        <v>17</v>
      </c>
      <c r="L264" s="6" t="s">
        <v>71</v>
      </c>
      <c r="M264" s="6" t="s">
        <v>71</v>
      </c>
      <c r="N264" s="6" t="s">
        <v>71</v>
      </c>
      <c r="O264" s="6" t="s">
        <v>71</v>
      </c>
      <c r="P264" s="6" t="s">
        <v>71</v>
      </c>
      <c r="Q264" s="6" t="s">
        <v>71</v>
      </c>
      <c r="W264" s="99">
        <v>5</v>
      </c>
      <c r="AB264" s="6">
        <v>0.23119999999999999</v>
      </c>
      <c r="AC264" s="94"/>
    </row>
    <row r="265" spans="2:32">
      <c r="E265" s="6">
        <v>6</v>
      </c>
      <c r="F265" s="6" t="s">
        <v>70</v>
      </c>
      <c r="G265" s="6">
        <v>9</v>
      </c>
      <c r="K265" s="6" t="s">
        <v>17</v>
      </c>
      <c r="L265" s="6" t="s">
        <v>71</v>
      </c>
      <c r="M265" s="6" t="s">
        <v>71</v>
      </c>
      <c r="N265" s="6" t="s">
        <v>71</v>
      </c>
      <c r="O265" s="6" t="s">
        <v>71</v>
      </c>
      <c r="P265" s="6" t="s">
        <v>71</v>
      </c>
      <c r="Q265" s="6" t="s">
        <v>71</v>
      </c>
      <c r="W265" s="99">
        <v>6</v>
      </c>
      <c r="X265" s="6">
        <v>0</v>
      </c>
      <c r="Y265" s="6">
        <v>0</v>
      </c>
      <c r="AA265" s="6">
        <v>1</v>
      </c>
      <c r="AB265" s="6">
        <v>0.2114</v>
      </c>
      <c r="AC265" s="94"/>
      <c r="AD265" s="6" t="s">
        <v>104</v>
      </c>
      <c r="AE265" s="6">
        <v>0</v>
      </c>
      <c r="AF265" s="6">
        <v>0</v>
      </c>
    </row>
    <row r="266" spans="2:32">
      <c r="E266" s="6">
        <v>7</v>
      </c>
      <c r="F266" s="6" t="s">
        <v>70</v>
      </c>
      <c r="G266" s="6">
        <v>9</v>
      </c>
      <c r="K266" s="6" t="s">
        <v>13</v>
      </c>
      <c r="L266" s="6" t="s">
        <v>71</v>
      </c>
      <c r="M266" s="6" t="s">
        <v>71</v>
      </c>
      <c r="N266" s="6" t="s">
        <v>71</v>
      </c>
      <c r="O266" s="6" t="s">
        <v>71</v>
      </c>
      <c r="P266" s="6" t="s">
        <v>8</v>
      </c>
      <c r="Q266" s="6" t="s">
        <v>71</v>
      </c>
      <c r="W266" s="99">
        <v>7</v>
      </c>
      <c r="X266" s="6">
        <v>1</v>
      </c>
      <c r="Y266" s="6">
        <v>0</v>
      </c>
      <c r="AB266" s="6">
        <v>0.16830000000000001</v>
      </c>
      <c r="AC266" s="94"/>
      <c r="AD266" s="6" t="s">
        <v>104</v>
      </c>
      <c r="AE266" s="6">
        <v>1</v>
      </c>
      <c r="AF266" s="6">
        <v>0</v>
      </c>
    </row>
    <row r="267" spans="2:32">
      <c r="E267" s="6">
        <v>8</v>
      </c>
      <c r="F267" s="6" t="s">
        <v>70</v>
      </c>
      <c r="G267" s="6">
        <v>9</v>
      </c>
      <c r="K267" s="6" t="s">
        <v>13</v>
      </c>
      <c r="L267" s="6" t="s">
        <v>8</v>
      </c>
      <c r="M267" s="6" t="s">
        <v>8</v>
      </c>
      <c r="N267" s="6" t="s">
        <v>8</v>
      </c>
      <c r="O267" s="6" t="s">
        <v>8</v>
      </c>
      <c r="P267" s="6" t="s">
        <v>71</v>
      </c>
      <c r="Q267" s="6" t="s">
        <v>8</v>
      </c>
      <c r="W267" s="99">
        <v>8</v>
      </c>
      <c r="Y267" s="6">
        <v>0</v>
      </c>
      <c r="AB267" s="6">
        <v>0.28470000000000001</v>
      </c>
      <c r="AC267" s="94"/>
      <c r="AD267" s="6" t="s">
        <v>104</v>
      </c>
      <c r="AE267" s="6">
        <v>0</v>
      </c>
      <c r="AF267" s="6">
        <v>0</v>
      </c>
    </row>
    <row r="268" spans="2:32">
      <c r="E268" s="6">
        <v>9</v>
      </c>
      <c r="F268" s="6" t="s">
        <v>70</v>
      </c>
      <c r="G268" s="6">
        <v>9</v>
      </c>
      <c r="K268" s="6" t="s">
        <v>86</v>
      </c>
      <c r="W268" s="99"/>
      <c r="AB268" s="6">
        <v>0.10979999999999999</v>
      </c>
      <c r="AC268" s="94"/>
    </row>
    <row r="269" spans="2:32">
      <c r="E269" s="6">
        <v>10</v>
      </c>
      <c r="F269" s="6" t="s">
        <v>70</v>
      </c>
      <c r="G269" s="6">
        <v>9</v>
      </c>
      <c r="K269" s="6" t="s">
        <v>86</v>
      </c>
      <c r="W269" s="99"/>
      <c r="AB269" s="6">
        <v>0.1119</v>
      </c>
      <c r="AC269" s="94"/>
    </row>
    <row r="270" spans="2:32">
      <c r="B270" s="80">
        <v>45630</v>
      </c>
      <c r="C270" s="58">
        <v>0.46944444444444444</v>
      </c>
      <c r="D270" s="6" t="s">
        <v>184</v>
      </c>
      <c r="E270" s="6">
        <v>1</v>
      </c>
      <c r="F270" s="6" t="s">
        <v>70</v>
      </c>
      <c r="G270" s="6">
        <v>8</v>
      </c>
      <c r="H270" s="6">
        <v>32</v>
      </c>
      <c r="I270" s="58">
        <v>6.25E-2</v>
      </c>
      <c r="J270" s="6">
        <v>1</v>
      </c>
      <c r="K270" s="6" t="s">
        <v>18</v>
      </c>
      <c r="L270" s="6" t="s">
        <v>71</v>
      </c>
      <c r="M270" s="6" t="s">
        <v>71</v>
      </c>
      <c r="N270" s="6" t="s">
        <v>88</v>
      </c>
      <c r="O270" s="6" t="s">
        <v>88</v>
      </c>
      <c r="P270" s="6" t="s">
        <v>88</v>
      </c>
      <c r="Q270" s="6" t="s">
        <v>88</v>
      </c>
      <c r="T270" s="6" t="s">
        <v>183</v>
      </c>
      <c r="V270" s="6" t="s">
        <v>101</v>
      </c>
      <c r="W270" s="99">
        <v>1</v>
      </c>
      <c r="X270" s="6">
        <v>1</v>
      </c>
      <c r="Y270" s="6">
        <v>0</v>
      </c>
      <c r="AB270" s="6">
        <v>0.20599999999999999</v>
      </c>
      <c r="AC270" s="94"/>
    </row>
    <row r="271" spans="2:32">
      <c r="E271" s="6">
        <v>2</v>
      </c>
      <c r="G271" s="6">
        <v>7</v>
      </c>
      <c r="J271" s="6">
        <v>2</v>
      </c>
      <c r="K271" s="6" t="s">
        <v>18</v>
      </c>
      <c r="L271" s="6" t="s">
        <v>71</v>
      </c>
      <c r="M271" s="6" t="s">
        <v>71</v>
      </c>
      <c r="N271" s="6" t="s">
        <v>71</v>
      </c>
      <c r="O271" s="6" t="s">
        <v>71</v>
      </c>
      <c r="P271" s="6" t="s">
        <v>71</v>
      </c>
      <c r="Q271" s="6" t="s">
        <v>71</v>
      </c>
      <c r="V271" s="6" t="s">
        <v>101</v>
      </c>
      <c r="W271" s="99">
        <v>2</v>
      </c>
      <c r="X271" s="6">
        <v>0</v>
      </c>
      <c r="Y271" s="6">
        <v>0</v>
      </c>
      <c r="AB271" s="6">
        <v>0.31340000000000001</v>
      </c>
      <c r="AC271" s="94"/>
    </row>
    <row r="272" spans="2:32">
      <c r="E272" s="6">
        <v>3</v>
      </c>
      <c r="G272" s="6">
        <v>8</v>
      </c>
      <c r="J272" s="6">
        <v>3</v>
      </c>
      <c r="K272" s="6" t="s">
        <v>15</v>
      </c>
      <c r="L272" s="6" t="s">
        <v>71</v>
      </c>
      <c r="M272" s="6" t="s">
        <v>71</v>
      </c>
      <c r="N272" s="6" t="s">
        <v>88</v>
      </c>
      <c r="O272" s="6" t="s">
        <v>88</v>
      </c>
      <c r="P272" s="6" t="s">
        <v>88</v>
      </c>
      <c r="Q272" s="6" t="s">
        <v>88</v>
      </c>
      <c r="V272" s="6" t="s">
        <v>101</v>
      </c>
      <c r="W272" s="99">
        <v>3</v>
      </c>
      <c r="X272" s="6">
        <v>0</v>
      </c>
      <c r="Y272" s="6">
        <v>0</v>
      </c>
      <c r="AB272" s="6">
        <v>0.14810000000000001</v>
      </c>
      <c r="AC272" s="94"/>
    </row>
    <row r="273" spans="2:29">
      <c r="E273" s="6">
        <v>4</v>
      </c>
      <c r="G273" s="6">
        <v>7</v>
      </c>
      <c r="J273" s="6">
        <v>4</v>
      </c>
      <c r="K273" s="6" t="s">
        <v>15</v>
      </c>
      <c r="L273" s="6" t="s">
        <v>8</v>
      </c>
      <c r="M273" s="6" t="s">
        <v>8</v>
      </c>
      <c r="N273" s="6" t="s">
        <v>8</v>
      </c>
      <c r="O273" s="6" t="s">
        <v>8</v>
      </c>
      <c r="P273" s="6" t="s">
        <v>8</v>
      </c>
      <c r="Q273" s="6" t="s">
        <v>8</v>
      </c>
      <c r="V273" s="6" t="s">
        <v>101</v>
      </c>
      <c r="W273" s="99">
        <v>4</v>
      </c>
      <c r="X273" s="6" t="s">
        <v>102</v>
      </c>
      <c r="Y273" s="6">
        <v>0</v>
      </c>
      <c r="AB273" s="6">
        <v>0.27739999999999998</v>
      </c>
      <c r="AC273" s="94"/>
    </row>
    <row r="274" spans="2:29">
      <c r="E274" s="6">
        <v>5</v>
      </c>
      <c r="G274" s="6">
        <v>9</v>
      </c>
      <c r="J274" s="6">
        <v>5</v>
      </c>
      <c r="K274" s="6" t="s">
        <v>15</v>
      </c>
      <c r="L274" s="6" t="s">
        <v>71</v>
      </c>
      <c r="M274" s="6" t="s">
        <v>71</v>
      </c>
      <c r="N274" s="6" t="s">
        <v>71</v>
      </c>
      <c r="O274" s="6" t="s">
        <v>71</v>
      </c>
      <c r="P274" s="6" t="s">
        <v>71</v>
      </c>
      <c r="Q274" s="6" t="s">
        <v>8</v>
      </c>
      <c r="V274" s="6" t="s">
        <v>104</v>
      </c>
      <c r="W274" s="99">
        <v>5</v>
      </c>
      <c r="X274" s="6" t="s">
        <v>112</v>
      </c>
      <c r="Y274" s="6">
        <v>0</v>
      </c>
      <c r="AB274" s="6">
        <v>0.14910000000000001</v>
      </c>
      <c r="AC274" s="94"/>
    </row>
    <row r="275" spans="2:29">
      <c r="E275" s="6">
        <v>6</v>
      </c>
      <c r="G275" s="6">
        <v>8</v>
      </c>
      <c r="J275" s="6">
        <v>6</v>
      </c>
      <c r="K275" s="6" t="s">
        <v>15</v>
      </c>
      <c r="L275" s="6" t="s">
        <v>71</v>
      </c>
      <c r="M275" s="6" t="s">
        <v>71</v>
      </c>
      <c r="N275" s="6" t="s">
        <v>71</v>
      </c>
      <c r="O275" s="6" t="s">
        <v>88</v>
      </c>
      <c r="P275" s="6" t="s">
        <v>88</v>
      </c>
      <c r="Q275" s="6" t="s">
        <v>88</v>
      </c>
      <c r="V275" s="6" t="s">
        <v>101</v>
      </c>
      <c r="W275" s="99">
        <v>6</v>
      </c>
      <c r="X275" s="6" t="s">
        <v>112</v>
      </c>
      <c r="Y275" s="6" t="s">
        <v>112</v>
      </c>
      <c r="AB275" s="6">
        <v>0.22889999999999999</v>
      </c>
      <c r="AC275" s="94"/>
    </row>
    <row r="276" spans="2:29">
      <c r="E276" s="6">
        <v>7</v>
      </c>
      <c r="G276" s="6">
        <v>7</v>
      </c>
      <c r="J276" s="6">
        <v>7</v>
      </c>
      <c r="K276" s="6" t="s">
        <v>15</v>
      </c>
      <c r="L276" s="6" t="s">
        <v>8</v>
      </c>
      <c r="M276" s="6" t="s">
        <v>8</v>
      </c>
      <c r="N276" s="6" t="s">
        <v>8</v>
      </c>
      <c r="O276" s="6" t="s">
        <v>8</v>
      </c>
      <c r="P276" s="6" t="s">
        <v>8</v>
      </c>
      <c r="Q276" s="6" t="s">
        <v>8</v>
      </c>
      <c r="V276" s="6" t="s">
        <v>101</v>
      </c>
      <c r="W276" s="99">
        <v>7</v>
      </c>
      <c r="X276" s="6">
        <v>0</v>
      </c>
      <c r="Y276" s="6" t="s">
        <v>112</v>
      </c>
      <c r="AB276" s="6" t="s">
        <v>185</v>
      </c>
      <c r="AC276" s="94"/>
    </row>
    <row r="277" spans="2:29">
      <c r="E277" s="6">
        <v>8</v>
      </c>
      <c r="G277" s="6">
        <v>8</v>
      </c>
      <c r="J277" s="6">
        <v>8</v>
      </c>
      <c r="K277" s="6" t="s">
        <v>17</v>
      </c>
      <c r="L277" s="6" t="s">
        <v>71</v>
      </c>
      <c r="M277" s="6" t="s">
        <v>71</v>
      </c>
      <c r="N277" s="6" t="s">
        <v>71</v>
      </c>
      <c r="O277" s="6" t="s">
        <v>71</v>
      </c>
      <c r="P277" s="6" t="s">
        <v>71</v>
      </c>
      <c r="Q277" s="6" t="s">
        <v>71</v>
      </c>
      <c r="V277" s="6" t="s">
        <v>101</v>
      </c>
      <c r="W277" s="99">
        <v>8</v>
      </c>
      <c r="X277" s="6">
        <v>1</v>
      </c>
      <c r="Y277" s="6">
        <v>0</v>
      </c>
      <c r="AB277" s="6">
        <v>0.19839999999999999</v>
      </c>
      <c r="AC277" s="94"/>
    </row>
    <row r="278" spans="2:29">
      <c r="E278" s="6">
        <v>9</v>
      </c>
      <c r="G278" s="6">
        <v>7</v>
      </c>
      <c r="J278" s="6">
        <v>9</v>
      </c>
      <c r="K278" s="6" t="s">
        <v>17</v>
      </c>
      <c r="L278" s="6" t="s">
        <v>71</v>
      </c>
      <c r="M278" s="6" t="s">
        <v>71</v>
      </c>
      <c r="N278" s="6" t="s">
        <v>71</v>
      </c>
      <c r="O278" s="6" t="s">
        <v>88</v>
      </c>
      <c r="P278" s="6" t="s">
        <v>88</v>
      </c>
      <c r="Q278" s="6" t="s">
        <v>88</v>
      </c>
      <c r="V278" s="6" t="s">
        <v>101</v>
      </c>
      <c r="W278" s="99">
        <v>9</v>
      </c>
      <c r="X278" s="6">
        <v>0</v>
      </c>
      <c r="Y278" s="6">
        <v>0</v>
      </c>
      <c r="AB278" s="6">
        <v>0.19189999999999999</v>
      </c>
      <c r="AC278" s="94"/>
    </row>
    <row r="279" spans="2:29">
      <c r="E279" s="6">
        <v>10</v>
      </c>
      <c r="G279" s="6">
        <v>9</v>
      </c>
      <c r="J279" s="6">
        <v>10</v>
      </c>
      <c r="K279" s="6" t="s">
        <v>17</v>
      </c>
      <c r="L279" s="6" t="s">
        <v>71</v>
      </c>
      <c r="M279" s="6" t="s">
        <v>71</v>
      </c>
      <c r="N279" s="6" t="s">
        <v>71</v>
      </c>
      <c r="O279" s="6" t="s">
        <v>88</v>
      </c>
      <c r="P279" s="6" t="s">
        <v>71</v>
      </c>
      <c r="Q279" s="6" t="s">
        <v>88</v>
      </c>
      <c r="V279" s="6" t="s">
        <v>104</v>
      </c>
      <c r="W279" s="99">
        <v>10</v>
      </c>
      <c r="X279" s="6">
        <v>0</v>
      </c>
      <c r="Y279" s="6">
        <v>0</v>
      </c>
      <c r="AB279" s="6">
        <v>0.18529999999999999</v>
      </c>
      <c r="AC279" s="94"/>
    </row>
    <row r="280" spans="2:29">
      <c r="E280" s="6">
        <v>11</v>
      </c>
      <c r="G280" s="6">
        <v>8</v>
      </c>
      <c r="J280" s="6">
        <v>11</v>
      </c>
      <c r="K280" s="6" t="s">
        <v>17</v>
      </c>
      <c r="L280" s="6" t="s">
        <v>8</v>
      </c>
      <c r="M280" s="6" t="s">
        <v>71</v>
      </c>
      <c r="N280" s="6" t="s">
        <v>71</v>
      </c>
      <c r="O280" s="6" t="s">
        <v>8</v>
      </c>
      <c r="P280" s="6" t="s">
        <v>8</v>
      </c>
      <c r="Q280" s="6" t="s">
        <v>71</v>
      </c>
      <c r="V280" s="6" t="s">
        <v>101</v>
      </c>
      <c r="W280" s="99">
        <v>11</v>
      </c>
      <c r="X280" s="6">
        <v>1</v>
      </c>
      <c r="Y280" s="6">
        <v>0</v>
      </c>
      <c r="AB280" s="6">
        <v>0.16589999999999999</v>
      </c>
      <c r="AC280" s="94"/>
    </row>
    <row r="281" spans="2:29">
      <c r="E281" s="6">
        <v>12</v>
      </c>
      <c r="G281" s="6">
        <v>7</v>
      </c>
      <c r="J281" s="6">
        <v>12</v>
      </c>
      <c r="K281" s="6" t="s">
        <v>17</v>
      </c>
      <c r="L281" s="6" t="s">
        <v>8</v>
      </c>
      <c r="M281" s="6" t="s">
        <v>71</v>
      </c>
      <c r="N281" s="6" t="s">
        <v>71</v>
      </c>
      <c r="O281" s="6" t="s">
        <v>8</v>
      </c>
      <c r="P281" s="6" t="s">
        <v>88</v>
      </c>
      <c r="Q281" s="6" t="s">
        <v>71</v>
      </c>
      <c r="V281" s="6" t="s">
        <v>104</v>
      </c>
      <c r="W281" s="99">
        <v>12</v>
      </c>
      <c r="X281" s="6">
        <v>0</v>
      </c>
      <c r="Y281" s="6">
        <v>0</v>
      </c>
      <c r="AB281" s="6">
        <v>0.245</v>
      </c>
      <c r="AC281" s="94"/>
    </row>
    <row r="282" spans="2:29">
      <c r="E282" s="6">
        <v>13</v>
      </c>
      <c r="G282" s="6">
        <v>8</v>
      </c>
      <c r="J282" s="6">
        <v>13</v>
      </c>
      <c r="K282" s="6" t="s">
        <v>13</v>
      </c>
      <c r="L282" s="6" t="s">
        <v>8</v>
      </c>
      <c r="M282" s="6" t="s">
        <v>8</v>
      </c>
      <c r="N282" s="6" t="s">
        <v>8</v>
      </c>
      <c r="O282" s="6" t="s">
        <v>71</v>
      </c>
      <c r="P282" s="6" t="s">
        <v>8</v>
      </c>
      <c r="Q282" s="6" t="s">
        <v>71</v>
      </c>
      <c r="V282" s="6" t="s">
        <v>104</v>
      </c>
      <c r="W282" s="99">
        <v>13</v>
      </c>
      <c r="X282" s="6">
        <v>1</v>
      </c>
      <c r="Y282" s="6">
        <v>0</v>
      </c>
      <c r="AB282" s="6">
        <v>0.17660000000000001</v>
      </c>
      <c r="AC282" s="94"/>
    </row>
    <row r="283" spans="2:29">
      <c r="E283" s="6">
        <v>14</v>
      </c>
      <c r="G283" s="6">
        <v>7</v>
      </c>
      <c r="J283" s="6">
        <v>14</v>
      </c>
      <c r="K283" s="6" t="s">
        <v>13</v>
      </c>
      <c r="L283" s="6" t="s">
        <v>71</v>
      </c>
      <c r="M283" s="6" t="s">
        <v>8</v>
      </c>
      <c r="N283" s="6" t="s">
        <v>8</v>
      </c>
      <c r="O283" s="6" t="s">
        <v>8</v>
      </c>
      <c r="P283" s="6" t="s">
        <v>8</v>
      </c>
      <c r="Q283" s="6" t="s">
        <v>71</v>
      </c>
      <c r="V283" s="6" t="s">
        <v>104</v>
      </c>
      <c r="W283" s="99">
        <v>14</v>
      </c>
      <c r="X283" s="6">
        <v>0</v>
      </c>
      <c r="Y283" s="6">
        <v>0</v>
      </c>
      <c r="AB283" s="6">
        <v>0.26200000000000001</v>
      </c>
      <c r="AC283" s="94"/>
    </row>
    <row r="284" spans="2:29">
      <c r="E284" s="6">
        <v>15</v>
      </c>
      <c r="G284" s="6">
        <v>9</v>
      </c>
      <c r="J284" s="6">
        <v>15</v>
      </c>
      <c r="K284" s="6" t="s">
        <v>13</v>
      </c>
      <c r="L284" s="6" t="s">
        <v>71</v>
      </c>
      <c r="M284" s="6" t="s">
        <v>71</v>
      </c>
      <c r="N284" s="6" t="s">
        <v>88</v>
      </c>
      <c r="O284" s="6" t="s">
        <v>88</v>
      </c>
      <c r="P284" s="6" t="s">
        <v>88</v>
      </c>
      <c r="Q284" s="6" t="s">
        <v>8</v>
      </c>
      <c r="V284" s="6" t="s">
        <v>101</v>
      </c>
      <c r="W284" s="99">
        <v>15</v>
      </c>
      <c r="X284" s="6">
        <v>1</v>
      </c>
      <c r="Y284" s="6">
        <v>0</v>
      </c>
      <c r="AB284" s="6">
        <v>0.25629999999999997</v>
      </c>
      <c r="AC284" s="94"/>
    </row>
    <row r="285" spans="2:29">
      <c r="E285" s="6">
        <v>16</v>
      </c>
      <c r="G285" s="6">
        <v>8</v>
      </c>
      <c r="J285" s="6">
        <v>16</v>
      </c>
      <c r="K285" s="6" t="s">
        <v>13</v>
      </c>
      <c r="L285" s="6" t="s">
        <v>8</v>
      </c>
      <c r="M285" s="6" t="s">
        <v>8</v>
      </c>
      <c r="N285" s="6" t="s">
        <v>8</v>
      </c>
      <c r="O285" s="6" t="s">
        <v>71</v>
      </c>
      <c r="P285" s="6" t="s">
        <v>8</v>
      </c>
      <c r="Q285" s="6" t="s">
        <v>8</v>
      </c>
      <c r="V285" s="6" t="s">
        <v>101</v>
      </c>
      <c r="W285" s="99">
        <v>16</v>
      </c>
      <c r="X285" s="6">
        <v>0</v>
      </c>
      <c r="Y285" s="6">
        <v>0</v>
      </c>
      <c r="AB285" s="6">
        <v>0.17299999999999999</v>
      </c>
      <c r="AC285" s="94"/>
    </row>
    <row r="286" spans="2:29">
      <c r="E286" s="6">
        <v>17</v>
      </c>
      <c r="G286" s="6">
        <v>7</v>
      </c>
      <c r="J286" s="6">
        <v>17</v>
      </c>
      <c r="K286" s="6" t="s">
        <v>13</v>
      </c>
      <c r="L286" s="6" t="s">
        <v>71</v>
      </c>
      <c r="M286" s="6" t="s">
        <v>71</v>
      </c>
      <c r="N286" s="6" t="s">
        <v>88</v>
      </c>
      <c r="O286" s="6" t="s">
        <v>71</v>
      </c>
      <c r="P286" s="6" t="s">
        <v>71</v>
      </c>
      <c r="Q286" s="6" t="s">
        <v>71</v>
      </c>
      <c r="V286" s="6" t="s">
        <v>101</v>
      </c>
      <c r="W286" s="99">
        <v>17</v>
      </c>
      <c r="X286" s="6">
        <v>0</v>
      </c>
      <c r="Y286" s="6">
        <v>0</v>
      </c>
      <c r="AB286" s="6">
        <v>0.16059999999999999</v>
      </c>
      <c r="AC286" s="94"/>
    </row>
    <row r="287" spans="2:29">
      <c r="B287" s="64">
        <v>45652</v>
      </c>
      <c r="C287" s="58">
        <v>0.51875000000000004</v>
      </c>
      <c r="D287" s="6" t="s">
        <v>186</v>
      </c>
      <c r="E287" s="6">
        <v>1</v>
      </c>
      <c r="F287" s="6" t="s">
        <v>70</v>
      </c>
      <c r="G287" s="6">
        <v>7</v>
      </c>
      <c r="I287" s="58">
        <v>4.8611111111111112E-2</v>
      </c>
      <c r="J287" s="6">
        <v>1</v>
      </c>
      <c r="K287" s="6" t="s">
        <v>15</v>
      </c>
      <c r="L287" s="6" t="s">
        <v>71</v>
      </c>
      <c r="M287" s="6" t="s">
        <v>71</v>
      </c>
      <c r="N287" s="6" t="s">
        <v>88</v>
      </c>
      <c r="O287" s="6" t="s">
        <v>88</v>
      </c>
      <c r="P287" s="6" t="s">
        <v>88</v>
      </c>
      <c r="Q287" s="6" t="s">
        <v>88</v>
      </c>
      <c r="T287" s="6" t="s">
        <v>183</v>
      </c>
      <c r="V287" s="6" t="s">
        <v>101</v>
      </c>
      <c r="W287" s="99">
        <v>1</v>
      </c>
      <c r="X287" s="6">
        <v>1</v>
      </c>
      <c r="Y287" s="6">
        <v>0</v>
      </c>
      <c r="AB287" s="6">
        <v>0.24</v>
      </c>
      <c r="AC287" s="94"/>
    </row>
    <row r="288" spans="2:29">
      <c r="E288" s="6">
        <v>2</v>
      </c>
      <c r="G288" s="6">
        <v>8</v>
      </c>
      <c r="J288" s="6">
        <v>2</v>
      </c>
      <c r="K288" s="6" t="s">
        <v>15</v>
      </c>
      <c r="L288" s="6" t="s">
        <v>71</v>
      </c>
      <c r="M288" s="6" t="s">
        <v>71</v>
      </c>
      <c r="N288" s="6" t="s">
        <v>88</v>
      </c>
      <c r="O288" s="6" t="s">
        <v>88</v>
      </c>
      <c r="P288" s="6" t="s">
        <v>71</v>
      </c>
      <c r="Q288" s="6" t="s">
        <v>88</v>
      </c>
      <c r="V288" s="6" t="s">
        <v>101</v>
      </c>
      <c r="W288" s="99">
        <v>2</v>
      </c>
      <c r="X288" s="6">
        <v>1</v>
      </c>
      <c r="Y288" s="6">
        <v>0</v>
      </c>
      <c r="AB288" s="6">
        <v>0.19159999999999999</v>
      </c>
      <c r="AC288" s="94"/>
    </row>
    <row r="289" spans="5:29">
      <c r="E289" s="6">
        <v>3</v>
      </c>
      <c r="G289" s="6">
        <v>7</v>
      </c>
      <c r="J289" s="6">
        <v>3</v>
      </c>
      <c r="K289" s="6" t="s">
        <v>15</v>
      </c>
      <c r="L289" s="6" t="s">
        <v>71</v>
      </c>
      <c r="M289" s="6" t="s">
        <v>88</v>
      </c>
      <c r="N289" s="6" t="s">
        <v>88</v>
      </c>
      <c r="O289" s="6" t="s">
        <v>88</v>
      </c>
      <c r="P289" s="6" t="s">
        <v>88</v>
      </c>
      <c r="Q289" s="6" t="s">
        <v>88</v>
      </c>
      <c r="V289" s="6" t="s">
        <v>104</v>
      </c>
      <c r="W289" s="99">
        <v>3</v>
      </c>
      <c r="X289" s="6">
        <v>1</v>
      </c>
      <c r="Y289" s="6">
        <v>0</v>
      </c>
      <c r="AB289" s="6">
        <v>0.18740000000000001</v>
      </c>
      <c r="AC289" s="94"/>
    </row>
    <row r="290" spans="5:29">
      <c r="E290" s="6">
        <v>4</v>
      </c>
      <c r="G290" s="6">
        <v>8</v>
      </c>
      <c r="J290" s="6">
        <v>4</v>
      </c>
      <c r="K290" s="6" t="s">
        <v>15</v>
      </c>
      <c r="L290" s="6" t="s">
        <v>71</v>
      </c>
      <c r="M290" s="6" t="s">
        <v>71</v>
      </c>
      <c r="N290" s="6" t="s">
        <v>8</v>
      </c>
      <c r="O290" s="6" t="s">
        <v>88</v>
      </c>
      <c r="P290" s="6" t="s">
        <v>71</v>
      </c>
      <c r="Q290" s="6" t="s">
        <v>8</v>
      </c>
      <c r="V290" s="6" t="s">
        <v>101</v>
      </c>
      <c r="W290" s="99">
        <v>4</v>
      </c>
      <c r="X290" s="6" t="s">
        <v>106</v>
      </c>
      <c r="Y290" s="6">
        <v>0</v>
      </c>
      <c r="AB290" s="6">
        <v>0.14849999999999999</v>
      </c>
      <c r="AC290" s="94"/>
    </row>
    <row r="291" spans="5:29">
      <c r="E291" s="6">
        <v>5</v>
      </c>
      <c r="G291" s="6">
        <v>7</v>
      </c>
      <c r="J291" s="6">
        <v>5</v>
      </c>
      <c r="K291" s="6" t="s">
        <v>15</v>
      </c>
      <c r="L291" s="6" t="s">
        <v>8</v>
      </c>
      <c r="M291" s="6" t="s">
        <v>8</v>
      </c>
      <c r="N291" s="6" t="s">
        <v>71</v>
      </c>
      <c r="O291" s="6" t="s">
        <v>8</v>
      </c>
      <c r="P291" s="6" t="s">
        <v>71</v>
      </c>
      <c r="Q291" s="6" t="s">
        <v>71</v>
      </c>
      <c r="V291" s="6" t="s">
        <v>104</v>
      </c>
      <c r="W291" s="99">
        <v>5</v>
      </c>
      <c r="X291" s="6">
        <v>1</v>
      </c>
      <c r="Y291" s="6">
        <v>0</v>
      </c>
      <c r="AB291" s="6">
        <v>0.2238</v>
      </c>
      <c r="AC291" s="94"/>
    </row>
    <row r="292" spans="5:29">
      <c r="E292" s="6">
        <v>6</v>
      </c>
      <c r="G292" s="6">
        <v>8</v>
      </c>
      <c r="J292" s="6">
        <v>6</v>
      </c>
      <c r="K292" s="6" t="s">
        <v>15</v>
      </c>
      <c r="L292" s="6" t="s">
        <v>8</v>
      </c>
      <c r="M292" s="6" t="s">
        <v>8</v>
      </c>
      <c r="N292" s="6" t="s">
        <v>71</v>
      </c>
      <c r="O292" s="6" t="s">
        <v>71</v>
      </c>
      <c r="P292" s="6" t="s">
        <v>71</v>
      </c>
      <c r="Q292" s="6" t="s">
        <v>8</v>
      </c>
      <c r="V292" s="6" t="s">
        <v>101</v>
      </c>
      <c r="W292" s="99">
        <v>6</v>
      </c>
      <c r="X292" s="6">
        <v>0</v>
      </c>
      <c r="Y292" s="6">
        <v>0</v>
      </c>
      <c r="AB292" s="6">
        <v>0.22689999999999999</v>
      </c>
      <c r="AC292" s="94"/>
    </row>
    <row r="293" spans="5:29">
      <c r="E293" s="6">
        <v>7</v>
      </c>
      <c r="G293" s="6">
        <v>7</v>
      </c>
      <c r="J293" s="6">
        <v>7</v>
      </c>
      <c r="K293" s="6" t="s">
        <v>17</v>
      </c>
      <c r="L293" s="6" t="s">
        <v>71</v>
      </c>
      <c r="M293" s="6" t="s">
        <v>71</v>
      </c>
      <c r="N293" s="6" t="s">
        <v>88</v>
      </c>
      <c r="O293" s="6" t="s">
        <v>88</v>
      </c>
      <c r="P293" s="6" t="s">
        <v>88</v>
      </c>
      <c r="Q293" s="6" t="s">
        <v>71</v>
      </c>
      <c r="V293" s="6" t="s">
        <v>101</v>
      </c>
      <c r="W293" s="99">
        <v>7</v>
      </c>
      <c r="X293" s="6">
        <v>0</v>
      </c>
      <c r="Y293" s="6">
        <v>0</v>
      </c>
      <c r="AB293" s="6">
        <v>0.2319</v>
      </c>
      <c r="AC293" s="94"/>
    </row>
    <row r="294" spans="5:29">
      <c r="E294" s="6">
        <v>8</v>
      </c>
      <c r="G294" s="6">
        <v>8</v>
      </c>
      <c r="J294" s="6">
        <v>8</v>
      </c>
      <c r="K294" s="6" t="s">
        <v>17</v>
      </c>
      <c r="L294" s="6" t="s">
        <v>71</v>
      </c>
      <c r="M294" s="6" t="s">
        <v>71</v>
      </c>
      <c r="N294" s="6" t="s">
        <v>8</v>
      </c>
      <c r="O294" s="6" t="s">
        <v>8</v>
      </c>
      <c r="P294" s="6" t="s">
        <v>8</v>
      </c>
      <c r="Q294" s="6" t="s">
        <v>8</v>
      </c>
      <c r="V294" s="6" t="s">
        <v>104</v>
      </c>
      <c r="W294" s="99">
        <v>8</v>
      </c>
      <c r="X294" s="6">
        <v>0</v>
      </c>
      <c r="Y294" s="6">
        <v>1</v>
      </c>
      <c r="AB294" s="6">
        <v>0.2107</v>
      </c>
      <c r="AC294" s="94"/>
    </row>
    <row r="295" spans="5:29">
      <c r="E295" s="6">
        <v>9</v>
      </c>
      <c r="G295" s="6">
        <v>7</v>
      </c>
      <c r="J295" s="6">
        <v>9</v>
      </c>
      <c r="K295" s="6" t="s">
        <v>17</v>
      </c>
      <c r="L295" s="6" t="s">
        <v>71</v>
      </c>
      <c r="M295" s="6" t="s">
        <v>71</v>
      </c>
      <c r="N295" s="6" t="s">
        <v>88</v>
      </c>
      <c r="O295" s="6" t="s">
        <v>88</v>
      </c>
      <c r="P295" s="6" t="s">
        <v>88</v>
      </c>
      <c r="Q295" s="6" t="s">
        <v>88</v>
      </c>
      <c r="V295" s="6" t="s">
        <v>101</v>
      </c>
      <c r="W295" s="99">
        <v>9</v>
      </c>
      <c r="X295" s="6" t="s">
        <v>153</v>
      </c>
      <c r="Y295" s="6">
        <v>0</v>
      </c>
      <c r="AB295" s="6">
        <v>0.1532</v>
      </c>
      <c r="AC295" s="94"/>
    </row>
    <row r="296" spans="5:29">
      <c r="E296" s="6">
        <v>10</v>
      </c>
      <c r="G296" s="6">
        <v>8</v>
      </c>
      <c r="J296" s="6">
        <v>10</v>
      </c>
      <c r="K296" s="6" t="s">
        <v>17</v>
      </c>
      <c r="L296" s="6" t="s">
        <v>71</v>
      </c>
      <c r="M296" s="6" t="s">
        <v>71</v>
      </c>
      <c r="N296" s="6" t="s">
        <v>71</v>
      </c>
      <c r="O296" s="6" t="s">
        <v>71</v>
      </c>
      <c r="P296" s="6" t="s">
        <v>71</v>
      </c>
      <c r="Q296" s="6" t="s">
        <v>8</v>
      </c>
      <c r="V296" s="6" t="s">
        <v>101</v>
      </c>
      <c r="W296" s="99">
        <v>10</v>
      </c>
      <c r="X296" s="6">
        <v>1</v>
      </c>
      <c r="Y296" s="6">
        <v>0</v>
      </c>
      <c r="AB296" s="6">
        <v>0.1178</v>
      </c>
      <c r="AC296" s="94"/>
    </row>
    <row r="297" spans="5:29">
      <c r="E297" s="6">
        <v>11</v>
      </c>
      <c r="G297" s="6">
        <v>7</v>
      </c>
      <c r="J297" s="6">
        <v>11</v>
      </c>
      <c r="K297" s="6" t="s">
        <v>17</v>
      </c>
      <c r="L297" s="6" t="s">
        <v>71</v>
      </c>
      <c r="M297" s="6" t="s">
        <v>71</v>
      </c>
      <c r="N297" s="6" t="s">
        <v>71</v>
      </c>
      <c r="O297" s="6" t="s">
        <v>71</v>
      </c>
      <c r="P297" s="6" t="s">
        <v>71</v>
      </c>
      <c r="Q297" s="6" t="s">
        <v>71</v>
      </c>
      <c r="V297" s="6" t="s">
        <v>104</v>
      </c>
      <c r="W297" s="99">
        <v>11</v>
      </c>
      <c r="X297" s="6">
        <v>0</v>
      </c>
      <c r="Y297" s="6">
        <v>0</v>
      </c>
      <c r="AB297" s="6">
        <v>0.23710000000000001</v>
      </c>
      <c r="AC297" s="94"/>
    </row>
    <row r="298" spans="5:29">
      <c r="E298" s="6">
        <v>12</v>
      </c>
      <c r="G298" s="6">
        <v>8</v>
      </c>
      <c r="J298" s="6">
        <v>12</v>
      </c>
      <c r="K298" s="6" t="s">
        <v>17</v>
      </c>
      <c r="L298" s="6" t="s">
        <v>71</v>
      </c>
      <c r="M298" s="6" t="s">
        <v>8</v>
      </c>
      <c r="N298" s="6" t="s">
        <v>71</v>
      </c>
      <c r="O298" s="6" t="s">
        <v>71</v>
      </c>
      <c r="P298" s="6" t="s">
        <v>71</v>
      </c>
      <c r="Q298" s="6" t="s">
        <v>71</v>
      </c>
      <c r="V298" s="6" t="s">
        <v>101</v>
      </c>
      <c r="W298" s="99">
        <v>12</v>
      </c>
      <c r="X298" s="6">
        <v>0</v>
      </c>
      <c r="Y298" s="6">
        <v>0</v>
      </c>
      <c r="AB298" s="6">
        <v>0.3049</v>
      </c>
      <c r="AC298" s="94"/>
    </row>
    <row r="299" spans="5:29">
      <c r="E299" s="6">
        <v>13</v>
      </c>
      <c r="G299" s="6">
        <v>7</v>
      </c>
      <c r="J299" s="6">
        <v>13</v>
      </c>
      <c r="K299" s="6" t="s">
        <v>13</v>
      </c>
      <c r="L299" s="6" t="s">
        <v>71</v>
      </c>
      <c r="M299" s="6" t="s">
        <v>88</v>
      </c>
      <c r="N299" s="6" t="s">
        <v>88</v>
      </c>
      <c r="O299" s="6" t="s">
        <v>88</v>
      </c>
      <c r="P299" s="6" t="s">
        <v>88</v>
      </c>
      <c r="Q299" s="6" t="s">
        <v>88</v>
      </c>
      <c r="V299" s="6" t="s">
        <v>101</v>
      </c>
      <c r="W299" s="99">
        <v>13</v>
      </c>
      <c r="X299" s="6">
        <v>1</v>
      </c>
      <c r="Y299" s="6">
        <v>0</v>
      </c>
      <c r="AB299" s="6">
        <v>0.21190000000000001</v>
      </c>
      <c r="AC299" s="94"/>
    </row>
    <row r="300" spans="5:29">
      <c r="E300" s="6">
        <v>14</v>
      </c>
      <c r="G300" s="6">
        <v>8</v>
      </c>
      <c r="J300" s="6">
        <v>14</v>
      </c>
      <c r="K300" s="6" t="s">
        <v>13</v>
      </c>
      <c r="L300" s="6" t="s">
        <v>71</v>
      </c>
      <c r="M300" s="6" t="s">
        <v>71</v>
      </c>
      <c r="N300" s="6" t="s">
        <v>88</v>
      </c>
      <c r="O300" s="6" t="s">
        <v>88</v>
      </c>
      <c r="P300" s="6" t="s">
        <v>71</v>
      </c>
      <c r="Q300" s="6" t="s">
        <v>88</v>
      </c>
      <c r="V300" s="6" t="s">
        <v>101</v>
      </c>
      <c r="W300" s="99">
        <v>14</v>
      </c>
      <c r="X300" s="6">
        <v>1</v>
      </c>
      <c r="Y300" s="6">
        <v>0</v>
      </c>
      <c r="AB300" s="6">
        <v>0.19</v>
      </c>
      <c r="AC300" s="94"/>
    </row>
    <row r="301" spans="5:29">
      <c r="E301" s="6">
        <v>15</v>
      </c>
      <c r="G301" s="6">
        <v>7</v>
      </c>
      <c r="J301" s="6">
        <v>15</v>
      </c>
      <c r="K301" s="6" t="s">
        <v>13</v>
      </c>
      <c r="L301" s="6" t="s">
        <v>71</v>
      </c>
      <c r="M301" s="6" t="s">
        <v>71</v>
      </c>
      <c r="N301" s="6" t="s">
        <v>71</v>
      </c>
      <c r="O301" s="6" t="s">
        <v>88</v>
      </c>
      <c r="P301" s="6" t="s">
        <v>71</v>
      </c>
      <c r="Q301" s="6" t="s">
        <v>71</v>
      </c>
      <c r="V301" s="6" t="s">
        <v>104</v>
      </c>
      <c r="W301" s="99">
        <v>15</v>
      </c>
      <c r="X301" s="6">
        <v>1</v>
      </c>
      <c r="Y301" s="6">
        <v>0</v>
      </c>
      <c r="AB301" s="6">
        <v>0.26219999999999999</v>
      </c>
      <c r="AC301" s="94"/>
    </row>
    <row r="302" spans="5:29">
      <c r="E302" s="6">
        <v>16</v>
      </c>
      <c r="G302" s="6">
        <v>8</v>
      </c>
      <c r="J302" s="6">
        <v>16</v>
      </c>
      <c r="K302" s="6" t="s">
        <v>13</v>
      </c>
      <c r="L302" s="6" t="s">
        <v>71</v>
      </c>
      <c r="M302" s="6" t="s">
        <v>71</v>
      </c>
      <c r="N302" s="6" t="s">
        <v>71</v>
      </c>
      <c r="O302" s="6" t="s">
        <v>71</v>
      </c>
      <c r="P302" s="6" t="s">
        <v>71</v>
      </c>
      <c r="Q302" s="6" t="s">
        <v>71</v>
      </c>
      <c r="V302" s="6" t="s">
        <v>101</v>
      </c>
      <c r="W302" s="99">
        <v>16</v>
      </c>
      <c r="X302" s="6">
        <v>0</v>
      </c>
      <c r="Y302" s="6">
        <v>0</v>
      </c>
      <c r="AB302" s="6">
        <v>0.21440000000000001</v>
      </c>
      <c r="AC302" s="94"/>
    </row>
    <row r="303" spans="5:29">
      <c r="E303" s="6">
        <v>17</v>
      </c>
      <c r="G303" s="6">
        <v>7</v>
      </c>
      <c r="J303" s="6">
        <v>17</v>
      </c>
      <c r="K303" s="6" t="s">
        <v>13</v>
      </c>
      <c r="L303" s="6" t="s">
        <v>71</v>
      </c>
      <c r="M303" s="6" t="s">
        <v>71</v>
      </c>
      <c r="N303" s="6" t="s">
        <v>71</v>
      </c>
      <c r="O303" s="6" t="s">
        <v>71</v>
      </c>
      <c r="P303" s="6" t="s">
        <v>71</v>
      </c>
      <c r="Q303" s="6" t="s">
        <v>71</v>
      </c>
      <c r="V303" s="6" t="s">
        <v>104</v>
      </c>
      <c r="W303" s="99">
        <v>17</v>
      </c>
      <c r="X303" s="6">
        <v>0</v>
      </c>
      <c r="Y303" s="6">
        <v>0</v>
      </c>
      <c r="AB303" s="6">
        <v>0.2117</v>
      </c>
      <c r="AC303" s="94"/>
    </row>
    <row r="304" spans="5:29">
      <c r="E304" s="6">
        <v>18</v>
      </c>
      <c r="G304" s="6">
        <v>8</v>
      </c>
      <c r="J304" s="6">
        <v>18</v>
      </c>
      <c r="K304" s="6" t="s">
        <v>13</v>
      </c>
      <c r="L304" s="6" t="s">
        <v>8</v>
      </c>
      <c r="M304" s="6" t="s">
        <v>71</v>
      </c>
      <c r="N304" s="6" t="s">
        <v>8</v>
      </c>
      <c r="O304" s="6" t="s">
        <v>187</v>
      </c>
      <c r="P304" s="6" t="s">
        <v>8</v>
      </c>
      <c r="Q304" s="6" t="s">
        <v>8</v>
      </c>
      <c r="V304" s="6" t="s">
        <v>101</v>
      </c>
      <c r="W304" s="99">
        <v>18</v>
      </c>
      <c r="X304" s="6">
        <v>1</v>
      </c>
      <c r="Y304" s="6">
        <v>0</v>
      </c>
      <c r="AB304" s="6">
        <v>0.21779999999999999</v>
      </c>
      <c r="AC304" s="94"/>
    </row>
    <row r="305" spans="5:29">
      <c r="E305" s="6">
        <v>19</v>
      </c>
      <c r="G305" s="6">
        <v>7</v>
      </c>
      <c r="J305" s="6">
        <v>19</v>
      </c>
      <c r="K305" s="6" t="s">
        <v>18</v>
      </c>
      <c r="L305" s="6" t="s">
        <v>8</v>
      </c>
      <c r="M305" s="6" t="s">
        <v>71</v>
      </c>
      <c r="N305" s="6" t="s">
        <v>71</v>
      </c>
      <c r="O305" s="6" t="s">
        <v>8</v>
      </c>
      <c r="P305" s="6" t="s">
        <v>71</v>
      </c>
      <c r="Q305" s="6" t="s">
        <v>8</v>
      </c>
      <c r="V305" s="6" t="s">
        <v>101</v>
      </c>
      <c r="W305" s="99">
        <v>19</v>
      </c>
      <c r="X305" s="6">
        <v>1</v>
      </c>
      <c r="Y305" s="6">
        <v>0</v>
      </c>
      <c r="AB305" s="6">
        <v>0.24399999999999999</v>
      </c>
      <c r="AC305" s="94"/>
    </row>
    <row r="306" spans="5:29">
      <c r="E306" s="6">
        <v>29</v>
      </c>
      <c r="G306" s="6">
        <v>8</v>
      </c>
      <c r="J306" s="6">
        <v>20</v>
      </c>
      <c r="K306" s="6" t="s">
        <v>18</v>
      </c>
      <c r="L306" s="6" t="s">
        <v>71</v>
      </c>
      <c r="M306" s="6" t="s">
        <v>71</v>
      </c>
      <c r="N306" s="6" t="s">
        <v>71</v>
      </c>
      <c r="O306" s="6" t="s">
        <v>71</v>
      </c>
      <c r="P306" s="6" t="s">
        <v>71</v>
      </c>
      <c r="Q306" s="6" t="s">
        <v>88</v>
      </c>
      <c r="V306" s="6" t="s">
        <v>101</v>
      </c>
      <c r="W306" s="99">
        <v>20</v>
      </c>
      <c r="X306" s="6">
        <v>1</v>
      </c>
      <c r="Y306" s="6">
        <v>0</v>
      </c>
      <c r="AB306" s="6">
        <v>0.30399999999999999</v>
      </c>
      <c r="AC306" s="94"/>
    </row>
    <row r="307" spans="5:29">
      <c r="W307" s="99"/>
      <c r="AC307" s="94"/>
    </row>
    <row r="308" spans="5:29">
      <c r="W308" s="99"/>
      <c r="AC308" s="94"/>
    </row>
    <row r="309" spans="5:29">
      <c r="W309" s="99"/>
      <c r="AC309" s="94"/>
    </row>
    <row r="310" spans="5:29">
      <c r="W310" s="99"/>
      <c r="AC310" s="94"/>
    </row>
    <row r="311" spans="5:29">
      <c r="W311" s="99"/>
      <c r="AC311" s="94"/>
    </row>
    <row r="312" spans="5:29">
      <c r="W312" s="99"/>
      <c r="AC312" s="94"/>
    </row>
    <row r="313" spans="5:29">
      <c r="W313" s="99"/>
      <c r="AC313" s="94"/>
    </row>
    <row r="314" spans="5:29">
      <c r="W314" s="99"/>
      <c r="AC314" s="94"/>
    </row>
    <row r="315" spans="5:29">
      <c r="W315" s="99"/>
      <c r="AC315" s="94"/>
    </row>
    <row r="316" spans="5:29">
      <c r="W316" s="99"/>
      <c r="AC316" s="94"/>
    </row>
    <row r="317" spans="5:29">
      <c r="W317" s="99"/>
      <c r="AC317" s="94"/>
    </row>
    <row r="318" spans="5:29">
      <c r="W318" s="99"/>
      <c r="AC318" s="94"/>
    </row>
    <row r="319" spans="5:29">
      <c r="W319" s="99"/>
      <c r="AC319" s="94"/>
    </row>
    <row r="320" spans="5:29">
      <c r="W320" s="99"/>
      <c r="AC320" s="94"/>
    </row>
    <row r="321" spans="23:29">
      <c r="W321" s="99"/>
      <c r="AC321" s="94"/>
    </row>
    <row r="322" spans="23:29">
      <c r="W322" s="99"/>
      <c r="AC322" s="94"/>
    </row>
    <row r="323" spans="23:29">
      <c r="W323" s="99"/>
      <c r="AC323" s="94"/>
    </row>
    <row r="324" spans="23:29">
      <c r="W324" s="99"/>
      <c r="AC324" s="94"/>
    </row>
    <row r="325" spans="23:29">
      <c r="W325" s="99"/>
      <c r="AC325" s="94"/>
    </row>
    <row r="326" spans="23:29">
      <c r="W326" s="99"/>
      <c r="AC326" s="94"/>
    </row>
    <row r="327" spans="23:29">
      <c r="W327" s="99"/>
      <c r="AC327" s="94"/>
    </row>
    <row r="328" spans="23:29">
      <c r="W328" s="99"/>
      <c r="AC328" s="94"/>
    </row>
    <row r="329" spans="23:29">
      <c r="W329" s="99"/>
      <c r="AC329" s="94"/>
    </row>
    <row r="330" spans="23:29">
      <c r="W330" s="99"/>
      <c r="AC330" s="94"/>
    </row>
    <row r="331" spans="23:29">
      <c r="W331" s="99"/>
      <c r="AC331" s="94"/>
    </row>
    <row r="332" spans="23:29">
      <c r="W332" s="99"/>
      <c r="AC332" s="94"/>
    </row>
    <row r="333" spans="23:29">
      <c r="W333" s="99"/>
      <c r="AC333" s="94"/>
    </row>
    <row r="334" spans="23:29">
      <c r="W334" s="99"/>
      <c r="AC334" s="94"/>
    </row>
    <row r="335" spans="23:29">
      <c r="W335" s="99"/>
      <c r="AC335" s="94"/>
    </row>
    <row r="336" spans="23:29">
      <c r="W336" s="99"/>
      <c r="AC336" s="94"/>
    </row>
    <row r="337" spans="23:29">
      <c r="W337" s="99"/>
      <c r="AC337" s="94"/>
    </row>
    <row r="338" spans="23:29">
      <c r="W338" s="99"/>
      <c r="AC338" s="94"/>
    </row>
    <row r="339" spans="23:29">
      <c r="W339" s="99"/>
      <c r="AC339" s="94"/>
    </row>
    <row r="340" spans="23:29">
      <c r="W340" s="99"/>
      <c r="AC340" s="94"/>
    </row>
    <row r="341" spans="23:29">
      <c r="W341" s="99"/>
      <c r="AC341" s="94"/>
    </row>
    <row r="342" spans="23:29">
      <c r="W342" s="99"/>
      <c r="AC342" s="94"/>
    </row>
    <row r="343" spans="23:29">
      <c r="W343" s="99"/>
      <c r="AC343" s="94"/>
    </row>
    <row r="344" spans="23:29">
      <c r="W344" s="99"/>
      <c r="AC344" s="94"/>
    </row>
    <row r="345" spans="23:29">
      <c r="W345" s="99"/>
      <c r="AC345" s="94"/>
    </row>
    <row r="346" spans="23:29">
      <c r="W346" s="99"/>
      <c r="AC346" s="94"/>
    </row>
    <row r="347" spans="23:29">
      <c r="W347" s="99"/>
      <c r="AC347" s="94"/>
    </row>
    <row r="348" spans="23:29">
      <c r="W348" s="99"/>
      <c r="AC348" s="94"/>
    </row>
    <row r="349" spans="23:29">
      <c r="W349" s="99"/>
      <c r="AC349" s="94"/>
    </row>
    <row r="350" spans="23:29">
      <c r="W350" s="99"/>
      <c r="AC350" s="94"/>
    </row>
    <row r="351" spans="23:29">
      <c r="W351" s="99"/>
      <c r="AC351" s="94"/>
    </row>
    <row r="352" spans="23:29">
      <c r="W352" s="99"/>
      <c r="AC352" s="94"/>
    </row>
    <row r="353" spans="23:29">
      <c r="W353" s="99"/>
      <c r="AC353" s="94"/>
    </row>
    <row r="354" spans="23:29">
      <c r="W354" s="99"/>
      <c r="AC354" s="94"/>
    </row>
    <row r="355" spans="23:29">
      <c r="W355" s="99"/>
      <c r="AC355" s="94"/>
    </row>
    <row r="356" spans="23:29">
      <c r="W356" s="99"/>
      <c r="AC356" s="94"/>
    </row>
    <row r="357" spans="23:29">
      <c r="W357" s="99"/>
      <c r="AC357" s="94"/>
    </row>
    <row r="358" spans="23:29">
      <c r="W358" s="99"/>
      <c r="AC358" s="94"/>
    </row>
    <row r="359" spans="23:29">
      <c r="W359" s="99"/>
      <c r="AC359" s="94"/>
    </row>
    <row r="360" spans="23:29">
      <c r="W360" s="99"/>
      <c r="AC360" s="94"/>
    </row>
    <row r="361" spans="23:29">
      <c r="W361" s="99"/>
      <c r="AC361" s="94"/>
    </row>
    <row r="362" spans="23:29">
      <c r="W362" s="99"/>
      <c r="AC362" s="94"/>
    </row>
    <row r="363" spans="23:29">
      <c r="W363" s="99"/>
      <c r="AC363" s="94"/>
    </row>
    <row r="364" spans="23:29">
      <c r="W364" s="99"/>
      <c r="AC364" s="94"/>
    </row>
    <row r="365" spans="23:29">
      <c r="W365" s="99"/>
      <c r="AC365" s="94"/>
    </row>
    <row r="366" spans="23:29">
      <c r="W366" s="99"/>
      <c r="AC366" s="94"/>
    </row>
    <row r="367" spans="23:29">
      <c r="W367" s="99"/>
      <c r="AC367" s="94"/>
    </row>
    <row r="368" spans="23:29">
      <c r="W368" s="99"/>
      <c r="AC368" s="94"/>
    </row>
    <row r="369" spans="23:29">
      <c r="W369" s="99"/>
      <c r="AC369" s="94"/>
    </row>
    <row r="370" spans="23:29">
      <c r="W370" s="99"/>
      <c r="AC370" s="94"/>
    </row>
    <row r="371" spans="23:29">
      <c r="W371" s="99"/>
      <c r="AC371" s="94"/>
    </row>
    <row r="372" spans="23:29">
      <c r="W372" s="99"/>
      <c r="AC372" s="94"/>
    </row>
    <row r="373" spans="23:29">
      <c r="W373" s="99"/>
      <c r="AC373" s="94"/>
    </row>
    <row r="374" spans="23:29">
      <c r="W374" s="99"/>
      <c r="AC374" s="94"/>
    </row>
    <row r="375" spans="23:29">
      <c r="W375" s="99"/>
      <c r="AC375" s="94"/>
    </row>
    <row r="376" spans="23:29">
      <c r="W376" s="99"/>
      <c r="AC376" s="94"/>
    </row>
    <row r="377" spans="23:29">
      <c r="W377" s="99"/>
      <c r="AC377" s="94"/>
    </row>
    <row r="378" spans="23:29">
      <c r="W378" s="99"/>
      <c r="AC378" s="94"/>
    </row>
    <row r="379" spans="23:29">
      <c r="W379" s="99"/>
      <c r="AC379" s="94"/>
    </row>
    <row r="380" spans="23:29">
      <c r="W380" s="99"/>
      <c r="AC380" s="94"/>
    </row>
    <row r="381" spans="23:29">
      <c r="W381" s="99"/>
      <c r="AC381" s="94"/>
    </row>
    <row r="382" spans="23:29">
      <c r="W382" s="99"/>
      <c r="AC382" s="94"/>
    </row>
    <row r="383" spans="23:29">
      <c r="W383" s="99"/>
      <c r="AC383" s="94"/>
    </row>
    <row r="384" spans="23:29">
      <c r="W384" s="99"/>
      <c r="AC384" s="94"/>
    </row>
    <row r="385" spans="23:29">
      <c r="W385" s="99"/>
      <c r="AC385" s="94"/>
    </row>
    <row r="386" spans="23:29">
      <c r="W386" s="99"/>
      <c r="AC386" s="94"/>
    </row>
    <row r="387" spans="23:29">
      <c r="W387" s="99"/>
      <c r="AC387" s="94"/>
    </row>
    <row r="388" spans="23:29">
      <c r="W388" s="99"/>
      <c r="AC388" s="94"/>
    </row>
    <row r="389" spans="23:29">
      <c r="W389" s="99"/>
      <c r="AC389" s="94"/>
    </row>
    <row r="390" spans="23:29">
      <c r="W390" s="99"/>
      <c r="AC390" s="94"/>
    </row>
    <row r="391" spans="23:29">
      <c r="W391" s="99"/>
      <c r="AC391" s="94"/>
    </row>
    <row r="392" spans="23:29">
      <c r="W392" s="99"/>
      <c r="AC392" s="94"/>
    </row>
    <row r="393" spans="23:29">
      <c r="W393" s="99"/>
      <c r="AC393" s="94"/>
    </row>
    <row r="394" spans="23:29">
      <c r="W394" s="99"/>
      <c r="AC394" s="94"/>
    </row>
    <row r="395" spans="23:29">
      <c r="W395" s="99"/>
      <c r="AC395" s="94"/>
    </row>
    <row r="396" spans="23:29">
      <c r="W396" s="99"/>
      <c r="AC396" s="94"/>
    </row>
    <row r="397" spans="23:29">
      <c r="W397" s="99"/>
      <c r="AC397" s="94"/>
    </row>
    <row r="398" spans="23:29">
      <c r="W398" s="99"/>
      <c r="AC398" s="94"/>
    </row>
    <row r="399" spans="23:29">
      <c r="W399" s="99"/>
      <c r="AC399" s="94"/>
    </row>
    <row r="400" spans="23:29">
      <c r="W400" s="99"/>
      <c r="AC400" s="94"/>
    </row>
    <row r="401" spans="23:29">
      <c r="W401" s="99"/>
      <c r="AC401" s="94"/>
    </row>
    <row r="402" spans="23:29">
      <c r="W402" s="99"/>
      <c r="AC402" s="94"/>
    </row>
    <row r="403" spans="23:29">
      <c r="W403" s="99"/>
      <c r="AC403" s="94"/>
    </row>
    <row r="404" spans="23:29">
      <c r="W404" s="99"/>
      <c r="AC404" s="94"/>
    </row>
    <row r="405" spans="23:29">
      <c r="W405" s="99"/>
      <c r="AC405" s="94"/>
    </row>
    <row r="406" spans="23:29">
      <c r="W406" s="99"/>
      <c r="AC406" s="94"/>
    </row>
    <row r="407" spans="23:29">
      <c r="W407" s="99"/>
      <c r="AC407" s="94"/>
    </row>
    <row r="408" spans="23:29">
      <c r="W408" s="99"/>
      <c r="AC408" s="94"/>
    </row>
    <row r="409" spans="23:29">
      <c r="W409" s="99"/>
      <c r="AC409" s="94"/>
    </row>
    <row r="410" spans="23:29">
      <c r="W410" s="99"/>
      <c r="AC410" s="94"/>
    </row>
    <row r="411" spans="23:29">
      <c r="W411" s="99"/>
      <c r="AC411" s="94"/>
    </row>
    <row r="412" spans="23:29">
      <c r="W412" s="99"/>
      <c r="AC412" s="94"/>
    </row>
    <row r="413" spans="23:29">
      <c r="W413" s="99"/>
      <c r="AC413" s="94"/>
    </row>
    <row r="414" spans="23:29">
      <c r="W414" s="99"/>
      <c r="AC414" s="94"/>
    </row>
    <row r="415" spans="23:29">
      <c r="W415" s="99"/>
      <c r="AC415" s="94"/>
    </row>
    <row r="416" spans="23:29">
      <c r="W416" s="99"/>
      <c r="AC416" s="94"/>
    </row>
    <row r="417" spans="23:29">
      <c r="W417" s="99"/>
      <c r="AC417" s="94"/>
    </row>
    <row r="418" spans="23:29">
      <c r="W418" s="99"/>
      <c r="AC418" s="94"/>
    </row>
    <row r="419" spans="23:29">
      <c r="W419" s="99"/>
      <c r="AC419" s="94"/>
    </row>
    <row r="420" spans="23:29">
      <c r="W420" s="99"/>
      <c r="AC420" s="94"/>
    </row>
    <row r="421" spans="23:29">
      <c r="W421" s="99"/>
      <c r="AC421" s="94"/>
    </row>
    <row r="422" spans="23:29">
      <c r="W422" s="99"/>
      <c r="AC422" s="94"/>
    </row>
    <row r="423" spans="23:29">
      <c r="W423" s="99"/>
      <c r="AC423" s="94"/>
    </row>
    <row r="424" spans="23:29">
      <c r="W424" s="99"/>
      <c r="AC424" s="94"/>
    </row>
    <row r="425" spans="23:29">
      <c r="W425" s="99"/>
      <c r="AC425" s="94"/>
    </row>
    <row r="426" spans="23:29">
      <c r="W426" s="99"/>
      <c r="AC426" s="94"/>
    </row>
    <row r="427" spans="23:29">
      <c r="W427" s="99"/>
      <c r="AC427" s="94"/>
    </row>
    <row r="428" spans="23:29">
      <c r="W428" s="99"/>
      <c r="AC428" s="94"/>
    </row>
    <row r="429" spans="23:29">
      <c r="W429" s="99"/>
      <c r="AC429" s="94"/>
    </row>
    <row r="430" spans="23:29">
      <c r="W430" s="99"/>
      <c r="AC430" s="94"/>
    </row>
    <row r="431" spans="23:29">
      <c r="W431" s="99"/>
      <c r="AC431" s="94"/>
    </row>
    <row r="432" spans="23:29">
      <c r="W432" s="99"/>
      <c r="AC432" s="94"/>
    </row>
    <row r="433" spans="23:29">
      <c r="W433" s="99"/>
      <c r="AC433" s="94"/>
    </row>
    <row r="434" spans="23:29">
      <c r="W434" s="99"/>
      <c r="AC434" s="94"/>
    </row>
    <row r="435" spans="23:29">
      <c r="W435" s="99"/>
      <c r="AC435" s="94"/>
    </row>
    <row r="436" spans="23:29">
      <c r="W436" s="99"/>
      <c r="AC436" s="94"/>
    </row>
    <row r="437" spans="23:29">
      <c r="W437" s="99"/>
      <c r="AC437" s="94"/>
    </row>
    <row r="438" spans="23:29">
      <c r="W438" s="99"/>
      <c r="AC438" s="94"/>
    </row>
    <row r="439" spans="23:29">
      <c r="W439" s="99"/>
      <c r="AC439" s="94"/>
    </row>
    <row r="440" spans="23:29">
      <c r="W440" s="99"/>
      <c r="AC440" s="94"/>
    </row>
    <row r="441" spans="23:29">
      <c r="W441" s="99"/>
      <c r="AC441" s="94"/>
    </row>
    <row r="442" spans="23:29">
      <c r="W442" s="99"/>
      <c r="AC442" s="94"/>
    </row>
    <row r="443" spans="23:29">
      <c r="W443" s="99"/>
      <c r="AC443" s="94"/>
    </row>
    <row r="444" spans="23:29">
      <c r="W444" s="99"/>
      <c r="AC444" s="94"/>
    </row>
    <row r="445" spans="23:29">
      <c r="W445" s="99"/>
      <c r="AC445" s="94"/>
    </row>
    <row r="446" spans="23:29">
      <c r="W446" s="99"/>
      <c r="AC446" s="94"/>
    </row>
    <row r="447" spans="23:29">
      <c r="W447" s="99"/>
      <c r="AC447" s="94"/>
    </row>
    <row r="448" spans="23:29">
      <c r="W448" s="99"/>
      <c r="AC448" s="94"/>
    </row>
    <row r="449" spans="23:29">
      <c r="W449" s="99"/>
      <c r="AC449" s="94"/>
    </row>
    <row r="450" spans="23:29">
      <c r="W450" s="99"/>
      <c r="AC450" s="94"/>
    </row>
    <row r="451" spans="23:29">
      <c r="W451" s="99"/>
      <c r="AC451" s="94"/>
    </row>
    <row r="452" spans="23:29">
      <c r="W452" s="99"/>
      <c r="AC452" s="94"/>
    </row>
    <row r="453" spans="23:29">
      <c r="W453" s="99"/>
      <c r="AC453" s="94"/>
    </row>
    <row r="454" spans="23:29">
      <c r="W454" s="99"/>
      <c r="AC454" s="94"/>
    </row>
    <row r="455" spans="23:29">
      <c r="W455" s="99"/>
      <c r="AC455" s="94"/>
    </row>
    <row r="456" spans="23:29">
      <c r="W456" s="99"/>
      <c r="AC456" s="94"/>
    </row>
    <row r="457" spans="23:29">
      <c r="W457" s="99"/>
      <c r="AC457" s="94"/>
    </row>
    <row r="458" spans="23:29">
      <c r="W458" s="99"/>
      <c r="AC458" s="94"/>
    </row>
    <row r="459" spans="23:29">
      <c r="W459" s="99"/>
      <c r="AC459" s="94"/>
    </row>
    <row r="460" spans="23:29">
      <c r="W460" s="99"/>
      <c r="AC460" s="94"/>
    </row>
    <row r="461" spans="23:29">
      <c r="W461" s="99"/>
      <c r="AC461" s="94"/>
    </row>
    <row r="462" spans="23:29">
      <c r="W462" s="99"/>
      <c r="AC462" s="94"/>
    </row>
    <row r="463" spans="23:29">
      <c r="W463" s="99"/>
      <c r="AC463" s="94"/>
    </row>
    <row r="464" spans="23:29">
      <c r="W464" s="99"/>
      <c r="AC464" s="94"/>
    </row>
    <row r="465" spans="23:29">
      <c r="W465" s="99"/>
      <c r="AC465" s="94"/>
    </row>
    <row r="466" spans="23:29">
      <c r="W466" s="99"/>
      <c r="AC466" s="94"/>
    </row>
    <row r="467" spans="23:29">
      <c r="W467" s="99"/>
      <c r="AC467" s="94"/>
    </row>
    <row r="468" spans="23:29">
      <c r="W468" s="99"/>
      <c r="AC468" s="94"/>
    </row>
    <row r="469" spans="23:29">
      <c r="W469" s="99"/>
      <c r="AC469" s="94"/>
    </row>
    <row r="470" spans="23:29">
      <c r="W470" s="99"/>
      <c r="AC470" s="94"/>
    </row>
    <row r="471" spans="23:29">
      <c r="W471" s="99"/>
      <c r="AC471" s="94"/>
    </row>
    <row r="472" spans="23:29">
      <c r="W472" s="99"/>
      <c r="AC472" s="94"/>
    </row>
    <row r="473" spans="23:29">
      <c r="W473" s="99"/>
      <c r="AC473" s="94"/>
    </row>
    <row r="474" spans="23:29">
      <c r="W474" s="99"/>
      <c r="AC474" s="94"/>
    </row>
    <row r="475" spans="23:29">
      <c r="W475" s="99"/>
      <c r="AC475" s="94"/>
    </row>
    <row r="476" spans="23:29">
      <c r="W476" s="99"/>
      <c r="AC476" s="94"/>
    </row>
    <row r="477" spans="23:29">
      <c r="W477" s="99"/>
      <c r="AC477" s="94"/>
    </row>
    <row r="478" spans="23:29">
      <c r="W478" s="99"/>
      <c r="AC478" s="94"/>
    </row>
    <row r="479" spans="23:29">
      <c r="W479" s="99"/>
      <c r="AC479" s="94"/>
    </row>
    <row r="480" spans="23:29">
      <c r="W480" s="99"/>
      <c r="AC480" s="94"/>
    </row>
    <row r="481" spans="23:29">
      <c r="W481" s="99"/>
      <c r="AC481" s="94"/>
    </row>
    <row r="482" spans="23:29">
      <c r="W482" s="99"/>
      <c r="AC482" s="94"/>
    </row>
    <row r="483" spans="23:29">
      <c r="W483" s="99"/>
      <c r="AC483" s="94"/>
    </row>
    <row r="484" spans="23:29">
      <c r="W484" s="99"/>
      <c r="AC484" s="94"/>
    </row>
    <row r="485" spans="23:29">
      <c r="W485" s="99"/>
      <c r="AC485" s="94"/>
    </row>
    <row r="486" spans="23:29">
      <c r="W486" s="99"/>
      <c r="AC486" s="94"/>
    </row>
    <row r="487" spans="23:29">
      <c r="W487" s="99"/>
      <c r="AC487" s="94"/>
    </row>
    <row r="488" spans="23:29">
      <c r="W488" s="99"/>
      <c r="AC488" s="94"/>
    </row>
    <row r="489" spans="23:29">
      <c r="W489" s="99"/>
      <c r="AC489" s="94"/>
    </row>
    <row r="490" spans="23:29">
      <c r="W490" s="99"/>
      <c r="AC490" s="94"/>
    </row>
    <row r="491" spans="23:29">
      <c r="W491" s="99"/>
      <c r="AC491" s="94"/>
    </row>
    <row r="492" spans="23:29">
      <c r="W492" s="99"/>
      <c r="AC492" s="94"/>
    </row>
    <row r="493" spans="23:29">
      <c r="W493" s="99"/>
      <c r="AC493" s="94"/>
    </row>
    <row r="494" spans="23:29">
      <c r="W494" s="99"/>
      <c r="AC494" s="94"/>
    </row>
    <row r="495" spans="23:29">
      <c r="W495" s="99"/>
      <c r="AC495" s="94"/>
    </row>
    <row r="496" spans="23:29">
      <c r="W496" s="99"/>
      <c r="AC496" s="94"/>
    </row>
    <row r="497" spans="23:29">
      <c r="W497" s="99"/>
      <c r="AC497" s="94"/>
    </row>
    <row r="498" spans="23:29">
      <c r="W498" s="99"/>
      <c r="AC498" s="94"/>
    </row>
    <row r="499" spans="23:29">
      <c r="W499" s="99"/>
      <c r="AC499" s="94"/>
    </row>
    <row r="500" spans="23:29">
      <c r="W500" s="99"/>
      <c r="AC500" s="94"/>
    </row>
    <row r="501" spans="23:29">
      <c r="W501" s="99"/>
      <c r="AC501" s="94"/>
    </row>
    <row r="502" spans="23:29">
      <c r="W502" s="99"/>
      <c r="AC502" s="94"/>
    </row>
    <row r="503" spans="23:29">
      <c r="W503" s="99"/>
      <c r="AC503" s="94"/>
    </row>
    <row r="504" spans="23:29">
      <c r="W504" s="99"/>
      <c r="AC504" s="94"/>
    </row>
    <row r="505" spans="23:29">
      <c r="W505" s="99"/>
      <c r="AC505" s="94"/>
    </row>
    <row r="506" spans="23:29">
      <c r="W506" s="99"/>
      <c r="AC506" s="94"/>
    </row>
    <row r="507" spans="23:29">
      <c r="W507" s="99"/>
      <c r="AC507" s="94"/>
    </row>
    <row r="508" spans="23:29">
      <c r="W508" s="99"/>
      <c r="AC508" s="94"/>
    </row>
    <row r="509" spans="23:29">
      <c r="W509" s="99"/>
      <c r="AC509" s="94"/>
    </row>
    <row r="510" spans="23:29">
      <c r="W510" s="99"/>
      <c r="AC510" s="94"/>
    </row>
    <row r="511" spans="23:29">
      <c r="W511" s="99"/>
      <c r="AC511" s="94"/>
    </row>
    <row r="512" spans="23:29">
      <c r="W512" s="99"/>
      <c r="AC512" s="94"/>
    </row>
    <row r="513" spans="23:29">
      <c r="W513" s="99"/>
      <c r="AC513" s="94"/>
    </row>
    <row r="514" spans="23:29">
      <c r="W514" s="99"/>
      <c r="AC514" s="94"/>
    </row>
    <row r="515" spans="23:29">
      <c r="W515" s="99"/>
      <c r="AC515" s="94"/>
    </row>
    <row r="516" spans="23:29">
      <c r="W516" s="99"/>
      <c r="AC516" s="94"/>
    </row>
    <row r="517" spans="23:29">
      <c r="W517" s="99"/>
      <c r="AC517" s="94"/>
    </row>
    <row r="518" spans="23:29">
      <c r="W518" s="99"/>
      <c r="AC518" s="94"/>
    </row>
    <row r="519" spans="23:29">
      <c r="W519" s="99"/>
      <c r="AC519" s="94"/>
    </row>
    <row r="520" spans="23:29">
      <c r="W520" s="99"/>
      <c r="AC520" s="94"/>
    </row>
    <row r="521" spans="23:29">
      <c r="W521" s="99"/>
      <c r="AC521" s="94"/>
    </row>
    <row r="522" spans="23:29">
      <c r="W522" s="99"/>
      <c r="AC522" s="94"/>
    </row>
    <row r="523" spans="23:29">
      <c r="W523" s="99"/>
      <c r="AC523" s="94"/>
    </row>
    <row r="524" spans="23:29">
      <c r="W524" s="99"/>
      <c r="AC524" s="94"/>
    </row>
    <row r="525" spans="23:29">
      <c r="W525" s="99"/>
      <c r="AC525" s="94"/>
    </row>
    <row r="526" spans="23:29">
      <c r="W526" s="99"/>
      <c r="AC526" s="94"/>
    </row>
    <row r="527" spans="23:29">
      <c r="W527" s="99"/>
      <c r="AC527" s="94"/>
    </row>
    <row r="528" spans="23:29">
      <c r="W528" s="99"/>
      <c r="AC528" s="94"/>
    </row>
    <row r="529" spans="23:29">
      <c r="W529" s="99"/>
      <c r="AC529" s="94"/>
    </row>
    <row r="530" spans="23:29">
      <c r="W530" s="99"/>
      <c r="AC530" s="94"/>
    </row>
    <row r="531" spans="23:29">
      <c r="W531" s="99"/>
      <c r="AC531" s="94"/>
    </row>
    <row r="532" spans="23:29">
      <c r="W532" s="99"/>
      <c r="AC532" s="94"/>
    </row>
    <row r="533" spans="23:29">
      <c r="W533" s="99"/>
      <c r="AC533" s="94"/>
    </row>
    <row r="534" spans="23:29">
      <c r="W534" s="99"/>
      <c r="AC534" s="94"/>
    </row>
    <row r="535" spans="23:29">
      <c r="W535" s="99"/>
      <c r="AC535" s="94"/>
    </row>
    <row r="536" spans="23:29">
      <c r="W536" s="99"/>
      <c r="AC536" s="94"/>
    </row>
    <row r="537" spans="23:29">
      <c r="W537" s="99"/>
      <c r="AC537" s="94"/>
    </row>
    <row r="538" spans="23:29">
      <c r="W538" s="99"/>
      <c r="AC538" s="94"/>
    </row>
    <row r="539" spans="23:29">
      <c r="W539" s="99"/>
      <c r="AC539" s="94"/>
    </row>
    <row r="540" spans="23:29">
      <c r="W540" s="99"/>
      <c r="AC540" s="94"/>
    </row>
    <row r="541" spans="23:29">
      <c r="W541" s="99"/>
      <c r="AC541" s="94"/>
    </row>
    <row r="542" spans="23:29">
      <c r="W542" s="99"/>
      <c r="AC542" s="94"/>
    </row>
    <row r="543" spans="23:29">
      <c r="W543" s="99"/>
      <c r="AC543" s="94"/>
    </row>
    <row r="544" spans="23:29">
      <c r="W544" s="99"/>
      <c r="AC544" s="94"/>
    </row>
    <row r="545" spans="23:29">
      <c r="W545" s="99"/>
      <c r="AC545" s="94"/>
    </row>
    <row r="546" spans="23:29">
      <c r="W546" s="99"/>
      <c r="AC546" s="94"/>
    </row>
    <row r="547" spans="23:29">
      <c r="W547" s="99"/>
      <c r="AC547" s="94"/>
    </row>
    <row r="548" spans="23:29">
      <c r="W548" s="99"/>
      <c r="AC548" s="94"/>
    </row>
    <row r="549" spans="23:29">
      <c r="W549" s="99"/>
      <c r="AC549" s="94"/>
    </row>
    <row r="550" spans="23:29">
      <c r="W550" s="99"/>
      <c r="AC550" s="94"/>
    </row>
    <row r="551" spans="23:29">
      <c r="W551" s="99"/>
      <c r="AC551" s="94"/>
    </row>
    <row r="552" spans="23:29">
      <c r="W552" s="99"/>
      <c r="AC552" s="94"/>
    </row>
    <row r="553" spans="23:29">
      <c r="W553" s="99"/>
      <c r="AC553" s="94"/>
    </row>
    <row r="554" spans="23:29">
      <c r="W554" s="99"/>
      <c r="AC554" s="94"/>
    </row>
    <row r="555" spans="23:29">
      <c r="W555" s="99"/>
      <c r="AC555" s="94"/>
    </row>
    <row r="556" spans="23:29">
      <c r="W556" s="99"/>
      <c r="AC556" s="94"/>
    </row>
    <row r="557" spans="23:29">
      <c r="W557" s="99"/>
      <c r="AC557" s="94"/>
    </row>
    <row r="558" spans="23:29">
      <c r="W558" s="99"/>
      <c r="AC558" s="94"/>
    </row>
    <row r="559" spans="23:29">
      <c r="W559" s="99"/>
      <c r="AC559" s="94"/>
    </row>
    <row r="560" spans="23:29">
      <c r="W560" s="99"/>
      <c r="AC560" s="94"/>
    </row>
    <row r="561" spans="23:29">
      <c r="W561" s="99"/>
      <c r="AC561" s="94"/>
    </row>
    <row r="562" spans="23:29">
      <c r="W562" s="99"/>
      <c r="AC562" s="94"/>
    </row>
    <row r="563" spans="23:29">
      <c r="W563" s="99"/>
      <c r="AC563" s="94"/>
    </row>
    <row r="564" spans="23:29">
      <c r="W564" s="99"/>
      <c r="AC564" s="94"/>
    </row>
    <row r="565" spans="23:29">
      <c r="W565" s="99"/>
      <c r="AC565" s="94"/>
    </row>
    <row r="566" spans="23:29">
      <c r="W566" s="99"/>
      <c r="AC566" s="94"/>
    </row>
    <row r="567" spans="23:29">
      <c r="W567" s="99"/>
      <c r="AC567" s="94"/>
    </row>
    <row r="568" spans="23:29">
      <c r="W568" s="99"/>
      <c r="AC568" s="94"/>
    </row>
    <row r="569" spans="23:29">
      <c r="W569" s="99"/>
      <c r="AC569" s="94"/>
    </row>
    <row r="570" spans="23:29">
      <c r="W570" s="99"/>
      <c r="AC570" s="94"/>
    </row>
    <row r="571" spans="23:29">
      <c r="W571" s="99"/>
      <c r="AC571" s="94"/>
    </row>
    <row r="572" spans="23:29">
      <c r="W572" s="99"/>
      <c r="AC572" s="94"/>
    </row>
    <row r="573" spans="23:29">
      <c r="W573" s="99"/>
      <c r="AC573" s="94"/>
    </row>
    <row r="574" spans="23:29">
      <c r="W574" s="99"/>
      <c r="AC574" s="94"/>
    </row>
    <row r="575" spans="23:29">
      <c r="W575" s="99"/>
      <c r="AC575" s="94"/>
    </row>
    <row r="576" spans="23:29">
      <c r="W576" s="99"/>
      <c r="AC576" s="94"/>
    </row>
    <row r="577" spans="23:29">
      <c r="W577" s="99"/>
      <c r="AC577" s="94"/>
    </row>
    <row r="578" spans="23:29">
      <c r="W578" s="99"/>
      <c r="AC578" s="94"/>
    </row>
    <row r="579" spans="23:29">
      <c r="W579" s="99"/>
      <c r="AC579" s="94"/>
    </row>
    <row r="580" spans="23:29">
      <c r="W580" s="99"/>
      <c r="AC580" s="94"/>
    </row>
    <row r="581" spans="23:29">
      <c r="W581" s="99"/>
      <c r="AC581" s="94"/>
    </row>
    <row r="582" spans="23:29">
      <c r="W582" s="99"/>
      <c r="AC582" s="94"/>
    </row>
    <row r="583" spans="23:29">
      <c r="W583" s="99"/>
      <c r="AC583" s="94"/>
    </row>
    <row r="584" spans="23:29">
      <c r="W584" s="99"/>
      <c r="AC584" s="94"/>
    </row>
    <row r="585" spans="23:29">
      <c r="W585" s="99"/>
      <c r="AC585" s="94"/>
    </row>
    <row r="586" spans="23:29">
      <c r="W586" s="99"/>
      <c r="AC586" s="94"/>
    </row>
    <row r="587" spans="23:29">
      <c r="W587" s="99"/>
      <c r="AC587" s="94"/>
    </row>
    <row r="588" spans="23:29">
      <c r="W588" s="99"/>
      <c r="AC588" s="94"/>
    </row>
    <row r="589" spans="23:29">
      <c r="W589" s="99"/>
      <c r="AC589" s="94"/>
    </row>
    <row r="590" spans="23:29">
      <c r="W590" s="99"/>
      <c r="AC590" s="94"/>
    </row>
    <row r="591" spans="23:29">
      <c r="W591" s="99"/>
      <c r="AC591" s="94"/>
    </row>
    <row r="592" spans="23:29">
      <c r="W592" s="99"/>
      <c r="AC592" s="94"/>
    </row>
    <row r="593" spans="23:29">
      <c r="W593" s="99"/>
      <c r="AC593" s="94"/>
    </row>
    <row r="594" spans="23:29">
      <c r="W594" s="99"/>
      <c r="AC594" s="94"/>
    </row>
    <row r="595" spans="23:29">
      <c r="W595" s="99"/>
      <c r="AC595" s="94"/>
    </row>
    <row r="596" spans="23:29">
      <c r="W596" s="99"/>
      <c r="AC596" s="94"/>
    </row>
    <row r="597" spans="23:29">
      <c r="W597" s="99"/>
      <c r="AC597" s="94"/>
    </row>
    <row r="598" spans="23:29">
      <c r="W598" s="99"/>
      <c r="AC598" s="94"/>
    </row>
    <row r="599" spans="23:29">
      <c r="W599" s="99"/>
      <c r="AC599" s="94"/>
    </row>
    <row r="600" spans="23:29">
      <c r="W600" s="99"/>
      <c r="AC600" s="94"/>
    </row>
    <row r="601" spans="23:29">
      <c r="W601" s="99"/>
      <c r="AC601" s="94"/>
    </row>
    <row r="602" spans="23:29">
      <c r="W602" s="99"/>
      <c r="AC602" s="94"/>
    </row>
    <row r="603" spans="23:29">
      <c r="W603" s="99"/>
      <c r="AC603" s="94"/>
    </row>
    <row r="604" spans="23:29">
      <c r="W604" s="99"/>
      <c r="AC604" s="94"/>
    </row>
    <row r="605" spans="23:29">
      <c r="W605" s="99"/>
      <c r="AC605" s="94"/>
    </row>
    <row r="606" spans="23:29">
      <c r="W606" s="99"/>
      <c r="AC606" s="94"/>
    </row>
    <row r="607" spans="23:29">
      <c r="W607" s="99"/>
      <c r="AC607" s="94"/>
    </row>
    <row r="608" spans="23:29">
      <c r="W608" s="99"/>
      <c r="AC608" s="94"/>
    </row>
    <row r="609" spans="23:29">
      <c r="W609" s="99"/>
      <c r="AC609" s="94"/>
    </row>
    <row r="610" spans="23:29">
      <c r="W610" s="99"/>
      <c r="AC610" s="94"/>
    </row>
    <row r="611" spans="23:29">
      <c r="W611" s="99"/>
      <c r="AC611" s="94"/>
    </row>
    <row r="612" spans="23:29">
      <c r="W612" s="99"/>
      <c r="AC612" s="94"/>
    </row>
    <row r="613" spans="23:29">
      <c r="W613" s="99"/>
      <c r="AC613" s="94"/>
    </row>
    <row r="614" spans="23:29">
      <c r="W614" s="99"/>
      <c r="AC614" s="94"/>
    </row>
    <row r="615" spans="23:29">
      <c r="W615" s="99"/>
      <c r="AC615" s="94"/>
    </row>
    <row r="616" spans="23:29">
      <c r="W616" s="99"/>
      <c r="AC616" s="94"/>
    </row>
    <row r="617" spans="23:29">
      <c r="W617" s="99"/>
      <c r="AC617" s="94"/>
    </row>
    <row r="618" spans="23:29">
      <c r="W618" s="99"/>
      <c r="AC618" s="94"/>
    </row>
    <row r="619" spans="23:29">
      <c r="W619" s="99"/>
      <c r="AC619" s="94"/>
    </row>
    <row r="620" spans="23:29">
      <c r="W620" s="99"/>
      <c r="AC620" s="94"/>
    </row>
    <row r="621" spans="23:29">
      <c r="W621" s="99"/>
      <c r="AC621" s="94"/>
    </row>
    <row r="622" spans="23:29">
      <c r="W622" s="99"/>
      <c r="AC622" s="94"/>
    </row>
    <row r="623" spans="23:29">
      <c r="W623" s="99"/>
      <c r="AC623" s="94"/>
    </row>
    <row r="624" spans="23:29">
      <c r="W624" s="99"/>
      <c r="AC624" s="94"/>
    </row>
    <row r="625" spans="23:29">
      <c r="W625" s="99"/>
      <c r="AC625" s="94"/>
    </row>
    <row r="626" spans="23:29">
      <c r="W626" s="99"/>
      <c r="AC626" s="94"/>
    </row>
    <row r="627" spans="23:29">
      <c r="W627" s="99"/>
      <c r="AC627" s="94"/>
    </row>
    <row r="628" spans="23:29">
      <c r="W628" s="99"/>
      <c r="AC628" s="94"/>
    </row>
    <row r="629" spans="23:29">
      <c r="W629" s="99"/>
      <c r="AC629" s="94"/>
    </row>
    <row r="630" spans="23:29">
      <c r="W630" s="99"/>
      <c r="AC630" s="94"/>
    </row>
    <row r="631" spans="23:29">
      <c r="W631" s="99"/>
      <c r="AC631" s="94"/>
    </row>
    <row r="632" spans="23:29">
      <c r="W632" s="99"/>
      <c r="AC632" s="94"/>
    </row>
    <row r="633" spans="23:29">
      <c r="W633" s="99"/>
      <c r="AC633" s="94"/>
    </row>
    <row r="634" spans="23:29">
      <c r="W634" s="99"/>
      <c r="AC634" s="94"/>
    </row>
    <row r="635" spans="23:29">
      <c r="W635" s="99"/>
      <c r="AC635" s="94"/>
    </row>
    <row r="636" spans="23:29">
      <c r="W636" s="99"/>
      <c r="AC636" s="94"/>
    </row>
    <row r="637" spans="23:29">
      <c r="W637" s="99"/>
      <c r="AC637" s="94"/>
    </row>
    <row r="638" spans="23:29">
      <c r="W638" s="99"/>
      <c r="AC638" s="94"/>
    </row>
    <row r="639" spans="23:29">
      <c r="W639" s="99"/>
      <c r="AC639" s="94"/>
    </row>
    <row r="640" spans="23:29">
      <c r="W640" s="99"/>
      <c r="AC640" s="94"/>
    </row>
    <row r="641" spans="23:29">
      <c r="W641" s="99"/>
      <c r="AC641" s="94"/>
    </row>
    <row r="642" spans="23:29">
      <c r="W642" s="99"/>
      <c r="AC642" s="94"/>
    </row>
    <row r="643" spans="23:29">
      <c r="W643" s="99"/>
      <c r="AC643" s="94"/>
    </row>
    <row r="644" spans="23:29">
      <c r="W644" s="99"/>
      <c r="AC644" s="94"/>
    </row>
    <row r="645" spans="23:29">
      <c r="W645" s="99"/>
      <c r="AC645" s="94"/>
    </row>
    <row r="646" spans="23:29">
      <c r="W646" s="99"/>
      <c r="AC646" s="94"/>
    </row>
    <row r="647" spans="23:29">
      <c r="W647" s="99"/>
      <c r="AC647" s="94"/>
    </row>
    <row r="648" spans="23:29">
      <c r="W648" s="99"/>
      <c r="AC648" s="94"/>
    </row>
    <row r="649" spans="23:29">
      <c r="W649" s="99"/>
      <c r="AC649" s="94"/>
    </row>
    <row r="650" spans="23:29">
      <c r="W650" s="99"/>
      <c r="AC650" s="94"/>
    </row>
    <row r="651" spans="23:29">
      <c r="W651" s="99"/>
      <c r="AC651" s="94"/>
    </row>
    <row r="652" spans="23:29">
      <c r="W652" s="99"/>
      <c r="AC652" s="94"/>
    </row>
    <row r="653" spans="23:29">
      <c r="W653" s="99"/>
      <c r="AC653" s="94"/>
    </row>
    <row r="654" spans="23:29">
      <c r="W654" s="99"/>
      <c r="AC654" s="94"/>
    </row>
    <row r="655" spans="23:29">
      <c r="W655" s="99"/>
      <c r="AC655" s="94"/>
    </row>
    <row r="656" spans="23:29">
      <c r="W656" s="99"/>
      <c r="AC656" s="94"/>
    </row>
    <row r="657" spans="23:29">
      <c r="W657" s="99"/>
      <c r="AC657" s="94"/>
    </row>
    <row r="658" spans="23:29">
      <c r="W658" s="99"/>
      <c r="AC658" s="94"/>
    </row>
    <row r="659" spans="23:29">
      <c r="W659" s="99"/>
      <c r="AC659" s="94"/>
    </row>
    <row r="660" spans="23:29">
      <c r="W660" s="99"/>
      <c r="AC660" s="94"/>
    </row>
    <row r="661" spans="23:29">
      <c r="W661" s="99"/>
      <c r="AC661" s="94"/>
    </row>
    <row r="662" spans="23:29">
      <c r="W662" s="99"/>
      <c r="AC662" s="94"/>
    </row>
    <row r="663" spans="23:29">
      <c r="W663" s="99"/>
      <c r="AC663" s="94"/>
    </row>
    <row r="664" spans="23:29">
      <c r="W664" s="99"/>
      <c r="AC664" s="94"/>
    </row>
    <row r="665" spans="23:29">
      <c r="W665" s="99"/>
      <c r="AC665" s="94"/>
    </row>
    <row r="666" spans="23:29">
      <c r="W666" s="99"/>
      <c r="AC666" s="94"/>
    </row>
    <row r="667" spans="23:29">
      <c r="W667" s="99"/>
      <c r="AC667" s="94"/>
    </row>
    <row r="668" spans="23:29">
      <c r="W668" s="99"/>
      <c r="AC668" s="94"/>
    </row>
    <row r="669" spans="23:29">
      <c r="W669" s="99"/>
      <c r="AC669" s="94"/>
    </row>
    <row r="670" spans="23:29">
      <c r="W670" s="99"/>
      <c r="AC670" s="94"/>
    </row>
    <row r="671" spans="23:29">
      <c r="W671" s="99"/>
      <c r="AC671" s="94"/>
    </row>
    <row r="672" spans="23:29">
      <c r="W672" s="99"/>
      <c r="AC672" s="94"/>
    </row>
    <row r="673" spans="23:29">
      <c r="W673" s="99"/>
      <c r="AC673" s="94"/>
    </row>
    <row r="674" spans="23:29">
      <c r="W674" s="99"/>
      <c r="AC674" s="94"/>
    </row>
    <row r="675" spans="23:29">
      <c r="W675" s="99"/>
      <c r="AC675" s="94"/>
    </row>
    <row r="676" spans="23:29">
      <c r="W676" s="99"/>
      <c r="AC676" s="94"/>
    </row>
    <row r="677" spans="23:29">
      <c r="W677" s="99"/>
      <c r="AC677" s="94"/>
    </row>
    <row r="678" spans="23:29">
      <c r="W678" s="99"/>
      <c r="AC678" s="94"/>
    </row>
    <row r="679" spans="23:29">
      <c r="W679" s="99"/>
      <c r="AC679" s="94"/>
    </row>
    <row r="680" spans="23:29">
      <c r="W680" s="99"/>
      <c r="AC680" s="94"/>
    </row>
    <row r="681" spans="23:29">
      <c r="W681" s="99"/>
      <c r="AC681" s="94"/>
    </row>
    <row r="682" spans="23:29">
      <c r="W682" s="99"/>
      <c r="AC682" s="94"/>
    </row>
    <row r="683" spans="23:29">
      <c r="W683" s="99"/>
      <c r="AC683" s="94"/>
    </row>
    <row r="684" spans="23:29">
      <c r="W684" s="99"/>
      <c r="AC684" s="94"/>
    </row>
    <row r="685" spans="23:29">
      <c r="W685" s="99"/>
      <c r="AC685" s="94"/>
    </row>
    <row r="686" spans="23:29">
      <c r="W686" s="99"/>
      <c r="AC686" s="94"/>
    </row>
    <row r="687" spans="23:29">
      <c r="W687" s="99"/>
      <c r="AC687" s="94"/>
    </row>
    <row r="688" spans="23:29">
      <c r="W688" s="99"/>
      <c r="AC688" s="94"/>
    </row>
    <row r="689" spans="23:29">
      <c r="W689" s="99"/>
      <c r="AC689" s="94"/>
    </row>
    <row r="690" spans="23:29">
      <c r="W690" s="99"/>
      <c r="AC690" s="94"/>
    </row>
    <row r="691" spans="23:29">
      <c r="W691" s="99"/>
      <c r="AC691" s="94"/>
    </row>
    <row r="692" spans="23:29">
      <c r="W692" s="99"/>
      <c r="AC692" s="94"/>
    </row>
    <row r="693" spans="23:29">
      <c r="W693" s="99"/>
      <c r="AC693" s="94"/>
    </row>
    <row r="694" spans="23:29">
      <c r="W694" s="99"/>
      <c r="AC694" s="94"/>
    </row>
    <row r="695" spans="23:29">
      <c r="W695" s="99"/>
      <c r="AC695" s="94"/>
    </row>
    <row r="696" spans="23:29">
      <c r="W696" s="99"/>
      <c r="AC696" s="94"/>
    </row>
    <row r="697" spans="23:29">
      <c r="W697" s="99"/>
      <c r="AC697" s="94"/>
    </row>
    <row r="698" spans="23:29">
      <c r="W698" s="99"/>
      <c r="AC698" s="94"/>
    </row>
    <row r="699" spans="23:29">
      <c r="W699" s="99"/>
      <c r="AC699" s="94"/>
    </row>
    <row r="700" spans="23:29">
      <c r="W700" s="99"/>
      <c r="AC700" s="94"/>
    </row>
    <row r="701" spans="23:29">
      <c r="W701" s="99"/>
      <c r="AC701" s="94"/>
    </row>
    <row r="702" spans="23:29">
      <c r="W702" s="99"/>
      <c r="AC702" s="94"/>
    </row>
    <row r="703" spans="23:29">
      <c r="W703" s="99"/>
      <c r="AC703" s="94"/>
    </row>
    <row r="704" spans="23:29">
      <c r="W704" s="99"/>
      <c r="AC704" s="94"/>
    </row>
    <row r="705" spans="23:29">
      <c r="W705" s="99"/>
      <c r="AC705" s="94"/>
    </row>
    <row r="706" spans="23:29">
      <c r="W706" s="99"/>
      <c r="AC706" s="94"/>
    </row>
    <row r="707" spans="23:29">
      <c r="W707" s="99"/>
      <c r="AC707" s="94"/>
    </row>
    <row r="708" spans="23:29">
      <c r="W708" s="99"/>
      <c r="AC708" s="94"/>
    </row>
    <row r="709" spans="23:29">
      <c r="W709" s="99"/>
      <c r="AC709" s="94"/>
    </row>
    <row r="710" spans="23:29">
      <c r="W710" s="99"/>
      <c r="AC710" s="94"/>
    </row>
    <row r="711" spans="23:29">
      <c r="W711" s="99"/>
      <c r="AC711" s="94"/>
    </row>
    <row r="712" spans="23:29">
      <c r="W712" s="99"/>
      <c r="AC712" s="94"/>
    </row>
    <row r="713" spans="23:29">
      <c r="W713" s="99"/>
      <c r="AC713" s="94"/>
    </row>
    <row r="714" spans="23:29">
      <c r="W714" s="99"/>
      <c r="AC714" s="94"/>
    </row>
    <row r="715" spans="23:29">
      <c r="W715" s="99"/>
      <c r="AC715" s="94"/>
    </row>
    <row r="716" spans="23:29">
      <c r="W716" s="99"/>
      <c r="AC716" s="94"/>
    </row>
    <row r="717" spans="23:29">
      <c r="W717" s="99"/>
      <c r="AC717" s="94"/>
    </row>
    <row r="718" spans="23:29">
      <c r="W718" s="99"/>
      <c r="AC718" s="94"/>
    </row>
    <row r="719" spans="23:29">
      <c r="W719" s="99"/>
      <c r="AC719" s="94"/>
    </row>
    <row r="720" spans="23:29">
      <c r="W720" s="99"/>
      <c r="AC720" s="94"/>
    </row>
    <row r="721" spans="23:29">
      <c r="W721" s="99"/>
      <c r="AC721" s="94"/>
    </row>
    <row r="722" spans="23:29">
      <c r="W722" s="99"/>
      <c r="AC722" s="94"/>
    </row>
    <row r="723" spans="23:29">
      <c r="W723" s="99"/>
      <c r="AC723" s="94"/>
    </row>
    <row r="724" spans="23:29">
      <c r="W724" s="99"/>
      <c r="AC724" s="94"/>
    </row>
    <row r="725" spans="23:29">
      <c r="W725" s="99"/>
      <c r="AC725" s="94"/>
    </row>
    <row r="726" spans="23:29">
      <c r="W726" s="99"/>
      <c r="AC726" s="94"/>
    </row>
    <row r="727" spans="23:29">
      <c r="W727" s="99"/>
      <c r="AC727" s="94"/>
    </row>
    <row r="728" spans="23:29">
      <c r="W728" s="99"/>
      <c r="AC728" s="94"/>
    </row>
    <row r="729" spans="23:29">
      <c r="W729" s="99"/>
      <c r="AC729" s="94"/>
    </row>
    <row r="730" spans="23:29">
      <c r="W730" s="99"/>
      <c r="AC730" s="94"/>
    </row>
    <row r="731" spans="23:29">
      <c r="W731" s="99"/>
      <c r="AC731" s="94"/>
    </row>
    <row r="732" spans="23:29">
      <c r="W732" s="99"/>
      <c r="AC732" s="94"/>
    </row>
    <row r="733" spans="23:29">
      <c r="W733" s="99"/>
      <c r="AC733" s="94"/>
    </row>
    <row r="734" spans="23:29">
      <c r="W734" s="99"/>
      <c r="AC734" s="94"/>
    </row>
    <row r="735" spans="23:29">
      <c r="W735" s="99"/>
      <c r="AC735" s="94"/>
    </row>
    <row r="736" spans="23:29">
      <c r="W736" s="99"/>
      <c r="AC736" s="94"/>
    </row>
    <row r="737" spans="23:29">
      <c r="W737" s="99"/>
      <c r="AC737" s="94"/>
    </row>
    <row r="738" spans="23:29">
      <c r="W738" s="99"/>
      <c r="AC738" s="94"/>
    </row>
    <row r="739" spans="23:29">
      <c r="W739" s="99"/>
      <c r="AC739" s="94"/>
    </row>
    <row r="740" spans="23:29">
      <c r="W740" s="99"/>
      <c r="AC740" s="94"/>
    </row>
    <row r="741" spans="23:29">
      <c r="W741" s="99"/>
      <c r="AC741" s="94"/>
    </row>
    <row r="742" spans="23:29">
      <c r="W742" s="99"/>
      <c r="AC742" s="94"/>
    </row>
    <row r="743" spans="23:29">
      <c r="W743" s="99"/>
      <c r="AC743" s="94"/>
    </row>
    <row r="744" spans="23:29">
      <c r="W744" s="99"/>
      <c r="AC744" s="94"/>
    </row>
    <row r="745" spans="23:29">
      <c r="W745" s="99"/>
      <c r="AC745" s="94"/>
    </row>
    <row r="746" spans="23:29">
      <c r="W746" s="99"/>
      <c r="AC746" s="94"/>
    </row>
    <row r="747" spans="23:29">
      <c r="W747" s="99"/>
      <c r="AC747" s="94"/>
    </row>
    <row r="748" spans="23:29">
      <c r="W748" s="99"/>
      <c r="AC748" s="94"/>
    </row>
    <row r="749" spans="23:29">
      <c r="W749" s="99"/>
      <c r="AC749" s="94"/>
    </row>
    <row r="750" spans="23:29">
      <c r="W750" s="99"/>
      <c r="AC750" s="94"/>
    </row>
    <row r="751" spans="23:29">
      <c r="W751" s="99"/>
      <c r="AC751" s="94"/>
    </row>
    <row r="752" spans="23:29">
      <c r="W752" s="99"/>
      <c r="AC752" s="94"/>
    </row>
    <row r="753" spans="23:29">
      <c r="W753" s="99"/>
      <c r="AC753" s="94"/>
    </row>
    <row r="754" spans="23:29">
      <c r="W754" s="99"/>
      <c r="AC754" s="94"/>
    </row>
    <row r="755" spans="23:29">
      <c r="W755" s="99"/>
      <c r="AC755" s="94"/>
    </row>
    <row r="756" spans="23:29">
      <c r="W756" s="99"/>
      <c r="AC756" s="94"/>
    </row>
    <row r="757" spans="23:29">
      <c r="W757" s="99"/>
      <c r="AC757" s="94"/>
    </row>
    <row r="758" spans="23:29">
      <c r="W758" s="99"/>
      <c r="AC758" s="94"/>
    </row>
    <row r="759" spans="23:29">
      <c r="W759" s="99"/>
      <c r="AC759" s="94"/>
    </row>
    <row r="760" spans="23:29">
      <c r="W760" s="99"/>
      <c r="AC760" s="94"/>
    </row>
    <row r="761" spans="23:29">
      <c r="W761" s="99"/>
      <c r="AC761" s="94"/>
    </row>
    <row r="762" spans="23:29">
      <c r="W762" s="99"/>
      <c r="AC762" s="94"/>
    </row>
    <row r="763" spans="23:29">
      <c r="W763" s="99"/>
      <c r="AC763" s="94"/>
    </row>
    <row r="764" spans="23:29">
      <c r="W764" s="99"/>
      <c r="AC764" s="94"/>
    </row>
    <row r="765" spans="23:29">
      <c r="W765" s="99"/>
      <c r="AC765" s="94"/>
    </row>
    <row r="766" spans="23:29">
      <c r="W766" s="99"/>
      <c r="AC766" s="94"/>
    </row>
    <row r="767" spans="23:29">
      <c r="W767" s="99"/>
      <c r="AC767" s="94"/>
    </row>
    <row r="768" spans="23:29">
      <c r="W768" s="99"/>
      <c r="AC768" s="94"/>
    </row>
    <row r="769" spans="23:29">
      <c r="W769" s="99"/>
      <c r="AC769" s="94"/>
    </row>
    <row r="770" spans="23:29">
      <c r="W770" s="99"/>
      <c r="AC770" s="94"/>
    </row>
    <row r="771" spans="23:29">
      <c r="W771" s="99"/>
      <c r="AC771" s="94"/>
    </row>
    <row r="772" spans="23:29">
      <c r="W772" s="99"/>
      <c r="AC772" s="94"/>
    </row>
    <row r="773" spans="23:29">
      <c r="W773" s="99"/>
      <c r="AC773" s="94"/>
    </row>
    <row r="774" spans="23:29">
      <c r="W774" s="99"/>
      <c r="AC774" s="94"/>
    </row>
    <row r="775" spans="23:29">
      <c r="W775" s="99"/>
      <c r="AC775" s="94"/>
    </row>
    <row r="776" spans="23:29">
      <c r="W776" s="99"/>
      <c r="AC776" s="94"/>
    </row>
    <row r="777" spans="23:29">
      <c r="W777" s="99"/>
      <c r="AC777" s="94"/>
    </row>
    <row r="778" spans="23:29">
      <c r="W778" s="99"/>
      <c r="AC778" s="94"/>
    </row>
    <row r="779" spans="23:29">
      <c r="W779" s="99"/>
      <c r="AC779" s="94"/>
    </row>
    <row r="780" spans="23:29">
      <c r="W780" s="99"/>
      <c r="AC780" s="94"/>
    </row>
    <row r="781" spans="23:29">
      <c r="W781" s="99"/>
      <c r="AC781" s="94"/>
    </row>
    <row r="782" spans="23:29">
      <c r="W782" s="99"/>
      <c r="AC782" s="94"/>
    </row>
    <row r="783" spans="23:29">
      <c r="W783" s="99"/>
      <c r="AC783" s="94"/>
    </row>
    <row r="784" spans="23:29">
      <c r="W784" s="99"/>
      <c r="AC784" s="94"/>
    </row>
    <row r="785" spans="23:29">
      <c r="W785" s="99"/>
      <c r="AC785" s="94"/>
    </row>
    <row r="786" spans="23:29">
      <c r="W786" s="99"/>
      <c r="AC786" s="94"/>
    </row>
    <row r="787" spans="23:29">
      <c r="W787" s="99"/>
      <c r="AC787" s="94"/>
    </row>
    <row r="788" spans="23:29">
      <c r="W788" s="99"/>
      <c r="AC788" s="94"/>
    </row>
    <row r="789" spans="23:29">
      <c r="W789" s="99"/>
      <c r="AC789" s="94"/>
    </row>
    <row r="790" spans="23:29">
      <c r="W790" s="99"/>
      <c r="AC790" s="94"/>
    </row>
    <row r="791" spans="23:29">
      <c r="W791" s="99"/>
      <c r="AC791" s="94"/>
    </row>
    <row r="792" spans="23:29">
      <c r="W792" s="99"/>
      <c r="AC792" s="94"/>
    </row>
    <row r="793" spans="23:29">
      <c r="W793" s="99"/>
      <c r="AC793" s="94"/>
    </row>
    <row r="794" spans="23:29">
      <c r="W794" s="99"/>
      <c r="AC794" s="94"/>
    </row>
    <row r="795" spans="23:29">
      <c r="W795" s="99"/>
      <c r="AC795" s="94"/>
    </row>
    <row r="796" spans="23:29">
      <c r="W796" s="99"/>
      <c r="AC796" s="94"/>
    </row>
    <row r="797" spans="23:29">
      <c r="W797" s="99"/>
      <c r="AC797" s="94"/>
    </row>
    <row r="798" spans="23:29">
      <c r="W798" s="99"/>
      <c r="AC798" s="94"/>
    </row>
    <row r="799" spans="23:29">
      <c r="W799" s="99"/>
      <c r="AC799" s="94"/>
    </row>
    <row r="800" spans="23:29">
      <c r="W800" s="99"/>
      <c r="AC800" s="94"/>
    </row>
    <row r="801" spans="23:29">
      <c r="W801" s="99"/>
      <c r="AC801" s="94"/>
    </row>
    <row r="802" spans="23:29">
      <c r="W802" s="99"/>
      <c r="AC802" s="94"/>
    </row>
    <row r="803" spans="23:29">
      <c r="W803" s="99"/>
      <c r="AC803" s="94"/>
    </row>
    <row r="804" spans="23:29">
      <c r="W804" s="99"/>
      <c r="AC804" s="94"/>
    </row>
    <row r="805" spans="23:29">
      <c r="W805" s="99"/>
      <c r="AC805" s="94"/>
    </row>
    <row r="806" spans="23:29">
      <c r="W806" s="99"/>
      <c r="AC806" s="94"/>
    </row>
    <row r="807" spans="23:29">
      <c r="W807" s="99"/>
      <c r="AC807" s="94"/>
    </row>
    <row r="808" spans="23:29">
      <c r="W808" s="99"/>
      <c r="AC808" s="94"/>
    </row>
    <row r="809" spans="23:29">
      <c r="W809" s="99"/>
      <c r="AC809" s="94"/>
    </row>
    <row r="810" spans="23:29">
      <c r="W810" s="99"/>
      <c r="AC810" s="94"/>
    </row>
    <row r="811" spans="23:29">
      <c r="W811" s="99"/>
      <c r="AC811" s="94"/>
    </row>
    <row r="812" spans="23:29">
      <c r="W812" s="99"/>
      <c r="AC812" s="94"/>
    </row>
    <row r="813" spans="23:29">
      <c r="W813" s="99"/>
      <c r="AC813" s="94"/>
    </row>
    <row r="814" spans="23:29">
      <c r="W814" s="99"/>
      <c r="AC814" s="94"/>
    </row>
    <row r="815" spans="23:29">
      <c r="W815" s="99"/>
      <c r="AC815" s="94"/>
    </row>
    <row r="816" spans="23:29">
      <c r="W816" s="99"/>
      <c r="AC816" s="94"/>
    </row>
    <row r="817" spans="23:29">
      <c r="W817" s="99"/>
      <c r="AC817" s="94"/>
    </row>
    <row r="818" spans="23:29">
      <c r="W818" s="99"/>
      <c r="AC818" s="94"/>
    </row>
    <row r="819" spans="23:29">
      <c r="W819" s="99"/>
      <c r="AC819" s="94"/>
    </row>
    <row r="820" spans="23:29">
      <c r="W820" s="99"/>
      <c r="AC820" s="94"/>
    </row>
    <row r="821" spans="23:29">
      <c r="W821" s="99"/>
      <c r="AC821" s="94"/>
    </row>
    <row r="822" spans="23:29">
      <c r="W822" s="99"/>
      <c r="AC822" s="94"/>
    </row>
    <row r="823" spans="23:29">
      <c r="W823" s="99"/>
      <c r="AC823" s="94"/>
    </row>
    <row r="824" spans="23:29">
      <c r="W824" s="99"/>
      <c r="AC824" s="94"/>
    </row>
    <row r="825" spans="23:29">
      <c r="W825" s="99"/>
      <c r="AC825" s="94"/>
    </row>
    <row r="826" spans="23:29">
      <c r="W826" s="99"/>
      <c r="AC826" s="94"/>
    </row>
    <row r="827" spans="23:29">
      <c r="W827" s="99"/>
      <c r="AC827" s="94"/>
    </row>
    <row r="828" spans="23:29">
      <c r="W828" s="99"/>
      <c r="AC828" s="94"/>
    </row>
    <row r="829" spans="23:29">
      <c r="W829" s="99"/>
      <c r="AC829" s="94"/>
    </row>
    <row r="830" spans="23:29">
      <c r="W830" s="99"/>
      <c r="AC830" s="94"/>
    </row>
    <row r="831" spans="23:29">
      <c r="W831" s="99"/>
      <c r="AC831" s="94"/>
    </row>
    <row r="832" spans="23:29">
      <c r="W832" s="99"/>
      <c r="AC832" s="94"/>
    </row>
    <row r="833" spans="23:29">
      <c r="W833" s="99"/>
      <c r="AC833" s="94"/>
    </row>
    <row r="834" spans="23:29">
      <c r="W834" s="99"/>
      <c r="AC834" s="94"/>
    </row>
    <row r="835" spans="23:29">
      <c r="W835" s="99"/>
      <c r="AC835" s="94"/>
    </row>
    <row r="836" spans="23:29">
      <c r="W836" s="99"/>
      <c r="AC836" s="94"/>
    </row>
    <row r="837" spans="23:29">
      <c r="W837" s="99"/>
      <c r="AC837" s="94"/>
    </row>
    <row r="838" spans="23:29">
      <c r="W838" s="99"/>
      <c r="AC838" s="94"/>
    </row>
    <row r="839" spans="23:29">
      <c r="W839" s="99"/>
      <c r="AC839" s="94"/>
    </row>
    <row r="840" spans="23:29">
      <c r="W840" s="99"/>
      <c r="AC840" s="94"/>
    </row>
    <row r="841" spans="23:29">
      <c r="W841" s="99"/>
      <c r="AC841" s="94"/>
    </row>
    <row r="842" spans="23:29">
      <c r="W842" s="99"/>
      <c r="AC842" s="94"/>
    </row>
    <row r="843" spans="23:29">
      <c r="W843" s="99"/>
      <c r="AC843" s="94"/>
    </row>
    <row r="844" spans="23:29">
      <c r="W844" s="99"/>
      <c r="AC844" s="94"/>
    </row>
    <row r="845" spans="23:29">
      <c r="W845" s="99"/>
      <c r="AC845" s="94"/>
    </row>
    <row r="846" spans="23:29">
      <c r="W846" s="99"/>
      <c r="AC846" s="94"/>
    </row>
    <row r="847" spans="23:29">
      <c r="W847" s="99"/>
      <c r="AC847" s="94"/>
    </row>
    <row r="848" spans="23:29">
      <c r="W848" s="99"/>
      <c r="AC848" s="94"/>
    </row>
    <row r="849" spans="23:29">
      <c r="W849" s="99"/>
      <c r="AC849" s="94"/>
    </row>
    <row r="850" spans="23:29">
      <c r="W850" s="99"/>
      <c r="AC850" s="94"/>
    </row>
    <row r="851" spans="23:29">
      <c r="W851" s="99"/>
      <c r="AC851" s="94"/>
    </row>
    <row r="852" spans="23:29">
      <c r="W852" s="99"/>
      <c r="AC852" s="94"/>
    </row>
    <row r="853" spans="23:29">
      <c r="W853" s="99"/>
      <c r="AC853" s="94"/>
    </row>
    <row r="854" spans="23:29">
      <c r="W854" s="99"/>
      <c r="AC854" s="94"/>
    </row>
    <row r="855" spans="23:29">
      <c r="W855" s="99"/>
      <c r="AC855" s="94"/>
    </row>
    <row r="856" spans="23:29">
      <c r="W856" s="99"/>
      <c r="AC856" s="94"/>
    </row>
    <row r="857" spans="23:29">
      <c r="W857" s="99"/>
      <c r="AC857" s="94"/>
    </row>
    <row r="858" spans="23:29">
      <c r="W858" s="99"/>
      <c r="AC858" s="94"/>
    </row>
    <row r="859" spans="23:29">
      <c r="W859" s="99"/>
      <c r="AC859" s="94"/>
    </row>
    <row r="860" spans="23:29">
      <c r="W860" s="99"/>
      <c r="AC860" s="94"/>
    </row>
    <row r="861" spans="23:29">
      <c r="W861" s="99"/>
      <c r="AC861" s="94"/>
    </row>
    <row r="862" spans="23:29">
      <c r="W862" s="99"/>
      <c r="AC862" s="94"/>
    </row>
    <row r="863" spans="23:29">
      <c r="W863" s="99"/>
      <c r="AC863" s="94"/>
    </row>
    <row r="864" spans="23:29">
      <c r="W864" s="99"/>
      <c r="AC864" s="94"/>
    </row>
    <row r="865" spans="23:29">
      <c r="W865" s="99"/>
      <c r="AC865" s="94"/>
    </row>
    <row r="866" spans="23:29">
      <c r="W866" s="99"/>
      <c r="AC866" s="94"/>
    </row>
    <row r="867" spans="23:29">
      <c r="W867" s="99"/>
      <c r="AC867" s="94"/>
    </row>
    <row r="868" spans="23:29">
      <c r="W868" s="99"/>
      <c r="AC868" s="94"/>
    </row>
    <row r="869" spans="23:29">
      <c r="W869" s="99"/>
      <c r="AC869" s="94"/>
    </row>
    <row r="870" spans="23:29">
      <c r="W870" s="99"/>
      <c r="AC870" s="94"/>
    </row>
    <row r="871" spans="23:29">
      <c r="W871" s="99"/>
      <c r="AC871" s="94"/>
    </row>
    <row r="872" spans="23:29">
      <c r="W872" s="99"/>
      <c r="AC872" s="94"/>
    </row>
    <row r="873" spans="23:29">
      <c r="W873" s="99"/>
      <c r="AC873" s="94"/>
    </row>
    <row r="874" spans="23:29">
      <c r="W874" s="99"/>
      <c r="AC874" s="94"/>
    </row>
    <row r="875" spans="23:29">
      <c r="W875" s="99"/>
      <c r="AC875" s="94"/>
    </row>
    <row r="876" spans="23:29">
      <c r="W876" s="99"/>
      <c r="AC876" s="94"/>
    </row>
    <row r="877" spans="23:29">
      <c r="W877" s="99"/>
      <c r="AC877" s="94"/>
    </row>
    <row r="878" spans="23:29">
      <c r="W878" s="99"/>
      <c r="AC878" s="94"/>
    </row>
    <row r="879" spans="23:29">
      <c r="W879" s="99"/>
      <c r="AC879" s="94"/>
    </row>
    <row r="880" spans="23:29">
      <c r="W880" s="99"/>
      <c r="AC880" s="94"/>
    </row>
    <row r="881" spans="23:29">
      <c r="W881" s="99"/>
      <c r="AC881" s="94"/>
    </row>
    <row r="882" spans="23:29">
      <c r="W882" s="99"/>
      <c r="AC882" s="94"/>
    </row>
    <row r="883" spans="23:29">
      <c r="W883" s="99"/>
      <c r="AC883" s="94"/>
    </row>
    <row r="884" spans="23:29">
      <c r="W884" s="99"/>
      <c r="AC884" s="94"/>
    </row>
    <row r="885" spans="23:29">
      <c r="W885" s="99"/>
      <c r="AC885" s="94"/>
    </row>
    <row r="886" spans="23:29">
      <c r="W886" s="99"/>
      <c r="AC886" s="94"/>
    </row>
    <row r="887" spans="23:29">
      <c r="W887" s="99"/>
      <c r="AC887" s="94"/>
    </row>
    <row r="888" spans="23:29">
      <c r="W888" s="99"/>
      <c r="AC888" s="94"/>
    </row>
    <row r="889" spans="23:29">
      <c r="W889" s="99"/>
      <c r="AC889" s="94"/>
    </row>
    <row r="890" spans="23:29">
      <c r="W890" s="99"/>
      <c r="AC890" s="94"/>
    </row>
    <row r="891" spans="23:29">
      <c r="W891" s="99"/>
      <c r="AC891" s="94"/>
    </row>
    <row r="892" spans="23:29">
      <c r="W892" s="99"/>
      <c r="AC892" s="94"/>
    </row>
    <row r="893" spans="23:29">
      <c r="W893" s="99"/>
      <c r="AC893" s="94"/>
    </row>
    <row r="894" spans="23:29">
      <c r="W894" s="99"/>
      <c r="AC894" s="94"/>
    </row>
    <row r="895" spans="23:29">
      <c r="W895" s="99"/>
      <c r="AC895" s="94"/>
    </row>
    <row r="896" spans="23:29">
      <c r="W896" s="99"/>
      <c r="AC896" s="94"/>
    </row>
    <row r="897" spans="23:29">
      <c r="W897" s="99"/>
      <c r="AC897" s="94"/>
    </row>
    <row r="898" spans="23:29">
      <c r="W898" s="99"/>
      <c r="AC898" s="94"/>
    </row>
    <row r="899" spans="23:29">
      <c r="W899" s="99"/>
      <c r="AC899" s="94"/>
    </row>
    <row r="900" spans="23:29">
      <c r="W900" s="99"/>
      <c r="AC900" s="94"/>
    </row>
    <row r="901" spans="23:29">
      <c r="W901" s="99"/>
      <c r="AC901" s="94"/>
    </row>
    <row r="902" spans="23:29">
      <c r="W902" s="99"/>
      <c r="AC902" s="94"/>
    </row>
    <row r="903" spans="23:29">
      <c r="W903" s="99"/>
      <c r="AC903" s="94"/>
    </row>
    <row r="904" spans="23:29">
      <c r="W904" s="99"/>
      <c r="AC904" s="94"/>
    </row>
    <row r="905" spans="23:29">
      <c r="W905" s="99"/>
      <c r="AC905" s="94"/>
    </row>
    <row r="906" spans="23:29">
      <c r="W906" s="99"/>
      <c r="AC906" s="94"/>
    </row>
    <row r="907" spans="23:29">
      <c r="W907" s="99"/>
      <c r="AC907" s="94"/>
    </row>
    <row r="908" spans="23:29">
      <c r="W908" s="99"/>
      <c r="AC908" s="94"/>
    </row>
    <row r="909" spans="23:29">
      <c r="W909" s="99"/>
      <c r="AC909" s="94"/>
    </row>
    <row r="910" spans="23:29">
      <c r="W910" s="99"/>
      <c r="AC910" s="94"/>
    </row>
    <row r="911" spans="23:29">
      <c r="W911" s="99"/>
      <c r="AC911" s="94"/>
    </row>
    <row r="912" spans="23:29">
      <c r="W912" s="99"/>
      <c r="AC912" s="94"/>
    </row>
    <row r="913" spans="23:29">
      <c r="W913" s="99"/>
      <c r="AC913" s="94"/>
    </row>
    <row r="914" spans="23:29">
      <c r="W914" s="99"/>
      <c r="AC914" s="94"/>
    </row>
    <row r="915" spans="23:29">
      <c r="W915" s="99"/>
      <c r="AC915" s="94"/>
    </row>
    <row r="916" spans="23:29">
      <c r="W916" s="99"/>
      <c r="AC916" s="94"/>
    </row>
    <row r="917" spans="23:29">
      <c r="W917" s="99"/>
      <c r="AC917" s="94"/>
    </row>
    <row r="918" spans="23:29">
      <c r="W918" s="99"/>
      <c r="AC918" s="94"/>
    </row>
    <row r="919" spans="23:29">
      <c r="W919" s="99"/>
      <c r="AC919" s="94"/>
    </row>
    <row r="920" spans="23:29">
      <c r="W920" s="99"/>
      <c r="AC920" s="94"/>
    </row>
    <row r="921" spans="23:29">
      <c r="W921" s="99"/>
      <c r="AC921" s="94"/>
    </row>
    <row r="922" spans="23:29">
      <c r="W922" s="99"/>
      <c r="AC922" s="94"/>
    </row>
    <row r="923" spans="23:29">
      <c r="W923" s="99"/>
      <c r="AC923" s="94"/>
    </row>
    <row r="924" spans="23:29">
      <c r="W924" s="99"/>
      <c r="AC924" s="94"/>
    </row>
    <row r="925" spans="23:29">
      <c r="W925" s="99"/>
      <c r="AC925" s="94"/>
    </row>
    <row r="926" spans="23:29">
      <c r="W926" s="99"/>
      <c r="AC926" s="94"/>
    </row>
    <row r="927" spans="23:29">
      <c r="W927" s="99"/>
      <c r="AC927" s="94"/>
    </row>
    <row r="928" spans="23:29">
      <c r="W928" s="99"/>
      <c r="AC928" s="94"/>
    </row>
    <row r="929" spans="23:29">
      <c r="W929" s="99"/>
      <c r="AC929" s="94"/>
    </row>
    <row r="930" spans="23:29">
      <c r="W930" s="99"/>
      <c r="AC930" s="94"/>
    </row>
    <row r="931" spans="23:29">
      <c r="W931" s="99"/>
      <c r="AC931" s="94"/>
    </row>
    <row r="932" spans="23:29">
      <c r="W932" s="99"/>
      <c r="AC932" s="94"/>
    </row>
    <row r="933" spans="23:29">
      <c r="W933" s="99"/>
      <c r="AC933" s="94"/>
    </row>
    <row r="934" spans="23:29">
      <c r="W934" s="99"/>
      <c r="AC934" s="94"/>
    </row>
    <row r="935" spans="23:29">
      <c r="W935" s="99"/>
      <c r="AC935" s="94"/>
    </row>
    <row r="936" spans="23:29">
      <c r="W936" s="99"/>
      <c r="AC936" s="94"/>
    </row>
    <row r="937" spans="23:29">
      <c r="W937" s="99"/>
      <c r="AC937" s="94"/>
    </row>
    <row r="938" spans="23:29">
      <c r="W938" s="99"/>
      <c r="AC938" s="94"/>
    </row>
    <row r="939" spans="23:29">
      <c r="W939" s="99"/>
      <c r="AC939" s="94"/>
    </row>
    <row r="940" spans="23:29">
      <c r="W940" s="99"/>
      <c r="AC940" s="94"/>
    </row>
    <row r="941" spans="23:29">
      <c r="W941" s="99"/>
      <c r="AC941" s="94"/>
    </row>
    <row r="942" spans="23:29">
      <c r="W942" s="99"/>
      <c r="AC942" s="94"/>
    </row>
    <row r="943" spans="23:29">
      <c r="W943" s="99"/>
      <c r="AC943" s="94"/>
    </row>
    <row r="944" spans="23:29">
      <c r="W944" s="99"/>
      <c r="AC944" s="94"/>
    </row>
    <row r="945" spans="23:29">
      <c r="W945" s="99"/>
      <c r="AC945" s="94"/>
    </row>
    <row r="946" spans="23:29">
      <c r="W946" s="99"/>
      <c r="AC946" s="94"/>
    </row>
    <row r="947" spans="23:29">
      <c r="W947" s="99"/>
      <c r="AC947" s="94"/>
    </row>
    <row r="948" spans="23:29">
      <c r="W948" s="99"/>
      <c r="AC948" s="94"/>
    </row>
    <row r="949" spans="23:29">
      <c r="W949" s="99"/>
      <c r="AC949" s="94"/>
    </row>
    <row r="950" spans="23:29">
      <c r="W950" s="99"/>
      <c r="AC950" s="94"/>
    </row>
    <row r="951" spans="23:29">
      <c r="W951" s="99"/>
      <c r="AC951" s="94"/>
    </row>
    <row r="952" spans="23:29">
      <c r="W952" s="99"/>
      <c r="AC952" s="94"/>
    </row>
    <row r="953" spans="23:29">
      <c r="W953" s="99"/>
      <c r="AC953" s="94"/>
    </row>
    <row r="954" spans="23:29">
      <c r="W954" s="99"/>
      <c r="AC954" s="94"/>
    </row>
    <row r="955" spans="23:29">
      <c r="W955" s="99"/>
      <c r="AC955" s="94"/>
    </row>
    <row r="956" spans="23:29">
      <c r="W956" s="99"/>
      <c r="AC956" s="94"/>
    </row>
    <row r="957" spans="23:29">
      <c r="W957" s="99"/>
      <c r="AC957" s="94"/>
    </row>
    <row r="958" spans="23:29">
      <c r="W958" s="99"/>
      <c r="AC958" s="94"/>
    </row>
    <row r="959" spans="23:29">
      <c r="W959" s="99"/>
      <c r="AC959" s="94"/>
    </row>
    <row r="960" spans="23:29">
      <c r="W960" s="99"/>
      <c r="AC960" s="94"/>
    </row>
    <row r="961" spans="23:29">
      <c r="W961" s="99"/>
      <c r="AC961" s="94"/>
    </row>
    <row r="962" spans="23:29">
      <c r="W962" s="99"/>
      <c r="AC962" s="94"/>
    </row>
    <row r="963" spans="23:29">
      <c r="W963" s="99"/>
      <c r="AC963" s="94"/>
    </row>
    <row r="964" spans="23:29">
      <c r="W964" s="99"/>
      <c r="AC964" s="94"/>
    </row>
    <row r="965" spans="23:29">
      <c r="W965" s="99"/>
      <c r="AC965" s="94"/>
    </row>
    <row r="966" spans="23:29">
      <c r="W966" s="99"/>
      <c r="AC966" s="94"/>
    </row>
    <row r="967" spans="23:29">
      <c r="W967" s="99"/>
      <c r="AC967" s="94"/>
    </row>
    <row r="968" spans="23:29">
      <c r="W968" s="99"/>
      <c r="AC968" s="94"/>
    </row>
    <row r="969" spans="23:29">
      <c r="W969" s="99"/>
      <c r="AC969" s="94"/>
    </row>
    <row r="970" spans="23:29">
      <c r="W970" s="99"/>
      <c r="AC970" s="94"/>
    </row>
    <row r="971" spans="23:29">
      <c r="W971" s="99"/>
      <c r="AC971" s="94"/>
    </row>
    <row r="972" spans="23:29">
      <c r="W972" s="99"/>
      <c r="AC972" s="94"/>
    </row>
    <row r="973" spans="23:29">
      <c r="W973" s="99"/>
      <c r="AC973" s="94"/>
    </row>
    <row r="974" spans="23:29">
      <c r="W974" s="99"/>
      <c r="AC974" s="94"/>
    </row>
    <row r="975" spans="23:29">
      <c r="W975" s="99"/>
      <c r="AC975" s="94"/>
    </row>
    <row r="976" spans="23:29">
      <c r="W976" s="99"/>
      <c r="AC976" s="94"/>
    </row>
    <row r="977" spans="23:29">
      <c r="W977" s="99"/>
      <c r="AC977" s="94"/>
    </row>
    <row r="978" spans="23:29">
      <c r="W978" s="99"/>
      <c r="AC978" s="94"/>
    </row>
    <row r="979" spans="23:29">
      <c r="W979" s="99"/>
      <c r="AC979" s="94"/>
    </row>
    <row r="980" spans="23:29">
      <c r="W980" s="99"/>
      <c r="AC980" s="94"/>
    </row>
    <row r="981" spans="23:29">
      <c r="W981" s="99"/>
      <c r="AC981" s="94"/>
    </row>
    <row r="982" spans="23:29">
      <c r="W982" s="99"/>
      <c r="AC982" s="94"/>
    </row>
    <row r="983" spans="23:29">
      <c r="W983" s="99"/>
      <c r="AC983" s="94"/>
    </row>
    <row r="984" spans="23:29">
      <c r="W984" s="99"/>
      <c r="AC984" s="94"/>
    </row>
    <row r="985" spans="23:29">
      <c r="W985" s="99"/>
      <c r="AC985" s="94"/>
    </row>
    <row r="986" spans="23:29">
      <c r="W986" s="99"/>
      <c r="AC986" s="94"/>
    </row>
    <row r="987" spans="23:29">
      <c r="W987" s="99"/>
      <c r="AC987" s="94"/>
    </row>
    <row r="988" spans="23:29">
      <c r="W988" s="99"/>
      <c r="AC988" s="94"/>
    </row>
    <row r="989" spans="23:29">
      <c r="W989" s="99"/>
      <c r="AC989" s="94"/>
    </row>
    <row r="990" spans="23:29">
      <c r="W990" s="99"/>
      <c r="AC990" s="94"/>
    </row>
    <row r="991" spans="23:29">
      <c r="W991" s="99"/>
      <c r="AC991" s="94"/>
    </row>
    <row r="992" spans="23:29">
      <c r="W992" s="99"/>
      <c r="AC992" s="94"/>
    </row>
    <row r="993" spans="23:29">
      <c r="W993" s="99"/>
      <c r="AC993" s="94"/>
    </row>
    <row r="994" spans="23:29">
      <c r="W994" s="99"/>
      <c r="AC994" s="94"/>
    </row>
    <row r="995" spans="23:29">
      <c r="W995" s="99"/>
      <c r="AC995" s="94"/>
    </row>
    <row r="996" spans="23:29">
      <c r="W996" s="99"/>
      <c r="AC996" s="94"/>
    </row>
    <row r="997" spans="23:29">
      <c r="W997" s="99"/>
      <c r="AC997" s="94"/>
    </row>
    <row r="998" spans="23:29">
      <c r="W998" s="99"/>
      <c r="AC998" s="94"/>
    </row>
    <row r="999" spans="23:29">
      <c r="W999" s="99"/>
      <c r="AC999" s="94"/>
    </row>
    <row r="1000" spans="23:29">
      <c r="W1000" s="99"/>
      <c r="AC1000" s="94"/>
    </row>
    <row r="1001" spans="23:29">
      <c r="W1001" s="99"/>
      <c r="AC1001" s="94"/>
    </row>
  </sheetData>
  <mergeCells count="4">
    <mergeCell ref="L1:Q1"/>
    <mergeCell ref="R1:S1"/>
    <mergeCell ref="X1:Y1"/>
    <mergeCell ref="AE176:AF17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999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cols>
    <col min="1" max="1" width="7.85546875" customWidth="1"/>
    <col min="2" max="2" width="11.28515625" customWidth="1"/>
    <col min="3" max="3" width="13.42578125" customWidth="1"/>
    <col min="4" max="4" width="15.140625" customWidth="1"/>
    <col min="5" max="5" width="20.7109375" customWidth="1"/>
    <col min="6" max="6" width="9.5703125" customWidth="1"/>
    <col min="7" max="7" width="11.140625" customWidth="1"/>
    <col min="8" max="8" width="12.7109375" customWidth="1"/>
    <col min="9" max="9" width="19.5703125" customWidth="1"/>
    <col min="10" max="10" width="13.140625" customWidth="1"/>
    <col min="11" max="11" width="8.85546875" customWidth="1"/>
    <col min="12" max="12" width="3.5703125" customWidth="1"/>
    <col min="13" max="13" width="14.42578125" customWidth="1"/>
    <col min="14" max="14" width="5.140625" customWidth="1"/>
    <col min="15" max="15" width="3.5703125" customWidth="1"/>
    <col min="16" max="16" width="4" customWidth="1"/>
    <col min="17" max="17" width="4.85546875" customWidth="1"/>
    <col min="18" max="18" width="4.28515625" customWidth="1"/>
    <col min="19" max="19" width="3.5703125" customWidth="1"/>
    <col min="20" max="20" width="11.7109375" customWidth="1"/>
    <col min="21" max="21" width="16.28515625" customWidth="1"/>
    <col min="22" max="22" width="20.42578125" customWidth="1"/>
    <col min="23" max="23" width="15.7109375" customWidth="1"/>
    <col min="24" max="24" width="18.42578125" customWidth="1"/>
    <col min="25" max="25" width="12.7109375" customWidth="1"/>
  </cols>
  <sheetData>
    <row r="1" spans="1:26">
      <c r="A1" s="120" t="s">
        <v>8</v>
      </c>
      <c r="B1" s="121" t="s">
        <v>46</v>
      </c>
      <c r="C1" s="121" t="s">
        <v>188</v>
      </c>
      <c r="D1" s="122" t="s">
        <v>189</v>
      </c>
      <c r="E1" s="122" t="s">
        <v>47</v>
      </c>
      <c r="F1" s="122" t="s">
        <v>190</v>
      </c>
      <c r="G1" s="122" t="s">
        <v>191</v>
      </c>
      <c r="H1" s="122" t="s">
        <v>32</v>
      </c>
      <c r="I1" s="122" t="s">
        <v>192</v>
      </c>
      <c r="J1" s="121" t="s">
        <v>193</v>
      </c>
      <c r="K1" s="121" t="s">
        <v>52</v>
      </c>
      <c r="L1" s="121" t="s">
        <v>53</v>
      </c>
      <c r="M1" s="121" t="s">
        <v>194</v>
      </c>
      <c r="N1" s="121" t="s">
        <v>55</v>
      </c>
      <c r="O1" s="121" t="s">
        <v>56</v>
      </c>
      <c r="P1" s="121" t="s">
        <v>57</v>
      </c>
      <c r="Q1" s="121" t="s">
        <v>58</v>
      </c>
      <c r="R1" s="121" t="s">
        <v>59</v>
      </c>
      <c r="S1" s="121" t="s">
        <v>60</v>
      </c>
      <c r="T1" s="123" t="s">
        <v>195</v>
      </c>
      <c r="U1" s="121" t="s">
        <v>63</v>
      </c>
      <c r="V1" s="121" t="s">
        <v>196</v>
      </c>
      <c r="W1" s="121" t="s">
        <v>64</v>
      </c>
      <c r="X1" s="121" t="s">
        <v>65</v>
      </c>
      <c r="Y1" s="124" t="s">
        <v>66</v>
      </c>
    </row>
    <row r="2" spans="1:26">
      <c r="A2" s="125">
        <v>1</v>
      </c>
      <c r="B2" s="126">
        <v>1</v>
      </c>
      <c r="C2" s="127">
        <v>45671</v>
      </c>
      <c r="D2" s="128" t="s">
        <v>197</v>
      </c>
      <c r="E2" s="129"/>
      <c r="J2" s="130">
        <v>1</v>
      </c>
      <c r="K2" s="126">
        <v>6</v>
      </c>
      <c r="M2" s="126" t="s">
        <v>198</v>
      </c>
      <c r="N2" s="131" t="s">
        <v>71</v>
      </c>
      <c r="O2" s="131" t="s">
        <v>71</v>
      </c>
      <c r="P2" s="131" t="s">
        <v>71</v>
      </c>
      <c r="Q2" s="131" t="s">
        <v>71</v>
      </c>
      <c r="R2" s="132" t="s">
        <v>88</v>
      </c>
      <c r="S2" s="131" t="s">
        <v>71</v>
      </c>
      <c r="T2" s="126">
        <f t="shared" ref="T2:T198" si="0">COUNTIF(N2:S2,T("T"))+COUNTIF(N2:S2,T("A"))</f>
        <v>6</v>
      </c>
      <c r="U2" s="133" t="s">
        <v>199</v>
      </c>
      <c r="V2" s="126" t="s">
        <v>104</v>
      </c>
      <c r="W2" s="133" t="s">
        <v>199</v>
      </c>
      <c r="X2" s="133" t="s">
        <v>199</v>
      </c>
      <c r="Y2" s="134">
        <v>0.28160000000000002</v>
      </c>
    </row>
    <row r="3" spans="1:26">
      <c r="A3" s="135">
        <v>2</v>
      </c>
      <c r="B3" s="136">
        <v>1</v>
      </c>
      <c r="C3" s="137">
        <v>45702</v>
      </c>
      <c r="D3" s="138" t="s">
        <v>197</v>
      </c>
      <c r="E3" s="139"/>
      <c r="J3" s="130">
        <v>1</v>
      </c>
      <c r="K3" s="136">
        <v>8</v>
      </c>
      <c r="M3" s="136" t="s">
        <v>198</v>
      </c>
      <c r="N3" s="140" t="s">
        <v>8</v>
      </c>
      <c r="O3" s="140" t="s">
        <v>8</v>
      </c>
      <c r="Q3" s="131" t="s">
        <v>71</v>
      </c>
      <c r="R3" s="131" t="s">
        <v>71</v>
      </c>
      <c r="S3" s="131" t="s">
        <v>71</v>
      </c>
      <c r="T3" s="136">
        <f t="shared" si="0"/>
        <v>3</v>
      </c>
      <c r="U3" s="141" t="s">
        <v>199</v>
      </c>
      <c r="V3" s="136" t="s">
        <v>101</v>
      </c>
      <c r="W3" s="142" t="s">
        <v>200</v>
      </c>
      <c r="X3" s="141" t="s">
        <v>199</v>
      </c>
      <c r="Y3" s="143">
        <v>0.2606</v>
      </c>
    </row>
    <row r="4" spans="1:26">
      <c r="A4" s="125">
        <v>3</v>
      </c>
      <c r="B4" s="126">
        <v>1</v>
      </c>
      <c r="C4" s="127">
        <v>45671</v>
      </c>
      <c r="D4" s="144" t="s">
        <v>197</v>
      </c>
      <c r="E4" s="129"/>
      <c r="J4" s="130">
        <v>2</v>
      </c>
      <c r="K4" s="126">
        <v>6</v>
      </c>
      <c r="M4" s="126" t="s">
        <v>198</v>
      </c>
      <c r="N4" s="132" t="s">
        <v>201</v>
      </c>
      <c r="O4" s="126" t="s">
        <v>86</v>
      </c>
      <c r="P4" s="126" t="s">
        <v>75</v>
      </c>
      <c r="T4" s="126">
        <f t="shared" si="0"/>
        <v>0</v>
      </c>
      <c r="U4" s="133"/>
      <c r="V4" s="126" t="s">
        <v>75</v>
      </c>
      <c r="W4" s="133"/>
      <c r="X4" s="126" t="s">
        <v>75</v>
      </c>
      <c r="Y4" s="134">
        <v>0.12709999999999999</v>
      </c>
    </row>
    <row r="5" spans="1:26">
      <c r="A5" s="135">
        <v>4</v>
      </c>
      <c r="B5" s="136">
        <v>1</v>
      </c>
      <c r="C5" s="137">
        <v>45702</v>
      </c>
      <c r="D5" s="138" t="s">
        <v>197</v>
      </c>
      <c r="E5" s="139"/>
      <c r="J5" s="130">
        <v>2</v>
      </c>
      <c r="K5" s="136">
        <v>7</v>
      </c>
      <c r="M5" s="136" t="s">
        <v>198</v>
      </c>
      <c r="N5" s="136" t="s">
        <v>86</v>
      </c>
      <c r="O5" s="136" t="s">
        <v>75</v>
      </c>
      <c r="P5" s="136" t="s">
        <v>75</v>
      </c>
      <c r="Q5" s="136" t="s">
        <v>75</v>
      </c>
      <c r="T5" s="136">
        <f t="shared" si="0"/>
        <v>0</v>
      </c>
      <c r="U5" s="136" t="s">
        <v>75</v>
      </c>
      <c r="V5" s="136" t="s">
        <v>75</v>
      </c>
      <c r="W5" s="141"/>
      <c r="X5" s="141"/>
      <c r="Y5" s="143">
        <v>0.14330000000000001</v>
      </c>
    </row>
    <row r="6" spans="1:26">
      <c r="A6" s="125">
        <v>5</v>
      </c>
      <c r="B6" s="126">
        <v>1</v>
      </c>
      <c r="C6" s="127">
        <v>45671</v>
      </c>
      <c r="D6" s="144" t="s">
        <v>197</v>
      </c>
      <c r="E6" s="129"/>
      <c r="J6" s="130">
        <v>3</v>
      </c>
      <c r="K6" s="126">
        <v>6</v>
      </c>
      <c r="M6" s="126" t="s">
        <v>198</v>
      </c>
      <c r="N6" s="140" t="s">
        <v>8</v>
      </c>
      <c r="O6" s="131" t="s">
        <v>71</v>
      </c>
      <c r="P6" s="131" t="s">
        <v>71</v>
      </c>
      <c r="Q6" s="132" t="s">
        <v>88</v>
      </c>
      <c r="R6" s="132" t="s">
        <v>88</v>
      </c>
      <c r="S6" s="132" t="s">
        <v>88</v>
      </c>
      <c r="T6" s="126">
        <f t="shared" si="0"/>
        <v>5</v>
      </c>
      <c r="U6" s="133" t="s">
        <v>199</v>
      </c>
      <c r="V6" s="126" t="s">
        <v>104</v>
      </c>
      <c r="W6" s="142" t="s">
        <v>200</v>
      </c>
      <c r="X6" s="133" t="s">
        <v>199</v>
      </c>
      <c r="Y6" s="134">
        <v>0.23549999999999999</v>
      </c>
    </row>
    <row r="7" spans="1:26">
      <c r="A7" s="135">
        <v>6</v>
      </c>
      <c r="B7" s="136">
        <v>1</v>
      </c>
      <c r="C7" s="137">
        <v>45702</v>
      </c>
      <c r="D7" s="145" t="s">
        <v>197</v>
      </c>
      <c r="E7" s="139"/>
      <c r="J7" s="130">
        <v>3</v>
      </c>
      <c r="K7" s="136">
        <v>8</v>
      </c>
      <c r="M7" s="136" t="s">
        <v>198</v>
      </c>
      <c r="N7" s="140" t="s">
        <v>8</v>
      </c>
      <c r="O7" s="131" t="s">
        <v>71</v>
      </c>
      <c r="P7" s="131" t="s">
        <v>71</v>
      </c>
      <c r="Q7" s="131" t="s">
        <v>71</v>
      </c>
      <c r="R7" s="140" t="s">
        <v>8</v>
      </c>
      <c r="S7" s="140" t="s">
        <v>8</v>
      </c>
      <c r="T7" s="136">
        <f t="shared" si="0"/>
        <v>3</v>
      </c>
      <c r="U7" s="141" t="s">
        <v>199</v>
      </c>
      <c r="V7" s="136" t="s">
        <v>104</v>
      </c>
      <c r="W7" s="141" t="s">
        <v>199</v>
      </c>
      <c r="X7" s="141" t="s">
        <v>199</v>
      </c>
      <c r="Y7" s="143">
        <v>0.26529999999999998</v>
      </c>
    </row>
    <row r="8" spans="1:26">
      <c r="A8" s="125">
        <v>7</v>
      </c>
      <c r="B8" s="126">
        <v>1</v>
      </c>
      <c r="C8" s="127">
        <v>45671</v>
      </c>
      <c r="D8" s="144" t="s">
        <v>197</v>
      </c>
      <c r="E8" s="129"/>
      <c r="J8" s="130">
        <v>4</v>
      </c>
      <c r="K8" s="126">
        <v>6</v>
      </c>
      <c r="M8" s="126" t="s">
        <v>202</v>
      </c>
      <c r="N8" s="131" t="s">
        <v>71</v>
      </c>
      <c r="O8" s="131" t="s">
        <v>71</v>
      </c>
      <c r="P8" s="131" t="s">
        <v>71</v>
      </c>
      <c r="Q8" s="131" t="s">
        <v>71</v>
      </c>
      <c r="R8" s="140" t="s">
        <v>8</v>
      </c>
      <c r="S8" s="131" t="s">
        <v>71</v>
      </c>
      <c r="T8" s="126">
        <f t="shared" si="0"/>
        <v>5</v>
      </c>
      <c r="U8" s="133"/>
      <c r="V8" s="126" t="s">
        <v>101</v>
      </c>
      <c r="W8" s="133" t="s">
        <v>199</v>
      </c>
      <c r="X8" s="133" t="s">
        <v>199</v>
      </c>
      <c r="Y8" s="134">
        <v>0.21360000000000001</v>
      </c>
    </row>
    <row r="9" spans="1:26">
      <c r="A9" s="135">
        <v>8</v>
      </c>
      <c r="B9" s="136">
        <v>1</v>
      </c>
      <c r="C9" s="137">
        <v>45702</v>
      </c>
      <c r="D9" s="138" t="s">
        <v>197</v>
      </c>
      <c r="E9" s="139"/>
      <c r="J9" s="130">
        <v>4</v>
      </c>
      <c r="K9" s="136">
        <v>7</v>
      </c>
      <c r="M9" s="136" t="s">
        <v>198</v>
      </c>
      <c r="N9" s="140" t="s">
        <v>8</v>
      </c>
      <c r="O9" s="140" t="s">
        <v>8</v>
      </c>
      <c r="P9" s="140" t="s">
        <v>8</v>
      </c>
      <c r="Q9" s="140" t="s">
        <v>8</v>
      </c>
      <c r="R9" s="140" t="s">
        <v>8</v>
      </c>
      <c r="S9" s="140" t="s">
        <v>8</v>
      </c>
      <c r="T9" s="136">
        <f t="shared" si="0"/>
        <v>0</v>
      </c>
      <c r="U9" s="141" t="s">
        <v>199</v>
      </c>
      <c r="V9" s="136" t="s">
        <v>104</v>
      </c>
      <c r="W9" s="141" t="s">
        <v>199</v>
      </c>
      <c r="X9" s="141" t="s">
        <v>199</v>
      </c>
      <c r="Y9" s="143">
        <v>0.27310000000000001</v>
      </c>
    </row>
    <row r="10" spans="1:26">
      <c r="A10" s="125">
        <v>9</v>
      </c>
      <c r="B10" s="126">
        <v>1</v>
      </c>
      <c r="C10" s="127">
        <v>45671</v>
      </c>
      <c r="D10" s="144" t="s">
        <v>197</v>
      </c>
      <c r="E10" s="129"/>
      <c r="J10" s="130">
        <v>5</v>
      </c>
      <c r="K10" s="126">
        <v>6</v>
      </c>
      <c r="M10" s="126" t="s">
        <v>202</v>
      </c>
      <c r="N10" s="126" t="s">
        <v>86</v>
      </c>
      <c r="O10" s="126" t="s">
        <v>75</v>
      </c>
      <c r="P10" s="126" t="s">
        <v>75</v>
      </c>
      <c r="Q10" s="126" t="s">
        <v>75</v>
      </c>
      <c r="T10" s="126">
        <f t="shared" si="0"/>
        <v>0</v>
      </c>
      <c r="U10" s="133"/>
      <c r="V10" s="126" t="s">
        <v>75</v>
      </c>
      <c r="W10" s="133"/>
      <c r="X10" s="126" t="s">
        <v>75</v>
      </c>
      <c r="Y10" s="134">
        <v>0.1358</v>
      </c>
    </row>
    <row r="11" spans="1:26">
      <c r="A11" s="135">
        <v>10</v>
      </c>
      <c r="B11" s="136">
        <v>1</v>
      </c>
      <c r="C11" s="137">
        <v>45702</v>
      </c>
      <c r="D11" s="138" t="s">
        <v>197</v>
      </c>
      <c r="E11" s="139"/>
      <c r="J11" s="130">
        <v>5</v>
      </c>
      <c r="K11" s="136">
        <v>8</v>
      </c>
      <c r="M11" s="136" t="s">
        <v>198</v>
      </c>
      <c r="N11" s="131" t="s">
        <v>71</v>
      </c>
      <c r="O11" s="140" t="s">
        <v>8</v>
      </c>
      <c r="P11" s="140" t="s">
        <v>8</v>
      </c>
      <c r="Q11" s="140" t="s">
        <v>8</v>
      </c>
      <c r="R11" s="140" t="s">
        <v>8</v>
      </c>
      <c r="S11" s="140" t="s">
        <v>8</v>
      </c>
      <c r="T11" s="136">
        <f t="shared" si="0"/>
        <v>1</v>
      </c>
      <c r="U11" s="141" t="s">
        <v>199</v>
      </c>
      <c r="V11" s="136" t="s">
        <v>101</v>
      </c>
      <c r="W11" s="141" t="s">
        <v>199</v>
      </c>
      <c r="X11" s="141" t="s">
        <v>199</v>
      </c>
      <c r="Y11" s="143">
        <v>0.2545</v>
      </c>
    </row>
    <row r="12" spans="1:26">
      <c r="A12" s="125">
        <v>11</v>
      </c>
      <c r="B12" s="126">
        <v>1</v>
      </c>
      <c r="C12" s="127">
        <v>45671</v>
      </c>
      <c r="D12" s="144" t="s">
        <v>197</v>
      </c>
      <c r="E12" s="129"/>
      <c r="J12" s="130">
        <v>6</v>
      </c>
      <c r="K12" s="126">
        <v>6</v>
      </c>
      <c r="M12" s="126" t="s">
        <v>202</v>
      </c>
      <c r="N12" s="140" t="s">
        <v>8</v>
      </c>
      <c r="O12" s="131" t="s">
        <v>71</v>
      </c>
      <c r="P12" s="131" t="s">
        <v>71</v>
      </c>
      <c r="Q12" s="131" t="s">
        <v>71</v>
      </c>
      <c r="R12" s="131" t="s">
        <v>71</v>
      </c>
      <c r="S12" s="131" t="s">
        <v>71</v>
      </c>
      <c r="T12" s="126">
        <f t="shared" si="0"/>
        <v>5</v>
      </c>
      <c r="U12" s="133" t="s">
        <v>199</v>
      </c>
      <c r="V12" s="126" t="s">
        <v>104</v>
      </c>
      <c r="W12" s="133" t="s">
        <v>199</v>
      </c>
      <c r="X12" s="146" t="s">
        <v>200</v>
      </c>
      <c r="Y12" s="134">
        <v>0.4405</v>
      </c>
      <c r="Z12" s="66"/>
    </row>
    <row r="13" spans="1:26">
      <c r="A13" s="135">
        <v>12</v>
      </c>
      <c r="B13" s="136">
        <v>1</v>
      </c>
      <c r="C13" s="137">
        <v>45702</v>
      </c>
      <c r="D13" s="138" t="s">
        <v>197</v>
      </c>
      <c r="E13" s="139"/>
      <c r="J13" s="130">
        <v>6</v>
      </c>
      <c r="K13" s="136">
        <v>7</v>
      </c>
      <c r="M13" s="136" t="s">
        <v>198</v>
      </c>
      <c r="N13" s="140" t="s">
        <v>8</v>
      </c>
      <c r="O13" s="140" t="s">
        <v>8</v>
      </c>
      <c r="P13" s="140" t="s">
        <v>8</v>
      </c>
      <c r="Q13" s="140" t="s">
        <v>8</v>
      </c>
      <c r="R13" s="140" t="s">
        <v>8</v>
      </c>
      <c r="S13" s="140" t="s">
        <v>8</v>
      </c>
      <c r="T13" s="136">
        <f t="shared" si="0"/>
        <v>0</v>
      </c>
      <c r="U13" s="141" t="s">
        <v>199</v>
      </c>
      <c r="V13" s="136" t="s">
        <v>101</v>
      </c>
      <c r="W13" s="141" t="s">
        <v>199</v>
      </c>
      <c r="X13" s="141" t="s">
        <v>199</v>
      </c>
      <c r="Y13" s="143">
        <v>0.14180000000000001</v>
      </c>
    </row>
    <row r="14" spans="1:26">
      <c r="A14" s="125">
        <v>13</v>
      </c>
      <c r="B14" s="126">
        <v>1</v>
      </c>
      <c r="C14" s="127">
        <v>45671</v>
      </c>
      <c r="D14" s="144" t="s">
        <v>197</v>
      </c>
      <c r="E14" s="129"/>
      <c r="J14" s="130">
        <v>7</v>
      </c>
      <c r="K14" s="126">
        <v>6</v>
      </c>
      <c r="M14" s="126" t="s">
        <v>203</v>
      </c>
      <c r="N14" s="131" t="s">
        <v>71</v>
      </c>
      <c r="O14" s="131" t="s">
        <v>71</v>
      </c>
      <c r="P14" s="131" t="s">
        <v>71</v>
      </c>
      <c r="Q14" s="131" t="s">
        <v>71</v>
      </c>
      <c r="R14" s="131" t="s">
        <v>71</v>
      </c>
      <c r="S14" s="131" t="s">
        <v>204</v>
      </c>
      <c r="T14" s="126">
        <f t="shared" si="0"/>
        <v>5</v>
      </c>
      <c r="U14" s="133" t="s">
        <v>199</v>
      </c>
      <c r="V14" s="126" t="s">
        <v>104</v>
      </c>
      <c r="W14" s="147" t="s">
        <v>106</v>
      </c>
      <c r="X14" s="133" t="s">
        <v>199</v>
      </c>
      <c r="Y14" s="134">
        <v>0.30120000000000002</v>
      </c>
    </row>
    <row r="15" spans="1:26">
      <c r="A15" s="135">
        <v>14</v>
      </c>
      <c r="B15" s="136">
        <v>1</v>
      </c>
      <c r="C15" s="137">
        <v>45702</v>
      </c>
      <c r="D15" s="138" t="s">
        <v>197</v>
      </c>
      <c r="E15" s="139"/>
      <c r="J15" s="130">
        <v>7</v>
      </c>
      <c r="K15" s="136">
        <v>8</v>
      </c>
      <c r="M15" s="136" t="s">
        <v>202</v>
      </c>
      <c r="N15" s="140" t="s">
        <v>8</v>
      </c>
      <c r="O15" s="131" t="s">
        <v>71</v>
      </c>
      <c r="P15" s="140" t="s">
        <v>8</v>
      </c>
      <c r="Q15" s="140" t="s">
        <v>8</v>
      </c>
      <c r="R15" s="140" t="s">
        <v>8</v>
      </c>
      <c r="S15" s="140" t="s">
        <v>8</v>
      </c>
      <c r="T15" s="136">
        <f t="shared" si="0"/>
        <v>1</v>
      </c>
      <c r="U15" s="141" t="s">
        <v>199</v>
      </c>
      <c r="V15" s="136" t="s">
        <v>101</v>
      </c>
      <c r="W15" s="141" t="s">
        <v>199</v>
      </c>
      <c r="X15" s="141" t="s">
        <v>199</v>
      </c>
      <c r="Y15" s="143">
        <v>0.25469999999999998</v>
      </c>
    </row>
    <row r="16" spans="1:26">
      <c r="A16" s="125">
        <v>15</v>
      </c>
      <c r="B16" s="126">
        <v>1</v>
      </c>
      <c r="C16" s="127">
        <v>45671</v>
      </c>
      <c r="D16" s="144" t="s">
        <v>197</v>
      </c>
      <c r="E16" s="129"/>
      <c r="J16" s="130">
        <v>8</v>
      </c>
      <c r="K16" s="126">
        <v>6</v>
      </c>
      <c r="M16" s="126" t="s">
        <v>203</v>
      </c>
      <c r="N16" s="131" t="s">
        <v>71</v>
      </c>
      <c r="O16" s="131" t="s">
        <v>71</v>
      </c>
      <c r="P16" s="131" t="s">
        <v>71</v>
      </c>
      <c r="Q16" s="131" t="s">
        <v>71</v>
      </c>
      <c r="R16" s="131" t="s">
        <v>71</v>
      </c>
      <c r="S16" s="131" t="s">
        <v>71</v>
      </c>
      <c r="T16" s="126">
        <f t="shared" si="0"/>
        <v>6</v>
      </c>
      <c r="U16" s="133" t="s">
        <v>199</v>
      </c>
      <c r="V16" s="126" t="s">
        <v>104</v>
      </c>
      <c r="W16" s="142" t="s">
        <v>200</v>
      </c>
      <c r="X16" s="133" t="s">
        <v>199</v>
      </c>
      <c r="Y16" s="134">
        <v>0.22239999999999999</v>
      </c>
    </row>
    <row r="17" spans="1:26">
      <c r="A17" s="135">
        <v>16</v>
      </c>
      <c r="B17" s="136">
        <v>1</v>
      </c>
      <c r="C17" s="137">
        <v>45702</v>
      </c>
      <c r="D17" s="138" t="s">
        <v>197</v>
      </c>
      <c r="E17" s="139"/>
      <c r="J17" s="130">
        <v>8</v>
      </c>
      <c r="K17" s="136">
        <v>7</v>
      </c>
      <c r="M17" s="136" t="s">
        <v>202</v>
      </c>
      <c r="N17" s="131" t="s">
        <v>71</v>
      </c>
      <c r="O17" s="131" t="s">
        <v>71</v>
      </c>
      <c r="P17" s="131" t="s">
        <v>71</v>
      </c>
      <c r="Q17" s="131" t="s">
        <v>71</v>
      </c>
      <c r="R17" s="131" t="s">
        <v>71</v>
      </c>
      <c r="S17" s="131" t="s">
        <v>71</v>
      </c>
      <c r="T17" s="136">
        <f t="shared" si="0"/>
        <v>6</v>
      </c>
      <c r="U17" s="141" t="s">
        <v>199</v>
      </c>
      <c r="V17" s="136" t="s">
        <v>101</v>
      </c>
      <c r="W17" s="141" t="s">
        <v>199</v>
      </c>
      <c r="X17" s="141" t="s">
        <v>199</v>
      </c>
      <c r="Y17" s="143">
        <v>0.1966</v>
      </c>
    </row>
    <row r="18" spans="1:26">
      <c r="A18" s="125">
        <v>17</v>
      </c>
      <c r="B18" s="126">
        <v>1</v>
      </c>
      <c r="C18" s="127">
        <v>45671</v>
      </c>
      <c r="D18" s="144" t="s">
        <v>197</v>
      </c>
      <c r="E18" s="129"/>
      <c r="J18" s="130">
        <v>9</v>
      </c>
      <c r="K18" s="126">
        <v>6</v>
      </c>
      <c r="M18" s="126" t="s">
        <v>203</v>
      </c>
      <c r="N18" s="131" t="s">
        <v>71</v>
      </c>
      <c r="O18" s="126" t="s">
        <v>86</v>
      </c>
      <c r="P18" s="126" t="s">
        <v>75</v>
      </c>
      <c r="Q18" s="126" t="s">
        <v>75</v>
      </c>
      <c r="R18" s="126" t="s">
        <v>75</v>
      </c>
      <c r="T18" s="126">
        <f t="shared" si="0"/>
        <v>1</v>
      </c>
      <c r="U18" s="133"/>
      <c r="V18" s="126" t="s">
        <v>75</v>
      </c>
      <c r="W18" s="133"/>
      <c r="X18" s="133"/>
      <c r="Y18" s="134">
        <v>0.1731</v>
      </c>
    </row>
    <row r="19" spans="1:26">
      <c r="A19" s="135">
        <v>18</v>
      </c>
      <c r="B19" s="136">
        <v>1</v>
      </c>
      <c r="C19" s="137">
        <v>45702</v>
      </c>
      <c r="D19" s="138" t="s">
        <v>197</v>
      </c>
      <c r="E19" s="139"/>
      <c r="J19" s="130">
        <v>9</v>
      </c>
      <c r="K19" s="136">
        <v>8</v>
      </c>
      <c r="M19" s="136" t="s">
        <v>202</v>
      </c>
      <c r="N19" s="131" t="s">
        <v>71</v>
      </c>
      <c r="O19" s="131" t="s">
        <v>71</v>
      </c>
      <c r="P19" s="131" t="s">
        <v>71</v>
      </c>
      <c r="Q19" s="131" t="s">
        <v>71</v>
      </c>
      <c r="R19" s="131" t="s">
        <v>71</v>
      </c>
      <c r="S19" s="131" t="s">
        <v>71</v>
      </c>
      <c r="T19" s="136">
        <f t="shared" si="0"/>
        <v>6</v>
      </c>
      <c r="U19" s="141" t="s">
        <v>199</v>
      </c>
      <c r="V19" s="136" t="s">
        <v>101</v>
      </c>
      <c r="W19" s="141" t="s">
        <v>199</v>
      </c>
      <c r="X19" s="141" t="s">
        <v>199</v>
      </c>
      <c r="Y19" s="143">
        <v>0.2361</v>
      </c>
    </row>
    <row r="20" spans="1:26">
      <c r="A20" s="125">
        <v>19</v>
      </c>
      <c r="B20" s="126">
        <v>1</v>
      </c>
      <c r="C20" s="127">
        <v>45702</v>
      </c>
      <c r="D20" s="144" t="s">
        <v>197</v>
      </c>
      <c r="E20" s="129"/>
      <c r="J20" s="130">
        <v>10</v>
      </c>
      <c r="K20" s="126">
        <v>7</v>
      </c>
      <c r="M20" s="126" t="s">
        <v>202</v>
      </c>
      <c r="N20" s="140" t="s">
        <v>8</v>
      </c>
      <c r="O20" s="131" t="s">
        <v>71</v>
      </c>
      <c r="P20" s="131" t="s">
        <v>71</v>
      </c>
      <c r="Q20" s="131" t="s">
        <v>71</v>
      </c>
      <c r="R20" s="131" t="s">
        <v>71</v>
      </c>
      <c r="S20" s="140" t="s">
        <v>8</v>
      </c>
      <c r="T20" s="126">
        <f t="shared" si="0"/>
        <v>4</v>
      </c>
      <c r="U20" s="133" t="s">
        <v>199</v>
      </c>
      <c r="V20" s="126" t="s">
        <v>101</v>
      </c>
      <c r="W20" s="133" t="s">
        <v>199</v>
      </c>
      <c r="X20" s="133" t="s">
        <v>199</v>
      </c>
      <c r="Y20" s="134">
        <v>0.24890000000000001</v>
      </c>
    </row>
    <row r="21" spans="1:26">
      <c r="A21" s="135">
        <v>20</v>
      </c>
      <c r="B21" s="136">
        <v>1</v>
      </c>
      <c r="C21" s="137">
        <v>45671</v>
      </c>
      <c r="D21" s="138" t="s">
        <v>197</v>
      </c>
      <c r="E21" s="139"/>
      <c r="J21" s="130">
        <v>10</v>
      </c>
      <c r="K21" s="136">
        <v>6</v>
      </c>
      <c r="M21" s="136" t="s">
        <v>18</v>
      </c>
      <c r="N21" s="140" t="s">
        <v>8</v>
      </c>
      <c r="O21" s="131" t="s">
        <v>71</v>
      </c>
      <c r="P21" s="131" t="s">
        <v>71</v>
      </c>
      <c r="Q21" s="140" t="s">
        <v>8</v>
      </c>
      <c r="R21" s="140" t="s">
        <v>8</v>
      </c>
      <c r="S21" s="140" t="s">
        <v>8</v>
      </c>
      <c r="T21" s="136">
        <f t="shared" si="0"/>
        <v>2</v>
      </c>
      <c r="U21" s="141" t="s">
        <v>199</v>
      </c>
      <c r="V21" s="136" t="s">
        <v>104</v>
      </c>
      <c r="W21" s="141" t="s">
        <v>199</v>
      </c>
      <c r="X21" s="141" t="s">
        <v>199</v>
      </c>
      <c r="Y21" s="143">
        <v>0.17549999999999999</v>
      </c>
    </row>
    <row r="22" spans="1:26">
      <c r="A22" s="125">
        <v>21</v>
      </c>
      <c r="B22" s="126">
        <v>1</v>
      </c>
      <c r="C22" s="127">
        <v>45702</v>
      </c>
      <c r="D22" s="144" t="s">
        <v>197</v>
      </c>
      <c r="E22" s="129"/>
      <c r="J22" s="130">
        <v>11</v>
      </c>
      <c r="K22" s="126">
        <v>8</v>
      </c>
      <c r="M22" s="126" t="s">
        <v>202</v>
      </c>
      <c r="N22" s="140" t="s">
        <v>8</v>
      </c>
      <c r="O22" s="131" t="s">
        <v>71</v>
      </c>
      <c r="P22" s="131" t="s">
        <v>71</v>
      </c>
      <c r="Q22" s="140" t="s">
        <v>8</v>
      </c>
      <c r="R22" s="140" t="s">
        <v>8</v>
      </c>
      <c r="S22" s="140" t="s">
        <v>8</v>
      </c>
      <c r="T22" s="126">
        <f t="shared" si="0"/>
        <v>2</v>
      </c>
      <c r="U22" s="133" t="s">
        <v>199</v>
      </c>
      <c r="V22" s="126" t="s">
        <v>101</v>
      </c>
      <c r="W22" s="133" t="s">
        <v>199</v>
      </c>
      <c r="X22" s="133" t="s">
        <v>199</v>
      </c>
      <c r="Y22" s="134">
        <v>0.2077</v>
      </c>
    </row>
    <row r="23" spans="1:26">
      <c r="A23" s="135">
        <v>22</v>
      </c>
      <c r="B23" s="136">
        <v>1</v>
      </c>
      <c r="C23" s="137">
        <v>45702</v>
      </c>
      <c r="D23" s="138" t="s">
        <v>197</v>
      </c>
      <c r="E23" s="139"/>
      <c r="J23" s="130">
        <v>12</v>
      </c>
      <c r="K23" s="136">
        <v>7</v>
      </c>
      <c r="M23" s="136" t="s">
        <v>202</v>
      </c>
      <c r="N23" s="140" t="s">
        <v>8</v>
      </c>
      <c r="O23" s="140" t="s">
        <v>8</v>
      </c>
      <c r="P23" s="140" t="s">
        <v>8</v>
      </c>
      <c r="Q23" s="140" t="s">
        <v>8</v>
      </c>
      <c r="R23" s="140" t="s">
        <v>8</v>
      </c>
      <c r="S23" s="140" t="s">
        <v>8</v>
      </c>
      <c r="T23" s="136">
        <f t="shared" si="0"/>
        <v>0</v>
      </c>
      <c r="U23" s="141" t="s">
        <v>199</v>
      </c>
      <c r="V23" s="136" t="s">
        <v>104</v>
      </c>
      <c r="W23" s="141" t="s">
        <v>199</v>
      </c>
      <c r="X23" s="141" t="s">
        <v>199</v>
      </c>
      <c r="Y23" s="143">
        <v>0.18079999999999999</v>
      </c>
    </row>
    <row r="24" spans="1:26">
      <c r="A24" s="125">
        <v>23</v>
      </c>
      <c r="B24" s="126">
        <v>1</v>
      </c>
      <c r="C24" s="127">
        <v>45702</v>
      </c>
      <c r="D24" s="144" t="s">
        <v>197</v>
      </c>
      <c r="E24" s="129"/>
      <c r="J24" s="130">
        <v>13</v>
      </c>
      <c r="K24" s="126">
        <v>8</v>
      </c>
      <c r="M24" s="126" t="s">
        <v>203</v>
      </c>
      <c r="N24" s="131" t="s">
        <v>71</v>
      </c>
      <c r="O24" s="131" t="s">
        <v>71</v>
      </c>
      <c r="P24" s="131" t="s">
        <v>71</v>
      </c>
      <c r="Q24" s="131" t="s">
        <v>71</v>
      </c>
      <c r="R24" s="131" t="s">
        <v>71</v>
      </c>
      <c r="S24" s="131" t="s">
        <v>71</v>
      </c>
      <c r="T24" s="126">
        <f t="shared" si="0"/>
        <v>6</v>
      </c>
      <c r="U24" s="133" t="s">
        <v>200</v>
      </c>
      <c r="V24" s="126" t="s">
        <v>75</v>
      </c>
      <c r="W24" s="133"/>
      <c r="X24" s="133"/>
      <c r="Y24" s="134">
        <v>0.2165</v>
      </c>
    </row>
    <row r="25" spans="1:26">
      <c r="A25" s="135">
        <v>24</v>
      </c>
      <c r="B25" s="136">
        <v>1</v>
      </c>
      <c r="C25" s="137">
        <v>45702</v>
      </c>
      <c r="D25" s="138" t="s">
        <v>197</v>
      </c>
      <c r="E25" s="139"/>
      <c r="J25" s="130">
        <v>14</v>
      </c>
      <c r="K25" s="136">
        <v>7</v>
      </c>
      <c r="M25" s="136" t="s">
        <v>203</v>
      </c>
      <c r="N25" s="131" t="s">
        <v>71</v>
      </c>
      <c r="O25" s="131" t="s">
        <v>71</v>
      </c>
      <c r="P25" s="131" t="s">
        <v>71</v>
      </c>
      <c r="Q25" s="131" t="s">
        <v>71</v>
      </c>
      <c r="R25" s="131" t="s">
        <v>71</v>
      </c>
      <c r="S25" s="131" t="s">
        <v>71</v>
      </c>
      <c r="T25" s="136">
        <f t="shared" si="0"/>
        <v>6</v>
      </c>
      <c r="U25" s="138" t="s">
        <v>199</v>
      </c>
      <c r="V25" s="136" t="s">
        <v>101</v>
      </c>
      <c r="W25" s="142" t="s">
        <v>200</v>
      </c>
      <c r="X25" s="141" t="s">
        <v>199</v>
      </c>
      <c r="Y25" s="143">
        <v>0.16600000000000001</v>
      </c>
    </row>
    <row r="26" spans="1:26">
      <c r="A26" s="125">
        <v>25</v>
      </c>
      <c r="B26" s="126">
        <v>1</v>
      </c>
      <c r="C26" s="127">
        <v>45702</v>
      </c>
      <c r="D26" s="128" t="s">
        <v>197</v>
      </c>
      <c r="E26" s="129"/>
      <c r="J26" s="130">
        <v>15</v>
      </c>
      <c r="K26" s="126">
        <v>8</v>
      </c>
      <c r="M26" s="126" t="s">
        <v>203</v>
      </c>
      <c r="N26" s="131" t="s">
        <v>71</v>
      </c>
      <c r="O26" s="131" t="s">
        <v>71</v>
      </c>
      <c r="P26" s="132" t="s">
        <v>88</v>
      </c>
      <c r="Q26" s="132" t="s">
        <v>88</v>
      </c>
      <c r="R26" s="131" t="s">
        <v>71</v>
      </c>
      <c r="S26" s="131" t="s">
        <v>71</v>
      </c>
      <c r="T26" s="126">
        <f t="shared" si="0"/>
        <v>6</v>
      </c>
      <c r="U26" s="144" t="s">
        <v>199</v>
      </c>
      <c r="V26" s="126" t="s">
        <v>104</v>
      </c>
      <c r="W26" s="142" t="s">
        <v>200</v>
      </c>
      <c r="X26" s="133" t="s">
        <v>199</v>
      </c>
      <c r="Y26" s="134">
        <v>0.23330000000000001</v>
      </c>
    </row>
    <row r="27" spans="1:26">
      <c r="A27" s="135">
        <v>26</v>
      </c>
      <c r="B27" s="136">
        <v>1</v>
      </c>
      <c r="C27" s="137">
        <v>45702</v>
      </c>
      <c r="D27" s="138" t="s">
        <v>197</v>
      </c>
      <c r="E27" s="139"/>
      <c r="J27" s="130">
        <v>16</v>
      </c>
      <c r="K27" s="136">
        <v>7</v>
      </c>
      <c r="M27" s="136" t="s">
        <v>203</v>
      </c>
      <c r="N27" s="140" t="s">
        <v>8</v>
      </c>
      <c r="O27" s="140" t="s">
        <v>8</v>
      </c>
      <c r="P27" s="131" t="s">
        <v>71</v>
      </c>
      <c r="Q27" s="131" t="s">
        <v>71</v>
      </c>
      <c r="R27" s="140" t="s">
        <v>8</v>
      </c>
      <c r="S27" s="131" t="s">
        <v>71</v>
      </c>
      <c r="T27" s="136">
        <f t="shared" si="0"/>
        <v>3</v>
      </c>
      <c r="U27" s="138" t="s">
        <v>199</v>
      </c>
      <c r="V27" s="136" t="s">
        <v>104</v>
      </c>
      <c r="W27" s="141" t="s">
        <v>199</v>
      </c>
      <c r="X27" s="141" t="s">
        <v>199</v>
      </c>
      <c r="Y27" s="143">
        <v>0.185</v>
      </c>
    </row>
    <row r="28" spans="1:26">
      <c r="A28" s="125">
        <v>27</v>
      </c>
      <c r="B28" s="126">
        <v>1</v>
      </c>
      <c r="C28" s="127">
        <v>45702</v>
      </c>
      <c r="D28" s="144" t="s">
        <v>197</v>
      </c>
      <c r="E28" s="129"/>
      <c r="J28" s="130">
        <v>17</v>
      </c>
      <c r="K28" s="126">
        <v>8</v>
      </c>
      <c r="M28" s="126" t="s">
        <v>203</v>
      </c>
      <c r="N28" s="131" t="s">
        <v>71</v>
      </c>
      <c r="O28" s="131" t="s">
        <v>71</v>
      </c>
      <c r="P28" s="131" t="s">
        <v>71</v>
      </c>
      <c r="Q28" s="131" t="s">
        <v>71</v>
      </c>
      <c r="R28" s="131" t="s">
        <v>71</v>
      </c>
      <c r="S28" s="132" t="s">
        <v>88</v>
      </c>
      <c r="T28" s="126">
        <f t="shared" si="0"/>
        <v>6</v>
      </c>
      <c r="U28" s="144" t="s">
        <v>199</v>
      </c>
      <c r="V28" s="126" t="s">
        <v>101</v>
      </c>
      <c r="W28" s="133" t="s">
        <v>199</v>
      </c>
      <c r="X28" s="133" t="s">
        <v>199</v>
      </c>
      <c r="Y28" s="134">
        <v>0.2099</v>
      </c>
    </row>
    <row r="29" spans="1:26">
      <c r="A29" s="135">
        <v>28</v>
      </c>
      <c r="B29" s="136">
        <v>1</v>
      </c>
      <c r="C29" s="137">
        <v>45702</v>
      </c>
      <c r="D29" s="138" t="s">
        <v>197</v>
      </c>
      <c r="E29" s="139"/>
      <c r="J29" s="130">
        <v>18</v>
      </c>
      <c r="K29" s="136">
        <v>7</v>
      </c>
      <c r="M29" s="136" t="s">
        <v>203</v>
      </c>
      <c r="N29" s="136" t="s">
        <v>86</v>
      </c>
      <c r="O29" s="136" t="s">
        <v>75</v>
      </c>
      <c r="T29" s="136">
        <f t="shared" si="0"/>
        <v>0</v>
      </c>
      <c r="U29" s="136" t="s">
        <v>75</v>
      </c>
      <c r="V29" s="136" t="s">
        <v>75</v>
      </c>
      <c r="W29" s="141"/>
      <c r="X29" s="141"/>
      <c r="Y29" s="143">
        <v>0.1633</v>
      </c>
    </row>
    <row r="30" spans="1:26">
      <c r="A30" s="125">
        <v>29</v>
      </c>
      <c r="B30" s="126">
        <v>1</v>
      </c>
      <c r="C30" s="127">
        <v>45702</v>
      </c>
      <c r="D30" s="144" t="s">
        <v>197</v>
      </c>
      <c r="E30" s="129"/>
      <c r="J30" s="130">
        <v>19</v>
      </c>
      <c r="K30" s="126">
        <v>8</v>
      </c>
      <c r="M30" s="126" t="s">
        <v>18</v>
      </c>
      <c r="N30" s="131" t="s">
        <v>71</v>
      </c>
      <c r="O30" s="140" t="s">
        <v>8</v>
      </c>
      <c r="P30" s="140" t="s">
        <v>8</v>
      </c>
      <c r="Q30" s="140" t="s">
        <v>8</v>
      </c>
      <c r="R30" s="140" t="s">
        <v>8</v>
      </c>
      <c r="S30" s="140" t="s">
        <v>8</v>
      </c>
      <c r="T30" s="126">
        <f t="shared" si="0"/>
        <v>1</v>
      </c>
      <c r="U30" s="133"/>
      <c r="V30" s="126" t="s">
        <v>101</v>
      </c>
      <c r="W30" s="133" t="s">
        <v>199</v>
      </c>
      <c r="X30" s="133" t="s">
        <v>199</v>
      </c>
      <c r="Y30" s="134">
        <v>0.2427</v>
      </c>
    </row>
    <row r="31" spans="1:26">
      <c r="A31" s="135">
        <v>30</v>
      </c>
      <c r="B31" s="136">
        <v>1</v>
      </c>
      <c r="C31" s="137">
        <v>45702</v>
      </c>
      <c r="D31" s="138" t="s">
        <v>197</v>
      </c>
      <c r="E31" s="139"/>
      <c r="J31" s="130">
        <v>20</v>
      </c>
      <c r="K31" s="136">
        <v>7</v>
      </c>
      <c r="M31" s="136" t="s">
        <v>18</v>
      </c>
      <c r="N31" s="140" t="s">
        <v>8</v>
      </c>
      <c r="O31" s="140" t="s">
        <v>8</v>
      </c>
      <c r="P31" s="140" t="s">
        <v>8</v>
      </c>
      <c r="Q31" s="140" t="s">
        <v>8</v>
      </c>
      <c r="R31" s="140" t="s">
        <v>8</v>
      </c>
      <c r="S31" s="140" t="s">
        <v>8</v>
      </c>
      <c r="T31" s="136">
        <f t="shared" si="0"/>
        <v>0</v>
      </c>
      <c r="U31" s="141" t="s">
        <v>200</v>
      </c>
      <c r="V31" s="136" t="s">
        <v>75</v>
      </c>
      <c r="W31" s="141"/>
      <c r="X31" s="141"/>
      <c r="Y31" s="143">
        <v>0.1978</v>
      </c>
    </row>
    <row r="32" spans="1:26">
      <c r="A32" s="125">
        <v>31</v>
      </c>
      <c r="B32" s="126">
        <v>2</v>
      </c>
      <c r="C32" s="127">
        <v>45678</v>
      </c>
      <c r="D32" s="144" t="s">
        <v>197</v>
      </c>
      <c r="E32" s="129">
        <v>0.375</v>
      </c>
      <c r="F32" s="126" t="s">
        <v>205</v>
      </c>
      <c r="G32" s="148" t="s">
        <v>206</v>
      </c>
      <c r="H32" s="149">
        <v>0.68</v>
      </c>
      <c r="I32" s="126">
        <v>1</v>
      </c>
      <c r="J32" s="130">
        <v>1</v>
      </c>
      <c r="K32" s="126">
        <v>6</v>
      </c>
      <c r="L32" s="126" t="s">
        <v>101</v>
      </c>
      <c r="M32" s="126" t="s">
        <v>18</v>
      </c>
      <c r="N32" s="131" t="s">
        <v>71</v>
      </c>
      <c r="O32" s="131" t="s">
        <v>71</v>
      </c>
      <c r="P32" s="131" t="s">
        <v>71</v>
      </c>
      <c r="Q32" s="140" t="s">
        <v>8</v>
      </c>
      <c r="R32" s="140" t="s">
        <v>8</v>
      </c>
      <c r="S32" s="140" t="s">
        <v>8</v>
      </c>
      <c r="T32" s="126">
        <f t="shared" si="0"/>
        <v>3</v>
      </c>
      <c r="U32" s="133" t="s">
        <v>200</v>
      </c>
      <c r="V32" s="126" t="s">
        <v>75</v>
      </c>
      <c r="W32" s="126" t="s">
        <v>75</v>
      </c>
      <c r="X32" s="126" t="s">
        <v>75</v>
      </c>
      <c r="Y32" s="134">
        <v>0.15240000000000001</v>
      </c>
      <c r="Z32" s="66"/>
    </row>
    <row r="33" spans="1:25">
      <c r="A33" s="135">
        <v>32</v>
      </c>
      <c r="B33" s="136">
        <v>2</v>
      </c>
      <c r="C33" s="137">
        <v>45678</v>
      </c>
      <c r="D33" s="145" t="s">
        <v>197</v>
      </c>
      <c r="E33" s="139">
        <v>0.375</v>
      </c>
      <c r="F33" s="136" t="s">
        <v>205</v>
      </c>
      <c r="G33" s="150" t="s">
        <v>206</v>
      </c>
      <c r="H33" s="151">
        <v>0.68</v>
      </c>
      <c r="I33" s="136">
        <v>1</v>
      </c>
      <c r="J33" s="130">
        <v>1</v>
      </c>
      <c r="K33" s="136">
        <v>8</v>
      </c>
      <c r="L33" s="136" t="s">
        <v>140</v>
      </c>
      <c r="M33" s="136" t="s">
        <v>18</v>
      </c>
      <c r="N33" s="131" t="s">
        <v>71</v>
      </c>
      <c r="O33" s="131" t="s">
        <v>71</v>
      </c>
      <c r="P33" s="131" t="s">
        <v>71</v>
      </c>
      <c r="Q33" s="131" t="s">
        <v>71</v>
      </c>
      <c r="R33" s="131" t="s">
        <v>71</v>
      </c>
      <c r="S33" s="131" t="s">
        <v>71</v>
      </c>
      <c r="T33" s="136">
        <f t="shared" si="0"/>
        <v>6</v>
      </c>
      <c r="U33" s="141" t="s">
        <v>199</v>
      </c>
      <c r="V33" s="136" t="s">
        <v>101</v>
      </c>
      <c r="W33" s="141" t="s">
        <v>199</v>
      </c>
      <c r="X33" s="141" t="s">
        <v>199</v>
      </c>
      <c r="Y33" s="143">
        <v>0.2288</v>
      </c>
    </row>
    <row r="34" spans="1:25">
      <c r="A34" s="125">
        <v>33</v>
      </c>
      <c r="B34" s="126">
        <v>2</v>
      </c>
      <c r="C34" s="127">
        <v>45678</v>
      </c>
      <c r="D34" s="128" t="s">
        <v>197</v>
      </c>
      <c r="E34" s="129">
        <v>0.375</v>
      </c>
      <c r="F34" s="126" t="s">
        <v>205</v>
      </c>
      <c r="G34" s="148">
        <v>0</v>
      </c>
      <c r="H34" s="149">
        <v>0.68</v>
      </c>
      <c r="I34" s="126">
        <v>1</v>
      </c>
      <c r="J34" s="130">
        <v>2</v>
      </c>
      <c r="K34" s="126">
        <v>7</v>
      </c>
      <c r="L34" s="126" t="s">
        <v>146</v>
      </c>
      <c r="M34" s="126" t="s">
        <v>18</v>
      </c>
      <c r="N34" s="140" t="s">
        <v>8</v>
      </c>
      <c r="O34" s="131" t="s">
        <v>71</v>
      </c>
      <c r="P34" s="131" t="s">
        <v>71</v>
      </c>
      <c r="Q34" s="131" t="s">
        <v>71</v>
      </c>
      <c r="R34" s="131" t="s">
        <v>71</v>
      </c>
      <c r="S34" s="140" t="s">
        <v>8</v>
      </c>
      <c r="T34" s="126">
        <f t="shared" si="0"/>
        <v>4</v>
      </c>
      <c r="U34" s="133" t="s">
        <v>199</v>
      </c>
      <c r="V34" s="126" t="s">
        <v>104</v>
      </c>
      <c r="W34" s="133" t="s">
        <v>199</v>
      </c>
      <c r="X34" s="133" t="s">
        <v>199</v>
      </c>
      <c r="Y34" s="134">
        <v>0.2833</v>
      </c>
    </row>
    <row r="35" spans="1:25">
      <c r="A35" s="135">
        <v>34</v>
      </c>
      <c r="B35" s="136">
        <v>2</v>
      </c>
      <c r="C35" s="137">
        <v>45678</v>
      </c>
      <c r="D35" s="138" t="s">
        <v>197</v>
      </c>
      <c r="E35" s="139">
        <v>0.375</v>
      </c>
      <c r="F35" s="136" t="s">
        <v>205</v>
      </c>
      <c r="G35" s="150">
        <v>0</v>
      </c>
      <c r="H35" s="151">
        <v>0.68</v>
      </c>
      <c r="I35" s="136">
        <v>1</v>
      </c>
      <c r="J35" s="130">
        <v>2</v>
      </c>
      <c r="K35" s="136">
        <v>6</v>
      </c>
      <c r="L35" s="136" t="s">
        <v>101</v>
      </c>
      <c r="M35" s="136" t="s">
        <v>18</v>
      </c>
      <c r="N35" s="140" t="s">
        <v>8</v>
      </c>
      <c r="O35" s="140" t="s">
        <v>8</v>
      </c>
      <c r="P35" s="140" t="s">
        <v>8</v>
      </c>
      <c r="Q35" s="140" t="s">
        <v>8</v>
      </c>
      <c r="R35" s="140" t="s">
        <v>8</v>
      </c>
      <c r="S35" s="140" t="s">
        <v>8</v>
      </c>
      <c r="T35" s="136">
        <f t="shared" si="0"/>
        <v>0</v>
      </c>
      <c r="U35" s="141" t="s">
        <v>199</v>
      </c>
      <c r="V35" s="136" t="s">
        <v>104</v>
      </c>
      <c r="W35" s="141" t="s">
        <v>199</v>
      </c>
      <c r="X35" s="141" t="s">
        <v>199</v>
      </c>
      <c r="Y35" s="143">
        <v>0.23599999999999999</v>
      </c>
    </row>
    <row r="36" spans="1:25">
      <c r="A36" s="125">
        <v>35</v>
      </c>
      <c r="B36" s="126">
        <v>2</v>
      </c>
      <c r="C36" s="127">
        <v>45678</v>
      </c>
      <c r="D36" s="144" t="s">
        <v>197</v>
      </c>
      <c r="E36" s="129">
        <v>0.375</v>
      </c>
      <c r="F36" s="126" t="s">
        <v>205</v>
      </c>
      <c r="G36" s="148">
        <v>0</v>
      </c>
      <c r="H36" s="149">
        <v>0.68</v>
      </c>
      <c r="I36" s="126">
        <v>1</v>
      </c>
      <c r="J36" s="130">
        <v>3</v>
      </c>
      <c r="K36" s="126">
        <v>6</v>
      </c>
      <c r="L36" s="126" t="s">
        <v>104</v>
      </c>
      <c r="M36" s="126" t="s">
        <v>18</v>
      </c>
      <c r="N36" s="131" t="s">
        <v>71</v>
      </c>
      <c r="O36" s="131" t="s">
        <v>71</v>
      </c>
      <c r="P36" s="131" t="s">
        <v>71</v>
      </c>
      <c r="Q36" s="131" t="s">
        <v>71</v>
      </c>
      <c r="R36" s="131" t="s">
        <v>71</v>
      </c>
      <c r="S36" s="131" t="s">
        <v>71</v>
      </c>
      <c r="T36" s="126">
        <f t="shared" si="0"/>
        <v>6</v>
      </c>
      <c r="U36" s="133" t="s">
        <v>199</v>
      </c>
      <c r="V36" s="126" t="s">
        <v>104</v>
      </c>
      <c r="W36" s="133" t="s">
        <v>199</v>
      </c>
      <c r="X36" s="133" t="s">
        <v>199</v>
      </c>
      <c r="Y36" s="134">
        <v>0.21820000000000001</v>
      </c>
    </row>
    <row r="37" spans="1:25">
      <c r="A37" s="135">
        <v>36</v>
      </c>
      <c r="B37" s="136">
        <v>2</v>
      </c>
      <c r="C37" s="137">
        <v>45678</v>
      </c>
      <c r="D37" s="138" t="s">
        <v>197</v>
      </c>
      <c r="E37" s="139">
        <v>0.375</v>
      </c>
      <c r="F37" s="136" t="s">
        <v>205</v>
      </c>
      <c r="G37" s="150">
        <v>0</v>
      </c>
      <c r="H37" s="151">
        <v>0.68</v>
      </c>
      <c r="I37" s="136">
        <v>1</v>
      </c>
      <c r="J37" s="130">
        <v>3</v>
      </c>
      <c r="K37" s="136">
        <v>8</v>
      </c>
      <c r="L37" s="136" t="s">
        <v>146</v>
      </c>
      <c r="M37" s="136" t="s">
        <v>18</v>
      </c>
      <c r="N37" s="131" t="s">
        <v>71</v>
      </c>
      <c r="O37" s="132" t="s">
        <v>201</v>
      </c>
      <c r="P37" s="131" t="s">
        <v>71</v>
      </c>
      <c r="Q37" s="131" t="s">
        <v>71</v>
      </c>
      <c r="R37" s="131" t="s">
        <v>71</v>
      </c>
      <c r="S37" s="131" t="s">
        <v>71</v>
      </c>
      <c r="T37" s="136">
        <f t="shared" si="0"/>
        <v>5</v>
      </c>
      <c r="U37" s="141" t="s">
        <v>199</v>
      </c>
      <c r="V37" s="136" t="s">
        <v>101</v>
      </c>
      <c r="W37" s="142" t="s">
        <v>200</v>
      </c>
      <c r="X37" s="141" t="s">
        <v>199</v>
      </c>
      <c r="Y37" s="143">
        <v>0.22819999999999999</v>
      </c>
    </row>
    <row r="38" spans="1:25">
      <c r="A38" s="125">
        <v>37</v>
      </c>
      <c r="B38" s="126">
        <v>2</v>
      </c>
      <c r="C38" s="127">
        <v>45678</v>
      </c>
      <c r="D38" s="144" t="s">
        <v>197</v>
      </c>
      <c r="E38" s="129">
        <v>0.375</v>
      </c>
      <c r="F38" s="126" t="s">
        <v>205</v>
      </c>
      <c r="G38" s="148">
        <v>0</v>
      </c>
      <c r="H38" s="149">
        <v>0.68</v>
      </c>
      <c r="I38" s="126">
        <v>1</v>
      </c>
      <c r="J38" s="130">
        <v>4</v>
      </c>
      <c r="K38" s="126">
        <v>6</v>
      </c>
      <c r="L38" s="126" t="s">
        <v>104</v>
      </c>
      <c r="M38" s="126" t="s">
        <v>198</v>
      </c>
      <c r="N38" s="140" t="s">
        <v>8</v>
      </c>
      <c r="O38" s="140" t="s">
        <v>8</v>
      </c>
      <c r="P38" s="140" t="s">
        <v>8</v>
      </c>
      <c r="Q38" s="140" t="s">
        <v>8</v>
      </c>
      <c r="R38" s="140" t="s">
        <v>8</v>
      </c>
      <c r="S38" s="140" t="s">
        <v>8</v>
      </c>
      <c r="T38" s="126">
        <f t="shared" si="0"/>
        <v>0</v>
      </c>
      <c r="U38" s="133" t="s">
        <v>199</v>
      </c>
      <c r="V38" s="126" t="s">
        <v>104</v>
      </c>
      <c r="W38" s="142" t="s">
        <v>200</v>
      </c>
      <c r="X38" s="133" t="s">
        <v>199</v>
      </c>
      <c r="Y38" s="134">
        <v>0.31640000000000001</v>
      </c>
    </row>
    <row r="39" spans="1:25">
      <c r="A39" s="135">
        <v>38</v>
      </c>
      <c r="B39" s="136">
        <v>2</v>
      </c>
      <c r="C39" s="137">
        <v>45678</v>
      </c>
      <c r="D39" s="138" t="s">
        <v>197</v>
      </c>
      <c r="E39" s="139">
        <v>0.375</v>
      </c>
      <c r="F39" s="136" t="s">
        <v>205</v>
      </c>
      <c r="G39" s="150">
        <v>0</v>
      </c>
      <c r="H39" s="151">
        <v>0.68</v>
      </c>
      <c r="I39" s="136">
        <v>1</v>
      </c>
      <c r="J39" s="130">
        <v>4</v>
      </c>
      <c r="K39" s="136">
        <v>7</v>
      </c>
      <c r="L39" s="136" t="s">
        <v>146</v>
      </c>
      <c r="M39" s="136" t="s">
        <v>18</v>
      </c>
      <c r="N39" s="140" t="s">
        <v>8</v>
      </c>
      <c r="O39" s="131" t="s">
        <v>71</v>
      </c>
      <c r="P39" s="131" t="s">
        <v>71</v>
      </c>
      <c r="Q39" s="131" t="s">
        <v>71</v>
      </c>
      <c r="R39" s="131" t="s">
        <v>71</v>
      </c>
      <c r="S39" s="140" t="s">
        <v>8</v>
      </c>
      <c r="T39" s="136">
        <f t="shared" si="0"/>
        <v>4</v>
      </c>
      <c r="U39" s="141" t="s">
        <v>199</v>
      </c>
      <c r="V39" s="136" t="s">
        <v>104</v>
      </c>
      <c r="W39" s="141" t="s">
        <v>199</v>
      </c>
      <c r="X39" s="141" t="s">
        <v>199</v>
      </c>
      <c r="Y39" s="143">
        <v>0.21229999999999999</v>
      </c>
    </row>
    <row r="40" spans="1:25">
      <c r="A40" s="125">
        <v>39</v>
      </c>
      <c r="B40" s="126">
        <v>2</v>
      </c>
      <c r="C40" s="127">
        <v>45678</v>
      </c>
      <c r="D40" s="144" t="s">
        <v>197</v>
      </c>
      <c r="E40" s="129">
        <v>0.375</v>
      </c>
      <c r="F40" s="126" t="s">
        <v>205</v>
      </c>
      <c r="G40" s="148">
        <v>0</v>
      </c>
      <c r="H40" s="149">
        <v>0.68</v>
      </c>
      <c r="I40" s="126">
        <v>1</v>
      </c>
      <c r="J40" s="130">
        <v>5</v>
      </c>
      <c r="K40" s="126">
        <v>6</v>
      </c>
      <c r="L40" s="126" t="s">
        <v>104</v>
      </c>
      <c r="M40" s="126" t="s">
        <v>198</v>
      </c>
      <c r="N40" s="131" t="s">
        <v>71</v>
      </c>
      <c r="O40" s="131" t="s">
        <v>71</v>
      </c>
      <c r="P40" s="131" t="s">
        <v>71</v>
      </c>
      <c r="Q40" s="140" t="s">
        <v>8</v>
      </c>
      <c r="R40" s="131" t="s">
        <v>71</v>
      </c>
      <c r="S40" s="140" t="s">
        <v>8</v>
      </c>
      <c r="T40" s="126">
        <f t="shared" si="0"/>
        <v>4</v>
      </c>
      <c r="U40" s="133" t="s">
        <v>199</v>
      </c>
      <c r="V40" s="126" t="s">
        <v>104</v>
      </c>
      <c r="W40" s="142" t="s">
        <v>200</v>
      </c>
      <c r="X40" s="133" t="s">
        <v>199</v>
      </c>
      <c r="Y40" s="134">
        <v>0.2447</v>
      </c>
    </row>
    <row r="41" spans="1:25">
      <c r="A41" s="135">
        <v>40</v>
      </c>
      <c r="B41" s="136">
        <v>2</v>
      </c>
      <c r="C41" s="137">
        <v>45678</v>
      </c>
      <c r="D41" s="138" t="s">
        <v>197</v>
      </c>
      <c r="E41" s="139">
        <v>0.375</v>
      </c>
      <c r="F41" s="136" t="s">
        <v>205</v>
      </c>
      <c r="G41" s="150">
        <v>0</v>
      </c>
      <c r="H41" s="151">
        <v>0.68</v>
      </c>
      <c r="I41" s="136">
        <v>1</v>
      </c>
      <c r="J41" s="130">
        <v>5</v>
      </c>
      <c r="K41" s="136">
        <v>8</v>
      </c>
      <c r="L41" s="136" t="s">
        <v>140</v>
      </c>
      <c r="M41" s="136" t="s">
        <v>198</v>
      </c>
      <c r="N41" s="140" t="s">
        <v>8</v>
      </c>
      <c r="O41" s="131" t="s">
        <v>71</v>
      </c>
      <c r="P41" s="131" t="s">
        <v>71</v>
      </c>
      <c r="Q41" s="131" t="s">
        <v>71</v>
      </c>
      <c r="R41" s="131" t="s">
        <v>71</v>
      </c>
      <c r="S41" s="132" t="s">
        <v>88</v>
      </c>
      <c r="T41" s="136">
        <f t="shared" si="0"/>
        <v>5</v>
      </c>
      <c r="U41" s="141" t="s">
        <v>199</v>
      </c>
      <c r="V41" s="136" t="s">
        <v>104</v>
      </c>
      <c r="W41" s="142" t="s">
        <v>200</v>
      </c>
      <c r="X41" s="141" t="s">
        <v>199</v>
      </c>
      <c r="Y41" s="143">
        <v>0.25340000000000001</v>
      </c>
    </row>
    <row r="42" spans="1:25">
      <c r="A42" s="125">
        <v>41</v>
      </c>
      <c r="B42" s="126">
        <v>2</v>
      </c>
      <c r="C42" s="127">
        <v>45678</v>
      </c>
      <c r="D42" s="144" t="s">
        <v>197</v>
      </c>
      <c r="E42" s="129">
        <v>0.375</v>
      </c>
      <c r="F42" s="126" t="s">
        <v>205</v>
      </c>
      <c r="G42" s="148">
        <v>0</v>
      </c>
      <c r="H42" s="149">
        <v>0.68</v>
      </c>
      <c r="I42" s="126">
        <v>1</v>
      </c>
      <c r="J42" s="130">
        <v>6</v>
      </c>
      <c r="K42" s="126">
        <v>6</v>
      </c>
      <c r="L42" s="126" t="s">
        <v>104</v>
      </c>
      <c r="M42" s="126" t="s">
        <v>198</v>
      </c>
      <c r="N42" s="140" t="s">
        <v>8</v>
      </c>
      <c r="O42" s="140" t="s">
        <v>8</v>
      </c>
      <c r="P42" s="140" t="s">
        <v>8</v>
      </c>
      <c r="Q42" s="140" t="s">
        <v>8</v>
      </c>
      <c r="R42" s="131" t="s">
        <v>71</v>
      </c>
      <c r="S42" s="140" t="s">
        <v>8</v>
      </c>
      <c r="T42" s="126">
        <f t="shared" si="0"/>
        <v>1</v>
      </c>
      <c r="U42" s="133" t="s">
        <v>199</v>
      </c>
      <c r="V42" s="126" t="s">
        <v>104</v>
      </c>
      <c r="W42" s="133" t="s">
        <v>199</v>
      </c>
      <c r="X42" s="133" t="s">
        <v>199</v>
      </c>
      <c r="Y42" s="134">
        <v>0.35610000000000003</v>
      </c>
    </row>
    <row r="43" spans="1:25">
      <c r="A43" s="135">
        <v>42</v>
      </c>
      <c r="B43" s="136">
        <v>2</v>
      </c>
      <c r="C43" s="137">
        <v>45678</v>
      </c>
      <c r="D43" s="138" t="s">
        <v>197</v>
      </c>
      <c r="E43" s="139">
        <v>0.375</v>
      </c>
      <c r="F43" s="136" t="s">
        <v>205</v>
      </c>
      <c r="G43" s="150">
        <v>0</v>
      </c>
      <c r="H43" s="151">
        <v>0.68</v>
      </c>
      <c r="I43" s="136">
        <v>1</v>
      </c>
      <c r="J43" s="130">
        <v>6</v>
      </c>
      <c r="K43" s="136">
        <v>7</v>
      </c>
      <c r="L43" s="136" t="s">
        <v>140</v>
      </c>
      <c r="M43" s="136" t="s">
        <v>198</v>
      </c>
      <c r="N43" s="131" t="s">
        <v>71</v>
      </c>
      <c r="O43" s="131" t="s">
        <v>71</v>
      </c>
      <c r="P43" s="131" t="s">
        <v>71</v>
      </c>
      <c r="Q43" s="131" t="s">
        <v>71</v>
      </c>
      <c r="R43" s="132" t="s">
        <v>88</v>
      </c>
      <c r="S43" s="132" t="s">
        <v>88</v>
      </c>
      <c r="T43" s="136">
        <f t="shared" si="0"/>
        <v>6</v>
      </c>
      <c r="U43" s="141" t="s">
        <v>199</v>
      </c>
      <c r="V43" s="136" t="s">
        <v>104</v>
      </c>
      <c r="W43" s="142" t="s">
        <v>200</v>
      </c>
      <c r="X43" s="141" t="s">
        <v>199</v>
      </c>
      <c r="Y43" s="143">
        <v>0.21249999999999999</v>
      </c>
    </row>
    <row r="44" spans="1:25">
      <c r="A44" s="125">
        <v>43</v>
      </c>
      <c r="B44" s="126">
        <v>2</v>
      </c>
      <c r="C44" s="127">
        <v>45678</v>
      </c>
      <c r="D44" s="144" t="s">
        <v>197</v>
      </c>
      <c r="E44" s="129">
        <v>0.375</v>
      </c>
      <c r="F44" s="126" t="s">
        <v>205</v>
      </c>
      <c r="G44" s="148">
        <v>0</v>
      </c>
      <c r="H44" s="149">
        <v>0.68</v>
      </c>
      <c r="I44" s="126">
        <v>1</v>
      </c>
      <c r="J44" s="130">
        <v>7</v>
      </c>
      <c r="K44" s="126">
        <v>6</v>
      </c>
      <c r="L44" s="126" t="s">
        <v>104</v>
      </c>
      <c r="M44" s="126" t="s">
        <v>202</v>
      </c>
      <c r="N44" s="140" t="s">
        <v>8</v>
      </c>
      <c r="O44" s="131" t="s">
        <v>71</v>
      </c>
      <c r="P44" s="132" t="s">
        <v>88</v>
      </c>
      <c r="Q44" s="132" t="s">
        <v>88</v>
      </c>
      <c r="R44" s="132" t="s">
        <v>88</v>
      </c>
      <c r="S44" s="132" t="s">
        <v>88</v>
      </c>
      <c r="T44" s="126">
        <f t="shared" si="0"/>
        <v>5</v>
      </c>
      <c r="U44" s="133" t="s">
        <v>199</v>
      </c>
      <c r="V44" s="126" t="s">
        <v>104</v>
      </c>
      <c r="W44" s="142" t="s">
        <v>200</v>
      </c>
      <c r="X44" s="133" t="s">
        <v>199</v>
      </c>
      <c r="Y44" s="134">
        <v>0.35809999999999997</v>
      </c>
    </row>
    <row r="45" spans="1:25">
      <c r="A45" s="135">
        <v>44</v>
      </c>
      <c r="B45" s="136">
        <v>2</v>
      </c>
      <c r="C45" s="137">
        <v>45678</v>
      </c>
      <c r="D45" s="138" t="s">
        <v>197</v>
      </c>
      <c r="E45" s="139">
        <v>0.375</v>
      </c>
      <c r="F45" s="136" t="s">
        <v>205</v>
      </c>
      <c r="G45" s="150">
        <v>0</v>
      </c>
      <c r="H45" s="151">
        <v>0.68</v>
      </c>
      <c r="I45" s="136">
        <v>1</v>
      </c>
      <c r="J45" s="130">
        <v>7</v>
      </c>
      <c r="K45" s="136">
        <v>8</v>
      </c>
      <c r="L45" s="136" t="s">
        <v>146</v>
      </c>
      <c r="M45" s="136" t="s">
        <v>198</v>
      </c>
      <c r="N45" s="131" t="s">
        <v>71</v>
      </c>
      <c r="O45" s="131" t="s">
        <v>71</v>
      </c>
      <c r="P45" s="131" t="s">
        <v>71</v>
      </c>
      <c r="Q45" s="132" t="s">
        <v>88</v>
      </c>
      <c r="R45" s="132" t="s">
        <v>88</v>
      </c>
      <c r="S45" s="132" t="s">
        <v>88</v>
      </c>
      <c r="T45" s="136">
        <f t="shared" si="0"/>
        <v>6</v>
      </c>
      <c r="U45" s="141" t="s">
        <v>199</v>
      </c>
      <c r="V45" s="136" t="s">
        <v>104</v>
      </c>
      <c r="W45" s="142" t="s">
        <v>200</v>
      </c>
      <c r="X45" s="141" t="s">
        <v>199</v>
      </c>
      <c r="Y45" s="143">
        <v>0.27910000000000001</v>
      </c>
    </row>
    <row r="46" spans="1:25">
      <c r="A46" s="125">
        <v>45</v>
      </c>
      <c r="B46" s="126">
        <v>2</v>
      </c>
      <c r="C46" s="127">
        <v>45678</v>
      </c>
      <c r="D46" s="144" t="s">
        <v>197</v>
      </c>
      <c r="E46" s="129">
        <v>0.375</v>
      </c>
      <c r="F46" s="126" t="s">
        <v>205</v>
      </c>
      <c r="G46" s="148">
        <v>0</v>
      </c>
      <c r="H46" s="149">
        <v>0.68</v>
      </c>
      <c r="I46" s="126">
        <v>1</v>
      </c>
      <c r="J46" s="130">
        <v>8</v>
      </c>
      <c r="K46" s="126">
        <v>6</v>
      </c>
      <c r="L46" s="126" t="s">
        <v>104</v>
      </c>
      <c r="M46" s="126" t="s">
        <v>202</v>
      </c>
      <c r="N46" s="140" t="s">
        <v>8</v>
      </c>
      <c r="O46" s="140" t="s">
        <v>8</v>
      </c>
      <c r="P46" s="140" t="s">
        <v>8</v>
      </c>
      <c r="Q46" s="140" t="s">
        <v>8</v>
      </c>
      <c r="R46" s="140" t="s">
        <v>8</v>
      </c>
      <c r="S46" s="132" t="s">
        <v>88</v>
      </c>
      <c r="T46" s="126">
        <f t="shared" si="0"/>
        <v>1</v>
      </c>
      <c r="U46" s="133" t="s">
        <v>199</v>
      </c>
      <c r="V46" s="126" t="s">
        <v>104</v>
      </c>
      <c r="W46" s="133" t="s">
        <v>199</v>
      </c>
      <c r="X46" s="133" t="s">
        <v>199</v>
      </c>
      <c r="Y46" s="134">
        <v>0.27829999999999999</v>
      </c>
    </row>
    <row r="47" spans="1:25">
      <c r="A47" s="135">
        <v>46</v>
      </c>
      <c r="B47" s="136">
        <v>2</v>
      </c>
      <c r="C47" s="137">
        <v>45678</v>
      </c>
      <c r="D47" s="138" t="s">
        <v>197</v>
      </c>
      <c r="E47" s="139">
        <v>0.375</v>
      </c>
      <c r="F47" s="136" t="s">
        <v>205</v>
      </c>
      <c r="G47" s="150">
        <v>0</v>
      </c>
      <c r="H47" s="151">
        <v>0.68</v>
      </c>
      <c r="I47" s="136">
        <v>1</v>
      </c>
      <c r="J47" s="130">
        <v>8</v>
      </c>
      <c r="K47" s="136">
        <v>7</v>
      </c>
      <c r="L47" s="136" t="s">
        <v>140</v>
      </c>
      <c r="M47" s="136" t="s">
        <v>198</v>
      </c>
      <c r="N47" s="131" t="s">
        <v>71</v>
      </c>
      <c r="O47" s="131" t="s">
        <v>71</v>
      </c>
      <c r="P47" s="131" t="s">
        <v>71</v>
      </c>
      <c r="Q47" s="132" t="s">
        <v>88</v>
      </c>
      <c r="R47" s="132" t="s">
        <v>88</v>
      </c>
      <c r="S47" s="132" t="s">
        <v>88</v>
      </c>
      <c r="T47" s="136">
        <f t="shared" si="0"/>
        <v>6</v>
      </c>
      <c r="U47" s="141" t="s">
        <v>199</v>
      </c>
      <c r="V47" s="136" t="s">
        <v>104</v>
      </c>
      <c r="W47" s="142" t="s">
        <v>200</v>
      </c>
      <c r="X47" s="141" t="s">
        <v>199</v>
      </c>
      <c r="Y47" s="143">
        <v>0.24249999999999999</v>
      </c>
    </row>
    <row r="48" spans="1:25">
      <c r="A48" s="125">
        <v>47</v>
      </c>
      <c r="B48" s="126">
        <v>2</v>
      </c>
      <c r="C48" s="127">
        <v>45678</v>
      </c>
      <c r="D48" s="144" t="s">
        <v>197</v>
      </c>
      <c r="E48" s="129">
        <v>0.375</v>
      </c>
      <c r="F48" s="126" t="s">
        <v>205</v>
      </c>
      <c r="G48" s="148">
        <v>0</v>
      </c>
      <c r="H48" s="149">
        <v>0.68</v>
      </c>
      <c r="I48" s="126">
        <v>1</v>
      </c>
      <c r="J48" s="130">
        <v>9</v>
      </c>
      <c r="K48" s="126">
        <v>6</v>
      </c>
      <c r="L48" s="126" t="s">
        <v>104</v>
      </c>
      <c r="M48" s="126" t="s">
        <v>202</v>
      </c>
      <c r="N48" s="140" t="s">
        <v>8</v>
      </c>
      <c r="O48" s="131" t="s">
        <v>71</v>
      </c>
      <c r="P48" s="131" t="s">
        <v>71</v>
      </c>
      <c r="Q48" s="132" t="s">
        <v>88</v>
      </c>
      <c r="R48" s="131" t="s">
        <v>71</v>
      </c>
      <c r="S48" s="132" t="s">
        <v>88</v>
      </c>
      <c r="T48" s="126">
        <f t="shared" si="0"/>
        <v>5</v>
      </c>
      <c r="U48" s="133" t="s">
        <v>199</v>
      </c>
      <c r="V48" s="126" t="s">
        <v>104</v>
      </c>
      <c r="W48" s="133" t="s">
        <v>199</v>
      </c>
      <c r="X48" s="133" t="s">
        <v>199</v>
      </c>
      <c r="Y48" s="134">
        <v>0.34589999999999999</v>
      </c>
    </row>
    <row r="49" spans="1:25">
      <c r="A49" s="135">
        <v>48</v>
      </c>
      <c r="B49" s="136">
        <v>2</v>
      </c>
      <c r="C49" s="137">
        <v>45678</v>
      </c>
      <c r="D49" s="138" t="s">
        <v>197</v>
      </c>
      <c r="E49" s="139">
        <v>0.375</v>
      </c>
      <c r="F49" s="136" t="s">
        <v>205</v>
      </c>
      <c r="G49" s="150">
        <v>0</v>
      </c>
      <c r="H49" s="151">
        <v>0.68</v>
      </c>
      <c r="I49" s="136">
        <v>1</v>
      </c>
      <c r="J49" s="130">
        <v>9</v>
      </c>
      <c r="K49" s="136">
        <v>8</v>
      </c>
      <c r="L49" s="136" t="s">
        <v>146</v>
      </c>
      <c r="M49" s="136" t="s">
        <v>198</v>
      </c>
      <c r="N49" s="131" t="s">
        <v>71</v>
      </c>
      <c r="O49" s="132" t="s">
        <v>88</v>
      </c>
      <c r="P49" s="132" t="s">
        <v>88</v>
      </c>
      <c r="Q49" s="132" t="s">
        <v>88</v>
      </c>
      <c r="R49" s="132" t="s">
        <v>88</v>
      </c>
      <c r="S49" s="132" t="s">
        <v>88</v>
      </c>
      <c r="T49" s="136">
        <f t="shared" si="0"/>
        <v>6</v>
      </c>
      <c r="U49" s="141" t="s">
        <v>199</v>
      </c>
      <c r="V49" s="136" t="s">
        <v>101</v>
      </c>
      <c r="W49" s="142" t="s">
        <v>200</v>
      </c>
      <c r="X49" s="141" t="s">
        <v>199</v>
      </c>
      <c r="Y49" s="143">
        <v>0.2034</v>
      </c>
    </row>
    <row r="50" spans="1:25">
      <c r="A50" s="125">
        <v>49</v>
      </c>
      <c r="B50" s="126">
        <v>2</v>
      </c>
      <c r="C50" s="127">
        <v>45678</v>
      </c>
      <c r="D50" s="144" t="s">
        <v>197</v>
      </c>
      <c r="E50" s="129">
        <v>0.375</v>
      </c>
      <c r="F50" s="126" t="s">
        <v>205</v>
      </c>
      <c r="G50" s="148">
        <v>0</v>
      </c>
      <c r="H50" s="149">
        <v>0.68</v>
      </c>
      <c r="I50" s="126">
        <v>1</v>
      </c>
      <c r="J50" s="130">
        <v>10</v>
      </c>
      <c r="K50" s="126">
        <v>6</v>
      </c>
      <c r="L50" s="126" t="s">
        <v>104</v>
      </c>
      <c r="M50" s="126" t="s">
        <v>203</v>
      </c>
      <c r="N50" s="131" t="s">
        <v>71</v>
      </c>
      <c r="O50" s="131" t="s">
        <v>71</v>
      </c>
      <c r="P50" s="132" t="s">
        <v>88</v>
      </c>
      <c r="Q50" s="132" t="s">
        <v>88</v>
      </c>
      <c r="R50" s="131" t="s">
        <v>71</v>
      </c>
      <c r="S50" s="132" t="s">
        <v>88</v>
      </c>
      <c r="T50" s="126">
        <f t="shared" si="0"/>
        <v>6</v>
      </c>
      <c r="U50" s="133" t="s">
        <v>199</v>
      </c>
      <c r="V50" s="126" t="s">
        <v>104</v>
      </c>
      <c r="W50" s="142" t="s">
        <v>200</v>
      </c>
      <c r="X50" s="133" t="s">
        <v>199</v>
      </c>
      <c r="Y50" s="134">
        <v>0.29060000000000002</v>
      </c>
    </row>
    <row r="51" spans="1:25">
      <c r="A51" s="135">
        <v>50</v>
      </c>
      <c r="B51" s="136">
        <v>2</v>
      </c>
      <c r="C51" s="137">
        <v>45678</v>
      </c>
      <c r="D51" s="138" t="s">
        <v>197</v>
      </c>
      <c r="E51" s="139">
        <v>0.375</v>
      </c>
      <c r="F51" s="136" t="s">
        <v>205</v>
      </c>
      <c r="G51" s="150">
        <v>0</v>
      </c>
      <c r="H51" s="151">
        <v>0.68</v>
      </c>
      <c r="I51" s="136">
        <v>1</v>
      </c>
      <c r="J51" s="130">
        <v>10</v>
      </c>
      <c r="K51" s="136">
        <v>7</v>
      </c>
      <c r="L51" s="136" t="s">
        <v>140</v>
      </c>
      <c r="M51" s="136" t="s">
        <v>202</v>
      </c>
      <c r="N51" s="131" t="s">
        <v>71</v>
      </c>
      <c r="O51" s="131" t="s">
        <v>71</v>
      </c>
      <c r="P51" s="131" t="s">
        <v>71</v>
      </c>
      <c r="Q51" s="131" t="s">
        <v>71</v>
      </c>
      <c r="R51" s="131" t="s">
        <v>71</v>
      </c>
      <c r="S51" s="131" t="s">
        <v>71</v>
      </c>
      <c r="T51" s="136">
        <f t="shared" si="0"/>
        <v>6</v>
      </c>
      <c r="U51" s="141" t="s">
        <v>199</v>
      </c>
      <c r="V51" s="136" t="s">
        <v>101</v>
      </c>
      <c r="W51" s="141" t="s">
        <v>199</v>
      </c>
      <c r="X51" s="141" t="s">
        <v>199</v>
      </c>
      <c r="Y51" s="143">
        <v>0.29859999999999998</v>
      </c>
    </row>
    <row r="52" spans="1:25">
      <c r="A52" s="125">
        <v>51</v>
      </c>
      <c r="B52" s="126">
        <v>2</v>
      </c>
      <c r="C52" s="127">
        <v>45678</v>
      </c>
      <c r="D52" s="144" t="s">
        <v>197</v>
      </c>
      <c r="E52" s="129">
        <v>0.375</v>
      </c>
      <c r="F52" s="126" t="s">
        <v>205</v>
      </c>
      <c r="G52" s="148">
        <v>0</v>
      </c>
      <c r="H52" s="149">
        <v>0.68</v>
      </c>
      <c r="I52" s="126">
        <v>1</v>
      </c>
      <c r="J52" s="130">
        <v>11</v>
      </c>
      <c r="K52" s="126">
        <v>6</v>
      </c>
      <c r="L52" s="126" t="s">
        <v>104</v>
      </c>
      <c r="M52" s="126" t="s">
        <v>203</v>
      </c>
      <c r="N52" s="131" t="s">
        <v>71</v>
      </c>
      <c r="O52" s="131" t="s">
        <v>71</v>
      </c>
      <c r="P52" s="131" t="s">
        <v>71</v>
      </c>
      <c r="Q52" s="131" t="s">
        <v>71</v>
      </c>
      <c r="R52" s="132" t="s">
        <v>88</v>
      </c>
      <c r="S52" s="131" t="s">
        <v>71</v>
      </c>
      <c r="T52" s="126">
        <f t="shared" si="0"/>
        <v>6</v>
      </c>
      <c r="U52" s="133" t="s">
        <v>199</v>
      </c>
      <c r="V52" s="126" t="s">
        <v>104</v>
      </c>
      <c r="W52" s="133" t="s">
        <v>199</v>
      </c>
      <c r="X52" s="133" t="s">
        <v>199</v>
      </c>
      <c r="Y52" s="134">
        <v>0.20499999999999999</v>
      </c>
    </row>
    <row r="53" spans="1:25">
      <c r="A53" s="135">
        <v>52</v>
      </c>
      <c r="B53" s="136">
        <v>2</v>
      </c>
      <c r="C53" s="137">
        <v>45678</v>
      </c>
      <c r="D53" s="138" t="s">
        <v>197</v>
      </c>
      <c r="E53" s="139">
        <v>0.375</v>
      </c>
      <c r="F53" s="136" t="s">
        <v>205</v>
      </c>
      <c r="G53" s="150">
        <v>0</v>
      </c>
      <c r="H53" s="151">
        <v>0.68</v>
      </c>
      <c r="I53" s="136">
        <v>1</v>
      </c>
      <c r="J53" s="130">
        <v>11</v>
      </c>
      <c r="K53" s="136">
        <v>8</v>
      </c>
      <c r="L53" s="136" t="s">
        <v>146</v>
      </c>
      <c r="M53" s="136" t="s">
        <v>202</v>
      </c>
      <c r="N53" s="131" t="s">
        <v>71</v>
      </c>
      <c r="O53" s="131" t="s">
        <v>71</v>
      </c>
      <c r="P53" s="131" t="s">
        <v>71</v>
      </c>
      <c r="Q53" s="131" t="s">
        <v>71</v>
      </c>
      <c r="R53" s="131" t="s">
        <v>71</v>
      </c>
      <c r="S53" s="132" t="s">
        <v>88</v>
      </c>
      <c r="T53" s="136">
        <f t="shared" si="0"/>
        <v>6</v>
      </c>
      <c r="U53" s="141" t="s">
        <v>199</v>
      </c>
      <c r="V53" s="136" t="s">
        <v>101</v>
      </c>
      <c r="W53" s="141" t="s">
        <v>199</v>
      </c>
      <c r="X53" s="141" t="s">
        <v>199</v>
      </c>
      <c r="Y53" s="143">
        <v>0.28389999999999999</v>
      </c>
    </row>
    <row r="54" spans="1:25">
      <c r="A54" s="125">
        <v>53</v>
      </c>
      <c r="B54" s="126">
        <v>2</v>
      </c>
      <c r="C54" s="127">
        <v>45678</v>
      </c>
      <c r="D54" s="144" t="s">
        <v>197</v>
      </c>
      <c r="E54" s="129">
        <v>0.375</v>
      </c>
      <c r="F54" s="126" t="s">
        <v>205</v>
      </c>
      <c r="G54" s="148">
        <v>0</v>
      </c>
      <c r="H54" s="149">
        <v>0.68</v>
      </c>
      <c r="I54" s="126">
        <v>1</v>
      </c>
      <c r="J54" s="130">
        <v>12</v>
      </c>
      <c r="K54" s="126">
        <v>6</v>
      </c>
      <c r="L54" s="126" t="s">
        <v>104</v>
      </c>
      <c r="M54" s="126" t="s">
        <v>203</v>
      </c>
      <c r="N54" s="140" t="s">
        <v>8</v>
      </c>
      <c r="O54" s="140" t="s">
        <v>8</v>
      </c>
      <c r="P54" s="131" t="s">
        <v>71</v>
      </c>
      <c r="Q54" s="131" t="s">
        <v>71</v>
      </c>
      <c r="R54" s="132" t="s">
        <v>88</v>
      </c>
      <c r="S54" s="132" t="s">
        <v>88</v>
      </c>
      <c r="T54" s="126">
        <f t="shared" si="0"/>
        <v>4</v>
      </c>
      <c r="U54" s="133" t="s">
        <v>199</v>
      </c>
      <c r="V54" s="126" t="s">
        <v>104</v>
      </c>
      <c r="W54" s="142" t="s">
        <v>200</v>
      </c>
      <c r="X54" s="133" t="s">
        <v>199</v>
      </c>
      <c r="Y54" s="134">
        <v>0.16700000000000001</v>
      </c>
    </row>
    <row r="55" spans="1:25">
      <c r="A55" s="135">
        <v>54</v>
      </c>
      <c r="B55" s="136">
        <v>2</v>
      </c>
      <c r="C55" s="137">
        <v>45678</v>
      </c>
      <c r="D55" s="138" t="s">
        <v>197</v>
      </c>
      <c r="E55" s="139">
        <v>0.375</v>
      </c>
      <c r="F55" s="136" t="s">
        <v>205</v>
      </c>
      <c r="G55" s="150">
        <v>0</v>
      </c>
      <c r="H55" s="151">
        <v>0.68</v>
      </c>
      <c r="I55" s="136">
        <v>1</v>
      </c>
      <c r="J55" s="130">
        <v>12</v>
      </c>
      <c r="K55" s="136">
        <v>7</v>
      </c>
      <c r="L55" s="136" t="s">
        <v>146</v>
      </c>
      <c r="M55" s="136" t="s">
        <v>202</v>
      </c>
      <c r="N55" s="140" t="s">
        <v>8</v>
      </c>
      <c r="O55" s="131" t="s">
        <v>71</v>
      </c>
      <c r="P55" s="131" t="s">
        <v>71</v>
      </c>
      <c r="Q55" s="132" t="s">
        <v>88</v>
      </c>
      <c r="R55" s="131" t="s">
        <v>71</v>
      </c>
      <c r="S55" s="132" t="s">
        <v>88</v>
      </c>
      <c r="T55" s="136">
        <f t="shared" si="0"/>
        <v>5</v>
      </c>
      <c r="U55" s="141" t="s">
        <v>199</v>
      </c>
      <c r="V55" s="136" t="s">
        <v>104</v>
      </c>
      <c r="W55" s="142" t="s">
        <v>200</v>
      </c>
      <c r="X55" s="141" t="s">
        <v>199</v>
      </c>
      <c r="Y55" s="143">
        <v>0.32419999999999999</v>
      </c>
    </row>
    <row r="56" spans="1:25">
      <c r="A56" s="125">
        <v>55</v>
      </c>
      <c r="B56" s="126">
        <v>2</v>
      </c>
      <c r="C56" s="127">
        <v>45678</v>
      </c>
      <c r="D56" s="144" t="s">
        <v>197</v>
      </c>
      <c r="E56" s="129">
        <v>0.375</v>
      </c>
      <c r="F56" s="126" t="s">
        <v>205</v>
      </c>
      <c r="G56" s="148">
        <v>0</v>
      </c>
      <c r="H56" s="149">
        <v>0.68</v>
      </c>
      <c r="I56" s="126">
        <v>1</v>
      </c>
      <c r="J56" s="130">
        <v>13</v>
      </c>
      <c r="K56" s="126">
        <v>8</v>
      </c>
      <c r="L56" s="126" t="s">
        <v>140</v>
      </c>
      <c r="M56" s="126" t="s">
        <v>202</v>
      </c>
      <c r="N56" s="140" t="s">
        <v>8</v>
      </c>
      <c r="O56" s="131" t="s">
        <v>71</v>
      </c>
      <c r="P56" s="131" t="s">
        <v>71</v>
      </c>
      <c r="Q56" s="132" t="s">
        <v>88</v>
      </c>
      <c r="R56" s="132" t="s">
        <v>88</v>
      </c>
      <c r="S56" s="132" t="s">
        <v>88</v>
      </c>
      <c r="T56" s="126">
        <f t="shared" si="0"/>
        <v>5</v>
      </c>
      <c r="U56" s="133" t="s">
        <v>199</v>
      </c>
      <c r="V56" s="126" t="s">
        <v>104</v>
      </c>
      <c r="W56" s="133" t="s">
        <v>199</v>
      </c>
      <c r="X56" s="133" t="s">
        <v>199</v>
      </c>
      <c r="Y56" s="134">
        <v>0.20019999999999999</v>
      </c>
    </row>
    <row r="57" spans="1:25">
      <c r="A57" s="135">
        <v>56</v>
      </c>
      <c r="B57" s="136">
        <v>2</v>
      </c>
      <c r="C57" s="137">
        <v>45678</v>
      </c>
      <c r="D57" s="138" t="s">
        <v>197</v>
      </c>
      <c r="E57" s="139">
        <v>0.375</v>
      </c>
      <c r="F57" s="136" t="s">
        <v>205</v>
      </c>
      <c r="G57" s="150">
        <v>0</v>
      </c>
      <c r="H57" s="151">
        <v>0.68</v>
      </c>
      <c r="I57" s="136">
        <v>1</v>
      </c>
      <c r="J57" s="130">
        <v>14</v>
      </c>
      <c r="K57" s="136">
        <v>7</v>
      </c>
      <c r="L57" s="136" t="s">
        <v>146</v>
      </c>
      <c r="M57" s="136" t="s">
        <v>202</v>
      </c>
      <c r="N57" s="131" t="s">
        <v>71</v>
      </c>
      <c r="O57" s="131" t="s">
        <v>71</v>
      </c>
      <c r="P57" s="131" t="s">
        <v>71</v>
      </c>
      <c r="Q57" s="131" t="s">
        <v>71</v>
      </c>
      <c r="R57" s="132" t="s">
        <v>88</v>
      </c>
      <c r="S57" s="131" t="s">
        <v>71</v>
      </c>
      <c r="T57" s="136">
        <f t="shared" si="0"/>
        <v>6</v>
      </c>
      <c r="U57" s="141" t="s">
        <v>199</v>
      </c>
      <c r="V57" s="136" t="s">
        <v>104</v>
      </c>
      <c r="W57" s="147" t="s">
        <v>106</v>
      </c>
      <c r="X57" s="141" t="s">
        <v>199</v>
      </c>
      <c r="Y57" s="143">
        <v>0.25269999999999998</v>
      </c>
    </row>
    <row r="58" spans="1:25">
      <c r="A58" s="125">
        <v>57</v>
      </c>
      <c r="B58" s="126">
        <v>2</v>
      </c>
      <c r="C58" s="127">
        <v>45678</v>
      </c>
      <c r="D58" s="144" t="s">
        <v>197</v>
      </c>
      <c r="E58" s="129">
        <v>0.375</v>
      </c>
      <c r="F58" s="126" t="s">
        <v>205</v>
      </c>
      <c r="G58" s="148">
        <v>0</v>
      </c>
      <c r="H58" s="149">
        <v>0.68</v>
      </c>
      <c r="I58" s="126">
        <v>1</v>
      </c>
      <c r="J58" s="130">
        <v>15</v>
      </c>
      <c r="K58" s="126">
        <v>8</v>
      </c>
      <c r="L58" s="126" t="s">
        <v>140</v>
      </c>
      <c r="M58" s="126" t="s">
        <v>202</v>
      </c>
      <c r="N58" s="131" t="s">
        <v>71</v>
      </c>
      <c r="O58" s="131" t="s">
        <v>71</v>
      </c>
      <c r="P58" s="132" t="s">
        <v>88</v>
      </c>
      <c r="Q58" s="132" t="s">
        <v>88</v>
      </c>
      <c r="R58" s="132" t="s">
        <v>88</v>
      </c>
      <c r="S58" s="132" t="s">
        <v>88</v>
      </c>
      <c r="T58" s="126">
        <f t="shared" si="0"/>
        <v>6</v>
      </c>
      <c r="U58" s="133" t="s">
        <v>199</v>
      </c>
      <c r="V58" s="126" t="s">
        <v>104</v>
      </c>
      <c r="W58" s="142" t="s">
        <v>200</v>
      </c>
      <c r="X58" s="133" t="s">
        <v>199</v>
      </c>
      <c r="Y58" s="134">
        <v>0.23880000000000001</v>
      </c>
    </row>
    <row r="59" spans="1:25">
      <c r="A59" s="135">
        <v>58</v>
      </c>
      <c r="B59" s="136">
        <v>2</v>
      </c>
      <c r="C59" s="137">
        <v>45678</v>
      </c>
      <c r="D59" s="138" t="s">
        <v>197</v>
      </c>
      <c r="E59" s="139">
        <v>0.375</v>
      </c>
      <c r="F59" s="136" t="s">
        <v>205</v>
      </c>
      <c r="G59" s="150">
        <v>0</v>
      </c>
      <c r="H59" s="151">
        <v>0.68</v>
      </c>
      <c r="I59" s="136">
        <v>1</v>
      </c>
      <c r="J59" s="130">
        <v>16</v>
      </c>
      <c r="K59" s="136">
        <v>7</v>
      </c>
      <c r="L59" s="136" t="s">
        <v>140</v>
      </c>
      <c r="M59" s="136" t="s">
        <v>203</v>
      </c>
      <c r="N59" s="131" t="s">
        <v>71</v>
      </c>
      <c r="O59" s="131" t="s">
        <v>71</v>
      </c>
      <c r="P59" s="131" t="s">
        <v>71</v>
      </c>
      <c r="Q59" s="131" t="s">
        <v>71</v>
      </c>
      <c r="R59" s="132" t="s">
        <v>88</v>
      </c>
      <c r="S59" s="131" t="s">
        <v>71</v>
      </c>
      <c r="T59" s="136">
        <f t="shared" si="0"/>
        <v>6</v>
      </c>
      <c r="U59" s="141" t="s">
        <v>199</v>
      </c>
      <c r="V59" s="136" t="s">
        <v>104</v>
      </c>
      <c r="W59" s="141" t="s">
        <v>199</v>
      </c>
      <c r="X59" s="141" t="s">
        <v>199</v>
      </c>
      <c r="Y59" s="143">
        <v>0.28670000000000001</v>
      </c>
    </row>
    <row r="60" spans="1:25">
      <c r="A60" s="125">
        <v>59</v>
      </c>
      <c r="B60" s="126">
        <v>2</v>
      </c>
      <c r="C60" s="127">
        <v>45678</v>
      </c>
      <c r="D60" s="144" t="s">
        <v>197</v>
      </c>
      <c r="E60" s="129">
        <v>0.375</v>
      </c>
      <c r="F60" s="126" t="s">
        <v>205</v>
      </c>
      <c r="G60" s="148">
        <v>0</v>
      </c>
      <c r="H60" s="149">
        <v>0.68</v>
      </c>
      <c r="I60" s="126">
        <v>1</v>
      </c>
      <c r="J60" s="130">
        <v>17</v>
      </c>
      <c r="K60" s="126">
        <v>8</v>
      </c>
      <c r="L60" s="126" t="s">
        <v>146</v>
      </c>
      <c r="M60" s="126" t="s">
        <v>203</v>
      </c>
      <c r="N60" s="131" t="s">
        <v>71</v>
      </c>
      <c r="O60" s="131" t="s">
        <v>71</v>
      </c>
      <c r="P60" s="131" t="s">
        <v>71</v>
      </c>
      <c r="Q60" s="132" t="s">
        <v>88</v>
      </c>
      <c r="R60" s="132" t="s">
        <v>88</v>
      </c>
      <c r="S60" s="132" t="s">
        <v>88</v>
      </c>
      <c r="T60" s="126">
        <f t="shared" si="0"/>
        <v>6</v>
      </c>
      <c r="U60" s="133" t="s">
        <v>199</v>
      </c>
      <c r="V60" s="126" t="s">
        <v>104</v>
      </c>
      <c r="W60" s="142" t="s">
        <v>200</v>
      </c>
      <c r="X60" s="133" t="s">
        <v>199</v>
      </c>
      <c r="Y60" s="134">
        <v>0.33879999999999999</v>
      </c>
    </row>
    <row r="61" spans="1:25">
      <c r="A61" s="135">
        <v>60</v>
      </c>
      <c r="B61" s="136">
        <v>2</v>
      </c>
      <c r="C61" s="137">
        <v>45678</v>
      </c>
      <c r="D61" s="138" t="s">
        <v>197</v>
      </c>
      <c r="E61" s="139">
        <v>0.375</v>
      </c>
      <c r="F61" s="136" t="s">
        <v>205</v>
      </c>
      <c r="G61" s="150">
        <v>0</v>
      </c>
      <c r="H61" s="151">
        <v>0.68</v>
      </c>
      <c r="I61" s="136">
        <v>1</v>
      </c>
      <c r="J61" s="130">
        <v>18</v>
      </c>
      <c r="K61" s="136">
        <v>7</v>
      </c>
      <c r="L61" s="136" t="s">
        <v>146</v>
      </c>
      <c r="M61" s="136" t="s">
        <v>203</v>
      </c>
      <c r="N61" s="140" t="s">
        <v>8</v>
      </c>
      <c r="O61" s="140" t="s">
        <v>8</v>
      </c>
      <c r="P61" s="140" t="s">
        <v>8</v>
      </c>
      <c r="Q61" s="131" t="s">
        <v>71</v>
      </c>
      <c r="R61" s="131" t="s">
        <v>71</v>
      </c>
      <c r="S61" s="131" t="s">
        <v>71</v>
      </c>
      <c r="T61" s="136">
        <f t="shared" si="0"/>
        <v>3</v>
      </c>
      <c r="U61" s="141" t="s">
        <v>199</v>
      </c>
      <c r="V61" s="136" t="s">
        <v>104</v>
      </c>
      <c r="W61" s="147" t="s">
        <v>106</v>
      </c>
      <c r="X61" s="152" t="s">
        <v>112</v>
      </c>
      <c r="Y61" s="143">
        <v>0.30759999999999998</v>
      </c>
    </row>
    <row r="62" spans="1:25">
      <c r="A62" s="125">
        <v>61</v>
      </c>
      <c r="B62" s="126">
        <v>2</v>
      </c>
      <c r="C62" s="127">
        <v>45678</v>
      </c>
      <c r="D62" s="144" t="s">
        <v>197</v>
      </c>
      <c r="E62" s="129">
        <v>0.375</v>
      </c>
      <c r="F62" s="126" t="s">
        <v>205</v>
      </c>
      <c r="G62" s="148">
        <v>0</v>
      </c>
      <c r="H62" s="149">
        <v>0.68</v>
      </c>
      <c r="I62" s="126">
        <v>1</v>
      </c>
      <c r="J62" s="130">
        <v>19</v>
      </c>
      <c r="K62" s="126">
        <v>8</v>
      </c>
      <c r="L62" s="126" t="s">
        <v>146</v>
      </c>
      <c r="M62" s="126" t="s">
        <v>203</v>
      </c>
      <c r="N62" s="131" t="s">
        <v>71</v>
      </c>
      <c r="O62" s="131" t="s">
        <v>71</v>
      </c>
      <c r="P62" s="131" t="s">
        <v>71</v>
      </c>
      <c r="Q62" s="131" t="s">
        <v>71</v>
      </c>
      <c r="R62" s="131" t="s">
        <v>71</v>
      </c>
      <c r="S62" s="131" t="s">
        <v>71</v>
      </c>
      <c r="T62" s="126">
        <f t="shared" si="0"/>
        <v>6</v>
      </c>
      <c r="U62" s="133" t="s">
        <v>199</v>
      </c>
      <c r="V62" s="126" t="s">
        <v>104</v>
      </c>
      <c r="W62" s="142" t="s">
        <v>200</v>
      </c>
      <c r="X62" s="133" t="s">
        <v>199</v>
      </c>
      <c r="Y62" s="134">
        <v>0.24759999999999999</v>
      </c>
    </row>
    <row r="63" spans="1:25">
      <c r="A63" s="135">
        <v>62</v>
      </c>
      <c r="B63" s="136">
        <v>2</v>
      </c>
      <c r="C63" s="137">
        <v>45678</v>
      </c>
      <c r="D63" s="138" t="s">
        <v>197</v>
      </c>
      <c r="E63" s="139">
        <v>0.375</v>
      </c>
      <c r="F63" s="136" t="s">
        <v>205</v>
      </c>
      <c r="G63" s="150">
        <v>0</v>
      </c>
      <c r="H63" s="151">
        <v>0.68</v>
      </c>
      <c r="I63" s="136">
        <v>1</v>
      </c>
      <c r="J63" s="130">
        <v>20</v>
      </c>
      <c r="K63" s="136">
        <v>7</v>
      </c>
      <c r="L63" s="136" t="s">
        <v>140</v>
      </c>
      <c r="M63" s="136" t="s">
        <v>203</v>
      </c>
      <c r="N63" s="131" t="s">
        <v>71</v>
      </c>
      <c r="O63" s="131" t="s">
        <v>71</v>
      </c>
      <c r="P63" s="131" t="s">
        <v>71</v>
      </c>
      <c r="Q63" s="131" t="s">
        <v>71</v>
      </c>
      <c r="R63" s="131" t="s">
        <v>71</v>
      </c>
      <c r="S63" s="132" t="s">
        <v>88</v>
      </c>
      <c r="T63" s="136">
        <f t="shared" si="0"/>
        <v>6</v>
      </c>
      <c r="U63" s="141" t="s">
        <v>199</v>
      </c>
      <c r="V63" s="136" t="s">
        <v>104</v>
      </c>
      <c r="W63" s="142" t="s">
        <v>200</v>
      </c>
      <c r="X63" s="141" t="s">
        <v>199</v>
      </c>
      <c r="Y63" s="143">
        <v>0.2346</v>
      </c>
    </row>
    <row r="64" spans="1:25">
      <c r="A64" s="125">
        <v>63</v>
      </c>
      <c r="B64" s="126">
        <v>2</v>
      </c>
      <c r="C64" s="127">
        <v>45678</v>
      </c>
      <c r="D64" s="144" t="s">
        <v>197</v>
      </c>
      <c r="E64" s="129">
        <v>0.375</v>
      </c>
      <c r="F64" s="126" t="s">
        <v>205</v>
      </c>
      <c r="G64" s="148">
        <v>0</v>
      </c>
      <c r="H64" s="149">
        <v>0.68</v>
      </c>
      <c r="I64" s="126">
        <v>1</v>
      </c>
      <c r="J64" s="130">
        <v>21</v>
      </c>
      <c r="K64" s="126">
        <v>7</v>
      </c>
      <c r="L64" s="126" t="s">
        <v>140</v>
      </c>
      <c r="M64" s="126" t="s">
        <v>203</v>
      </c>
      <c r="N64" s="131" t="s">
        <v>71</v>
      </c>
      <c r="O64" s="132" t="s">
        <v>201</v>
      </c>
      <c r="P64" s="131" t="s">
        <v>71</v>
      </c>
      <c r="Q64" s="132" t="s">
        <v>88</v>
      </c>
      <c r="R64" s="132" t="s">
        <v>88</v>
      </c>
      <c r="S64" s="131" t="s">
        <v>71</v>
      </c>
      <c r="T64" s="126">
        <f t="shared" si="0"/>
        <v>5</v>
      </c>
      <c r="U64" s="133" t="s">
        <v>199</v>
      </c>
      <c r="V64" s="126" t="s">
        <v>104</v>
      </c>
      <c r="W64" s="142" t="s">
        <v>200</v>
      </c>
      <c r="X64" s="133" t="s">
        <v>199</v>
      </c>
      <c r="Y64" s="134">
        <v>0.2185</v>
      </c>
    </row>
    <row r="65" spans="1:25">
      <c r="A65" s="135">
        <v>64</v>
      </c>
      <c r="B65" s="136">
        <v>2</v>
      </c>
      <c r="C65" s="137">
        <v>45678</v>
      </c>
      <c r="D65" s="138" t="s">
        <v>197</v>
      </c>
      <c r="E65" s="139">
        <v>0.375</v>
      </c>
      <c r="F65" s="136" t="s">
        <v>205</v>
      </c>
      <c r="G65" s="150">
        <v>0</v>
      </c>
      <c r="H65" s="151">
        <v>0.68</v>
      </c>
      <c r="I65" s="136">
        <v>1</v>
      </c>
      <c r="J65" s="130">
        <v>22</v>
      </c>
      <c r="K65" s="136">
        <v>7</v>
      </c>
      <c r="L65" s="136" t="s">
        <v>146</v>
      </c>
      <c r="M65" s="136" t="s">
        <v>203</v>
      </c>
      <c r="N65" s="131" t="s">
        <v>71</v>
      </c>
      <c r="O65" s="131" t="s">
        <v>71</v>
      </c>
      <c r="P65" s="140" t="s">
        <v>8</v>
      </c>
      <c r="Q65" s="140" t="s">
        <v>8</v>
      </c>
      <c r="R65" s="131" t="s">
        <v>71</v>
      </c>
      <c r="S65" s="132" t="s">
        <v>88</v>
      </c>
      <c r="T65" s="136">
        <f t="shared" si="0"/>
        <v>4</v>
      </c>
      <c r="U65" s="141" t="s">
        <v>199</v>
      </c>
      <c r="V65" s="136" t="s">
        <v>104</v>
      </c>
      <c r="W65" s="147" t="s">
        <v>106</v>
      </c>
      <c r="X65" s="141" t="s">
        <v>199</v>
      </c>
      <c r="Y65" s="143"/>
    </row>
    <row r="66" spans="1:25">
      <c r="A66" s="125">
        <v>65</v>
      </c>
      <c r="B66" s="126">
        <v>3</v>
      </c>
      <c r="C66" s="127">
        <v>45705</v>
      </c>
      <c r="D66" s="126" t="s">
        <v>197</v>
      </c>
      <c r="E66" s="129">
        <v>0.4861111111111111</v>
      </c>
      <c r="F66" s="126" t="s">
        <v>90</v>
      </c>
      <c r="G66" s="148" t="s">
        <v>207</v>
      </c>
      <c r="H66" s="149">
        <v>0.55000000000000004</v>
      </c>
      <c r="I66" s="126">
        <v>1</v>
      </c>
      <c r="J66" s="130">
        <v>1</v>
      </c>
      <c r="K66" s="126">
        <v>7</v>
      </c>
      <c r="L66" s="126" t="s">
        <v>140</v>
      </c>
      <c r="M66" s="126" t="s">
        <v>198</v>
      </c>
      <c r="N66" s="131" t="s">
        <v>71</v>
      </c>
      <c r="O66" s="131" t="s">
        <v>71</v>
      </c>
      <c r="P66" s="131" t="s">
        <v>71</v>
      </c>
      <c r="Q66" s="132" t="s">
        <v>88</v>
      </c>
      <c r="R66" s="131" t="s">
        <v>71</v>
      </c>
      <c r="S66" s="132" t="s">
        <v>88</v>
      </c>
      <c r="T66" s="126">
        <f t="shared" si="0"/>
        <v>6</v>
      </c>
      <c r="U66" s="133" t="s">
        <v>199</v>
      </c>
      <c r="V66" s="133" t="s">
        <v>200</v>
      </c>
      <c r="W66" s="142" t="s">
        <v>200</v>
      </c>
      <c r="X66" s="133" t="s">
        <v>199</v>
      </c>
      <c r="Y66" s="134">
        <v>0.1565</v>
      </c>
    </row>
    <row r="67" spans="1:25">
      <c r="A67" s="135">
        <v>66</v>
      </c>
      <c r="B67" s="136">
        <v>3</v>
      </c>
      <c r="C67" s="137">
        <v>45705</v>
      </c>
      <c r="D67" s="136" t="s">
        <v>197</v>
      </c>
      <c r="E67" s="139">
        <v>0.4861111111111111</v>
      </c>
      <c r="F67" s="136" t="s">
        <v>90</v>
      </c>
      <c r="G67" s="150" t="s">
        <v>207</v>
      </c>
      <c r="H67" s="151">
        <v>0.55000000000000004</v>
      </c>
      <c r="I67" s="136">
        <v>1</v>
      </c>
      <c r="J67" s="130">
        <v>2</v>
      </c>
      <c r="K67" s="136">
        <v>6</v>
      </c>
      <c r="M67" s="136" t="s">
        <v>198</v>
      </c>
      <c r="N67" s="140" t="s">
        <v>8</v>
      </c>
      <c r="O67" s="140" t="s">
        <v>8</v>
      </c>
      <c r="P67" s="140" t="s">
        <v>8</v>
      </c>
      <c r="Q67" s="140" t="s">
        <v>8</v>
      </c>
      <c r="T67" s="136">
        <f t="shared" si="0"/>
        <v>0</v>
      </c>
      <c r="U67" s="141" t="s">
        <v>199</v>
      </c>
      <c r="V67" s="141" t="s">
        <v>200</v>
      </c>
      <c r="W67" s="142" t="s">
        <v>200</v>
      </c>
      <c r="X67" s="141" t="s">
        <v>199</v>
      </c>
      <c r="Y67" s="143">
        <v>0.23300000000000001</v>
      </c>
    </row>
    <row r="68" spans="1:25">
      <c r="A68" s="125">
        <v>67</v>
      </c>
      <c r="B68" s="126">
        <v>3</v>
      </c>
      <c r="C68" s="127">
        <v>45705</v>
      </c>
      <c r="D68" s="126" t="s">
        <v>197</v>
      </c>
      <c r="E68" s="129">
        <v>0.4861111111111111</v>
      </c>
      <c r="F68" s="126" t="s">
        <v>90</v>
      </c>
      <c r="G68" s="148">
        <v>0</v>
      </c>
      <c r="H68" s="149">
        <v>0.55000000000000004</v>
      </c>
      <c r="I68" s="126">
        <v>1</v>
      </c>
      <c r="J68" s="130">
        <v>3</v>
      </c>
      <c r="K68" s="126">
        <v>7</v>
      </c>
      <c r="M68" s="126" t="s">
        <v>198</v>
      </c>
      <c r="N68" s="140" t="s">
        <v>8</v>
      </c>
      <c r="O68" s="140" t="s">
        <v>8</v>
      </c>
      <c r="P68" s="140" t="s">
        <v>8</v>
      </c>
      <c r="Q68" s="140" t="s">
        <v>8</v>
      </c>
      <c r="T68" s="126">
        <f t="shared" si="0"/>
        <v>0</v>
      </c>
      <c r="U68" s="133" t="s">
        <v>199</v>
      </c>
      <c r="V68" s="133" t="s">
        <v>200</v>
      </c>
      <c r="W68" s="133" t="s">
        <v>199</v>
      </c>
      <c r="X68" s="133" t="s">
        <v>199</v>
      </c>
      <c r="Y68" s="134">
        <v>0.2409</v>
      </c>
    </row>
    <row r="69" spans="1:25">
      <c r="A69" s="135">
        <v>68</v>
      </c>
      <c r="B69" s="136">
        <v>3</v>
      </c>
      <c r="C69" s="137">
        <v>45705</v>
      </c>
      <c r="D69" s="136" t="s">
        <v>197</v>
      </c>
      <c r="E69" s="139">
        <v>0.4861111111111111</v>
      </c>
      <c r="F69" s="136" t="s">
        <v>90</v>
      </c>
      <c r="G69" s="150">
        <v>0</v>
      </c>
      <c r="H69" s="151">
        <v>0.55000000000000004</v>
      </c>
      <c r="I69" s="136">
        <v>1</v>
      </c>
      <c r="J69" s="130">
        <v>4</v>
      </c>
      <c r="K69" s="136">
        <v>6</v>
      </c>
      <c r="M69" s="136" t="s">
        <v>198</v>
      </c>
      <c r="N69" s="140" t="s">
        <v>8</v>
      </c>
      <c r="O69" s="140" t="s">
        <v>208</v>
      </c>
      <c r="P69" s="136" t="s">
        <v>86</v>
      </c>
      <c r="Q69" s="136" t="s">
        <v>75</v>
      </c>
      <c r="T69" s="136">
        <f t="shared" si="0"/>
        <v>0</v>
      </c>
      <c r="U69" s="141" t="s">
        <v>200</v>
      </c>
      <c r="V69" s="136" t="s">
        <v>75</v>
      </c>
      <c r="W69" s="136" t="s">
        <v>75</v>
      </c>
      <c r="X69" s="136" t="s">
        <v>75</v>
      </c>
      <c r="Y69" s="143">
        <v>0.17710000000000001</v>
      </c>
    </row>
    <row r="70" spans="1:25">
      <c r="A70" s="125">
        <v>69</v>
      </c>
      <c r="B70" s="126">
        <v>3</v>
      </c>
      <c r="C70" s="127">
        <v>45705</v>
      </c>
      <c r="D70" s="126" t="s">
        <v>197</v>
      </c>
      <c r="E70" s="129">
        <v>0.4861111111111111</v>
      </c>
      <c r="F70" s="126" t="s">
        <v>90</v>
      </c>
      <c r="G70" s="148">
        <v>0</v>
      </c>
      <c r="H70" s="149">
        <v>0.55000000000000004</v>
      </c>
      <c r="I70" s="126">
        <v>1</v>
      </c>
      <c r="J70" s="130">
        <v>5</v>
      </c>
      <c r="K70" s="126">
        <v>7</v>
      </c>
      <c r="M70" s="126" t="s">
        <v>198</v>
      </c>
      <c r="N70" s="140" t="s">
        <v>8</v>
      </c>
      <c r="O70" s="131" t="s">
        <v>71</v>
      </c>
      <c r="P70" s="131" t="s">
        <v>71</v>
      </c>
      <c r="Q70" s="131" t="s">
        <v>71</v>
      </c>
      <c r="R70" s="140" t="s">
        <v>8</v>
      </c>
      <c r="S70" s="140" t="s">
        <v>8</v>
      </c>
      <c r="T70" s="126">
        <f t="shared" si="0"/>
        <v>3</v>
      </c>
      <c r="U70" s="133" t="s">
        <v>199</v>
      </c>
      <c r="V70" s="133" t="s">
        <v>200</v>
      </c>
      <c r="W70" s="133" t="s">
        <v>199</v>
      </c>
      <c r="X70" s="133" t="s">
        <v>199</v>
      </c>
      <c r="Y70" s="134">
        <v>0.1414</v>
      </c>
    </row>
    <row r="71" spans="1:25">
      <c r="A71" s="135">
        <v>70</v>
      </c>
      <c r="B71" s="136">
        <v>3</v>
      </c>
      <c r="C71" s="137">
        <v>45705</v>
      </c>
      <c r="D71" s="136" t="s">
        <v>197</v>
      </c>
      <c r="E71" s="139">
        <v>0.4861111111111111</v>
      </c>
      <c r="F71" s="136" t="s">
        <v>90</v>
      </c>
      <c r="G71" s="150">
        <v>0</v>
      </c>
      <c r="H71" s="151">
        <v>0.55000000000000004</v>
      </c>
      <c r="I71" s="136">
        <v>1</v>
      </c>
      <c r="J71" s="130">
        <v>6</v>
      </c>
      <c r="K71" s="136">
        <v>6</v>
      </c>
      <c r="M71" s="136" t="s">
        <v>198</v>
      </c>
      <c r="N71" s="140" t="s">
        <v>8</v>
      </c>
      <c r="O71" s="140" t="s">
        <v>8</v>
      </c>
      <c r="P71" s="140" t="s">
        <v>8</v>
      </c>
      <c r="Q71" s="140" t="s">
        <v>8</v>
      </c>
      <c r="T71" s="136">
        <f t="shared" si="0"/>
        <v>0</v>
      </c>
      <c r="U71" s="141" t="s">
        <v>199</v>
      </c>
      <c r="V71" s="141"/>
      <c r="W71" s="141" t="s">
        <v>199</v>
      </c>
      <c r="X71" s="141" t="s">
        <v>199</v>
      </c>
      <c r="Y71" s="143">
        <v>0.16039999999999999</v>
      </c>
    </row>
    <row r="72" spans="1:25">
      <c r="A72" s="125">
        <v>71</v>
      </c>
      <c r="B72" s="126">
        <v>3</v>
      </c>
      <c r="C72" s="127">
        <v>45705</v>
      </c>
      <c r="D72" s="126" t="s">
        <v>197</v>
      </c>
      <c r="E72" s="129">
        <v>0.4861111111111111</v>
      </c>
      <c r="F72" s="126" t="s">
        <v>90</v>
      </c>
      <c r="G72" s="148">
        <v>0</v>
      </c>
      <c r="H72" s="149">
        <v>0.55000000000000004</v>
      </c>
      <c r="I72" s="126">
        <v>1</v>
      </c>
      <c r="J72" s="130">
        <v>7</v>
      </c>
      <c r="K72" s="126">
        <v>7</v>
      </c>
      <c r="M72" s="126" t="s">
        <v>202</v>
      </c>
      <c r="N72" s="140" t="s">
        <v>8</v>
      </c>
      <c r="O72" s="140" t="s">
        <v>8</v>
      </c>
      <c r="P72" s="140" t="s">
        <v>8</v>
      </c>
      <c r="Q72" s="140" t="s">
        <v>8</v>
      </c>
      <c r="T72" s="126">
        <f t="shared" si="0"/>
        <v>0</v>
      </c>
      <c r="U72" s="133" t="s">
        <v>199</v>
      </c>
      <c r="V72" s="133"/>
      <c r="W72" s="133" t="s">
        <v>199</v>
      </c>
      <c r="X72" s="133" t="s">
        <v>199</v>
      </c>
      <c r="Y72" s="134">
        <v>0.1394</v>
      </c>
    </row>
    <row r="73" spans="1:25">
      <c r="A73" s="135">
        <v>72</v>
      </c>
      <c r="B73" s="136">
        <v>3</v>
      </c>
      <c r="C73" s="137">
        <v>45705</v>
      </c>
      <c r="D73" s="136" t="s">
        <v>197</v>
      </c>
      <c r="E73" s="139">
        <v>0.4861111111111111</v>
      </c>
      <c r="F73" s="136" t="s">
        <v>90</v>
      </c>
      <c r="G73" s="150">
        <v>0</v>
      </c>
      <c r="H73" s="151">
        <v>0.55000000000000004</v>
      </c>
      <c r="I73" s="136">
        <v>1</v>
      </c>
      <c r="J73" s="130">
        <v>8</v>
      </c>
      <c r="K73" s="136">
        <v>6</v>
      </c>
      <c r="L73" s="136" t="s">
        <v>140</v>
      </c>
      <c r="M73" s="136" t="s">
        <v>202</v>
      </c>
      <c r="N73" s="131" t="s">
        <v>71</v>
      </c>
      <c r="O73" s="131" t="s">
        <v>71</v>
      </c>
      <c r="P73" s="131" t="s">
        <v>71</v>
      </c>
      <c r="Q73" s="132" t="s">
        <v>88</v>
      </c>
      <c r="R73" s="131" t="s">
        <v>71</v>
      </c>
      <c r="S73" s="131" t="s">
        <v>71</v>
      </c>
      <c r="T73" s="136">
        <f t="shared" si="0"/>
        <v>6</v>
      </c>
      <c r="U73" s="141" t="s">
        <v>199</v>
      </c>
      <c r="V73" s="141"/>
      <c r="W73" s="141" t="s">
        <v>199</v>
      </c>
      <c r="X73" s="141" t="s">
        <v>199</v>
      </c>
      <c r="Y73" s="143">
        <v>0.2273</v>
      </c>
    </row>
    <row r="74" spans="1:25">
      <c r="A74" s="125">
        <v>73</v>
      </c>
      <c r="B74" s="126">
        <v>3</v>
      </c>
      <c r="C74" s="127">
        <v>45705</v>
      </c>
      <c r="D74" s="126" t="s">
        <v>197</v>
      </c>
      <c r="E74" s="129">
        <v>0.4861111111111111</v>
      </c>
      <c r="F74" s="126" t="s">
        <v>90</v>
      </c>
      <c r="G74" s="148">
        <v>0</v>
      </c>
      <c r="H74" s="149">
        <v>0.55000000000000004</v>
      </c>
      <c r="I74" s="126">
        <v>1</v>
      </c>
      <c r="J74" s="130">
        <v>9</v>
      </c>
      <c r="K74" s="126">
        <v>7</v>
      </c>
      <c r="L74" s="126" t="s">
        <v>140</v>
      </c>
      <c r="M74" s="126" t="s">
        <v>202</v>
      </c>
      <c r="N74" s="131" t="s">
        <v>71</v>
      </c>
      <c r="O74" s="131" t="s">
        <v>71</v>
      </c>
      <c r="P74" s="131" t="s">
        <v>71</v>
      </c>
      <c r="Q74" s="131" t="s">
        <v>71</v>
      </c>
      <c r="R74" s="132" t="s">
        <v>88</v>
      </c>
      <c r="S74" s="131" t="s">
        <v>71</v>
      </c>
      <c r="T74" s="126">
        <f t="shared" si="0"/>
        <v>6</v>
      </c>
      <c r="U74" s="133" t="s">
        <v>199</v>
      </c>
      <c r="V74" s="133" t="s">
        <v>200</v>
      </c>
      <c r="W74" s="133" t="s">
        <v>199</v>
      </c>
      <c r="X74" s="133" t="s">
        <v>199</v>
      </c>
      <c r="Y74" s="134">
        <v>0.24079999999999999</v>
      </c>
    </row>
    <row r="75" spans="1:25">
      <c r="A75" s="135">
        <v>74</v>
      </c>
      <c r="B75" s="136">
        <v>3</v>
      </c>
      <c r="C75" s="137">
        <v>45705</v>
      </c>
      <c r="D75" s="136" t="s">
        <v>197</v>
      </c>
      <c r="E75" s="139">
        <v>0.4861111111111111</v>
      </c>
      <c r="F75" s="136" t="s">
        <v>90</v>
      </c>
      <c r="G75" s="150">
        <v>0</v>
      </c>
      <c r="H75" s="151">
        <v>0.55000000000000004</v>
      </c>
      <c r="I75" s="136">
        <v>1</v>
      </c>
      <c r="J75" s="130">
        <v>10</v>
      </c>
      <c r="K75" s="136">
        <v>6</v>
      </c>
      <c r="M75" s="136" t="s">
        <v>202</v>
      </c>
      <c r="N75" s="140" t="s">
        <v>8</v>
      </c>
      <c r="O75" s="140" t="s">
        <v>8</v>
      </c>
      <c r="P75" s="140" t="s">
        <v>8</v>
      </c>
      <c r="Q75" s="140" t="s">
        <v>8</v>
      </c>
      <c r="T75" s="136">
        <f t="shared" si="0"/>
        <v>0</v>
      </c>
      <c r="U75" s="141" t="s">
        <v>199</v>
      </c>
      <c r="V75" s="141"/>
      <c r="W75" s="141" t="s">
        <v>199</v>
      </c>
      <c r="X75" s="141" t="s">
        <v>199</v>
      </c>
      <c r="Y75" s="143">
        <v>0.182</v>
      </c>
    </row>
    <row r="76" spans="1:25">
      <c r="A76" s="125">
        <v>75</v>
      </c>
      <c r="B76" s="126">
        <v>3</v>
      </c>
      <c r="C76" s="127">
        <v>45705</v>
      </c>
      <c r="D76" s="126" t="s">
        <v>197</v>
      </c>
      <c r="E76" s="129">
        <v>0.4861111111111111</v>
      </c>
      <c r="F76" s="126" t="s">
        <v>90</v>
      </c>
      <c r="G76" s="148">
        <v>0</v>
      </c>
      <c r="H76" s="149">
        <v>0.55000000000000004</v>
      </c>
      <c r="I76" s="126">
        <v>1</v>
      </c>
      <c r="J76" s="130">
        <v>11</v>
      </c>
      <c r="K76" s="126">
        <v>7</v>
      </c>
      <c r="M76" s="126" t="s">
        <v>202</v>
      </c>
      <c r="N76" s="131" t="s">
        <v>71</v>
      </c>
      <c r="O76" s="131" t="s">
        <v>71</v>
      </c>
      <c r="P76" s="132" t="s">
        <v>88</v>
      </c>
      <c r="Q76" s="132" t="s">
        <v>88</v>
      </c>
      <c r="R76" s="132" t="s">
        <v>88</v>
      </c>
      <c r="S76" s="132" t="s">
        <v>88</v>
      </c>
      <c r="T76" s="126">
        <f t="shared" si="0"/>
        <v>6</v>
      </c>
      <c r="U76" s="133" t="s">
        <v>200</v>
      </c>
      <c r="V76" s="126" t="s">
        <v>75</v>
      </c>
      <c r="W76" s="126" t="s">
        <v>75</v>
      </c>
      <c r="X76" s="126" t="s">
        <v>75</v>
      </c>
      <c r="Y76" s="134">
        <v>0.2321</v>
      </c>
    </row>
    <row r="77" spans="1:25">
      <c r="A77" s="135">
        <v>76</v>
      </c>
      <c r="B77" s="136">
        <v>3</v>
      </c>
      <c r="C77" s="137">
        <v>45705</v>
      </c>
      <c r="D77" s="136" t="s">
        <v>197</v>
      </c>
      <c r="E77" s="139">
        <v>0.4861111111111111</v>
      </c>
      <c r="F77" s="136" t="s">
        <v>90</v>
      </c>
      <c r="G77" s="150">
        <v>0</v>
      </c>
      <c r="H77" s="151">
        <v>0.55000000000000004</v>
      </c>
      <c r="I77" s="136">
        <v>1</v>
      </c>
      <c r="J77" s="130">
        <v>12</v>
      </c>
      <c r="K77" s="136">
        <v>6</v>
      </c>
      <c r="M77" s="136" t="s">
        <v>202</v>
      </c>
      <c r="N77" s="131" t="s">
        <v>71</v>
      </c>
      <c r="O77" s="140" t="s">
        <v>8</v>
      </c>
      <c r="P77" s="131" t="s">
        <v>71</v>
      </c>
      <c r="Q77" s="131" t="s">
        <v>71</v>
      </c>
      <c r="R77" s="132" t="s">
        <v>88</v>
      </c>
      <c r="S77" s="132" t="s">
        <v>88</v>
      </c>
      <c r="T77" s="136">
        <f t="shared" si="0"/>
        <v>5</v>
      </c>
      <c r="U77" s="141" t="s">
        <v>199</v>
      </c>
      <c r="V77" s="141" t="s">
        <v>200</v>
      </c>
      <c r="W77" s="142" t="s">
        <v>200</v>
      </c>
      <c r="X77" s="141" t="s">
        <v>199</v>
      </c>
      <c r="Y77" s="143">
        <v>0.15790000000000001</v>
      </c>
    </row>
    <row r="78" spans="1:25">
      <c r="A78" s="125">
        <v>77</v>
      </c>
      <c r="B78" s="126">
        <v>3</v>
      </c>
      <c r="C78" s="127">
        <v>45705</v>
      </c>
      <c r="D78" s="126" t="s">
        <v>197</v>
      </c>
      <c r="E78" s="129">
        <v>0.4861111111111111</v>
      </c>
      <c r="F78" s="126" t="s">
        <v>90</v>
      </c>
      <c r="G78" s="148">
        <v>0</v>
      </c>
      <c r="H78" s="149">
        <v>0.55000000000000004</v>
      </c>
      <c r="I78" s="126">
        <v>1</v>
      </c>
      <c r="J78" s="130">
        <v>13</v>
      </c>
      <c r="K78" s="126">
        <v>7</v>
      </c>
      <c r="M78" s="126" t="s">
        <v>203</v>
      </c>
      <c r="N78" s="140" t="s">
        <v>8</v>
      </c>
      <c r="O78" s="140" t="s">
        <v>8</v>
      </c>
      <c r="P78" s="140" t="s">
        <v>8</v>
      </c>
      <c r="Q78" s="140" t="s">
        <v>8</v>
      </c>
      <c r="T78" s="126">
        <f t="shared" si="0"/>
        <v>0</v>
      </c>
      <c r="U78" s="133" t="s">
        <v>199</v>
      </c>
      <c r="V78" s="133"/>
      <c r="W78" s="133"/>
      <c r="X78" s="133" t="s">
        <v>199</v>
      </c>
      <c r="Y78" s="134">
        <v>0.24379999999999999</v>
      </c>
    </row>
    <row r="79" spans="1:25">
      <c r="A79" s="135">
        <v>78</v>
      </c>
      <c r="B79" s="136">
        <v>3</v>
      </c>
      <c r="C79" s="137">
        <v>45705</v>
      </c>
      <c r="D79" s="136" t="s">
        <v>197</v>
      </c>
      <c r="E79" s="139">
        <v>0.4861111111111111</v>
      </c>
      <c r="F79" s="136" t="s">
        <v>90</v>
      </c>
      <c r="G79" s="150">
        <v>0</v>
      </c>
      <c r="H79" s="151">
        <v>0.55000000000000004</v>
      </c>
      <c r="I79" s="136">
        <v>1</v>
      </c>
      <c r="J79" s="130">
        <v>14</v>
      </c>
      <c r="K79" s="136">
        <v>6</v>
      </c>
      <c r="L79" s="136" t="s">
        <v>140</v>
      </c>
      <c r="M79" s="136" t="s">
        <v>203</v>
      </c>
      <c r="N79" s="140" t="s">
        <v>8</v>
      </c>
      <c r="O79" s="131" t="s">
        <v>71</v>
      </c>
      <c r="P79" s="140" t="s">
        <v>8</v>
      </c>
      <c r="Q79" s="131" t="s">
        <v>71</v>
      </c>
      <c r="R79" s="131" t="s">
        <v>71</v>
      </c>
      <c r="S79" s="131" t="s">
        <v>71</v>
      </c>
      <c r="T79" s="136">
        <f t="shared" si="0"/>
        <v>4</v>
      </c>
      <c r="U79" s="141" t="s">
        <v>200</v>
      </c>
      <c r="V79" s="136" t="s">
        <v>75</v>
      </c>
      <c r="W79" s="136" t="s">
        <v>75</v>
      </c>
      <c r="X79" s="136" t="s">
        <v>75</v>
      </c>
      <c r="Y79" s="143" t="s">
        <v>75</v>
      </c>
    </row>
    <row r="80" spans="1:25">
      <c r="A80" s="125">
        <v>79</v>
      </c>
      <c r="B80" s="126">
        <v>3</v>
      </c>
      <c r="C80" s="127">
        <v>45705</v>
      </c>
      <c r="D80" s="126" t="s">
        <v>197</v>
      </c>
      <c r="E80" s="129">
        <v>0.4861111111111111</v>
      </c>
      <c r="F80" s="126" t="s">
        <v>90</v>
      </c>
      <c r="G80" s="148">
        <v>0</v>
      </c>
      <c r="H80" s="149">
        <v>0.55000000000000004</v>
      </c>
      <c r="I80" s="126">
        <v>1</v>
      </c>
      <c r="J80" s="130">
        <v>15</v>
      </c>
      <c r="K80" s="126">
        <v>7</v>
      </c>
      <c r="L80" s="126" t="s">
        <v>140</v>
      </c>
      <c r="M80" s="126" t="s">
        <v>203</v>
      </c>
      <c r="N80" s="140" t="s">
        <v>8</v>
      </c>
      <c r="O80" s="140" t="s">
        <v>8</v>
      </c>
      <c r="P80" s="140" t="s">
        <v>8</v>
      </c>
      <c r="Q80" s="131" t="s">
        <v>71</v>
      </c>
      <c r="R80" s="131" t="s">
        <v>71</v>
      </c>
      <c r="S80" s="131" t="s">
        <v>71</v>
      </c>
      <c r="T80" s="126">
        <f t="shared" si="0"/>
        <v>3</v>
      </c>
      <c r="U80" s="133" t="s">
        <v>199</v>
      </c>
      <c r="V80" s="133"/>
      <c r="W80" s="133" t="s">
        <v>199</v>
      </c>
      <c r="X80" s="133" t="s">
        <v>199</v>
      </c>
      <c r="Y80" s="134">
        <v>0.2223</v>
      </c>
    </row>
    <row r="81" spans="1:25">
      <c r="A81" s="135">
        <v>80</v>
      </c>
      <c r="B81" s="136">
        <v>3</v>
      </c>
      <c r="C81" s="137">
        <v>45705</v>
      </c>
      <c r="D81" s="136" t="s">
        <v>197</v>
      </c>
      <c r="E81" s="139">
        <v>0.4861111111111111</v>
      </c>
      <c r="F81" s="136" t="s">
        <v>90</v>
      </c>
      <c r="G81" s="150">
        <v>0</v>
      </c>
      <c r="H81" s="151">
        <v>0.55000000000000004</v>
      </c>
      <c r="I81" s="136">
        <v>1</v>
      </c>
      <c r="J81" s="130">
        <v>16</v>
      </c>
      <c r="K81" s="136">
        <v>6</v>
      </c>
      <c r="M81" s="136" t="s">
        <v>203</v>
      </c>
      <c r="N81" s="131" t="s">
        <v>71</v>
      </c>
      <c r="O81" s="131" t="s">
        <v>71</v>
      </c>
      <c r="P81" s="131" t="s">
        <v>71</v>
      </c>
      <c r="Q81" s="131" t="s">
        <v>71</v>
      </c>
      <c r="R81" s="131" t="s">
        <v>71</v>
      </c>
      <c r="S81" s="132" t="s">
        <v>88</v>
      </c>
      <c r="T81" s="136">
        <f t="shared" si="0"/>
        <v>6</v>
      </c>
      <c r="U81" s="141" t="s">
        <v>200</v>
      </c>
      <c r="V81" s="136" t="s">
        <v>75</v>
      </c>
      <c r="W81" s="136" t="s">
        <v>75</v>
      </c>
      <c r="X81" s="136" t="s">
        <v>75</v>
      </c>
      <c r="Y81" s="143">
        <v>0.14799999999999999</v>
      </c>
    </row>
    <row r="82" spans="1:25">
      <c r="A82" s="125">
        <v>81</v>
      </c>
      <c r="B82" s="126">
        <v>3</v>
      </c>
      <c r="C82" s="127">
        <v>45705</v>
      </c>
      <c r="D82" s="126" t="s">
        <v>197</v>
      </c>
      <c r="E82" s="129">
        <v>0.4861111111111111</v>
      </c>
      <c r="F82" s="126" t="s">
        <v>90</v>
      </c>
      <c r="G82" s="148">
        <v>0</v>
      </c>
      <c r="H82" s="149">
        <v>0.55000000000000004</v>
      </c>
      <c r="I82" s="126">
        <v>1</v>
      </c>
      <c r="J82" s="130">
        <v>17</v>
      </c>
      <c r="K82" s="126">
        <v>7</v>
      </c>
      <c r="M82" s="126" t="s">
        <v>203</v>
      </c>
      <c r="N82" s="140" t="s">
        <v>8</v>
      </c>
      <c r="O82" s="140" t="s">
        <v>8</v>
      </c>
      <c r="P82" s="140" t="s">
        <v>8</v>
      </c>
      <c r="Q82" s="140" t="s">
        <v>8</v>
      </c>
      <c r="T82" s="126">
        <f t="shared" si="0"/>
        <v>0</v>
      </c>
      <c r="U82" s="133" t="s">
        <v>200</v>
      </c>
      <c r="V82" s="126" t="s">
        <v>75</v>
      </c>
      <c r="W82" s="126" t="s">
        <v>75</v>
      </c>
      <c r="X82" s="126" t="s">
        <v>75</v>
      </c>
      <c r="Y82" s="134">
        <v>0.26590000000000003</v>
      </c>
    </row>
    <row r="83" spans="1:25">
      <c r="A83" s="135">
        <v>82</v>
      </c>
      <c r="B83" s="136">
        <v>3</v>
      </c>
      <c r="C83" s="137">
        <v>45705</v>
      </c>
      <c r="D83" s="136" t="s">
        <v>197</v>
      </c>
      <c r="E83" s="139">
        <v>0.4861111111111111</v>
      </c>
      <c r="F83" s="136" t="s">
        <v>90</v>
      </c>
      <c r="G83" s="150">
        <v>0</v>
      </c>
      <c r="H83" s="151">
        <v>0.55000000000000004</v>
      </c>
      <c r="I83" s="136">
        <v>1</v>
      </c>
      <c r="J83" s="130">
        <v>18</v>
      </c>
      <c r="K83" s="136">
        <v>6</v>
      </c>
      <c r="L83" s="136" t="s">
        <v>140</v>
      </c>
      <c r="M83" s="136" t="s">
        <v>203</v>
      </c>
      <c r="N83" s="131" t="s">
        <v>71</v>
      </c>
      <c r="O83" s="131" t="s">
        <v>71</v>
      </c>
      <c r="P83" s="131" t="s">
        <v>71</v>
      </c>
      <c r="Q83" s="132" t="s">
        <v>88</v>
      </c>
      <c r="R83" s="132" t="s">
        <v>88</v>
      </c>
      <c r="S83" s="132" t="s">
        <v>88</v>
      </c>
      <c r="T83" s="136">
        <f t="shared" si="0"/>
        <v>6</v>
      </c>
      <c r="U83" s="141" t="s">
        <v>199</v>
      </c>
      <c r="V83" s="141"/>
      <c r="W83" s="141" t="s">
        <v>199</v>
      </c>
      <c r="X83" s="141" t="s">
        <v>199</v>
      </c>
      <c r="Y83" s="143">
        <v>0.14649999999999999</v>
      </c>
    </row>
    <row r="84" spans="1:25">
      <c r="A84" s="125">
        <v>83</v>
      </c>
      <c r="B84" s="126">
        <v>3</v>
      </c>
      <c r="C84" s="127">
        <v>45705</v>
      </c>
      <c r="D84" s="126" t="s">
        <v>197</v>
      </c>
      <c r="E84" s="129">
        <v>0.4861111111111111</v>
      </c>
      <c r="F84" s="126" t="s">
        <v>90</v>
      </c>
      <c r="G84" s="148">
        <v>0</v>
      </c>
      <c r="H84" s="149">
        <v>0.55000000000000004</v>
      </c>
      <c r="I84" s="126">
        <v>1</v>
      </c>
      <c r="J84" s="130">
        <v>19</v>
      </c>
      <c r="K84" s="126">
        <v>7</v>
      </c>
      <c r="M84" s="126" t="s">
        <v>18</v>
      </c>
      <c r="N84" s="140" t="s">
        <v>8</v>
      </c>
      <c r="O84" s="140" t="s">
        <v>209</v>
      </c>
      <c r="P84" s="140" t="s">
        <v>8</v>
      </c>
      <c r="Q84" s="140" t="s">
        <v>8</v>
      </c>
      <c r="T84" s="126">
        <f t="shared" si="0"/>
        <v>0</v>
      </c>
      <c r="U84" s="133" t="s">
        <v>199</v>
      </c>
      <c r="V84" s="133"/>
      <c r="W84" s="133" t="s">
        <v>199</v>
      </c>
      <c r="X84" s="133" t="s">
        <v>199</v>
      </c>
      <c r="Y84" s="134">
        <v>0.14330000000000001</v>
      </c>
    </row>
    <row r="85" spans="1:25">
      <c r="A85" s="135">
        <v>84</v>
      </c>
      <c r="B85" s="136">
        <v>3</v>
      </c>
      <c r="C85" s="137">
        <v>45705</v>
      </c>
      <c r="D85" s="136" t="s">
        <v>197</v>
      </c>
      <c r="E85" s="139">
        <v>0.4861111111111111</v>
      </c>
      <c r="F85" s="136" t="s">
        <v>90</v>
      </c>
      <c r="G85" s="150">
        <v>0</v>
      </c>
      <c r="H85" s="151">
        <v>0.55000000000000004</v>
      </c>
      <c r="I85" s="136">
        <v>1</v>
      </c>
      <c r="J85" s="130">
        <v>20</v>
      </c>
      <c r="K85" s="136">
        <v>6</v>
      </c>
      <c r="M85" s="136" t="s">
        <v>18</v>
      </c>
      <c r="N85" s="140" t="s">
        <v>8</v>
      </c>
      <c r="O85" s="140" t="s">
        <v>8</v>
      </c>
      <c r="P85" s="140" t="s">
        <v>8</v>
      </c>
      <c r="Q85" s="140" t="s">
        <v>8</v>
      </c>
      <c r="T85" s="136">
        <f t="shared" si="0"/>
        <v>0</v>
      </c>
      <c r="U85" s="141" t="s">
        <v>199</v>
      </c>
      <c r="V85" s="141"/>
      <c r="W85" s="141" t="s">
        <v>199</v>
      </c>
      <c r="X85" s="141" t="s">
        <v>199</v>
      </c>
      <c r="Y85" s="143"/>
    </row>
    <row r="86" spans="1:25">
      <c r="A86" s="125">
        <v>85</v>
      </c>
      <c r="B86" s="126">
        <v>3</v>
      </c>
      <c r="C86" s="127">
        <v>45705</v>
      </c>
      <c r="D86" s="126" t="s">
        <v>197</v>
      </c>
      <c r="E86" s="129">
        <v>0.4861111111111111</v>
      </c>
      <c r="F86" s="126" t="s">
        <v>90</v>
      </c>
      <c r="G86" s="148">
        <v>0</v>
      </c>
      <c r="H86" s="149">
        <v>0.55000000000000004</v>
      </c>
      <c r="I86" s="126">
        <v>1</v>
      </c>
      <c r="J86" s="130">
        <v>21</v>
      </c>
      <c r="K86" s="126">
        <v>7</v>
      </c>
      <c r="M86" s="126" t="s">
        <v>18</v>
      </c>
      <c r="N86" s="140" t="s">
        <v>8</v>
      </c>
      <c r="O86" s="131" t="s">
        <v>71</v>
      </c>
      <c r="P86" s="131" t="s">
        <v>71</v>
      </c>
      <c r="Q86" s="131" t="s">
        <v>71</v>
      </c>
      <c r="R86" s="140" t="s">
        <v>8</v>
      </c>
      <c r="S86" s="140" t="s">
        <v>8</v>
      </c>
      <c r="T86" s="126">
        <f t="shared" si="0"/>
        <v>3</v>
      </c>
      <c r="U86" s="133" t="s">
        <v>199</v>
      </c>
      <c r="V86" s="133"/>
      <c r="W86" s="133" t="s">
        <v>199</v>
      </c>
      <c r="X86" s="133" t="s">
        <v>199</v>
      </c>
      <c r="Y86" s="134">
        <v>0.25180000000000002</v>
      </c>
    </row>
    <row r="87" spans="1:25">
      <c r="A87" s="135">
        <v>86</v>
      </c>
      <c r="B87" s="136">
        <v>3</v>
      </c>
      <c r="C87" s="137">
        <v>45705</v>
      </c>
      <c r="D87" s="136" t="s">
        <v>197</v>
      </c>
      <c r="E87" s="139">
        <v>0.4861111111111111</v>
      </c>
      <c r="F87" s="136" t="s">
        <v>90</v>
      </c>
      <c r="G87" s="150">
        <v>0</v>
      </c>
      <c r="H87" s="151">
        <v>0.55000000000000004</v>
      </c>
      <c r="I87" s="136">
        <v>1</v>
      </c>
      <c r="J87" s="130">
        <v>22</v>
      </c>
      <c r="K87" s="136">
        <v>6</v>
      </c>
      <c r="L87" s="136" t="s">
        <v>140</v>
      </c>
      <c r="M87" s="136" t="s">
        <v>18</v>
      </c>
      <c r="N87" s="131" t="s">
        <v>71</v>
      </c>
      <c r="O87" s="131" t="s">
        <v>71</v>
      </c>
      <c r="P87" s="131" t="s">
        <v>71</v>
      </c>
      <c r="Q87" s="131" t="s">
        <v>71</v>
      </c>
      <c r="R87" s="140" t="s">
        <v>8</v>
      </c>
      <c r="S87" s="140" t="s">
        <v>8</v>
      </c>
      <c r="T87" s="136">
        <f t="shared" si="0"/>
        <v>4</v>
      </c>
      <c r="U87" s="141" t="s">
        <v>199</v>
      </c>
      <c r="V87" s="141"/>
      <c r="W87" s="141" t="s">
        <v>199</v>
      </c>
      <c r="X87" s="141" t="s">
        <v>199</v>
      </c>
      <c r="Y87" s="143">
        <v>0.24579999999999999</v>
      </c>
    </row>
    <row r="88" spans="1:25">
      <c r="A88" s="125">
        <v>87</v>
      </c>
      <c r="B88" s="126">
        <v>4</v>
      </c>
      <c r="C88" s="127">
        <v>45721</v>
      </c>
      <c r="D88" s="126" t="s">
        <v>197</v>
      </c>
      <c r="E88" s="129">
        <v>0.40277777777777779</v>
      </c>
      <c r="F88" s="126" t="s">
        <v>210</v>
      </c>
      <c r="G88" s="148" t="s">
        <v>211</v>
      </c>
      <c r="H88" s="149">
        <v>0.87</v>
      </c>
      <c r="I88" s="126" t="s">
        <v>212</v>
      </c>
      <c r="J88" s="130">
        <v>1</v>
      </c>
      <c r="K88" s="126">
        <v>11</v>
      </c>
      <c r="L88" s="126" t="s">
        <v>140</v>
      </c>
      <c r="M88" s="126" t="s">
        <v>198</v>
      </c>
      <c r="N88" s="131" t="s">
        <v>71</v>
      </c>
      <c r="O88" s="131" t="s">
        <v>71</v>
      </c>
      <c r="P88" s="132" t="s">
        <v>88</v>
      </c>
      <c r="Q88" s="132" t="s">
        <v>88</v>
      </c>
      <c r="R88" s="131" t="s">
        <v>71</v>
      </c>
      <c r="S88" s="131" t="s">
        <v>71</v>
      </c>
      <c r="T88" s="126">
        <f t="shared" si="0"/>
        <v>6</v>
      </c>
      <c r="U88" s="133" t="s">
        <v>199</v>
      </c>
      <c r="V88" s="133" t="s">
        <v>200</v>
      </c>
      <c r="W88" s="142" t="s">
        <v>200</v>
      </c>
      <c r="X88" s="133" t="s">
        <v>199</v>
      </c>
      <c r="Y88" s="134">
        <v>0.1888</v>
      </c>
    </row>
    <row r="89" spans="1:25">
      <c r="A89" s="135">
        <v>88</v>
      </c>
      <c r="B89" s="136">
        <v>4</v>
      </c>
      <c r="C89" s="137">
        <v>45721</v>
      </c>
      <c r="D89" s="136" t="s">
        <v>197</v>
      </c>
      <c r="E89" s="139">
        <v>0.40277777777777779</v>
      </c>
      <c r="F89" s="136" t="s">
        <v>210</v>
      </c>
      <c r="G89" s="150" t="s">
        <v>211</v>
      </c>
      <c r="H89" s="151">
        <v>0.87</v>
      </c>
      <c r="I89" s="136" t="s">
        <v>212</v>
      </c>
      <c r="J89" s="130">
        <v>2</v>
      </c>
      <c r="K89" s="136">
        <v>11</v>
      </c>
      <c r="L89" s="136" t="s">
        <v>146</v>
      </c>
      <c r="M89" s="136" t="s">
        <v>198</v>
      </c>
      <c r="N89" s="131" t="s">
        <v>71</v>
      </c>
      <c r="O89" s="131" t="s">
        <v>71</v>
      </c>
      <c r="P89" s="131" t="s">
        <v>71</v>
      </c>
      <c r="Q89" s="132" t="s">
        <v>88</v>
      </c>
      <c r="R89" s="132" t="s">
        <v>88</v>
      </c>
      <c r="S89" s="131" t="s">
        <v>71</v>
      </c>
      <c r="T89" s="136">
        <f t="shared" si="0"/>
        <v>6</v>
      </c>
      <c r="U89" s="141" t="s">
        <v>199</v>
      </c>
      <c r="V89" s="141" t="s">
        <v>199</v>
      </c>
      <c r="W89" s="141" t="s">
        <v>199</v>
      </c>
      <c r="X89" s="141" t="s">
        <v>199</v>
      </c>
      <c r="Y89" s="143">
        <v>0.3201</v>
      </c>
    </row>
    <row r="90" spans="1:25">
      <c r="A90" s="125">
        <v>89</v>
      </c>
      <c r="B90" s="126">
        <v>4</v>
      </c>
      <c r="C90" s="127">
        <v>45721</v>
      </c>
      <c r="D90" s="126" t="s">
        <v>197</v>
      </c>
      <c r="E90" s="129">
        <v>0.40277777777777779</v>
      </c>
      <c r="F90" s="126" t="s">
        <v>210</v>
      </c>
      <c r="G90" s="148">
        <v>0</v>
      </c>
      <c r="H90" s="149">
        <v>0.87</v>
      </c>
      <c r="I90" s="126" t="s">
        <v>212</v>
      </c>
      <c r="J90" s="130">
        <v>3</v>
      </c>
      <c r="K90" s="126">
        <v>11</v>
      </c>
      <c r="L90" s="126" t="s">
        <v>140</v>
      </c>
      <c r="M90" s="126" t="s">
        <v>198</v>
      </c>
      <c r="N90" s="131" t="s">
        <v>71</v>
      </c>
      <c r="O90" s="131" t="s">
        <v>71</v>
      </c>
      <c r="P90" s="131" t="s">
        <v>71</v>
      </c>
      <c r="Q90" s="132" t="s">
        <v>88</v>
      </c>
      <c r="R90" s="132" t="s">
        <v>88</v>
      </c>
      <c r="S90" s="131" t="s">
        <v>71</v>
      </c>
      <c r="T90" s="126">
        <f t="shared" si="0"/>
        <v>6</v>
      </c>
      <c r="U90" s="133" t="s">
        <v>199</v>
      </c>
      <c r="V90" s="133" t="s">
        <v>199</v>
      </c>
      <c r="W90" s="142" t="s">
        <v>200</v>
      </c>
      <c r="X90" s="133" t="s">
        <v>199</v>
      </c>
      <c r="Y90" s="134">
        <v>0.36580000000000001</v>
      </c>
    </row>
    <row r="91" spans="1:25">
      <c r="A91" s="135">
        <v>90</v>
      </c>
      <c r="B91" s="136">
        <v>4</v>
      </c>
      <c r="C91" s="137">
        <v>45721</v>
      </c>
      <c r="D91" s="136" t="s">
        <v>197</v>
      </c>
      <c r="E91" s="139">
        <v>0.40277777777777779</v>
      </c>
      <c r="F91" s="136" t="s">
        <v>210</v>
      </c>
      <c r="G91" s="150">
        <v>0</v>
      </c>
      <c r="H91" s="151">
        <v>0.87</v>
      </c>
      <c r="I91" s="136" t="s">
        <v>212</v>
      </c>
      <c r="J91" s="130">
        <v>4</v>
      </c>
      <c r="K91" s="136">
        <v>11</v>
      </c>
      <c r="L91" s="136" t="s">
        <v>140</v>
      </c>
      <c r="M91" s="136" t="s">
        <v>198</v>
      </c>
      <c r="N91" s="131" t="s">
        <v>71</v>
      </c>
      <c r="O91" s="131" t="s">
        <v>71</v>
      </c>
      <c r="P91" s="132" t="s">
        <v>88</v>
      </c>
      <c r="Q91" s="132" t="s">
        <v>88</v>
      </c>
      <c r="R91" s="131" t="s">
        <v>71</v>
      </c>
      <c r="S91" s="131" t="s">
        <v>71</v>
      </c>
      <c r="T91" s="136">
        <f t="shared" si="0"/>
        <v>6</v>
      </c>
      <c r="U91" s="141" t="s">
        <v>199</v>
      </c>
      <c r="V91" s="141" t="s">
        <v>200</v>
      </c>
      <c r="W91" s="142" t="s">
        <v>200</v>
      </c>
      <c r="X91" s="141" t="s">
        <v>199</v>
      </c>
      <c r="Y91" s="143">
        <v>0.23880000000000001</v>
      </c>
    </row>
    <row r="92" spans="1:25">
      <c r="A92" s="125">
        <v>91</v>
      </c>
      <c r="B92" s="126">
        <v>4</v>
      </c>
      <c r="C92" s="127">
        <v>45721</v>
      </c>
      <c r="D92" s="126" t="s">
        <v>197</v>
      </c>
      <c r="E92" s="129">
        <v>0.40277777777777779</v>
      </c>
      <c r="F92" s="126" t="s">
        <v>210</v>
      </c>
      <c r="G92" s="148">
        <v>0</v>
      </c>
      <c r="H92" s="149">
        <v>0.87</v>
      </c>
      <c r="I92" s="126" t="s">
        <v>212</v>
      </c>
      <c r="J92" s="130">
        <v>5</v>
      </c>
      <c r="K92" s="126">
        <v>11</v>
      </c>
      <c r="L92" s="126" t="s">
        <v>140</v>
      </c>
      <c r="M92" s="126" t="s">
        <v>198</v>
      </c>
      <c r="N92" s="131" t="s">
        <v>71</v>
      </c>
      <c r="O92" s="132" t="s">
        <v>88</v>
      </c>
      <c r="P92" s="131" t="s">
        <v>71</v>
      </c>
      <c r="Q92" s="132" t="s">
        <v>88</v>
      </c>
      <c r="R92" s="132" t="s">
        <v>88</v>
      </c>
      <c r="S92" s="131" t="s">
        <v>71</v>
      </c>
      <c r="T92" s="126">
        <f t="shared" si="0"/>
        <v>6</v>
      </c>
      <c r="U92" s="133" t="s">
        <v>199</v>
      </c>
      <c r="V92" s="133" t="s">
        <v>200</v>
      </c>
      <c r="W92" s="142" t="s">
        <v>200</v>
      </c>
      <c r="X92" s="133" t="s">
        <v>199</v>
      </c>
      <c r="Y92" s="134">
        <v>0.2364</v>
      </c>
    </row>
    <row r="93" spans="1:25">
      <c r="A93" s="135">
        <v>92</v>
      </c>
      <c r="B93" s="136">
        <v>4</v>
      </c>
      <c r="C93" s="137">
        <v>45721</v>
      </c>
      <c r="D93" s="136" t="s">
        <v>197</v>
      </c>
      <c r="E93" s="139">
        <v>0.40277777777777779</v>
      </c>
      <c r="F93" s="136" t="s">
        <v>210</v>
      </c>
      <c r="G93" s="150">
        <v>0</v>
      </c>
      <c r="H93" s="151">
        <v>0.87</v>
      </c>
      <c r="I93" s="136" t="s">
        <v>212</v>
      </c>
      <c r="J93" s="130">
        <v>6</v>
      </c>
      <c r="L93" s="136" t="s">
        <v>146</v>
      </c>
      <c r="M93" s="136" t="s">
        <v>198</v>
      </c>
      <c r="N93" s="140" t="s">
        <v>8</v>
      </c>
      <c r="O93" s="131" t="s">
        <v>71</v>
      </c>
      <c r="P93" s="140" t="s">
        <v>8</v>
      </c>
      <c r="Q93" s="140" t="s">
        <v>8</v>
      </c>
      <c r="R93" s="140" t="s">
        <v>8</v>
      </c>
      <c r="T93" s="136">
        <f t="shared" si="0"/>
        <v>1</v>
      </c>
      <c r="U93" s="141" t="s">
        <v>199</v>
      </c>
      <c r="V93" s="141" t="s">
        <v>199</v>
      </c>
      <c r="W93" s="153" t="s">
        <v>200</v>
      </c>
      <c r="X93" s="141" t="s">
        <v>199</v>
      </c>
      <c r="Y93" s="143">
        <v>0.26129999999999998</v>
      </c>
    </row>
    <row r="94" spans="1:25">
      <c r="A94" s="125">
        <v>93</v>
      </c>
      <c r="B94" s="126">
        <v>4</v>
      </c>
      <c r="C94" s="127">
        <v>45721</v>
      </c>
      <c r="D94" s="126" t="s">
        <v>197</v>
      </c>
      <c r="E94" s="129">
        <v>0.40277777777777779</v>
      </c>
      <c r="F94" s="126" t="s">
        <v>210</v>
      </c>
      <c r="G94" s="148">
        <v>0</v>
      </c>
      <c r="H94" s="149">
        <v>0.87</v>
      </c>
      <c r="I94" s="126" t="s">
        <v>212</v>
      </c>
      <c r="J94" s="130">
        <v>7</v>
      </c>
      <c r="K94" s="126">
        <v>11</v>
      </c>
      <c r="L94" s="126" t="s">
        <v>140</v>
      </c>
      <c r="M94" s="126" t="s">
        <v>202</v>
      </c>
      <c r="N94" s="131" t="s">
        <v>71</v>
      </c>
      <c r="O94" s="131" t="s">
        <v>71</v>
      </c>
      <c r="P94" s="131" t="s">
        <v>71</v>
      </c>
      <c r="Q94" s="132" t="s">
        <v>88</v>
      </c>
      <c r="R94" s="132" t="s">
        <v>88</v>
      </c>
      <c r="S94" s="131" t="s">
        <v>71</v>
      </c>
      <c r="T94" s="126">
        <f t="shared" si="0"/>
        <v>6</v>
      </c>
      <c r="U94" s="133" t="s">
        <v>199</v>
      </c>
      <c r="V94" s="133" t="s">
        <v>199</v>
      </c>
      <c r="W94" s="142" t="s">
        <v>200</v>
      </c>
      <c r="X94" s="133" t="s">
        <v>199</v>
      </c>
      <c r="Y94" s="134">
        <v>0.2266</v>
      </c>
    </row>
    <row r="95" spans="1:25">
      <c r="A95" s="135">
        <v>94</v>
      </c>
      <c r="B95" s="136">
        <v>4</v>
      </c>
      <c r="C95" s="137">
        <v>45721</v>
      </c>
      <c r="D95" s="136" t="s">
        <v>197</v>
      </c>
      <c r="E95" s="139">
        <v>0.40277777777777779</v>
      </c>
      <c r="F95" s="136" t="s">
        <v>210</v>
      </c>
      <c r="G95" s="150">
        <v>0</v>
      </c>
      <c r="H95" s="151">
        <v>0.87</v>
      </c>
      <c r="I95" s="136" t="s">
        <v>212</v>
      </c>
      <c r="J95" s="130">
        <v>8</v>
      </c>
      <c r="K95" s="136">
        <v>11</v>
      </c>
      <c r="L95" s="136" t="s">
        <v>140</v>
      </c>
      <c r="M95" s="136" t="s">
        <v>202</v>
      </c>
      <c r="N95" s="131" t="s">
        <v>71</v>
      </c>
      <c r="O95" s="131" t="s">
        <v>71</v>
      </c>
      <c r="P95" s="131" t="s">
        <v>71</v>
      </c>
      <c r="Q95" s="131" t="s">
        <v>71</v>
      </c>
      <c r="R95" s="132" t="s">
        <v>88</v>
      </c>
      <c r="S95" s="131" t="s">
        <v>71</v>
      </c>
      <c r="T95" s="136">
        <f t="shared" si="0"/>
        <v>6</v>
      </c>
      <c r="U95" s="141" t="s">
        <v>199</v>
      </c>
      <c r="V95" s="141" t="s">
        <v>200</v>
      </c>
      <c r="W95" s="142" t="s">
        <v>200</v>
      </c>
      <c r="X95" s="146" t="s">
        <v>200</v>
      </c>
      <c r="Y95" s="143">
        <v>0.27029999999999998</v>
      </c>
    </row>
    <row r="96" spans="1:25">
      <c r="A96" s="125">
        <v>95</v>
      </c>
      <c r="B96" s="126">
        <v>4</v>
      </c>
      <c r="C96" s="127">
        <v>45721</v>
      </c>
      <c r="D96" s="126" t="s">
        <v>197</v>
      </c>
      <c r="E96" s="129">
        <v>0.40277777777777779</v>
      </c>
      <c r="F96" s="126" t="s">
        <v>210</v>
      </c>
      <c r="G96" s="148">
        <v>0</v>
      </c>
      <c r="H96" s="149">
        <v>0.87</v>
      </c>
      <c r="I96" s="126" t="s">
        <v>212</v>
      </c>
      <c r="J96" s="130">
        <v>9</v>
      </c>
      <c r="K96" s="126">
        <v>11</v>
      </c>
      <c r="L96" s="126" t="s">
        <v>140</v>
      </c>
      <c r="M96" s="126" t="s">
        <v>202</v>
      </c>
      <c r="N96" s="131" t="s">
        <v>71</v>
      </c>
      <c r="O96" s="131" t="s">
        <v>71</v>
      </c>
      <c r="P96" s="132" t="s">
        <v>88</v>
      </c>
      <c r="Q96" s="131" t="s">
        <v>71</v>
      </c>
      <c r="R96" s="140" t="s">
        <v>8</v>
      </c>
      <c r="S96" s="140" t="s">
        <v>8</v>
      </c>
      <c r="T96" s="126">
        <f t="shared" si="0"/>
        <v>4</v>
      </c>
      <c r="U96" s="133" t="s">
        <v>199</v>
      </c>
      <c r="V96" s="133" t="s">
        <v>200</v>
      </c>
      <c r="W96" s="142" t="s">
        <v>200</v>
      </c>
      <c r="X96" s="133" t="s">
        <v>199</v>
      </c>
      <c r="Y96" s="134">
        <v>0.2354</v>
      </c>
    </row>
    <row r="97" spans="1:25">
      <c r="A97" s="135">
        <v>96</v>
      </c>
      <c r="B97" s="136">
        <v>4</v>
      </c>
      <c r="C97" s="137">
        <v>45721</v>
      </c>
      <c r="D97" s="136" t="s">
        <v>197</v>
      </c>
      <c r="E97" s="139">
        <v>0.40277777777777779</v>
      </c>
      <c r="F97" s="136" t="s">
        <v>210</v>
      </c>
      <c r="G97" s="150">
        <v>0</v>
      </c>
      <c r="H97" s="151">
        <v>0.87</v>
      </c>
      <c r="I97" s="136" t="s">
        <v>212</v>
      </c>
      <c r="J97" s="130">
        <v>10</v>
      </c>
      <c r="K97" s="136">
        <v>11</v>
      </c>
      <c r="L97" s="136" t="s">
        <v>140</v>
      </c>
      <c r="M97" s="136" t="s">
        <v>202</v>
      </c>
      <c r="N97" s="131" t="s">
        <v>71</v>
      </c>
      <c r="O97" s="131" t="s">
        <v>71</v>
      </c>
      <c r="P97" s="131" t="s">
        <v>71</v>
      </c>
      <c r="Q97" s="131" t="s">
        <v>71</v>
      </c>
      <c r="R97" s="132" t="s">
        <v>88</v>
      </c>
      <c r="S97" s="131" t="s">
        <v>71</v>
      </c>
      <c r="T97" s="136">
        <f t="shared" si="0"/>
        <v>6</v>
      </c>
      <c r="U97" s="141" t="s">
        <v>199</v>
      </c>
      <c r="V97" s="141" t="s">
        <v>200</v>
      </c>
      <c r="W97" s="142" t="s">
        <v>200</v>
      </c>
      <c r="X97" s="141" t="s">
        <v>199</v>
      </c>
      <c r="Y97" s="143">
        <v>0.32719999999999999</v>
      </c>
    </row>
    <row r="98" spans="1:25">
      <c r="A98" s="125">
        <v>97</v>
      </c>
      <c r="B98" s="126">
        <v>4</v>
      </c>
      <c r="C98" s="127">
        <v>45721</v>
      </c>
      <c r="D98" s="126" t="s">
        <v>197</v>
      </c>
      <c r="E98" s="129">
        <v>0.40277777777777779</v>
      </c>
      <c r="F98" s="126" t="s">
        <v>210</v>
      </c>
      <c r="G98" s="148">
        <v>0</v>
      </c>
      <c r="H98" s="149">
        <v>0.87</v>
      </c>
      <c r="I98" s="126" t="s">
        <v>212</v>
      </c>
      <c r="J98" s="130">
        <v>11</v>
      </c>
      <c r="L98" s="126" t="s">
        <v>146</v>
      </c>
      <c r="M98" s="126" t="s">
        <v>202</v>
      </c>
      <c r="N98" s="140" t="s">
        <v>8</v>
      </c>
      <c r="O98" s="140" t="s">
        <v>8</v>
      </c>
      <c r="P98" s="140" t="s">
        <v>8</v>
      </c>
      <c r="Q98" s="140" t="s">
        <v>8</v>
      </c>
      <c r="R98" s="140" t="s">
        <v>8</v>
      </c>
      <c r="T98" s="126">
        <f t="shared" si="0"/>
        <v>0</v>
      </c>
      <c r="U98" s="133" t="s">
        <v>200</v>
      </c>
      <c r="V98" s="126" t="s">
        <v>86</v>
      </c>
      <c r="W98" s="133"/>
      <c r="X98" s="133" t="s">
        <v>199</v>
      </c>
      <c r="Y98" s="134">
        <v>0.11409999999999999</v>
      </c>
    </row>
    <row r="99" spans="1:25">
      <c r="A99" s="135">
        <v>98</v>
      </c>
      <c r="B99" s="136">
        <v>4</v>
      </c>
      <c r="C99" s="137">
        <v>45721</v>
      </c>
      <c r="D99" s="136" t="s">
        <v>197</v>
      </c>
      <c r="E99" s="139">
        <v>0.40277777777777779</v>
      </c>
      <c r="F99" s="136" t="s">
        <v>210</v>
      </c>
      <c r="G99" s="150">
        <v>0</v>
      </c>
      <c r="H99" s="151">
        <v>0.87</v>
      </c>
      <c r="I99" s="136" t="s">
        <v>212</v>
      </c>
      <c r="J99" s="130">
        <v>12</v>
      </c>
      <c r="K99" s="136">
        <v>11</v>
      </c>
      <c r="L99" s="136" t="s">
        <v>140</v>
      </c>
      <c r="M99" s="136" t="s">
        <v>202</v>
      </c>
      <c r="N99" s="131" t="s">
        <v>71</v>
      </c>
      <c r="O99" s="132" t="s">
        <v>88</v>
      </c>
      <c r="P99" s="132" t="s">
        <v>88</v>
      </c>
      <c r="Q99" s="131" t="s">
        <v>71</v>
      </c>
      <c r="R99" s="132" t="s">
        <v>88</v>
      </c>
      <c r="S99" s="131" t="s">
        <v>71</v>
      </c>
      <c r="T99" s="136">
        <f t="shared" si="0"/>
        <v>6</v>
      </c>
      <c r="U99" s="141" t="s">
        <v>199</v>
      </c>
      <c r="V99" s="141" t="s">
        <v>200</v>
      </c>
      <c r="W99" s="142" t="s">
        <v>200</v>
      </c>
      <c r="X99" s="141" t="s">
        <v>199</v>
      </c>
      <c r="Y99" s="143">
        <v>0.2555</v>
      </c>
    </row>
    <row r="100" spans="1:25">
      <c r="A100" s="125">
        <v>99</v>
      </c>
      <c r="B100" s="126">
        <v>4</v>
      </c>
      <c r="C100" s="127">
        <v>45721</v>
      </c>
      <c r="D100" s="126" t="s">
        <v>197</v>
      </c>
      <c r="E100" s="129">
        <v>0.40277777777777779</v>
      </c>
      <c r="F100" s="126" t="s">
        <v>210</v>
      </c>
      <c r="G100" s="148">
        <v>0</v>
      </c>
      <c r="H100" s="149">
        <v>0.87</v>
      </c>
      <c r="I100" s="126" t="s">
        <v>212</v>
      </c>
      <c r="J100" s="130">
        <v>13</v>
      </c>
      <c r="K100" s="126">
        <v>11</v>
      </c>
      <c r="L100" s="126" t="s">
        <v>140</v>
      </c>
      <c r="M100" s="126" t="s">
        <v>203</v>
      </c>
      <c r="N100" s="131" t="s">
        <v>71</v>
      </c>
      <c r="O100" s="131" t="s">
        <v>71</v>
      </c>
      <c r="P100" s="132" t="s">
        <v>88</v>
      </c>
      <c r="Q100" s="131" t="s">
        <v>71</v>
      </c>
      <c r="R100" s="132" t="s">
        <v>88</v>
      </c>
      <c r="S100" s="132" t="s">
        <v>88</v>
      </c>
      <c r="T100" s="126">
        <f t="shared" si="0"/>
        <v>6</v>
      </c>
      <c r="U100" s="133" t="s">
        <v>199</v>
      </c>
      <c r="V100" s="133" t="s">
        <v>200</v>
      </c>
      <c r="W100" s="142" t="s">
        <v>200</v>
      </c>
      <c r="X100" s="152" t="s">
        <v>112</v>
      </c>
      <c r="Y100" s="134">
        <v>0.20749999999999999</v>
      </c>
    </row>
    <row r="101" spans="1:25">
      <c r="A101" s="135">
        <v>100</v>
      </c>
      <c r="B101" s="136">
        <v>4</v>
      </c>
      <c r="C101" s="137">
        <v>45721</v>
      </c>
      <c r="D101" s="136" t="s">
        <v>197</v>
      </c>
      <c r="E101" s="139">
        <v>0.40277777777777779</v>
      </c>
      <c r="F101" s="136" t="s">
        <v>210</v>
      </c>
      <c r="G101" s="150">
        <v>0</v>
      </c>
      <c r="H101" s="151">
        <v>0.87</v>
      </c>
      <c r="I101" s="136" t="s">
        <v>212</v>
      </c>
      <c r="J101" s="130">
        <v>14</v>
      </c>
      <c r="K101" s="136">
        <v>11</v>
      </c>
      <c r="L101" s="136" t="s">
        <v>140</v>
      </c>
      <c r="M101" s="136" t="s">
        <v>203</v>
      </c>
      <c r="N101" s="131" t="s">
        <v>71</v>
      </c>
      <c r="O101" s="131" t="s">
        <v>71</v>
      </c>
      <c r="P101" s="131" t="s">
        <v>71</v>
      </c>
      <c r="Q101" s="131" t="s">
        <v>71</v>
      </c>
      <c r="R101" s="131" t="s">
        <v>71</v>
      </c>
      <c r="S101" s="131" t="s">
        <v>71</v>
      </c>
      <c r="T101" s="136">
        <f t="shared" si="0"/>
        <v>6</v>
      </c>
      <c r="U101" s="141" t="s">
        <v>199</v>
      </c>
      <c r="V101" s="141" t="s">
        <v>200</v>
      </c>
      <c r="W101" s="141" t="s">
        <v>199</v>
      </c>
      <c r="X101" s="141" t="s">
        <v>199</v>
      </c>
      <c r="Y101" s="143">
        <v>0.34079999999999999</v>
      </c>
    </row>
    <row r="102" spans="1:25">
      <c r="A102" s="125">
        <v>101</v>
      </c>
      <c r="B102" s="126">
        <v>4</v>
      </c>
      <c r="C102" s="127">
        <v>45721</v>
      </c>
      <c r="D102" s="126" t="s">
        <v>197</v>
      </c>
      <c r="E102" s="129">
        <v>0.40277777777777779</v>
      </c>
      <c r="F102" s="126" t="s">
        <v>210</v>
      </c>
      <c r="G102" s="148">
        <v>0</v>
      </c>
      <c r="H102" s="149">
        <v>0.87</v>
      </c>
      <c r="I102" s="126" t="s">
        <v>212</v>
      </c>
      <c r="J102" s="130">
        <v>15</v>
      </c>
      <c r="K102" s="126">
        <v>11</v>
      </c>
      <c r="L102" s="126" t="s">
        <v>140</v>
      </c>
      <c r="M102" s="126" t="s">
        <v>203</v>
      </c>
      <c r="N102" s="131" t="s">
        <v>71</v>
      </c>
      <c r="O102" s="132" t="s">
        <v>88</v>
      </c>
      <c r="P102" s="132" t="s">
        <v>88</v>
      </c>
      <c r="Q102" s="132" t="s">
        <v>88</v>
      </c>
      <c r="R102" s="131" t="s">
        <v>71</v>
      </c>
      <c r="S102" s="132" t="s">
        <v>88</v>
      </c>
      <c r="T102" s="126">
        <f t="shared" si="0"/>
        <v>6</v>
      </c>
      <c r="U102" s="133" t="s">
        <v>199</v>
      </c>
      <c r="V102" s="133" t="s">
        <v>200</v>
      </c>
      <c r="W102" s="153" t="s">
        <v>200</v>
      </c>
      <c r="X102" s="133" t="s">
        <v>199</v>
      </c>
      <c r="Y102" s="134">
        <v>0.28799999999999998</v>
      </c>
    </row>
    <row r="103" spans="1:25">
      <c r="A103" s="135">
        <v>102</v>
      </c>
      <c r="B103" s="136">
        <v>4</v>
      </c>
      <c r="C103" s="137">
        <v>45721</v>
      </c>
      <c r="D103" s="136" t="s">
        <v>197</v>
      </c>
      <c r="E103" s="139">
        <v>0.40277777777777779</v>
      </c>
      <c r="F103" s="136" t="s">
        <v>210</v>
      </c>
      <c r="G103" s="150">
        <v>0</v>
      </c>
      <c r="H103" s="151">
        <v>0.87</v>
      </c>
      <c r="I103" s="136" t="s">
        <v>212</v>
      </c>
      <c r="J103" s="130">
        <v>16</v>
      </c>
      <c r="K103" s="136">
        <v>11</v>
      </c>
      <c r="L103" s="136" t="s">
        <v>146</v>
      </c>
      <c r="M103" s="136" t="s">
        <v>203</v>
      </c>
      <c r="N103" s="131" t="s">
        <v>71</v>
      </c>
      <c r="O103" s="132" t="s">
        <v>88</v>
      </c>
      <c r="P103" s="132" t="s">
        <v>88</v>
      </c>
      <c r="Q103" s="132" t="s">
        <v>88</v>
      </c>
      <c r="R103" s="132" t="s">
        <v>88</v>
      </c>
      <c r="S103" s="132" t="s">
        <v>88</v>
      </c>
      <c r="T103" s="136">
        <f t="shared" si="0"/>
        <v>6</v>
      </c>
      <c r="U103" s="141" t="s">
        <v>199</v>
      </c>
      <c r="V103" s="141" t="s">
        <v>200</v>
      </c>
      <c r="W103" s="142" t="s">
        <v>200</v>
      </c>
      <c r="X103" s="141" t="s">
        <v>199</v>
      </c>
      <c r="Y103" s="143">
        <v>0.2097</v>
      </c>
    </row>
    <row r="104" spans="1:25">
      <c r="A104" s="125">
        <v>103</v>
      </c>
      <c r="B104" s="126">
        <v>4</v>
      </c>
      <c r="C104" s="127">
        <v>45721</v>
      </c>
      <c r="D104" s="126" t="s">
        <v>197</v>
      </c>
      <c r="E104" s="129">
        <v>0.40277777777777779</v>
      </c>
      <c r="F104" s="126" t="s">
        <v>210</v>
      </c>
      <c r="G104" s="148">
        <v>0</v>
      </c>
      <c r="H104" s="149">
        <v>0.87</v>
      </c>
      <c r="I104" s="126" t="s">
        <v>212</v>
      </c>
      <c r="J104" s="130">
        <v>17</v>
      </c>
      <c r="K104" s="126">
        <v>11</v>
      </c>
      <c r="L104" s="126" t="s">
        <v>140</v>
      </c>
      <c r="M104" s="126" t="s">
        <v>203</v>
      </c>
      <c r="N104" s="131" t="s">
        <v>71</v>
      </c>
      <c r="O104" s="131" t="s">
        <v>71</v>
      </c>
      <c r="P104" s="132" t="s">
        <v>88</v>
      </c>
      <c r="Q104" s="131" t="s">
        <v>71</v>
      </c>
      <c r="R104" s="131" t="s">
        <v>71</v>
      </c>
      <c r="S104" s="132" t="s">
        <v>88</v>
      </c>
      <c r="T104" s="126">
        <f t="shared" si="0"/>
        <v>6</v>
      </c>
      <c r="U104" s="133" t="s">
        <v>199</v>
      </c>
      <c r="V104" s="133" t="s">
        <v>200</v>
      </c>
      <c r="W104" s="142" t="s">
        <v>200</v>
      </c>
      <c r="X104" s="133" t="s">
        <v>199</v>
      </c>
      <c r="Y104" s="134">
        <v>0.26479999999999998</v>
      </c>
    </row>
    <row r="105" spans="1:25">
      <c r="A105" s="135">
        <v>104</v>
      </c>
      <c r="B105" s="136">
        <v>4</v>
      </c>
      <c r="C105" s="137">
        <v>45721</v>
      </c>
      <c r="D105" s="136" t="s">
        <v>197</v>
      </c>
      <c r="E105" s="139">
        <v>0.40277777777777779</v>
      </c>
      <c r="F105" s="136" t="s">
        <v>210</v>
      </c>
      <c r="G105" s="150">
        <v>0</v>
      </c>
      <c r="H105" s="151">
        <v>0.87</v>
      </c>
      <c r="I105" s="136" t="s">
        <v>212</v>
      </c>
      <c r="J105" s="130">
        <v>18</v>
      </c>
      <c r="K105" s="136">
        <v>11</v>
      </c>
      <c r="L105" s="136" t="s">
        <v>140</v>
      </c>
      <c r="M105" s="136" t="s">
        <v>18</v>
      </c>
      <c r="N105" s="131" t="s">
        <v>71</v>
      </c>
      <c r="O105" s="131" t="s">
        <v>71</v>
      </c>
      <c r="P105" s="132" t="s">
        <v>88</v>
      </c>
      <c r="Q105" s="131" t="s">
        <v>71</v>
      </c>
      <c r="R105" s="132" t="s">
        <v>88</v>
      </c>
      <c r="S105" s="131" t="s">
        <v>71</v>
      </c>
      <c r="T105" s="136">
        <f t="shared" si="0"/>
        <v>6</v>
      </c>
      <c r="U105" s="141" t="s">
        <v>199</v>
      </c>
      <c r="V105" s="141" t="s">
        <v>200</v>
      </c>
      <c r="W105" s="142" t="s">
        <v>200</v>
      </c>
      <c r="X105" s="141" t="s">
        <v>199</v>
      </c>
      <c r="Y105" s="143">
        <v>0.21290000000000001</v>
      </c>
    </row>
    <row r="106" spans="1:25">
      <c r="A106" s="125">
        <v>105</v>
      </c>
      <c r="B106" s="126">
        <v>4</v>
      </c>
      <c r="C106" s="127">
        <v>45721</v>
      </c>
      <c r="D106" s="126" t="s">
        <v>197</v>
      </c>
      <c r="E106" s="129">
        <v>0.40277777777777779</v>
      </c>
      <c r="F106" s="126" t="s">
        <v>210</v>
      </c>
      <c r="G106" s="148">
        <v>0</v>
      </c>
      <c r="H106" s="149">
        <v>0.87</v>
      </c>
      <c r="I106" s="126" t="s">
        <v>212</v>
      </c>
      <c r="J106" s="130">
        <v>1</v>
      </c>
      <c r="K106" s="126">
        <v>13</v>
      </c>
      <c r="L106" s="126" t="s">
        <v>140</v>
      </c>
      <c r="M106" s="126" t="s">
        <v>18</v>
      </c>
      <c r="N106" s="131" t="s">
        <v>71</v>
      </c>
      <c r="O106" s="131" t="s">
        <v>71</v>
      </c>
      <c r="P106" s="131" t="s">
        <v>71</v>
      </c>
      <c r="Q106" s="140" t="s">
        <v>8</v>
      </c>
      <c r="R106" s="140" t="s">
        <v>8</v>
      </c>
      <c r="S106" s="140" t="s">
        <v>8</v>
      </c>
      <c r="T106" s="126">
        <f t="shared" si="0"/>
        <v>3</v>
      </c>
      <c r="U106" s="133" t="s">
        <v>199</v>
      </c>
      <c r="V106" s="133" t="s">
        <v>200</v>
      </c>
      <c r="W106" s="133"/>
      <c r="X106" s="133" t="s">
        <v>199</v>
      </c>
      <c r="Y106" s="134">
        <v>0.1104</v>
      </c>
    </row>
    <row r="107" spans="1:25">
      <c r="A107" s="135">
        <v>106</v>
      </c>
      <c r="B107" s="136">
        <v>4</v>
      </c>
      <c r="C107" s="137">
        <v>45721</v>
      </c>
      <c r="D107" s="136" t="s">
        <v>197</v>
      </c>
      <c r="E107" s="139">
        <v>0.40277777777777779</v>
      </c>
      <c r="F107" s="136" t="s">
        <v>210</v>
      </c>
      <c r="G107" s="150">
        <v>0</v>
      </c>
      <c r="H107" s="151">
        <v>0.87</v>
      </c>
      <c r="I107" s="136" t="s">
        <v>212</v>
      </c>
      <c r="J107" s="130">
        <v>2</v>
      </c>
      <c r="K107" s="136">
        <v>13</v>
      </c>
      <c r="L107" s="136" t="s">
        <v>140</v>
      </c>
      <c r="M107" s="136" t="s">
        <v>18</v>
      </c>
      <c r="N107" s="131" t="s">
        <v>71</v>
      </c>
      <c r="O107" s="131" t="s">
        <v>71</v>
      </c>
      <c r="P107" s="131" t="s">
        <v>71</v>
      </c>
      <c r="Q107" s="131" t="s">
        <v>71</v>
      </c>
      <c r="R107" s="140" t="s">
        <v>8</v>
      </c>
      <c r="S107" s="140" t="s">
        <v>8</v>
      </c>
      <c r="T107" s="136">
        <f t="shared" si="0"/>
        <v>4</v>
      </c>
      <c r="U107" s="141" t="s">
        <v>199</v>
      </c>
      <c r="V107" s="141" t="s">
        <v>200</v>
      </c>
      <c r="W107" s="142" t="s">
        <v>200</v>
      </c>
      <c r="X107" s="141" t="s">
        <v>199</v>
      </c>
      <c r="Y107" s="143">
        <v>0.10440000000000001</v>
      </c>
    </row>
    <row r="108" spans="1:25">
      <c r="A108" s="125">
        <v>107</v>
      </c>
      <c r="B108" s="126">
        <v>4</v>
      </c>
      <c r="C108" s="127">
        <v>45721</v>
      </c>
      <c r="D108" s="126" t="s">
        <v>197</v>
      </c>
      <c r="E108" s="129">
        <v>0.40277777777777779</v>
      </c>
      <c r="F108" s="126" t="s">
        <v>210</v>
      </c>
      <c r="G108" s="148">
        <v>0</v>
      </c>
      <c r="H108" s="149">
        <v>0.87</v>
      </c>
      <c r="I108" s="126" t="s">
        <v>212</v>
      </c>
      <c r="J108" s="130">
        <v>3</v>
      </c>
      <c r="K108" s="126">
        <v>13</v>
      </c>
      <c r="L108" s="126" t="s">
        <v>140</v>
      </c>
      <c r="M108" s="126" t="s">
        <v>198</v>
      </c>
      <c r="N108" s="131" t="s">
        <v>71</v>
      </c>
      <c r="O108" s="132" t="s">
        <v>88</v>
      </c>
      <c r="P108" s="131" t="s">
        <v>71</v>
      </c>
      <c r="Q108" s="131" t="s">
        <v>71</v>
      </c>
      <c r="R108" s="131" t="s">
        <v>71</v>
      </c>
      <c r="S108" s="131" t="s">
        <v>71</v>
      </c>
      <c r="T108" s="126">
        <f t="shared" si="0"/>
        <v>6</v>
      </c>
      <c r="U108" s="133" t="s">
        <v>199</v>
      </c>
      <c r="V108" s="133" t="s">
        <v>200</v>
      </c>
      <c r="W108" s="133"/>
      <c r="X108" s="133" t="s">
        <v>199</v>
      </c>
      <c r="Y108" s="134">
        <v>0.19020000000000001</v>
      </c>
    </row>
    <row r="109" spans="1:25">
      <c r="A109" s="135">
        <v>108</v>
      </c>
      <c r="B109" s="136">
        <v>4</v>
      </c>
      <c r="C109" s="137">
        <v>45721</v>
      </c>
      <c r="D109" s="136" t="s">
        <v>197</v>
      </c>
      <c r="E109" s="139">
        <v>0.40277777777777779</v>
      </c>
      <c r="F109" s="136" t="s">
        <v>210</v>
      </c>
      <c r="G109" s="150">
        <v>0</v>
      </c>
      <c r="H109" s="151">
        <v>0.87</v>
      </c>
      <c r="I109" s="136" t="s">
        <v>212</v>
      </c>
      <c r="J109" s="130">
        <v>4</v>
      </c>
      <c r="K109" s="136">
        <v>13</v>
      </c>
      <c r="L109" s="136" t="s">
        <v>140</v>
      </c>
      <c r="M109" s="136" t="s">
        <v>198</v>
      </c>
      <c r="N109" s="131" t="s">
        <v>71</v>
      </c>
      <c r="O109" s="131" t="s">
        <v>71</v>
      </c>
      <c r="P109" s="131" t="s">
        <v>71</v>
      </c>
      <c r="Q109" s="131" t="s">
        <v>71</v>
      </c>
      <c r="R109" s="131" t="s">
        <v>71</v>
      </c>
      <c r="S109" s="131" t="s">
        <v>71</v>
      </c>
      <c r="T109" s="136">
        <f t="shared" si="0"/>
        <v>6</v>
      </c>
      <c r="U109" s="141" t="s">
        <v>199</v>
      </c>
      <c r="V109" s="141" t="s">
        <v>200</v>
      </c>
      <c r="W109" s="142" t="s">
        <v>200</v>
      </c>
      <c r="X109" s="141" t="s">
        <v>199</v>
      </c>
      <c r="Y109" s="143">
        <v>0.13059999999999999</v>
      </c>
    </row>
    <row r="110" spans="1:25">
      <c r="A110" s="125">
        <v>109</v>
      </c>
      <c r="B110" s="126">
        <v>4</v>
      </c>
      <c r="C110" s="127">
        <v>45721</v>
      </c>
      <c r="D110" s="126" t="s">
        <v>197</v>
      </c>
      <c r="E110" s="129">
        <v>0.40277777777777779</v>
      </c>
      <c r="F110" s="126" t="s">
        <v>210</v>
      </c>
      <c r="G110" s="148">
        <v>0</v>
      </c>
      <c r="H110" s="149">
        <v>0.87</v>
      </c>
      <c r="I110" s="126" t="s">
        <v>212</v>
      </c>
      <c r="J110" s="130">
        <v>5</v>
      </c>
      <c r="K110" s="126">
        <v>13</v>
      </c>
      <c r="L110" s="126" t="s">
        <v>140</v>
      </c>
      <c r="M110" s="126" t="s">
        <v>198</v>
      </c>
      <c r="N110" s="131" t="s">
        <v>71</v>
      </c>
      <c r="O110" s="132" t="s">
        <v>88</v>
      </c>
      <c r="P110" s="131" t="s">
        <v>71</v>
      </c>
      <c r="Q110" s="131" t="s">
        <v>71</v>
      </c>
      <c r="R110" s="131" t="s">
        <v>71</v>
      </c>
      <c r="S110" s="140" t="s">
        <v>8</v>
      </c>
      <c r="T110" s="126">
        <f t="shared" si="0"/>
        <v>5</v>
      </c>
      <c r="U110" s="133" t="s">
        <v>199</v>
      </c>
      <c r="V110" s="133" t="s">
        <v>200</v>
      </c>
      <c r="W110" s="142" t="s">
        <v>200</v>
      </c>
      <c r="X110" s="133" t="s">
        <v>199</v>
      </c>
      <c r="Y110" s="134">
        <v>0.1171</v>
      </c>
    </row>
    <row r="111" spans="1:25">
      <c r="A111" s="135">
        <v>110</v>
      </c>
      <c r="B111" s="136">
        <v>4</v>
      </c>
      <c r="C111" s="137">
        <v>45721</v>
      </c>
      <c r="D111" s="136" t="s">
        <v>197</v>
      </c>
      <c r="E111" s="139">
        <v>0.40277777777777779</v>
      </c>
      <c r="F111" s="136" t="s">
        <v>210</v>
      </c>
      <c r="G111" s="150">
        <v>0</v>
      </c>
      <c r="H111" s="151">
        <v>0.87</v>
      </c>
      <c r="I111" s="136" t="s">
        <v>212</v>
      </c>
      <c r="J111" s="130">
        <v>6</v>
      </c>
      <c r="K111" s="136">
        <v>13</v>
      </c>
      <c r="L111" s="136" t="s">
        <v>140</v>
      </c>
      <c r="M111" s="136" t="s">
        <v>198</v>
      </c>
      <c r="N111" s="131" t="s">
        <v>71</v>
      </c>
      <c r="O111" s="131" t="s">
        <v>71</v>
      </c>
      <c r="P111" s="132" t="s">
        <v>88</v>
      </c>
      <c r="Q111" s="132" t="s">
        <v>88</v>
      </c>
      <c r="R111" s="131" t="s">
        <v>71</v>
      </c>
      <c r="S111" s="131" t="s">
        <v>71</v>
      </c>
      <c r="T111" s="136">
        <f t="shared" si="0"/>
        <v>6</v>
      </c>
      <c r="U111" s="141" t="s">
        <v>199</v>
      </c>
      <c r="V111" s="141" t="s">
        <v>199</v>
      </c>
      <c r="W111" s="142" t="s">
        <v>200</v>
      </c>
      <c r="X111" s="141" t="s">
        <v>199</v>
      </c>
      <c r="Y111" s="143">
        <v>0.16039999999999999</v>
      </c>
    </row>
    <row r="112" spans="1:25">
      <c r="A112" s="125">
        <v>111</v>
      </c>
      <c r="B112" s="126">
        <v>4</v>
      </c>
      <c r="C112" s="127">
        <v>45721</v>
      </c>
      <c r="D112" s="126" t="s">
        <v>197</v>
      </c>
      <c r="E112" s="129">
        <v>0.40277777777777779</v>
      </c>
      <c r="F112" s="126" t="s">
        <v>210</v>
      </c>
      <c r="G112" s="148">
        <v>0</v>
      </c>
      <c r="H112" s="149">
        <v>0.87</v>
      </c>
      <c r="I112" s="126" t="s">
        <v>212</v>
      </c>
      <c r="J112" s="130">
        <v>7</v>
      </c>
      <c r="L112" s="126" t="s">
        <v>140</v>
      </c>
      <c r="M112" s="126" t="s">
        <v>202</v>
      </c>
      <c r="N112" s="131" t="s">
        <v>71</v>
      </c>
      <c r="O112" s="140" t="s">
        <v>8</v>
      </c>
      <c r="P112" s="140" t="s">
        <v>8</v>
      </c>
      <c r="Q112" s="140" t="s">
        <v>8</v>
      </c>
      <c r="T112" s="126">
        <f t="shared" si="0"/>
        <v>1</v>
      </c>
      <c r="U112" s="133" t="s">
        <v>199</v>
      </c>
      <c r="V112" s="133" t="s">
        <v>200</v>
      </c>
      <c r="W112" s="133"/>
      <c r="X112" s="146" t="s">
        <v>200</v>
      </c>
      <c r="Y112" s="134">
        <v>0.20810000000000001</v>
      </c>
    </row>
    <row r="113" spans="1:25">
      <c r="A113" s="135">
        <v>112</v>
      </c>
      <c r="B113" s="136">
        <v>4</v>
      </c>
      <c r="C113" s="137">
        <v>45721</v>
      </c>
      <c r="D113" s="136" t="s">
        <v>197</v>
      </c>
      <c r="E113" s="139">
        <v>0.40277777777777779</v>
      </c>
      <c r="F113" s="136" t="s">
        <v>210</v>
      </c>
      <c r="G113" s="150">
        <v>0</v>
      </c>
      <c r="H113" s="151">
        <v>0.87</v>
      </c>
      <c r="I113" s="136" t="s">
        <v>212</v>
      </c>
      <c r="J113" s="130">
        <v>8</v>
      </c>
      <c r="K113" s="136">
        <v>13</v>
      </c>
      <c r="L113" s="136" t="s">
        <v>213</v>
      </c>
      <c r="M113" s="136" t="s">
        <v>202</v>
      </c>
      <c r="N113" s="131" t="s">
        <v>71</v>
      </c>
      <c r="O113" s="131" t="s">
        <v>71</v>
      </c>
      <c r="P113" s="131" t="s">
        <v>71</v>
      </c>
      <c r="Q113" s="131" t="s">
        <v>71</v>
      </c>
      <c r="R113" s="131" t="s">
        <v>71</v>
      </c>
      <c r="S113" s="132" t="s">
        <v>88</v>
      </c>
      <c r="T113" s="136">
        <f t="shared" si="0"/>
        <v>6</v>
      </c>
      <c r="U113" s="141" t="s">
        <v>199</v>
      </c>
      <c r="V113" s="141" t="s">
        <v>200</v>
      </c>
      <c r="W113" s="142" t="s">
        <v>200</v>
      </c>
      <c r="X113" s="141" t="s">
        <v>199</v>
      </c>
      <c r="Y113" s="143">
        <v>0.183</v>
      </c>
    </row>
    <row r="114" spans="1:25">
      <c r="A114" s="125">
        <v>113</v>
      </c>
      <c r="B114" s="126">
        <v>4</v>
      </c>
      <c r="C114" s="127">
        <v>45721</v>
      </c>
      <c r="D114" s="126" t="s">
        <v>197</v>
      </c>
      <c r="E114" s="129">
        <v>0.40277777777777779</v>
      </c>
      <c r="F114" s="126" t="s">
        <v>210</v>
      </c>
      <c r="G114" s="148">
        <v>0</v>
      </c>
      <c r="H114" s="149">
        <v>0.87</v>
      </c>
      <c r="I114" s="126" t="s">
        <v>212</v>
      </c>
      <c r="J114" s="130">
        <v>9</v>
      </c>
      <c r="K114" s="126">
        <v>13</v>
      </c>
      <c r="L114" s="126" t="s">
        <v>140</v>
      </c>
      <c r="M114" s="126" t="s">
        <v>202</v>
      </c>
      <c r="N114" s="131" t="s">
        <v>71</v>
      </c>
      <c r="O114" s="131" t="s">
        <v>71</v>
      </c>
      <c r="P114" s="131" t="s">
        <v>71</v>
      </c>
      <c r="Q114" s="131" t="s">
        <v>71</v>
      </c>
      <c r="R114" s="131" t="s">
        <v>71</v>
      </c>
      <c r="S114" s="132" t="s">
        <v>88</v>
      </c>
      <c r="T114" s="126">
        <f t="shared" si="0"/>
        <v>6</v>
      </c>
      <c r="U114" s="133" t="s">
        <v>199</v>
      </c>
      <c r="V114" s="133" t="s">
        <v>200</v>
      </c>
      <c r="W114" s="133"/>
      <c r="X114" s="133" t="s">
        <v>199</v>
      </c>
      <c r="Y114" s="134">
        <v>0.20849999999999999</v>
      </c>
    </row>
    <row r="115" spans="1:25">
      <c r="A115" s="135">
        <v>114</v>
      </c>
      <c r="B115" s="136">
        <v>4</v>
      </c>
      <c r="C115" s="137">
        <v>45721</v>
      </c>
      <c r="D115" s="136" t="s">
        <v>197</v>
      </c>
      <c r="E115" s="139">
        <v>0.40277777777777779</v>
      </c>
      <c r="F115" s="136" t="s">
        <v>210</v>
      </c>
      <c r="G115" s="150">
        <v>0</v>
      </c>
      <c r="H115" s="151">
        <v>0.87</v>
      </c>
      <c r="I115" s="136" t="s">
        <v>212</v>
      </c>
      <c r="J115" s="130">
        <v>10</v>
      </c>
      <c r="K115" s="136">
        <v>13</v>
      </c>
      <c r="L115" s="136" t="s">
        <v>140</v>
      </c>
      <c r="M115" s="136" t="s">
        <v>203</v>
      </c>
      <c r="N115" s="131" t="s">
        <v>71</v>
      </c>
      <c r="O115" s="131" t="s">
        <v>71</v>
      </c>
      <c r="P115" s="131" t="s">
        <v>71</v>
      </c>
      <c r="Q115" s="131" t="s">
        <v>71</v>
      </c>
      <c r="R115" s="131" t="s">
        <v>71</v>
      </c>
      <c r="S115" s="132" t="s">
        <v>88</v>
      </c>
      <c r="T115" s="136">
        <f t="shared" si="0"/>
        <v>6</v>
      </c>
      <c r="U115" s="141" t="s">
        <v>199</v>
      </c>
      <c r="V115" s="141" t="s">
        <v>199</v>
      </c>
      <c r="W115" s="141"/>
      <c r="X115" s="141" t="s">
        <v>199</v>
      </c>
      <c r="Y115" s="143">
        <v>0.1472</v>
      </c>
    </row>
    <row r="116" spans="1:25">
      <c r="A116" s="125">
        <v>115</v>
      </c>
      <c r="B116" s="126">
        <v>4</v>
      </c>
      <c r="C116" s="127">
        <v>45721</v>
      </c>
      <c r="D116" s="126" t="s">
        <v>197</v>
      </c>
      <c r="E116" s="129">
        <v>0.40277777777777779</v>
      </c>
      <c r="F116" s="126" t="s">
        <v>210</v>
      </c>
      <c r="G116" s="148">
        <v>0</v>
      </c>
      <c r="H116" s="149">
        <v>0.87</v>
      </c>
      <c r="I116" s="126" t="s">
        <v>212</v>
      </c>
      <c r="J116" s="130">
        <v>11</v>
      </c>
      <c r="K116" s="126">
        <v>13</v>
      </c>
      <c r="L116" s="126" t="s">
        <v>140</v>
      </c>
      <c r="M116" s="126" t="s">
        <v>203</v>
      </c>
      <c r="N116" s="131" t="s">
        <v>71</v>
      </c>
      <c r="O116" s="131" t="s">
        <v>71</v>
      </c>
      <c r="P116" s="131" t="s">
        <v>71</v>
      </c>
      <c r="Q116" s="131" t="s">
        <v>71</v>
      </c>
      <c r="R116" s="131" t="s">
        <v>71</v>
      </c>
      <c r="S116" s="131" t="s">
        <v>71</v>
      </c>
      <c r="T116" s="126">
        <f t="shared" si="0"/>
        <v>6</v>
      </c>
      <c r="U116" s="133" t="s">
        <v>199</v>
      </c>
      <c r="V116" s="133" t="s">
        <v>200</v>
      </c>
      <c r="W116" s="142" t="s">
        <v>200</v>
      </c>
      <c r="X116" s="133" t="s">
        <v>199</v>
      </c>
      <c r="Y116" s="134">
        <v>0.1356</v>
      </c>
    </row>
    <row r="117" spans="1:25">
      <c r="A117" s="135">
        <v>116</v>
      </c>
      <c r="B117" s="136">
        <v>4</v>
      </c>
      <c r="C117" s="137">
        <v>45721</v>
      </c>
      <c r="D117" s="136" t="s">
        <v>197</v>
      </c>
      <c r="E117" s="139">
        <v>0.40277777777777779</v>
      </c>
      <c r="F117" s="136" t="s">
        <v>210</v>
      </c>
      <c r="G117" s="150">
        <v>0</v>
      </c>
      <c r="H117" s="151">
        <v>0.87</v>
      </c>
      <c r="I117" s="136" t="s">
        <v>212</v>
      </c>
      <c r="J117" s="130">
        <v>12</v>
      </c>
      <c r="L117" s="136" t="s">
        <v>146</v>
      </c>
      <c r="M117" s="136" t="s">
        <v>203</v>
      </c>
      <c r="N117" s="136" t="s">
        <v>86</v>
      </c>
      <c r="T117" s="136">
        <f t="shared" si="0"/>
        <v>0</v>
      </c>
      <c r="U117" s="141"/>
      <c r="V117" s="141"/>
      <c r="W117" s="141"/>
      <c r="X117" s="141" t="s">
        <v>199</v>
      </c>
      <c r="Y117" s="143"/>
    </row>
    <row r="118" spans="1:25">
      <c r="A118" s="125">
        <v>117</v>
      </c>
      <c r="B118" s="126">
        <v>4</v>
      </c>
      <c r="C118" s="127">
        <v>45721</v>
      </c>
      <c r="D118" s="126" t="s">
        <v>197</v>
      </c>
      <c r="E118" s="129">
        <v>0.40277777777777779</v>
      </c>
      <c r="F118" s="126" t="s">
        <v>210</v>
      </c>
      <c r="G118" s="148">
        <v>0</v>
      </c>
      <c r="H118" s="149">
        <v>0.87</v>
      </c>
      <c r="I118" s="126" t="s">
        <v>212</v>
      </c>
      <c r="J118" s="130">
        <v>13</v>
      </c>
      <c r="K118" s="126">
        <v>13</v>
      </c>
      <c r="L118" s="126" t="s">
        <v>140</v>
      </c>
      <c r="M118" s="126" t="s">
        <v>203</v>
      </c>
      <c r="N118" s="131" t="s">
        <v>71</v>
      </c>
      <c r="O118" s="131" t="s">
        <v>71</v>
      </c>
      <c r="P118" s="131" t="s">
        <v>71</v>
      </c>
      <c r="Q118" s="131" t="s">
        <v>71</v>
      </c>
      <c r="R118" s="131" t="s">
        <v>71</v>
      </c>
      <c r="S118" s="132" t="s">
        <v>88</v>
      </c>
      <c r="T118" s="126">
        <f t="shared" si="0"/>
        <v>6</v>
      </c>
      <c r="U118" s="133" t="s">
        <v>199</v>
      </c>
      <c r="V118" s="133" t="s">
        <v>199</v>
      </c>
      <c r="W118" s="133"/>
      <c r="X118" s="133" t="s">
        <v>199</v>
      </c>
      <c r="Y118" s="134">
        <v>0.2097</v>
      </c>
    </row>
    <row r="119" spans="1:25">
      <c r="A119" s="135">
        <v>118</v>
      </c>
      <c r="B119" s="136">
        <v>5</v>
      </c>
      <c r="C119" s="137">
        <v>45726</v>
      </c>
      <c r="D119" s="136" t="s">
        <v>197</v>
      </c>
      <c r="E119" s="139">
        <v>0.45833333333333331</v>
      </c>
      <c r="F119" s="136" t="s">
        <v>214</v>
      </c>
      <c r="G119" s="136">
        <v>1019</v>
      </c>
      <c r="H119" s="151">
        <v>0.54</v>
      </c>
      <c r="I119" s="136" t="s">
        <v>165</v>
      </c>
      <c r="J119" s="130">
        <v>1</v>
      </c>
      <c r="K119" s="136">
        <v>12</v>
      </c>
      <c r="L119" s="136" t="s">
        <v>140</v>
      </c>
      <c r="M119" s="136" t="s">
        <v>198</v>
      </c>
      <c r="N119" s="131" t="s">
        <v>71</v>
      </c>
      <c r="O119" s="131" t="s">
        <v>71</v>
      </c>
      <c r="P119" s="131" t="s">
        <v>71</v>
      </c>
      <c r="Q119" s="131" t="s">
        <v>71</v>
      </c>
      <c r="R119" s="131" t="s">
        <v>71</v>
      </c>
      <c r="S119" s="131" t="s">
        <v>71</v>
      </c>
      <c r="T119" s="136">
        <f t="shared" si="0"/>
        <v>6</v>
      </c>
      <c r="U119" s="141" t="s">
        <v>199</v>
      </c>
      <c r="V119" s="141" t="s">
        <v>200</v>
      </c>
      <c r="W119" s="142" t="s">
        <v>200</v>
      </c>
      <c r="X119" s="146" t="s">
        <v>200</v>
      </c>
      <c r="Y119" s="143">
        <v>0.3478</v>
      </c>
    </row>
    <row r="120" spans="1:25">
      <c r="A120" s="125">
        <v>119</v>
      </c>
      <c r="B120" s="126">
        <v>5</v>
      </c>
      <c r="C120" s="127">
        <v>45726</v>
      </c>
      <c r="D120" s="126" t="s">
        <v>197</v>
      </c>
      <c r="E120" s="129">
        <v>0.45833333333333331</v>
      </c>
      <c r="F120" s="126" t="s">
        <v>214</v>
      </c>
      <c r="G120" s="126">
        <v>1019</v>
      </c>
      <c r="H120" s="149">
        <v>0.54</v>
      </c>
      <c r="I120" s="126" t="s">
        <v>165</v>
      </c>
      <c r="J120" s="130">
        <v>2</v>
      </c>
      <c r="K120" s="126">
        <v>11</v>
      </c>
      <c r="L120" s="126" t="s">
        <v>146</v>
      </c>
      <c r="M120" s="126" t="s">
        <v>198</v>
      </c>
      <c r="N120" s="131" t="s">
        <v>71</v>
      </c>
      <c r="O120" s="140" t="s">
        <v>8</v>
      </c>
      <c r="P120" s="131" t="s">
        <v>71</v>
      </c>
      <c r="Q120" s="131" t="s">
        <v>71</v>
      </c>
      <c r="R120" s="131" t="s">
        <v>71</v>
      </c>
      <c r="S120" s="140" t="s">
        <v>8</v>
      </c>
      <c r="T120" s="126">
        <f t="shared" si="0"/>
        <v>4</v>
      </c>
      <c r="U120" s="133" t="s">
        <v>199</v>
      </c>
      <c r="V120" s="133" t="s">
        <v>200</v>
      </c>
      <c r="W120" s="142" t="s">
        <v>200</v>
      </c>
      <c r="X120" s="146" t="s">
        <v>200</v>
      </c>
      <c r="Y120" s="134">
        <v>0.20580000000000001</v>
      </c>
    </row>
    <row r="121" spans="1:25">
      <c r="A121" s="135">
        <v>120</v>
      </c>
      <c r="B121" s="136">
        <v>5</v>
      </c>
      <c r="C121" s="137">
        <v>45726</v>
      </c>
      <c r="D121" s="136" t="s">
        <v>197</v>
      </c>
      <c r="E121" s="139">
        <v>0.45833333333333331</v>
      </c>
      <c r="F121" s="136" t="s">
        <v>214</v>
      </c>
      <c r="G121" s="136">
        <v>1019</v>
      </c>
      <c r="H121" s="151">
        <v>0.54</v>
      </c>
      <c r="I121" s="136" t="s">
        <v>165</v>
      </c>
      <c r="J121" s="130">
        <v>3</v>
      </c>
      <c r="K121" s="136">
        <v>12</v>
      </c>
      <c r="M121" s="136" t="s">
        <v>198</v>
      </c>
      <c r="N121" s="131" t="s">
        <v>71</v>
      </c>
      <c r="O121" s="131" t="s">
        <v>71</v>
      </c>
      <c r="P121" s="131" t="s">
        <v>71</v>
      </c>
      <c r="Q121" s="131" t="s">
        <v>71</v>
      </c>
      <c r="R121" s="132" t="s">
        <v>88</v>
      </c>
      <c r="S121" s="132" t="s">
        <v>88</v>
      </c>
      <c r="T121" s="136">
        <f t="shared" si="0"/>
        <v>6</v>
      </c>
      <c r="U121" s="141" t="s">
        <v>199</v>
      </c>
      <c r="V121" s="141" t="s">
        <v>200</v>
      </c>
      <c r="W121" s="142" t="s">
        <v>200</v>
      </c>
      <c r="X121" s="141" t="s">
        <v>199</v>
      </c>
      <c r="Y121" s="143">
        <v>0.4325</v>
      </c>
    </row>
    <row r="122" spans="1:25">
      <c r="A122" s="125">
        <v>121</v>
      </c>
      <c r="B122" s="126">
        <v>5</v>
      </c>
      <c r="C122" s="127">
        <v>45726</v>
      </c>
      <c r="D122" s="126" t="s">
        <v>197</v>
      </c>
      <c r="E122" s="129">
        <v>0.45833333333333331</v>
      </c>
      <c r="F122" s="126" t="s">
        <v>214</v>
      </c>
      <c r="G122" s="126">
        <v>1019</v>
      </c>
      <c r="H122" s="149">
        <v>0.54</v>
      </c>
      <c r="I122" s="126" t="s">
        <v>165</v>
      </c>
      <c r="J122" s="130">
        <v>4</v>
      </c>
      <c r="K122" s="126">
        <v>11</v>
      </c>
      <c r="M122" s="126" t="s">
        <v>198</v>
      </c>
      <c r="N122" s="131" t="s">
        <v>71</v>
      </c>
      <c r="O122" s="131" t="s">
        <v>71</v>
      </c>
      <c r="P122" s="131" t="s">
        <v>71</v>
      </c>
      <c r="Q122" s="131" t="s">
        <v>71</v>
      </c>
      <c r="R122" s="131" t="s">
        <v>71</v>
      </c>
      <c r="S122" s="131" t="s">
        <v>71</v>
      </c>
      <c r="T122" s="126">
        <f t="shared" si="0"/>
        <v>6</v>
      </c>
      <c r="U122" s="133" t="s">
        <v>199</v>
      </c>
      <c r="V122" s="133" t="s">
        <v>200</v>
      </c>
      <c r="W122" s="133" t="s">
        <v>199</v>
      </c>
      <c r="X122" s="133" t="s">
        <v>199</v>
      </c>
      <c r="Y122" s="134">
        <v>0.20910000000000001</v>
      </c>
    </row>
    <row r="123" spans="1:25">
      <c r="A123" s="135">
        <v>122</v>
      </c>
      <c r="B123" s="136">
        <v>5</v>
      </c>
      <c r="C123" s="137">
        <v>45726</v>
      </c>
      <c r="D123" s="136" t="s">
        <v>197</v>
      </c>
      <c r="E123" s="139">
        <v>0.45833333333333331</v>
      </c>
      <c r="F123" s="136" t="s">
        <v>214</v>
      </c>
      <c r="G123" s="136">
        <v>1019</v>
      </c>
      <c r="H123" s="151">
        <v>0.54</v>
      </c>
      <c r="I123" s="136" t="s">
        <v>165</v>
      </c>
      <c r="J123" s="130">
        <v>5</v>
      </c>
      <c r="K123" s="136">
        <v>12</v>
      </c>
      <c r="M123" s="136" t="s">
        <v>198</v>
      </c>
      <c r="N123" s="131" t="s">
        <v>71</v>
      </c>
      <c r="O123" s="131" t="s">
        <v>71</v>
      </c>
      <c r="P123" s="132" t="s">
        <v>88</v>
      </c>
      <c r="Q123" s="131" t="s">
        <v>71</v>
      </c>
      <c r="R123" s="131" t="s">
        <v>71</v>
      </c>
      <c r="S123" s="132" t="s">
        <v>88</v>
      </c>
      <c r="T123" s="136">
        <f t="shared" si="0"/>
        <v>6</v>
      </c>
      <c r="U123" s="141" t="s">
        <v>199</v>
      </c>
      <c r="V123" s="141" t="s">
        <v>200</v>
      </c>
      <c r="W123" s="142" t="s">
        <v>200</v>
      </c>
      <c r="X123" s="141" t="s">
        <v>199</v>
      </c>
      <c r="Y123" s="143">
        <v>0.2079</v>
      </c>
    </row>
    <row r="124" spans="1:25">
      <c r="A124" s="125">
        <v>123</v>
      </c>
      <c r="B124" s="126">
        <v>5</v>
      </c>
      <c r="C124" s="127">
        <v>45726</v>
      </c>
      <c r="D124" s="126" t="s">
        <v>197</v>
      </c>
      <c r="E124" s="129">
        <v>0.45833333333333331</v>
      </c>
      <c r="F124" s="126" t="s">
        <v>214</v>
      </c>
      <c r="G124" s="126">
        <v>1019</v>
      </c>
      <c r="H124" s="149">
        <v>0.54</v>
      </c>
      <c r="I124" s="126" t="s">
        <v>165</v>
      </c>
      <c r="J124" s="130">
        <v>6</v>
      </c>
      <c r="K124" s="126">
        <v>11</v>
      </c>
      <c r="M124" s="126" t="s">
        <v>198</v>
      </c>
      <c r="N124" s="131" t="s">
        <v>71</v>
      </c>
      <c r="O124" s="131" t="s">
        <v>71</v>
      </c>
      <c r="P124" s="131" t="s">
        <v>71</v>
      </c>
      <c r="Q124" s="131" t="s">
        <v>71</v>
      </c>
      <c r="R124" s="132" t="s">
        <v>88</v>
      </c>
      <c r="S124" s="132" t="s">
        <v>88</v>
      </c>
      <c r="T124" s="126">
        <f t="shared" si="0"/>
        <v>6</v>
      </c>
      <c r="U124" s="133" t="s">
        <v>199</v>
      </c>
      <c r="V124" s="133" t="s">
        <v>200</v>
      </c>
      <c r="W124" s="133" t="s">
        <v>199</v>
      </c>
      <c r="X124" s="133" t="s">
        <v>199</v>
      </c>
      <c r="Y124" s="134">
        <v>0.2263</v>
      </c>
    </row>
    <row r="125" spans="1:25">
      <c r="A125" s="135">
        <v>124</v>
      </c>
      <c r="B125" s="136">
        <v>5</v>
      </c>
      <c r="C125" s="137">
        <v>45726</v>
      </c>
      <c r="D125" s="136" t="s">
        <v>197</v>
      </c>
      <c r="E125" s="139">
        <v>0.45833333333333331</v>
      </c>
      <c r="F125" s="136" t="s">
        <v>214</v>
      </c>
      <c r="G125" s="136">
        <v>1019</v>
      </c>
      <c r="H125" s="151">
        <v>0.54</v>
      </c>
      <c r="I125" s="136" t="s">
        <v>165</v>
      </c>
      <c r="J125" s="130">
        <v>7</v>
      </c>
      <c r="K125" s="136">
        <v>12</v>
      </c>
      <c r="M125" s="136" t="s">
        <v>198</v>
      </c>
      <c r="N125" s="131" t="s">
        <v>71</v>
      </c>
      <c r="O125" s="131" t="s">
        <v>71</v>
      </c>
      <c r="P125" s="131" t="s">
        <v>71</v>
      </c>
      <c r="Q125" s="131" t="s">
        <v>71</v>
      </c>
      <c r="R125" s="131" t="s">
        <v>71</v>
      </c>
      <c r="S125" s="132" t="s">
        <v>88</v>
      </c>
      <c r="T125" s="136">
        <f t="shared" si="0"/>
        <v>6</v>
      </c>
      <c r="U125" s="141" t="s">
        <v>199</v>
      </c>
      <c r="V125" s="141" t="s">
        <v>200</v>
      </c>
      <c r="W125" s="142" t="s">
        <v>200</v>
      </c>
      <c r="X125" s="141" t="s">
        <v>199</v>
      </c>
      <c r="Y125" s="143">
        <v>0.20169999999999999</v>
      </c>
    </row>
    <row r="126" spans="1:25">
      <c r="A126" s="125">
        <v>125</v>
      </c>
      <c r="B126" s="126">
        <v>5</v>
      </c>
      <c r="C126" s="127">
        <v>45726</v>
      </c>
      <c r="D126" s="126" t="s">
        <v>197</v>
      </c>
      <c r="E126" s="129">
        <v>0.45833333333333331</v>
      </c>
      <c r="F126" s="126" t="s">
        <v>214</v>
      </c>
      <c r="G126" s="126">
        <v>1019</v>
      </c>
      <c r="H126" s="149">
        <v>0.54</v>
      </c>
      <c r="I126" s="126" t="s">
        <v>165</v>
      </c>
      <c r="J126" s="130">
        <v>8</v>
      </c>
      <c r="K126" s="126">
        <v>11</v>
      </c>
      <c r="M126" s="126" t="s">
        <v>202</v>
      </c>
      <c r="N126" s="131" t="s">
        <v>71</v>
      </c>
      <c r="O126" s="140" t="s">
        <v>8</v>
      </c>
      <c r="P126" s="131" t="s">
        <v>71</v>
      </c>
      <c r="Q126" s="140" t="s">
        <v>8</v>
      </c>
      <c r="R126" s="140" t="s">
        <v>8</v>
      </c>
      <c r="S126" s="140" t="s">
        <v>8</v>
      </c>
      <c r="T126" s="126">
        <f t="shared" si="0"/>
        <v>2</v>
      </c>
      <c r="U126" s="133" t="s">
        <v>199</v>
      </c>
      <c r="V126" s="133" t="s">
        <v>199</v>
      </c>
      <c r="W126" s="142" t="s">
        <v>200</v>
      </c>
      <c r="X126" s="133" t="s">
        <v>199</v>
      </c>
      <c r="Y126" s="134">
        <v>0.22059999999999999</v>
      </c>
    </row>
    <row r="127" spans="1:25">
      <c r="A127" s="135">
        <v>126</v>
      </c>
      <c r="B127" s="136">
        <v>5</v>
      </c>
      <c r="C127" s="137">
        <v>45726</v>
      </c>
      <c r="D127" s="136" t="s">
        <v>197</v>
      </c>
      <c r="E127" s="139">
        <v>0.45833333333333331</v>
      </c>
      <c r="F127" s="136" t="s">
        <v>214</v>
      </c>
      <c r="G127" s="136">
        <v>1019</v>
      </c>
      <c r="H127" s="151">
        <v>0.54</v>
      </c>
      <c r="I127" s="136" t="s">
        <v>165</v>
      </c>
      <c r="J127" s="130">
        <v>9</v>
      </c>
      <c r="K127" s="136">
        <v>12</v>
      </c>
      <c r="M127" s="136" t="s">
        <v>202</v>
      </c>
      <c r="N127" s="131" t="s">
        <v>71</v>
      </c>
      <c r="O127" s="131" t="s">
        <v>71</v>
      </c>
      <c r="P127" s="131" t="s">
        <v>71</v>
      </c>
      <c r="Q127" s="131" t="s">
        <v>71</v>
      </c>
      <c r="R127" s="131" t="s">
        <v>71</v>
      </c>
      <c r="S127" s="131" t="s">
        <v>71</v>
      </c>
      <c r="T127" s="136">
        <f t="shared" si="0"/>
        <v>6</v>
      </c>
      <c r="U127" s="141" t="s">
        <v>199</v>
      </c>
      <c r="V127" s="141" t="s">
        <v>200</v>
      </c>
      <c r="W127" s="141" t="s">
        <v>199</v>
      </c>
      <c r="X127" s="141" t="s">
        <v>199</v>
      </c>
      <c r="Y127" s="143">
        <v>0.2422</v>
      </c>
    </row>
    <row r="128" spans="1:25">
      <c r="A128" s="125">
        <v>127</v>
      </c>
      <c r="B128" s="126">
        <v>5</v>
      </c>
      <c r="C128" s="127">
        <v>45726</v>
      </c>
      <c r="D128" s="126" t="s">
        <v>197</v>
      </c>
      <c r="E128" s="129">
        <v>0.45833333333333331</v>
      </c>
      <c r="F128" s="126" t="s">
        <v>214</v>
      </c>
      <c r="G128" s="126">
        <v>1019</v>
      </c>
      <c r="H128" s="149">
        <v>0.54</v>
      </c>
      <c r="I128" s="126" t="s">
        <v>165</v>
      </c>
      <c r="J128" s="130">
        <v>10</v>
      </c>
      <c r="K128" s="126">
        <v>11</v>
      </c>
      <c r="L128" s="126" t="s">
        <v>146</v>
      </c>
      <c r="M128" s="126" t="s">
        <v>202</v>
      </c>
      <c r="N128" s="131" t="s">
        <v>71</v>
      </c>
      <c r="O128" s="140" t="s">
        <v>8</v>
      </c>
      <c r="P128" s="140" t="s">
        <v>8</v>
      </c>
      <c r="Q128" s="140" t="s">
        <v>8</v>
      </c>
      <c r="R128" s="140" t="s">
        <v>8</v>
      </c>
      <c r="S128" s="140" t="s">
        <v>8</v>
      </c>
      <c r="T128" s="126">
        <f t="shared" si="0"/>
        <v>1</v>
      </c>
      <c r="U128" s="133" t="s">
        <v>200</v>
      </c>
      <c r="V128" s="126" t="s">
        <v>75</v>
      </c>
      <c r="W128" s="133"/>
      <c r="X128" s="133" t="s">
        <v>199</v>
      </c>
      <c r="Y128" s="134">
        <v>0.12959999999999999</v>
      </c>
    </row>
    <row r="129" spans="1:25">
      <c r="A129" s="135">
        <v>128</v>
      </c>
      <c r="B129" s="136">
        <v>5</v>
      </c>
      <c r="C129" s="137">
        <v>45726</v>
      </c>
      <c r="D129" s="136" t="s">
        <v>197</v>
      </c>
      <c r="E129" s="139">
        <v>0.45833333333333331</v>
      </c>
      <c r="F129" s="136" t="s">
        <v>214</v>
      </c>
      <c r="G129" s="136">
        <v>1019</v>
      </c>
      <c r="H129" s="151">
        <v>0.54</v>
      </c>
      <c r="I129" s="136" t="s">
        <v>165</v>
      </c>
      <c r="J129" s="130">
        <v>11</v>
      </c>
      <c r="K129" s="136">
        <v>12</v>
      </c>
      <c r="L129" s="136" t="s">
        <v>146</v>
      </c>
      <c r="M129" s="136" t="s">
        <v>202</v>
      </c>
      <c r="N129" s="136" t="s">
        <v>86</v>
      </c>
      <c r="T129" s="136">
        <f t="shared" si="0"/>
        <v>0</v>
      </c>
      <c r="U129" s="141" t="s">
        <v>200</v>
      </c>
      <c r="V129" s="136" t="s">
        <v>75</v>
      </c>
      <c r="W129" s="141"/>
      <c r="X129" s="141" t="s">
        <v>199</v>
      </c>
      <c r="Y129" s="143">
        <v>0.19389999999999999</v>
      </c>
    </row>
    <row r="130" spans="1:25">
      <c r="A130" s="125">
        <v>129</v>
      </c>
      <c r="B130" s="126">
        <v>5</v>
      </c>
      <c r="C130" s="127">
        <v>45726</v>
      </c>
      <c r="D130" s="126" t="s">
        <v>197</v>
      </c>
      <c r="E130" s="129">
        <v>0.45833333333333331</v>
      </c>
      <c r="F130" s="126" t="s">
        <v>214</v>
      </c>
      <c r="G130" s="126">
        <v>1019</v>
      </c>
      <c r="H130" s="149">
        <v>0.54</v>
      </c>
      <c r="I130" s="126" t="s">
        <v>165</v>
      </c>
      <c r="J130" s="130">
        <v>12</v>
      </c>
      <c r="K130" s="126">
        <v>11</v>
      </c>
      <c r="M130" s="126" t="s">
        <v>202</v>
      </c>
      <c r="N130" s="131" t="s">
        <v>71</v>
      </c>
      <c r="O130" s="131" t="s">
        <v>71</v>
      </c>
      <c r="P130" s="140" t="s">
        <v>8</v>
      </c>
      <c r="Q130" s="140" t="s">
        <v>8</v>
      </c>
      <c r="R130" s="140" t="s">
        <v>8</v>
      </c>
      <c r="S130" s="140" t="s">
        <v>8</v>
      </c>
      <c r="T130" s="126">
        <f t="shared" si="0"/>
        <v>2</v>
      </c>
      <c r="U130" s="133" t="s">
        <v>199</v>
      </c>
      <c r="V130" s="133" t="s">
        <v>200</v>
      </c>
      <c r="W130" s="133" t="s">
        <v>199</v>
      </c>
      <c r="X130" s="133" t="s">
        <v>199</v>
      </c>
      <c r="Y130" s="134">
        <v>0.2024</v>
      </c>
    </row>
    <row r="131" spans="1:25">
      <c r="A131" s="135">
        <v>130</v>
      </c>
      <c r="B131" s="136">
        <v>5</v>
      </c>
      <c r="C131" s="137">
        <v>45726</v>
      </c>
      <c r="D131" s="136" t="s">
        <v>197</v>
      </c>
      <c r="E131" s="139">
        <v>0.45833333333333331</v>
      </c>
      <c r="F131" s="136" t="s">
        <v>214</v>
      </c>
      <c r="G131" s="136">
        <v>1019</v>
      </c>
      <c r="H131" s="151">
        <v>0.54</v>
      </c>
      <c r="I131" s="136" t="s">
        <v>165</v>
      </c>
      <c r="J131" s="130">
        <v>13</v>
      </c>
      <c r="K131" s="136">
        <v>12</v>
      </c>
      <c r="M131" s="136" t="s">
        <v>202</v>
      </c>
      <c r="N131" s="131" t="s">
        <v>71</v>
      </c>
      <c r="O131" s="131" t="s">
        <v>71</v>
      </c>
      <c r="P131" s="131" t="s">
        <v>71</v>
      </c>
      <c r="Q131" s="132" t="s">
        <v>88</v>
      </c>
      <c r="R131" s="132" t="s">
        <v>88</v>
      </c>
      <c r="S131" s="132" t="s">
        <v>88</v>
      </c>
      <c r="T131" s="136">
        <f t="shared" si="0"/>
        <v>6</v>
      </c>
      <c r="U131" s="141" t="s">
        <v>199</v>
      </c>
      <c r="V131" s="141" t="s">
        <v>200</v>
      </c>
      <c r="W131" s="142" t="s">
        <v>200</v>
      </c>
      <c r="X131" s="141" t="s">
        <v>199</v>
      </c>
      <c r="Y131" s="143">
        <v>0.26669999999999999</v>
      </c>
    </row>
    <row r="132" spans="1:25">
      <c r="A132" s="125">
        <v>131</v>
      </c>
      <c r="B132" s="126">
        <v>5</v>
      </c>
      <c r="C132" s="127">
        <v>45726</v>
      </c>
      <c r="D132" s="126" t="s">
        <v>197</v>
      </c>
      <c r="E132" s="129">
        <v>0.45833333333333331</v>
      </c>
      <c r="F132" s="126" t="s">
        <v>214</v>
      </c>
      <c r="G132" s="126">
        <v>1019</v>
      </c>
      <c r="H132" s="149">
        <v>0.54</v>
      </c>
      <c r="I132" s="126" t="s">
        <v>165</v>
      </c>
      <c r="J132" s="130">
        <v>14</v>
      </c>
      <c r="K132" s="126">
        <v>11</v>
      </c>
      <c r="M132" s="126" t="s">
        <v>203</v>
      </c>
      <c r="N132" s="131" t="s">
        <v>71</v>
      </c>
      <c r="O132" s="132" t="s">
        <v>88</v>
      </c>
      <c r="P132" s="132" t="s">
        <v>88</v>
      </c>
      <c r="Q132" s="132" t="s">
        <v>88</v>
      </c>
      <c r="R132" s="132" t="s">
        <v>88</v>
      </c>
      <c r="S132" s="132" t="s">
        <v>88</v>
      </c>
      <c r="T132" s="126">
        <f t="shared" si="0"/>
        <v>6</v>
      </c>
      <c r="U132" s="133" t="s">
        <v>199</v>
      </c>
      <c r="V132" s="133" t="s">
        <v>199</v>
      </c>
      <c r="W132" s="142" t="s">
        <v>200</v>
      </c>
      <c r="X132" s="146" t="s">
        <v>200</v>
      </c>
      <c r="Y132" s="134">
        <v>0.18690000000000001</v>
      </c>
    </row>
    <row r="133" spans="1:25">
      <c r="A133" s="135">
        <v>132</v>
      </c>
      <c r="B133" s="136">
        <v>5</v>
      </c>
      <c r="C133" s="137">
        <v>45726</v>
      </c>
      <c r="D133" s="136" t="s">
        <v>197</v>
      </c>
      <c r="E133" s="139">
        <v>0.45833333333333331</v>
      </c>
      <c r="F133" s="136" t="s">
        <v>214</v>
      </c>
      <c r="G133" s="136">
        <v>1019</v>
      </c>
      <c r="H133" s="151">
        <v>0.54</v>
      </c>
      <c r="I133" s="136" t="s">
        <v>165</v>
      </c>
      <c r="J133" s="130">
        <v>15</v>
      </c>
      <c r="K133" s="136">
        <v>12</v>
      </c>
      <c r="M133" s="136" t="s">
        <v>203</v>
      </c>
      <c r="N133" s="131" t="s">
        <v>71</v>
      </c>
      <c r="O133" s="131" t="s">
        <v>71</v>
      </c>
      <c r="P133" s="131" t="s">
        <v>71</v>
      </c>
      <c r="Q133" s="132" t="s">
        <v>88</v>
      </c>
      <c r="R133" s="132" t="s">
        <v>88</v>
      </c>
      <c r="S133" s="132" t="s">
        <v>88</v>
      </c>
      <c r="T133" s="136">
        <f t="shared" si="0"/>
        <v>6</v>
      </c>
      <c r="U133" s="141" t="s">
        <v>199</v>
      </c>
      <c r="V133" s="141" t="s">
        <v>199</v>
      </c>
      <c r="W133" s="153" t="s">
        <v>200</v>
      </c>
      <c r="X133" s="141" t="s">
        <v>199</v>
      </c>
      <c r="Y133" s="143">
        <v>0.29830000000000001</v>
      </c>
    </row>
    <row r="134" spans="1:25">
      <c r="A134" s="125">
        <v>133</v>
      </c>
      <c r="B134" s="126">
        <v>5</v>
      </c>
      <c r="C134" s="127">
        <v>45726</v>
      </c>
      <c r="D134" s="126" t="s">
        <v>197</v>
      </c>
      <c r="E134" s="129">
        <v>0.45833333333333331</v>
      </c>
      <c r="F134" s="126" t="s">
        <v>214</v>
      </c>
      <c r="G134" s="126">
        <v>1019</v>
      </c>
      <c r="H134" s="149">
        <v>0.54</v>
      </c>
      <c r="I134" s="126" t="s">
        <v>165</v>
      </c>
      <c r="J134" s="130">
        <v>16</v>
      </c>
      <c r="K134" s="126">
        <v>11</v>
      </c>
      <c r="L134" s="126" t="s">
        <v>146</v>
      </c>
      <c r="M134" s="126" t="s">
        <v>203</v>
      </c>
      <c r="N134" s="131" t="s">
        <v>71</v>
      </c>
      <c r="O134" s="140" t="s">
        <v>8</v>
      </c>
      <c r="P134" s="140" t="s">
        <v>8</v>
      </c>
      <c r="Q134" s="140" t="s">
        <v>8</v>
      </c>
      <c r="R134" s="140" t="s">
        <v>8</v>
      </c>
      <c r="S134" s="140" t="s">
        <v>8</v>
      </c>
      <c r="T134" s="126">
        <f t="shared" si="0"/>
        <v>1</v>
      </c>
      <c r="U134" s="133" t="s">
        <v>199</v>
      </c>
      <c r="V134" s="133" t="s">
        <v>199</v>
      </c>
      <c r="W134" s="133" t="s">
        <v>199</v>
      </c>
      <c r="X134" s="133" t="s">
        <v>199</v>
      </c>
      <c r="Y134" s="134">
        <v>0.2208</v>
      </c>
    </row>
    <row r="135" spans="1:25">
      <c r="A135" s="135">
        <v>134</v>
      </c>
      <c r="B135" s="136">
        <v>5</v>
      </c>
      <c r="C135" s="137">
        <v>45726</v>
      </c>
      <c r="D135" s="136" t="s">
        <v>197</v>
      </c>
      <c r="E135" s="139">
        <v>0.45833333333333331</v>
      </c>
      <c r="F135" s="136" t="s">
        <v>214</v>
      </c>
      <c r="G135" s="136">
        <v>1019</v>
      </c>
      <c r="H135" s="151">
        <v>0.54</v>
      </c>
      <c r="I135" s="136" t="s">
        <v>165</v>
      </c>
      <c r="J135" s="130">
        <v>17</v>
      </c>
      <c r="K135" s="136">
        <v>12</v>
      </c>
      <c r="M135" s="136" t="s">
        <v>203</v>
      </c>
      <c r="N135" s="131" t="s">
        <v>71</v>
      </c>
      <c r="O135" s="131" t="s">
        <v>71</v>
      </c>
      <c r="P135" s="131" t="s">
        <v>71</v>
      </c>
      <c r="Q135" s="131" t="s">
        <v>71</v>
      </c>
      <c r="R135" s="132" t="s">
        <v>88</v>
      </c>
      <c r="S135" s="131" t="s">
        <v>71</v>
      </c>
      <c r="T135" s="136">
        <f t="shared" si="0"/>
        <v>6</v>
      </c>
      <c r="U135" s="141" t="s">
        <v>199</v>
      </c>
      <c r="V135" s="141" t="s">
        <v>200</v>
      </c>
      <c r="W135" s="142" t="s">
        <v>200</v>
      </c>
      <c r="X135" s="141" t="s">
        <v>199</v>
      </c>
      <c r="Y135" s="143">
        <v>0.23089999999999999</v>
      </c>
    </row>
    <row r="136" spans="1:25">
      <c r="A136" s="125">
        <v>135</v>
      </c>
      <c r="B136" s="126">
        <v>5</v>
      </c>
      <c r="C136" s="127">
        <v>45726</v>
      </c>
      <c r="D136" s="126" t="s">
        <v>197</v>
      </c>
      <c r="E136" s="129">
        <v>0.45833333333333331</v>
      </c>
      <c r="F136" s="126" t="s">
        <v>214</v>
      </c>
      <c r="G136" s="126">
        <v>1019</v>
      </c>
      <c r="H136" s="149">
        <v>0.54</v>
      </c>
      <c r="I136" s="126" t="s">
        <v>165</v>
      </c>
      <c r="J136" s="130">
        <v>18</v>
      </c>
      <c r="K136" s="126">
        <v>11</v>
      </c>
      <c r="L136" s="126" t="s">
        <v>146</v>
      </c>
      <c r="M136" s="126" t="s">
        <v>203</v>
      </c>
      <c r="N136" s="131" t="s">
        <v>71</v>
      </c>
      <c r="O136" s="131" t="s">
        <v>71</v>
      </c>
      <c r="P136" s="131" t="s">
        <v>71</v>
      </c>
      <c r="Q136" s="131" t="s">
        <v>71</v>
      </c>
      <c r="R136" s="131" t="s">
        <v>71</v>
      </c>
      <c r="S136" s="132" t="s">
        <v>88</v>
      </c>
      <c r="T136" s="126">
        <f t="shared" si="0"/>
        <v>6</v>
      </c>
      <c r="U136" s="133" t="s">
        <v>199</v>
      </c>
      <c r="V136" s="133" t="s">
        <v>200</v>
      </c>
      <c r="W136" s="142" t="s">
        <v>200</v>
      </c>
      <c r="X136" s="133" t="s">
        <v>199</v>
      </c>
      <c r="Y136" s="134">
        <v>9.8599999999999993E-2</v>
      </c>
    </row>
    <row r="137" spans="1:25">
      <c r="A137" s="135">
        <v>136</v>
      </c>
      <c r="B137" s="136">
        <v>5</v>
      </c>
      <c r="C137" s="137">
        <v>45726</v>
      </c>
      <c r="D137" s="136" t="s">
        <v>197</v>
      </c>
      <c r="E137" s="139">
        <v>0.45833333333333331</v>
      </c>
      <c r="F137" s="136" t="s">
        <v>214</v>
      </c>
      <c r="G137" s="136">
        <v>1019</v>
      </c>
      <c r="H137" s="151">
        <v>0.54</v>
      </c>
      <c r="I137" s="136" t="s">
        <v>165</v>
      </c>
      <c r="J137" s="130">
        <v>19</v>
      </c>
      <c r="K137" s="136">
        <v>12</v>
      </c>
      <c r="L137" s="136" t="s">
        <v>215</v>
      </c>
      <c r="M137" s="136" t="s">
        <v>18</v>
      </c>
      <c r="N137" s="136" t="s">
        <v>86</v>
      </c>
      <c r="T137" s="136">
        <f t="shared" si="0"/>
        <v>0</v>
      </c>
      <c r="U137" s="141" t="s">
        <v>200</v>
      </c>
      <c r="V137" s="136" t="s">
        <v>75</v>
      </c>
      <c r="W137" s="136" t="s">
        <v>75</v>
      </c>
      <c r="X137" s="141" t="s">
        <v>199</v>
      </c>
      <c r="Y137" s="143">
        <v>7.0699999999999999E-2</v>
      </c>
    </row>
    <row r="138" spans="1:25">
      <c r="A138" s="125">
        <v>137</v>
      </c>
      <c r="B138" s="126">
        <v>5</v>
      </c>
      <c r="C138" s="127">
        <v>45726</v>
      </c>
      <c r="D138" s="126" t="s">
        <v>197</v>
      </c>
      <c r="E138" s="129">
        <v>0.45833333333333331</v>
      </c>
      <c r="F138" s="126" t="s">
        <v>214</v>
      </c>
      <c r="G138" s="126">
        <v>1019</v>
      </c>
      <c r="H138" s="149">
        <v>0.54</v>
      </c>
      <c r="I138" s="126" t="s">
        <v>165</v>
      </c>
      <c r="J138" s="130">
        <v>20</v>
      </c>
      <c r="K138" s="126">
        <v>11</v>
      </c>
      <c r="M138" s="126" t="s">
        <v>18</v>
      </c>
      <c r="N138" s="131" t="s">
        <v>71</v>
      </c>
      <c r="O138" s="131" t="s">
        <v>71</v>
      </c>
      <c r="P138" s="131" t="s">
        <v>71</v>
      </c>
      <c r="Q138" s="132" t="s">
        <v>88</v>
      </c>
      <c r="R138" s="131" t="s">
        <v>71</v>
      </c>
      <c r="S138" s="131" t="s">
        <v>71</v>
      </c>
      <c r="T138" s="126">
        <f t="shared" si="0"/>
        <v>6</v>
      </c>
      <c r="U138" s="133" t="s">
        <v>199</v>
      </c>
      <c r="V138" s="133" t="s">
        <v>200</v>
      </c>
      <c r="W138" s="133" t="s">
        <v>199</v>
      </c>
      <c r="X138" s="133" t="s">
        <v>199</v>
      </c>
      <c r="Y138" s="134">
        <v>0.2321</v>
      </c>
    </row>
    <row r="139" spans="1:25">
      <c r="A139" s="135">
        <v>138</v>
      </c>
      <c r="B139" s="136">
        <v>5</v>
      </c>
      <c r="C139" s="137">
        <v>45726</v>
      </c>
      <c r="D139" s="136" t="s">
        <v>197</v>
      </c>
      <c r="E139" s="139">
        <v>0.45833333333333331</v>
      </c>
      <c r="F139" s="136" t="s">
        <v>214</v>
      </c>
      <c r="G139" s="136">
        <v>1019</v>
      </c>
      <c r="H139" s="151">
        <v>0.54</v>
      </c>
      <c r="I139" s="136" t="s">
        <v>165</v>
      </c>
      <c r="J139" s="130">
        <v>1</v>
      </c>
      <c r="K139" s="136">
        <v>14</v>
      </c>
      <c r="M139" s="136" t="s">
        <v>18</v>
      </c>
      <c r="N139" s="131" t="s">
        <v>71</v>
      </c>
      <c r="O139" s="131" t="s">
        <v>71</v>
      </c>
      <c r="P139" s="131" t="s">
        <v>71</v>
      </c>
      <c r="Q139" s="131" t="s">
        <v>71</v>
      </c>
      <c r="R139" s="131" t="s">
        <v>71</v>
      </c>
      <c r="S139" s="131" t="s">
        <v>71</v>
      </c>
      <c r="T139" s="136">
        <f t="shared" si="0"/>
        <v>6</v>
      </c>
      <c r="U139" s="141" t="s">
        <v>199</v>
      </c>
      <c r="V139" s="141" t="s">
        <v>199</v>
      </c>
      <c r="W139" s="142" t="s">
        <v>200</v>
      </c>
      <c r="X139" s="141" t="s">
        <v>199</v>
      </c>
      <c r="Y139" s="143">
        <v>0.2034</v>
      </c>
    </row>
    <row r="140" spans="1:25">
      <c r="A140" s="125">
        <v>139</v>
      </c>
      <c r="B140" s="126">
        <v>5</v>
      </c>
      <c r="C140" s="127">
        <v>45726</v>
      </c>
      <c r="D140" s="126" t="s">
        <v>197</v>
      </c>
      <c r="E140" s="129">
        <v>0.45833333333333331</v>
      </c>
      <c r="F140" s="126" t="s">
        <v>214</v>
      </c>
      <c r="G140" s="126">
        <v>1019</v>
      </c>
      <c r="H140" s="149">
        <v>0.54</v>
      </c>
      <c r="I140" s="126" t="s">
        <v>165</v>
      </c>
      <c r="J140" s="130">
        <v>2</v>
      </c>
      <c r="K140" s="126">
        <v>13</v>
      </c>
      <c r="M140" s="126" t="s">
        <v>18</v>
      </c>
      <c r="N140" s="131" t="s">
        <v>71</v>
      </c>
      <c r="O140" s="131" t="s">
        <v>71</v>
      </c>
      <c r="P140" s="131" t="s">
        <v>71</v>
      </c>
      <c r="Q140" s="131" t="s">
        <v>71</v>
      </c>
      <c r="R140" s="131" t="s">
        <v>71</v>
      </c>
      <c r="S140" s="131" t="s">
        <v>71</v>
      </c>
      <c r="T140" s="126">
        <f t="shared" si="0"/>
        <v>6</v>
      </c>
      <c r="U140" s="133" t="s">
        <v>199</v>
      </c>
      <c r="V140" s="133" t="s">
        <v>200</v>
      </c>
      <c r="W140" s="142" t="s">
        <v>200</v>
      </c>
      <c r="X140" s="133" t="s">
        <v>199</v>
      </c>
      <c r="Y140" s="134">
        <v>0.1555</v>
      </c>
    </row>
    <row r="141" spans="1:25">
      <c r="A141" s="135">
        <v>140</v>
      </c>
      <c r="B141" s="136">
        <v>5</v>
      </c>
      <c r="C141" s="137">
        <v>45726</v>
      </c>
      <c r="D141" s="136" t="s">
        <v>197</v>
      </c>
      <c r="E141" s="139">
        <v>0.45833333333333331</v>
      </c>
      <c r="F141" s="136" t="s">
        <v>214</v>
      </c>
      <c r="G141" s="136">
        <v>1019</v>
      </c>
      <c r="H141" s="151">
        <v>0.54</v>
      </c>
      <c r="I141" s="136" t="s">
        <v>165</v>
      </c>
      <c r="J141" s="130">
        <v>3</v>
      </c>
      <c r="K141" s="136">
        <v>14</v>
      </c>
      <c r="M141" s="136" t="s">
        <v>198</v>
      </c>
      <c r="N141" s="131" t="s">
        <v>71</v>
      </c>
      <c r="O141" s="131" t="s">
        <v>71</v>
      </c>
      <c r="P141" s="131" t="s">
        <v>71</v>
      </c>
      <c r="Q141" s="132" t="s">
        <v>88</v>
      </c>
      <c r="R141" s="131" t="s">
        <v>71</v>
      </c>
      <c r="S141" s="131" t="s">
        <v>71</v>
      </c>
      <c r="T141" s="136">
        <f t="shared" si="0"/>
        <v>6</v>
      </c>
      <c r="U141" s="141" t="s">
        <v>199</v>
      </c>
      <c r="V141" s="141" t="s">
        <v>199</v>
      </c>
      <c r="W141" s="141" t="s">
        <v>199</v>
      </c>
      <c r="X141" s="141" t="s">
        <v>199</v>
      </c>
      <c r="Y141" s="143">
        <v>0.185</v>
      </c>
    </row>
    <row r="142" spans="1:25">
      <c r="A142" s="125">
        <v>141</v>
      </c>
      <c r="B142" s="126">
        <v>5</v>
      </c>
      <c r="C142" s="127">
        <v>45726</v>
      </c>
      <c r="D142" s="126" t="s">
        <v>197</v>
      </c>
      <c r="E142" s="129">
        <v>0.45833333333333331</v>
      </c>
      <c r="F142" s="126" t="s">
        <v>214</v>
      </c>
      <c r="G142" s="126">
        <v>1019</v>
      </c>
      <c r="H142" s="149">
        <v>0.54</v>
      </c>
      <c r="I142" s="126" t="s">
        <v>165</v>
      </c>
      <c r="J142" s="130">
        <v>4</v>
      </c>
      <c r="K142" s="126">
        <v>13</v>
      </c>
      <c r="M142" s="126" t="s">
        <v>198</v>
      </c>
      <c r="N142" s="131" t="s">
        <v>71</v>
      </c>
      <c r="O142" s="131" t="s">
        <v>71</v>
      </c>
      <c r="P142" s="131" t="s">
        <v>71</v>
      </c>
      <c r="Q142" s="132" t="s">
        <v>88</v>
      </c>
      <c r="R142" s="131" t="s">
        <v>71</v>
      </c>
      <c r="S142" s="132" t="s">
        <v>88</v>
      </c>
      <c r="T142" s="126">
        <f t="shared" si="0"/>
        <v>6</v>
      </c>
      <c r="U142" s="133" t="s">
        <v>199</v>
      </c>
      <c r="V142" s="133" t="s">
        <v>199</v>
      </c>
      <c r="W142" s="142" t="s">
        <v>200</v>
      </c>
      <c r="X142" s="133" t="s">
        <v>199</v>
      </c>
      <c r="Y142" s="134">
        <v>0.19450000000000001</v>
      </c>
    </row>
    <row r="143" spans="1:25">
      <c r="A143" s="135">
        <v>142</v>
      </c>
      <c r="B143" s="136">
        <v>5</v>
      </c>
      <c r="C143" s="137">
        <v>45726</v>
      </c>
      <c r="D143" s="136" t="s">
        <v>197</v>
      </c>
      <c r="E143" s="139">
        <v>0.45833333333333331</v>
      </c>
      <c r="F143" s="136" t="s">
        <v>214</v>
      </c>
      <c r="G143" s="136">
        <v>1019</v>
      </c>
      <c r="H143" s="151">
        <v>0.54</v>
      </c>
      <c r="I143" s="136" t="s">
        <v>165</v>
      </c>
      <c r="J143" s="130">
        <v>5</v>
      </c>
      <c r="K143" s="136">
        <v>14</v>
      </c>
      <c r="M143" s="136" t="s">
        <v>198</v>
      </c>
      <c r="N143" s="131" t="s">
        <v>71</v>
      </c>
      <c r="O143" s="132" t="s">
        <v>88</v>
      </c>
      <c r="P143" s="132" t="s">
        <v>88</v>
      </c>
      <c r="Q143" s="132" t="s">
        <v>88</v>
      </c>
      <c r="R143" s="132" t="s">
        <v>88</v>
      </c>
      <c r="S143" s="132" t="s">
        <v>88</v>
      </c>
      <c r="T143" s="136">
        <f t="shared" si="0"/>
        <v>6</v>
      </c>
      <c r="U143" s="141" t="s">
        <v>199</v>
      </c>
      <c r="V143" s="141" t="s">
        <v>200</v>
      </c>
      <c r="W143" s="142" t="s">
        <v>200</v>
      </c>
      <c r="X143" s="141" t="s">
        <v>199</v>
      </c>
      <c r="Y143" s="143">
        <v>0.23200000000000001</v>
      </c>
    </row>
    <row r="144" spans="1:25">
      <c r="A144" s="125">
        <v>143</v>
      </c>
      <c r="B144" s="126">
        <v>5</v>
      </c>
      <c r="C144" s="127">
        <v>45726</v>
      </c>
      <c r="D144" s="126" t="s">
        <v>197</v>
      </c>
      <c r="E144" s="129">
        <v>0.45833333333333331</v>
      </c>
      <c r="F144" s="126" t="s">
        <v>214</v>
      </c>
      <c r="G144" s="126">
        <v>1019</v>
      </c>
      <c r="H144" s="149">
        <v>0.54</v>
      </c>
      <c r="I144" s="126" t="s">
        <v>165</v>
      </c>
      <c r="J144" s="130">
        <v>6</v>
      </c>
      <c r="K144" s="126">
        <v>13</v>
      </c>
      <c r="M144" s="126" t="s">
        <v>198</v>
      </c>
      <c r="N144" s="131" t="s">
        <v>71</v>
      </c>
      <c r="O144" s="131" t="s">
        <v>71</v>
      </c>
      <c r="P144" s="132" t="s">
        <v>88</v>
      </c>
      <c r="Q144" s="131" t="s">
        <v>71</v>
      </c>
      <c r="R144" s="131" t="s">
        <v>71</v>
      </c>
      <c r="S144" s="132" t="s">
        <v>88</v>
      </c>
      <c r="T144" s="126">
        <f t="shared" si="0"/>
        <v>6</v>
      </c>
      <c r="U144" s="133" t="s">
        <v>199</v>
      </c>
      <c r="V144" s="133" t="s">
        <v>200</v>
      </c>
      <c r="W144" s="142" t="s">
        <v>200</v>
      </c>
      <c r="X144" s="133" t="s">
        <v>199</v>
      </c>
      <c r="Y144" s="134">
        <v>0.18770000000000001</v>
      </c>
    </row>
    <row r="145" spans="1:25">
      <c r="A145" s="135">
        <v>144</v>
      </c>
      <c r="B145" s="136">
        <v>5</v>
      </c>
      <c r="C145" s="137">
        <v>45726</v>
      </c>
      <c r="D145" s="136" t="s">
        <v>197</v>
      </c>
      <c r="E145" s="139">
        <v>0.45833333333333331</v>
      </c>
      <c r="F145" s="136" t="s">
        <v>214</v>
      </c>
      <c r="G145" s="136">
        <v>1019</v>
      </c>
      <c r="H145" s="151">
        <v>0.54</v>
      </c>
      <c r="I145" s="136" t="s">
        <v>165</v>
      </c>
      <c r="J145" s="130">
        <v>7</v>
      </c>
      <c r="K145" s="136">
        <v>14</v>
      </c>
      <c r="L145" s="136" t="s">
        <v>146</v>
      </c>
      <c r="M145" s="136" t="s">
        <v>198</v>
      </c>
      <c r="N145" s="131" t="s">
        <v>71</v>
      </c>
      <c r="O145" s="131" t="s">
        <v>71</v>
      </c>
      <c r="P145" s="131" t="s">
        <v>71</v>
      </c>
      <c r="Q145" s="132" t="s">
        <v>88</v>
      </c>
      <c r="R145" s="131" t="s">
        <v>71</v>
      </c>
      <c r="S145" s="132" t="s">
        <v>88</v>
      </c>
      <c r="T145" s="136">
        <f t="shared" si="0"/>
        <v>6</v>
      </c>
      <c r="U145" s="141" t="s">
        <v>199</v>
      </c>
      <c r="V145" s="141" t="s">
        <v>200</v>
      </c>
      <c r="W145" s="141" t="s">
        <v>199</v>
      </c>
      <c r="X145" s="141" t="s">
        <v>199</v>
      </c>
      <c r="Y145" s="143">
        <v>0.1227</v>
      </c>
    </row>
    <row r="146" spans="1:25">
      <c r="A146" s="125">
        <v>145</v>
      </c>
      <c r="B146" s="126">
        <v>5</v>
      </c>
      <c r="C146" s="127">
        <v>45726</v>
      </c>
      <c r="D146" s="126" t="s">
        <v>197</v>
      </c>
      <c r="E146" s="129">
        <v>0.45833333333333331</v>
      </c>
      <c r="F146" s="126" t="s">
        <v>214</v>
      </c>
      <c r="G146" s="126">
        <v>1019</v>
      </c>
      <c r="H146" s="149">
        <v>0.54</v>
      </c>
      <c r="I146" s="126" t="s">
        <v>165</v>
      </c>
      <c r="J146" s="130">
        <v>8</v>
      </c>
      <c r="K146" s="126">
        <v>13</v>
      </c>
      <c r="M146" s="126" t="s">
        <v>198</v>
      </c>
      <c r="N146" s="131" t="s">
        <v>71</v>
      </c>
      <c r="O146" s="131" t="s">
        <v>71</v>
      </c>
      <c r="P146" s="131" t="s">
        <v>71</v>
      </c>
      <c r="Q146" s="132" t="s">
        <v>88</v>
      </c>
      <c r="R146" s="132" t="s">
        <v>88</v>
      </c>
      <c r="S146" s="132" t="s">
        <v>88</v>
      </c>
      <c r="T146" s="126">
        <f t="shared" si="0"/>
        <v>6</v>
      </c>
      <c r="U146" s="133" t="s">
        <v>199</v>
      </c>
      <c r="V146" s="133" t="s">
        <v>200</v>
      </c>
      <c r="W146" s="142" t="s">
        <v>200</v>
      </c>
      <c r="X146" s="133" t="s">
        <v>199</v>
      </c>
      <c r="Y146" s="134">
        <v>0.20330000000000001</v>
      </c>
    </row>
    <row r="147" spans="1:25">
      <c r="A147" s="135">
        <v>146</v>
      </c>
      <c r="B147" s="136">
        <v>5</v>
      </c>
      <c r="C147" s="137">
        <v>45726</v>
      </c>
      <c r="D147" s="136" t="s">
        <v>197</v>
      </c>
      <c r="E147" s="139">
        <v>0.45833333333333331</v>
      </c>
      <c r="F147" s="136" t="s">
        <v>214</v>
      </c>
      <c r="G147" s="136">
        <v>1019</v>
      </c>
      <c r="H147" s="151">
        <v>0.54</v>
      </c>
      <c r="I147" s="136" t="s">
        <v>165</v>
      </c>
      <c r="J147" s="130">
        <v>9</v>
      </c>
      <c r="K147" s="136">
        <v>14</v>
      </c>
      <c r="M147" s="136" t="s">
        <v>202</v>
      </c>
      <c r="N147" s="131" t="s">
        <v>71</v>
      </c>
      <c r="O147" s="131" t="s">
        <v>71</v>
      </c>
      <c r="P147" s="140" t="s">
        <v>8</v>
      </c>
      <c r="Q147" s="140" t="s">
        <v>8</v>
      </c>
      <c r="R147" s="140" t="s">
        <v>8</v>
      </c>
      <c r="S147" s="140" t="s">
        <v>8</v>
      </c>
      <c r="T147" s="136">
        <f t="shared" si="0"/>
        <v>2</v>
      </c>
      <c r="U147" s="141" t="s">
        <v>199</v>
      </c>
      <c r="V147" s="141" t="s">
        <v>200</v>
      </c>
      <c r="W147" s="141" t="s">
        <v>199</v>
      </c>
      <c r="X147" s="141" t="s">
        <v>199</v>
      </c>
      <c r="Y147" s="143">
        <v>0.10390000000000001</v>
      </c>
    </row>
    <row r="148" spans="1:25">
      <c r="A148" s="125">
        <v>147</v>
      </c>
      <c r="B148" s="126">
        <v>5</v>
      </c>
      <c r="C148" s="127">
        <v>45726</v>
      </c>
      <c r="D148" s="126" t="s">
        <v>197</v>
      </c>
      <c r="E148" s="129">
        <v>0.45833333333333331</v>
      </c>
      <c r="F148" s="126" t="s">
        <v>214</v>
      </c>
      <c r="G148" s="126">
        <v>1019</v>
      </c>
      <c r="H148" s="149">
        <v>0.54</v>
      </c>
      <c r="I148" s="126" t="s">
        <v>165</v>
      </c>
      <c r="J148" s="130">
        <v>10</v>
      </c>
      <c r="K148" s="126">
        <v>13</v>
      </c>
      <c r="L148" s="126" t="s">
        <v>215</v>
      </c>
      <c r="M148" s="126" t="s">
        <v>202</v>
      </c>
      <c r="N148" s="126" t="s">
        <v>86</v>
      </c>
      <c r="O148" s="126"/>
      <c r="T148" s="126">
        <f t="shared" si="0"/>
        <v>0</v>
      </c>
      <c r="U148" s="133" t="s">
        <v>200</v>
      </c>
      <c r="V148" s="126" t="s">
        <v>75</v>
      </c>
      <c r="W148" s="133"/>
      <c r="X148" s="133" t="s">
        <v>199</v>
      </c>
      <c r="Y148" s="134">
        <v>0.17419999999999999</v>
      </c>
    </row>
    <row r="149" spans="1:25">
      <c r="A149" s="135">
        <v>148</v>
      </c>
      <c r="B149" s="136">
        <v>5</v>
      </c>
      <c r="C149" s="137">
        <v>45726</v>
      </c>
      <c r="D149" s="136" t="s">
        <v>197</v>
      </c>
      <c r="E149" s="139">
        <v>0.45833333333333331</v>
      </c>
      <c r="F149" s="136" t="s">
        <v>214</v>
      </c>
      <c r="G149" s="136">
        <v>1019</v>
      </c>
      <c r="H149" s="151">
        <v>0.54</v>
      </c>
      <c r="I149" s="136" t="s">
        <v>165</v>
      </c>
      <c r="J149" s="130">
        <v>11</v>
      </c>
      <c r="K149" s="136">
        <v>14</v>
      </c>
      <c r="M149" s="136" t="s">
        <v>202</v>
      </c>
      <c r="N149" s="140" t="s">
        <v>8</v>
      </c>
      <c r="O149" s="140" t="s">
        <v>8</v>
      </c>
      <c r="P149" s="140" t="s">
        <v>8</v>
      </c>
      <c r="Q149" s="140" t="s">
        <v>8</v>
      </c>
      <c r="R149" s="140" t="s">
        <v>8</v>
      </c>
      <c r="S149" s="140" t="s">
        <v>8</v>
      </c>
      <c r="T149" s="136">
        <f t="shared" si="0"/>
        <v>0</v>
      </c>
      <c r="U149" s="141" t="s">
        <v>199</v>
      </c>
      <c r="V149" s="141" t="s">
        <v>199</v>
      </c>
      <c r="W149" s="141" t="s">
        <v>199</v>
      </c>
      <c r="X149" s="141" t="s">
        <v>199</v>
      </c>
      <c r="Y149" s="143">
        <v>0.20780000000000001</v>
      </c>
    </row>
    <row r="150" spans="1:25">
      <c r="A150" s="125">
        <v>149</v>
      </c>
      <c r="B150" s="126">
        <v>5</v>
      </c>
      <c r="C150" s="127">
        <v>45726</v>
      </c>
      <c r="D150" s="126" t="s">
        <v>197</v>
      </c>
      <c r="E150" s="129">
        <v>0.45833333333333331</v>
      </c>
      <c r="F150" s="126" t="s">
        <v>214</v>
      </c>
      <c r="G150" s="126">
        <v>1019</v>
      </c>
      <c r="H150" s="149">
        <v>0.54</v>
      </c>
      <c r="I150" s="126" t="s">
        <v>165</v>
      </c>
      <c r="J150" s="130">
        <v>12</v>
      </c>
      <c r="K150" s="126">
        <v>13</v>
      </c>
      <c r="M150" s="126" t="s">
        <v>202</v>
      </c>
      <c r="N150" s="131" t="s">
        <v>71</v>
      </c>
      <c r="O150" s="131" t="s">
        <v>71</v>
      </c>
      <c r="P150" s="132" t="s">
        <v>88</v>
      </c>
      <c r="Q150" s="132" t="s">
        <v>88</v>
      </c>
      <c r="R150" s="132" t="s">
        <v>88</v>
      </c>
      <c r="S150" s="132" t="s">
        <v>88</v>
      </c>
      <c r="T150" s="126">
        <f t="shared" si="0"/>
        <v>6</v>
      </c>
      <c r="U150" s="133" t="s">
        <v>199</v>
      </c>
      <c r="V150" s="133" t="s">
        <v>200</v>
      </c>
      <c r="W150" s="142" t="s">
        <v>200</v>
      </c>
      <c r="X150" s="133" t="s">
        <v>199</v>
      </c>
      <c r="Y150" s="134">
        <v>0.2046</v>
      </c>
    </row>
    <row r="151" spans="1:25">
      <c r="A151" s="135">
        <v>150</v>
      </c>
      <c r="B151" s="136">
        <v>5</v>
      </c>
      <c r="C151" s="137">
        <v>45726</v>
      </c>
      <c r="D151" s="136" t="s">
        <v>197</v>
      </c>
      <c r="E151" s="139">
        <v>0.45833333333333331</v>
      </c>
      <c r="F151" s="136" t="s">
        <v>214</v>
      </c>
      <c r="G151" s="136">
        <v>1019</v>
      </c>
      <c r="H151" s="151">
        <v>0.54</v>
      </c>
      <c r="I151" s="136" t="s">
        <v>165</v>
      </c>
      <c r="J151" s="130">
        <v>13</v>
      </c>
      <c r="K151" s="136">
        <v>14</v>
      </c>
      <c r="M151" s="136" t="s">
        <v>202</v>
      </c>
      <c r="N151" s="131" t="s">
        <v>71</v>
      </c>
      <c r="O151" s="131" t="s">
        <v>71</v>
      </c>
      <c r="P151" s="131" t="s">
        <v>71</v>
      </c>
      <c r="Q151" s="131" t="s">
        <v>71</v>
      </c>
      <c r="R151" s="131" t="s">
        <v>71</v>
      </c>
      <c r="S151" s="132" t="s">
        <v>88</v>
      </c>
      <c r="T151" s="136">
        <f t="shared" si="0"/>
        <v>6</v>
      </c>
      <c r="U151" s="141" t="s">
        <v>199</v>
      </c>
      <c r="V151" s="141" t="s">
        <v>199</v>
      </c>
      <c r="W151" s="141" t="s">
        <v>199</v>
      </c>
      <c r="X151" s="141" t="s">
        <v>199</v>
      </c>
      <c r="Y151" s="143">
        <v>0.2</v>
      </c>
    </row>
    <row r="152" spans="1:25">
      <c r="A152" s="125">
        <v>151</v>
      </c>
      <c r="B152" s="126">
        <v>5</v>
      </c>
      <c r="C152" s="127">
        <v>45726</v>
      </c>
      <c r="D152" s="126" t="s">
        <v>197</v>
      </c>
      <c r="E152" s="129">
        <v>0.45833333333333331</v>
      </c>
      <c r="F152" s="126" t="s">
        <v>214</v>
      </c>
      <c r="G152" s="126">
        <v>1019</v>
      </c>
      <c r="H152" s="149">
        <v>0.54</v>
      </c>
      <c r="I152" s="126" t="s">
        <v>165</v>
      </c>
      <c r="J152" s="130">
        <v>14</v>
      </c>
      <c r="K152" s="126">
        <v>13</v>
      </c>
      <c r="L152" s="126" t="s">
        <v>146</v>
      </c>
      <c r="M152" s="126" t="s">
        <v>202</v>
      </c>
      <c r="N152" s="131" t="s">
        <v>71</v>
      </c>
      <c r="O152" s="131" t="s">
        <v>71</v>
      </c>
      <c r="P152" s="131" t="s">
        <v>71</v>
      </c>
      <c r="Q152" s="132" t="s">
        <v>88</v>
      </c>
      <c r="R152" s="131" t="s">
        <v>71</v>
      </c>
      <c r="S152" s="132" t="s">
        <v>88</v>
      </c>
      <c r="T152" s="126">
        <f t="shared" si="0"/>
        <v>6</v>
      </c>
      <c r="U152" s="133" t="s">
        <v>199</v>
      </c>
      <c r="V152" s="133" t="s">
        <v>200</v>
      </c>
      <c r="W152" s="142" t="s">
        <v>200</v>
      </c>
      <c r="X152" s="133" t="s">
        <v>199</v>
      </c>
      <c r="Y152" s="134">
        <v>0.17299999999999999</v>
      </c>
    </row>
    <row r="153" spans="1:25">
      <c r="A153" s="135">
        <v>152</v>
      </c>
      <c r="B153" s="136">
        <v>5</v>
      </c>
      <c r="C153" s="137">
        <v>45726</v>
      </c>
      <c r="D153" s="136" t="s">
        <v>197</v>
      </c>
      <c r="E153" s="139">
        <v>0.45833333333333331</v>
      </c>
      <c r="F153" s="136" t="s">
        <v>214</v>
      </c>
      <c r="G153" s="136">
        <v>1019</v>
      </c>
      <c r="H153" s="151">
        <v>0.54</v>
      </c>
      <c r="I153" s="136" t="s">
        <v>165</v>
      </c>
      <c r="J153" s="130">
        <v>15</v>
      </c>
      <c r="K153" s="136">
        <v>14</v>
      </c>
      <c r="L153" s="136" t="s">
        <v>146</v>
      </c>
      <c r="M153" s="136" t="s">
        <v>202</v>
      </c>
      <c r="N153" s="131" t="s">
        <v>71</v>
      </c>
      <c r="O153" s="131" t="s">
        <v>71</v>
      </c>
      <c r="P153" s="131" t="s">
        <v>71</v>
      </c>
      <c r="Q153" s="131" t="s">
        <v>71</v>
      </c>
      <c r="R153" s="132" t="s">
        <v>88</v>
      </c>
      <c r="S153" s="132" t="s">
        <v>88</v>
      </c>
      <c r="T153" s="136">
        <f t="shared" si="0"/>
        <v>6</v>
      </c>
      <c r="U153" s="141" t="s">
        <v>199</v>
      </c>
      <c r="V153" s="141" t="s">
        <v>199</v>
      </c>
      <c r="W153" s="142" t="s">
        <v>200</v>
      </c>
      <c r="X153" s="141" t="s">
        <v>199</v>
      </c>
      <c r="Y153" s="143">
        <v>0.188</v>
      </c>
    </row>
    <row r="154" spans="1:25">
      <c r="A154" s="125">
        <v>153</v>
      </c>
      <c r="B154" s="126">
        <v>5</v>
      </c>
      <c r="C154" s="127">
        <v>45726</v>
      </c>
      <c r="D154" s="126" t="s">
        <v>197</v>
      </c>
      <c r="E154" s="129">
        <v>0.45833333333333331</v>
      </c>
      <c r="F154" s="126" t="s">
        <v>214</v>
      </c>
      <c r="G154" s="126">
        <v>1019</v>
      </c>
      <c r="H154" s="149">
        <v>0.54</v>
      </c>
      <c r="I154" s="126" t="s">
        <v>165</v>
      </c>
      <c r="J154" s="130">
        <v>16</v>
      </c>
      <c r="K154" s="126">
        <v>13</v>
      </c>
      <c r="M154" s="126" t="s">
        <v>203</v>
      </c>
      <c r="N154" s="131" t="s">
        <v>71</v>
      </c>
      <c r="O154" s="131" t="s">
        <v>71</v>
      </c>
      <c r="P154" s="131" t="s">
        <v>71</v>
      </c>
      <c r="Q154" s="131" t="s">
        <v>71</v>
      </c>
      <c r="R154" s="132" t="s">
        <v>88</v>
      </c>
      <c r="S154" s="132" t="s">
        <v>88</v>
      </c>
      <c r="T154" s="126">
        <f t="shared" si="0"/>
        <v>6</v>
      </c>
      <c r="U154" s="133" t="s">
        <v>199</v>
      </c>
      <c r="V154" s="133" t="s">
        <v>200</v>
      </c>
      <c r="W154" s="142" t="s">
        <v>200</v>
      </c>
      <c r="X154" s="133" t="s">
        <v>199</v>
      </c>
      <c r="Y154" s="134">
        <v>0.15659999999999999</v>
      </c>
    </row>
    <row r="155" spans="1:25">
      <c r="A155" s="135">
        <v>154</v>
      </c>
      <c r="B155" s="136">
        <v>5</v>
      </c>
      <c r="C155" s="137">
        <v>45726</v>
      </c>
      <c r="D155" s="136" t="s">
        <v>197</v>
      </c>
      <c r="E155" s="139">
        <v>0.45833333333333331</v>
      </c>
      <c r="F155" s="136" t="s">
        <v>214</v>
      </c>
      <c r="G155" s="136">
        <v>1019</v>
      </c>
      <c r="H155" s="151">
        <v>0.54</v>
      </c>
      <c r="I155" s="136" t="s">
        <v>165</v>
      </c>
      <c r="J155" s="130">
        <v>17</v>
      </c>
      <c r="K155" s="136">
        <v>14</v>
      </c>
      <c r="M155" s="136" t="s">
        <v>203</v>
      </c>
      <c r="N155" s="131" t="s">
        <v>71</v>
      </c>
      <c r="O155" s="131" t="s">
        <v>71</v>
      </c>
      <c r="P155" s="132" t="s">
        <v>88</v>
      </c>
      <c r="Q155" s="132" t="s">
        <v>88</v>
      </c>
      <c r="R155" s="132" t="s">
        <v>88</v>
      </c>
      <c r="S155" s="132" t="s">
        <v>88</v>
      </c>
      <c r="T155" s="136">
        <f t="shared" si="0"/>
        <v>6</v>
      </c>
      <c r="U155" s="141" t="s">
        <v>200</v>
      </c>
      <c r="V155" s="136" t="s">
        <v>75</v>
      </c>
      <c r="W155" s="141"/>
      <c r="X155" s="141" t="s">
        <v>199</v>
      </c>
      <c r="Y155" s="143">
        <v>0.15890000000000001</v>
      </c>
    </row>
    <row r="156" spans="1:25">
      <c r="A156" s="125">
        <v>155</v>
      </c>
      <c r="B156" s="126">
        <v>5</v>
      </c>
      <c r="C156" s="127">
        <v>45726</v>
      </c>
      <c r="D156" s="126" t="s">
        <v>197</v>
      </c>
      <c r="E156" s="129">
        <v>0.45833333333333331</v>
      </c>
      <c r="F156" s="126" t="s">
        <v>214</v>
      </c>
      <c r="G156" s="126">
        <v>1019</v>
      </c>
      <c r="H156" s="149">
        <v>0.54</v>
      </c>
      <c r="I156" s="126" t="s">
        <v>165</v>
      </c>
      <c r="J156" s="130">
        <v>18</v>
      </c>
      <c r="K156" s="126">
        <v>13</v>
      </c>
      <c r="M156" s="126" t="s">
        <v>203</v>
      </c>
      <c r="N156" s="131" t="s">
        <v>71</v>
      </c>
      <c r="O156" s="131" t="s">
        <v>71</v>
      </c>
      <c r="P156" s="132" t="s">
        <v>88</v>
      </c>
      <c r="Q156" s="131" t="s">
        <v>71</v>
      </c>
      <c r="R156" s="132" t="s">
        <v>88</v>
      </c>
      <c r="S156" s="132" t="s">
        <v>88</v>
      </c>
      <c r="T156" s="126">
        <f t="shared" si="0"/>
        <v>6</v>
      </c>
      <c r="U156" s="133" t="s">
        <v>199</v>
      </c>
      <c r="V156" s="133" t="s">
        <v>200</v>
      </c>
      <c r="W156" s="142" t="s">
        <v>200</v>
      </c>
      <c r="X156" s="133" t="s">
        <v>199</v>
      </c>
      <c r="Y156" s="134">
        <v>0.1691</v>
      </c>
    </row>
    <row r="157" spans="1:25">
      <c r="A157" s="135">
        <v>156</v>
      </c>
      <c r="B157" s="136">
        <v>5</v>
      </c>
      <c r="C157" s="137">
        <v>45726</v>
      </c>
      <c r="D157" s="136" t="s">
        <v>197</v>
      </c>
      <c r="E157" s="139">
        <v>0.45833333333333331</v>
      </c>
      <c r="F157" s="136" t="s">
        <v>214</v>
      </c>
      <c r="G157" s="136">
        <v>1019</v>
      </c>
      <c r="H157" s="151">
        <v>0.54</v>
      </c>
      <c r="I157" s="136" t="s">
        <v>165</v>
      </c>
      <c r="J157" s="130">
        <v>19</v>
      </c>
      <c r="K157" s="136">
        <v>14</v>
      </c>
      <c r="M157" s="136" t="s">
        <v>203</v>
      </c>
      <c r="N157" s="136" t="s">
        <v>86</v>
      </c>
      <c r="T157" s="136">
        <f t="shared" si="0"/>
        <v>0</v>
      </c>
      <c r="U157" s="141" t="s">
        <v>200</v>
      </c>
      <c r="V157" s="141"/>
      <c r="W157" s="141"/>
      <c r="X157" s="141" t="s">
        <v>199</v>
      </c>
      <c r="Y157" s="143">
        <v>7.4099999999999999E-2</v>
      </c>
    </row>
    <row r="158" spans="1:25">
      <c r="A158" s="125">
        <v>157</v>
      </c>
      <c r="B158" s="126">
        <v>5</v>
      </c>
      <c r="C158" s="127">
        <v>45726</v>
      </c>
      <c r="D158" s="126" t="s">
        <v>197</v>
      </c>
      <c r="E158" s="129">
        <v>0.45833333333333331</v>
      </c>
      <c r="F158" s="126" t="s">
        <v>214</v>
      </c>
      <c r="G158" s="126">
        <v>1019</v>
      </c>
      <c r="H158" s="149">
        <v>0.54</v>
      </c>
      <c r="I158" s="126" t="s">
        <v>165</v>
      </c>
      <c r="J158" s="130">
        <v>20</v>
      </c>
      <c r="K158" s="126">
        <v>13</v>
      </c>
      <c r="M158" s="126" t="s">
        <v>203</v>
      </c>
      <c r="N158" s="131" t="s">
        <v>71</v>
      </c>
      <c r="O158" s="131" t="s">
        <v>71</v>
      </c>
      <c r="P158" s="131" t="s">
        <v>71</v>
      </c>
      <c r="Q158" s="132" t="s">
        <v>88</v>
      </c>
      <c r="R158" s="132" t="s">
        <v>88</v>
      </c>
      <c r="S158" s="132" t="s">
        <v>88</v>
      </c>
      <c r="T158" s="126">
        <f t="shared" si="0"/>
        <v>6</v>
      </c>
      <c r="U158" s="133" t="s">
        <v>199</v>
      </c>
      <c r="V158" s="133" t="s">
        <v>200</v>
      </c>
      <c r="W158" s="142" t="s">
        <v>200</v>
      </c>
      <c r="X158" s="133" t="s">
        <v>199</v>
      </c>
      <c r="Y158" s="134">
        <v>0.1467</v>
      </c>
    </row>
    <row r="159" spans="1:25">
      <c r="A159" s="135">
        <v>158</v>
      </c>
      <c r="B159" s="136">
        <v>6</v>
      </c>
      <c r="C159" s="137">
        <v>45733</v>
      </c>
      <c r="D159" s="136" t="s">
        <v>197</v>
      </c>
      <c r="E159" s="139">
        <v>0.58333333333333337</v>
      </c>
      <c r="F159" s="136" t="s">
        <v>216</v>
      </c>
      <c r="G159" s="136">
        <v>1018</v>
      </c>
      <c r="H159" s="151">
        <v>0.56000000000000005</v>
      </c>
      <c r="I159" s="136" t="s">
        <v>217</v>
      </c>
      <c r="J159" s="130">
        <v>1</v>
      </c>
      <c r="K159" s="136">
        <v>11</v>
      </c>
      <c r="L159" s="136">
        <v>1</v>
      </c>
      <c r="M159" s="136" t="s">
        <v>198</v>
      </c>
      <c r="N159" s="131" t="s">
        <v>71</v>
      </c>
      <c r="O159" s="131" t="s">
        <v>71</v>
      </c>
      <c r="P159" s="132" t="s">
        <v>88</v>
      </c>
      <c r="Q159" s="131" t="s">
        <v>71</v>
      </c>
      <c r="R159" s="132" t="s">
        <v>88</v>
      </c>
      <c r="S159" s="132" t="s">
        <v>88</v>
      </c>
      <c r="T159" s="136">
        <f t="shared" si="0"/>
        <v>6</v>
      </c>
      <c r="U159" s="141" t="s">
        <v>199</v>
      </c>
      <c r="V159" s="141" t="s">
        <v>199</v>
      </c>
      <c r="W159" s="142" t="s">
        <v>200</v>
      </c>
      <c r="X159" s="141" t="s">
        <v>199</v>
      </c>
      <c r="Y159" s="143">
        <v>0.21029999999999999</v>
      </c>
    </row>
    <row r="160" spans="1:25">
      <c r="A160" s="125">
        <v>159</v>
      </c>
      <c r="B160" s="126">
        <v>6</v>
      </c>
      <c r="C160" s="127">
        <v>45733</v>
      </c>
      <c r="D160" s="126" t="s">
        <v>197</v>
      </c>
      <c r="E160" s="129">
        <v>0.58333333333333337</v>
      </c>
      <c r="F160" s="126" t="s">
        <v>216</v>
      </c>
      <c r="G160" s="126">
        <v>1018</v>
      </c>
      <c r="H160" s="149">
        <v>0.56000000000000005</v>
      </c>
      <c r="I160" s="126" t="s">
        <v>217</v>
      </c>
      <c r="J160" s="130">
        <v>2</v>
      </c>
      <c r="K160" s="126">
        <v>12</v>
      </c>
      <c r="L160" s="126">
        <v>1</v>
      </c>
      <c r="M160" s="126" t="s">
        <v>198</v>
      </c>
      <c r="N160" s="131" t="s">
        <v>71</v>
      </c>
      <c r="O160" s="131" t="s">
        <v>71</v>
      </c>
      <c r="P160" s="132" t="s">
        <v>88</v>
      </c>
      <c r="Q160" s="132" t="s">
        <v>88</v>
      </c>
      <c r="R160" s="132" t="s">
        <v>88</v>
      </c>
      <c r="S160" s="132" t="s">
        <v>88</v>
      </c>
      <c r="T160" s="126">
        <f t="shared" si="0"/>
        <v>6</v>
      </c>
      <c r="U160" s="133" t="s">
        <v>199</v>
      </c>
      <c r="V160" s="133" t="s">
        <v>200</v>
      </c>
      <c r="W160" s="142" t="s">
        <v>200</v>
      </c>
      <c r="X160" s="133" t="s">
        <v>199</v>
      </c>
      <c r="Y160" s="134">
        <v>0.1565</v>
      </c>
    </row>
    <row r="161" spans="1:25">
      <c r="A161" s="135">
        <v>160</v>
      </c>
      <c r="B161" s="136">
        <v>6</v>
      </c>
      <c r="C161" s="137">
        <v>45733</v>
      </c>
      <c r="D161" s="136" t="s">
        <v>197</v>
      </c>
      <c r="E161" s="139">
        <v>0.58333333333333337</v>
      </c>
      <c r="F161" s="136" t="s">
        <v>216</v>
      </c>
      <c r="G161" s="136">
        <v>1018</v>
      </c>
      <c r="H161" s="151">
        <v>0.56000000000000005</v>
      </c>
      <c r="I161" s="136" t="s">
        <v>217</v>
      </c>
      <c r="J161" s="130">
        <v>3</v>
      </c>
      <c r="K161" s="136">
        <v>11</v>
      </c>
      <c r="L161" s="136">
        <v>1</v>
      </c>
      <c r="M161" s="136" t="s">
        <v>198</v>
      </c>
      <c r="N161" s="131" t="s">
        <v>71</v>
      </c>
      <c r="O161" s="131" t="s">
        <v>71</v>
      </c>
      <c r="P161" s="131" t="s">
        <v>71</v>
      </c>
      <c r="Q161" s="132" t="s">
        <v>88</v>
      </c>
      <c r="R161" s="132" t="s">
        <v>88</v>
      </c>
      <c r="S161" s="132" t="s">
        <v>88</v>
      </c>
      <c r="T161" s="136">
        <f t="shared" si="0"/>
        <v>6</v>
      </c>
      <c r="U161" s="141" t="s">
        <v>199</v>
      </c>
      <c r="V161" s="141" t="s">
        <v>199</v>
      </c>
      <c r="W161" s="141" t="s">
        <v>199</v>
      </c>
      <c r="X161" s="141" t="s">
        <v>199</v>
      </c>
      <c r="Y161" s="143">
        <v>0.23449999999999999</v>
      </c>
    </row>
    <row r="162" spans="1:25">
      <c r="A162" s="125">
        <v>161</v>
      </c>
      <c r="B162" s="126">
        <v>6</v>
      </c>
      <c r="C162" s="127">
        <v>45733</v>
      </c>
      <c r="D162" s="126" t="s">
        <v>197</v>
      </c>
      <c r="E162" s="129">
        <v>0.58333333333333337</v>
      </c>
      <c r="F162" s="126" t="s">
        <v>216</v>
      </c>
      <c r="G162" s="126">
        <v>1018</v>
      </c>
      <c r="H162" s="149">
        <v>0.56000000000000005</v>
      </c>
      <c r="I162" s="126" t="s">
        <v>217</v>
      </c>
      <c r="J162" s="130">
        <v>4</v>
      </c>
      <c r="K162" s="126">
        <v>12</v>
      </c>
      <c r="L162" s="126">
        <v>1</v>
      </c>
      <c r="M162" s="126" t="s">
        <v>198</v>
      </c>
      <c r="N162" s="131" t="s">
        <v>71</v>
      </c>
      <c r="O162" s="131" t="s">
        <v>71</v>
      </c>
      <c r="P162" s="132" t="s">
        <v>88</v>
      </c>
      <c r="Q162" s="132" t="s">
        <v>88</v>
      </c>
      <c r="R162" s="132" t="s">
        <v>88</v>
      </c>
      <c r="S162" s="132" t="s">
        <v>88</v>
      </c>
      <c r="T162" s="126">
        <f t="shared" si="0"/>
        <v>6</v>
      </c>
      <c r="U162" s="133" t="s">
        <v>199</v>
      </c>
      <c r="V162" s="133" t="s">
        <v>200</v>
      </c>
      <c r="W162" s="142" t="s">
        <v>200</v>
      </c>
      <c r="X162" s="133" t="s">
        <v>199</v>
      </c>
      <c r="Y162" s="134">
        <v>0.17730000000000001</v>
      </c>
    </row>
    <row r="163" spans="1:25">
      <c r="A163" s="135">
        <v>162</v>
      </c>
      <c r="B163" s="136">
        <v>6</v>
      </c>
      <c r="C163" s="137">
        <v>45733</v>
      </c>
      <c r="D163" s="136" t="s">
        <v>197</v>
      </c>
      <c r="E163" s="139">
        <v>0.58333333333333337</v>
      </c>
      <c r="F163" s="136" t="s">
        <v>216</v>
      </c>
      <c r="G163" s="136">
        <v>1018</v>
      </c>
      <c r="H163" s="151">
        <v>0.56000000000000005</v>
      </c>
      <c r="I163" s="136" t="s">
        <v>217</v>
      </c>
      <c r="J163" s="130">
        <v>5</v>
      </c>
      <c r="K163" s="136">
        <v>11</v>
      </c>
      <c r="L163" s="136">
        <v>1</v>
      </c>
      <c r="M163" s="136" t="s">
        <v>198</v>
      </c>
      <c r="N163" s="131" t="s">
        <v>71</v>
      </c>
      <c r="O163" s="131" t="s">
        <v>71</v>
      </c>
      <c r="P163" s="131" t="s">
        <v>71</v>
      </c>
      <c r="Q163" s="132" t="s">
        <v>88</v>
      </c>
      <c r="R163" s="132" t="s">
        <v>88</v>
      </c>
      <c r="S163" s="132" t="s">
        <v>88</v>
      </c>
      <c r="T163" s="136">
        <f t="shared" si="0"/>
        <v>6</v>
      </c>
      <c r="U163" s="141" t="s">
        <v>199</v>
      </c>
      <c r="V163" s="141" t="s">
        <v>199</v>
      </c>
      <c r="W163" s="141" t="s">
        <v>199</v>
      </c>
      <c r="X163" s="141" t="s">
        <v>199</v>
      </c>
      <c r="Y163" s="143">
        <v>0.1641</v>
      </c>
    </row>
    <row r="164" spans="1:25">
      <c r="A164" s="125">
        <v>163</v>
      </c>
      <c r="B164" s="126">
        <v>6</v>
      </c>
      <c r="C164" s="127">
        <v>45733</v>
      </c>
      <c r="D164" s="126" t="s">
        <v>197</v>
      </c>
      <c r="E164" s="129">
        <v>0.58333333333333337</v>
      </c>
      <c r="F164" s="126" t="s">
        <v>216</v>
      </c>
      <c r="G164" s="126">
        <v>1018</v>
      </c>
      <c r="H164" s="149">
        <v>0.56000000000000005</v>
      </c>
      <c r="I164" s="126" t="s">
        <v>217</v>
      </c>
      <c r="J164" s="130">
        <v>6</v>
      </c>
      <c r="K164" s="126">
        <v>12</v>
      </c>
      <c r="L164" s="126">
        <v>1</v>
      </c>
      <c r="M164" s="126" t="s">
        <v>202</v>
      </c>
      <c r="N164" s="131" t="s">
        <v>71</v>
      </c>
      <c r="O164" s="131" t="s">
        <v>71</v>
      </c>
      <c r="P164" s="131" t="s">
        <v>71</v>
      </c>
      <c r="Q164" s="140" t="s">
        <v>8</v>
      </c>
      <c r="R164" s="131" t="s">
        <v>71</v>
      </c>
      <c r="S164" s="131" t="s">
        <v>71</v>
      </c>
      <c r="T164" s="126">
        <f t="shared" si="0"/>
        <v>5</v>
      </c>
      <c r="U164" s="133" t="s">
        <v>199</v>
      </c>
      <c r="V164" s="133" t="s">
        <v>200</v>
      </c>
      <c r="W164" s="142" t="s">
        <v>200</v>
      </c>
      <c r="X164" s="133" t="s">
        <v>199</v>
      </c>
      <c r="Y164" s="134">
        <v>0.1396</v>
      </c>
    </row>
    <row r="165" spans="1:25">
      <c r="A165" s="135">
        <v>164</v>
      </c>
      <c r="B165" s="136">
        <v>6</v>
      </c>
      <c r="C165" s="137">
        <v>45733</v>
      </c>
      <c r="D165" s="136" t="s">
        <v>197</v>
      </c>
      <c r="E165" s="139">
        <v>0.58333333333333337</v>
      </c>
      <c r="F165" s="136" t="s">
        <v>216</v>
      </c>
      <c r="G165" s="136">
        <v>1018</v>
      </c>
      <c r="H165" s="151">
        <v>0.56000000000000005</v>
      </c>
      <c r="I165" s="136" t="s">
        <v>217</v>
      </c>
      <c r="J165" s="130">
        <v>7</v>
      </c>
      <c r="K165" s="136">
        <v>11</v>
      </c>
      <c r="L165" s="136">
        <v>0</v>
      </c>
      <c r="M165" s="136" t="s">
        <v>202</v>
      </c>
      <c r="N165" s="140" t="s">
        <v>8</v>
      </c>
      <c r="O165" s="131" t="s">
        <v>71</v>
      </c>
      <c r="P165" s="131" t="s">
        <v>71</v>
      </c>
      <c r="Q165" s="131" t="s">
        <v>71</v>
      </c>
      <c r="R165" s="131" t="s">
        <v>71</v>
      </c>
      <c r="S165" s="131" t="s">
        <v>71</v>
      </c>
      <c r="T165" s="136">
        <f t="shared" si="0"/>
        <v>5</v>
      </c>
      <c r="U165" s="141" t="s">
        <v>199</v>
      </c>
      <c r="V165" s="141" t="s">
        <v>199</v>
      </c>
      <c r="W165" s="141" t="s">
        <v>199</v>
      </c>
      <c r="X165" s="141" t="s">
        <v>199</v>
      </c>
      <c r="Y165" s="143">
        <v>0.22969999999999999</v>
      </c>
    </row>
    <row r="166" spans="1:25">
      <c r="A166" s="125">
        <v>165</v>
      </c>
      <c r="B166" s="126">
        <v>6</v>
      </c>
      <c r="C166" s="127">
        <v>45733</v>
      </c>
      <c r="D166" s="126" t="s">
        <v>197</v>
      </c>
      <c r="E166" s="129">
        <v>0.58333333333333337</v>
      </c>
      <c r="F166" s="126" t="s">
        <v>216</v>
      </c>
      <c r="G166" s="126">
        <v>1018</v>
      </c>
      <c r="H166" s="149">
        <v>0.56000000000000005</v>
      </c>
      <c r="I166" s="126" t="s">
        <v>217</v>
      </c>
      <c r="J166" s="130">
        <v>8</v>
      </c>
      <c r="K166" s="126">
        <v>12</v>
      </c>
      <c r="L166" s="126">
        <v>0</v>
      </c>
      <c r="M166" s="126" t="s">
        <v>202</v>
      </c>
      <c r="N166" s="131" t="s">
        <v>71</v>
      </c>
      <c r="O166" s="131" t="s">
        <v>71</v>
      </c>
      <c r="P166" s="132" t="s">
        <v>88</v>
      </c>
      <c r="Q166" s="132" t="s">
        <v>88</v>
      </c>
      <c r="R166" s="132" t="s">
        <v>88</v>
      </c>
      <c r="S166" s="132" t="s">
        <v>88</v>
      </c>
      <c r="T166" s="126">
        <f t="shared" si="0"/>
        <v>6</v>
      </c>
      <c r="U166" s="133" t="s">
        <v>199</v>
      </c>
      <c r="V166" s="133" t="s">
        <v>199</v>
      </c>
      <c r="W166" s="142" t="s">
        <v>200</v>
      </c>
      <c r="X166" s="133" t="s">
        <v>199</v>
      </c>
      <c r="Y166" s="134">
        <v>0.16189999999999999</v>
      </c>
    </row>
    <row r="167" spans="1:25">
      <c r="A167" s="135">
        <v>166</v>
      </c>
      <c r="B167" s="136">
        <v>6</v>
      </c>
      <c r="C167" s="137">
        <v>45733</v>
      </c>
      <c r="D167" s="136" t="s">
        <v>197</v>
      </c>
      <c r="E167" s="139">
        <v>0.58333333333333337</v>
      </c>
      <c r="F167" s="136" t="s">
        <v>216</v>
      </c>
      <c r="G167" s="136">
        <v>1018</v>
      </c>
      <c r="H167" s="151">
        <v>0.56000000000000005</v>
      </c>
      <c r="I167" s="136" t="s">
        <v>217</v>
      </c>
      <c r="J167" s="130">
        <v>9</v>
      </c>
      <c r="K167" s="136">
        <v>11</v>
      </c>
      <c r="L167" s="136">
        <v>0</v>
      </c>
      <c r="M167" s="136" t="s">
        <v>202</v>
      </c>
      <c r="N167" s="131" t="s">
        <v>71</v>
      </c>
      <c r="O167" s="131" t="s">
        <v>71</v>
      </c>
      <c r="P167" s="132" t="s">
        <v>88</v>
      </c>
      <c r="Q167" s="132" t="s">
        <v>88</v>
      </c>
      <c r="R167" s="132" t="s">
        <v>88</v>
      </c>
      <c r="S167" s="132" t="s">
        <v>88</v>
      </c>
      <c r="T167" s="136">
        <f t="shared" si="0"/>
        <v>6</v>
      </c>
      <c r="U167" s="141" t="s">
        <v>199</v>
      </c>
      <c r="V167" s="141" t="s">
        <v>199</v>
      </c>
      <c r="W167" s="141" t="s">
        <v>199</v>
      </c>
      <c r="X167" s="141" t="s">
        <v>199</v>
      </c>
      <c r="Y167" s="143">
        <v>0.28110000000000002</v>
      </c>
    </row>
    <row r="168" spans="1:25">
      <c r="A168" s="125">
        <v>167</v>
      </c>
      <c r="B168" s="126">
        <v>6</v>
      </c>
      <c r="C168" s="127">
        <v>45733</v>
      </c>
      <c r="D168" s="126" t="s">
        <v>197</v>
      </c>
      <c r="E168" s="129">
        <v>0.58333333333333337</v>
      </c>
      <c r="F168" s="126" t="s">
        <v>216</v>
      </c>
      <c r="G168" s="126">
        <v>1018</v>
      </c>
      <c r="H168" s="149">
        <v>0.56000000000000005</v>
      </c>
      <c r="I168" s="126" t="s">
        <v>217</v>
      </c>
      <c r="J168" s="130">
        <v>10</v>
      </c>
      <c r="K168" s="126">
        <v>12</v>
      </c>
      <c r="L168" s="126">
        <v>0</v>
      </c>
      <c r="M168" s="126" t="s">
        <v>202</v>
      </c>
      <c r="N168" s="140" t="s">
        <v>8</v>
      </c>
      <c r="O168" s="131" t="s">
        <v>71</v>
      </c>
      <c r="P168" s="131" t="s">
        <v>71</v>
      </c>
      <c r="Q168" s="132" t="s">
        <v>88</v>
      </c>
      <c r="R168" s="132" t="s">
        <v>88</v>
      </c>
      <c r="S168" s="132" t="s">
        <v>88</v>
      </c>
      <c r="T168" s="126">
        <f t="shared" si="0"/>
        <v>5</v>
      </c>
      <c r="U168" s="133" t="s">
        <v>199</v>
      </c>
      <c r="V168" s="133" t="s">
        <v>199</v>
      </c>
      <c r="W168" s="142" t="s">
        <v>200</v>
      </c>
      <c r="X168" s="133" t="s">
        <v>199</v>
      </c>
      <c r="Y168" s="134">
        <v>0.1883</v>
      </c>
    </row>
    <row r="169" spans="1:25">
      <c r="A169" s="135">
        <v>168</v>
      </c>
      <c r="B169" s="136">
        <v>6</v>
      </c>
      <c r="C169" s="137">
        <v>45733</v>
      </c>
      <c r="D169" s="136" t="s">
        <v>197</v>
      </c>
      <c r="E169" s="139">
        <v>0.58333333333333337</v>
      </c>
      <c r="F169" s="136" t="s">
        <v>216</v>
      </c>
      <c r="G169" s="136">
        <v>1018</v>
      </c>
      <c r="H169" s="151">
        <v>0.56000000000000005</v>
      </c>
      <c r="I169" s="136" t="s">
        <v>217</v>
      </c>
      <c r="J169" s="130">
        <v>11</v>
      </c>
      <c r="K169" s="136">
        <v>11</v>
      </c>
      <c r="L169" s="136">
        <v>0</v>
      </c>
      <c r="M169" s="136" t="s">
        <v>203</v>
      </c>
      <c r="N169" s="131" t="s">
        <v>71</v>
      </c>
      <c r="O169" s="131" t="s">
        <v>71</v>
      </c>
      <c r="P169" s="132" t="s">
        <v>88</v>
      </c>
      <c r="Q169" s="132" t="s">
        <v>88</v>
      </c>
      <c r="R169" s="131" t="s">
        <v>71</v>
      </c>
      <c r="S169" s="131" t="s">
        <v>71</v>
      </c>
      <c r="T169" s="136">
        <f t="shared" si="0"/>
        <v>6</v>
      </c>
      <c r="U169" s="141" t="s">
        <v>199</v>
      </c>
      <c r="V169" s="141" t="s">
        <v>199</v>
      </c>
      <c r="W169" s="142" t="s">
        <v>200</v>
      </c>
      <c r="X169" s="141" t="s">
        <v>199</v>
      </c>
      <c r="Y169" s="143">
        <v>0.2455</v>
      </c>
    </row>
    <row r="170" spans="1:25">
      <c r="A170" s="125">
        <v>169</v>
      </c>
      <c r="B170" s="126">
        <v>6</v>
      </c>
      <c r="C170" s="127">
        <v>45733</v>
      </c>
      <c r="D170" s="126" t="s">
        <v>197</v>
      </c>
      <c r="E170" s="129">
        <v>0.58333333333333337</v>
      </c>
      <c r="F170" s="126" t="s">
        <v>216</v>
      </c>
      <c r="G170" s="126">
        <v>1018</v>
      </c>
      <c r="H170" s="149">
        <v>0.56000000000000005</v>
      </c>
      <c r="I170" s="126" t="s">
        <v>217</v>
      </c>
      <c r="J170" s="130">
        <v>12</v>
      </c>
      <c r="K170" s="126">
        <v>12</v>
      </c>
      <c r="L170" s="126">
        <v>1</v>
      </c>
      <c r="M170" s="126" t="s">
        <v>203</v>
      </c>
      <c r="N170" s="131" t="s">
        <v>71</v>
      </c>
      <c r="O170" s="132" t="s">
        <v>88</v>
      </c>
      <c r="P170" s="132" t="s">
        <v>88</v>
      </c>
      <c r="Q170" s="132" t="s">
        <v>88</v>
      </c>
      <c r="R170" s="132" t="s">
        <v>88</v>
      </c>
      <c r="S170" s="132" t="s">
        <v>88</v>
      </c>
      <c r="T170" s="126">
        <f t="shared" si="0"/>
        <v>6</v>
      </c>
      <c r="U170" s="133" t="s">
        <v>199</v>
      </c>
      <c r="V170" s="133" t="s">
        <v>199</v>
      </c>
      <c r="W170" s="142" t="s">
        <v>200</v>
      </c>
      <c r="X170" s="133" t="s">
        <v>199</v>
      </c>
      <c r="Y170" s="134">
        <v>0.22489999999999999</v>
      </c>
    </row>
    <row r="171" spans="1:25">
      <c r="A171" s="135">
        <v>170</v>
      </c>
      <c r="B171" s="136">
        <v>6</v>
      </c>
      <c r="C171" s="137">
        <v>45733</v>
      </c>
      <c r="D171" s="136" t="s">
        <v>197</v>
      </c>
      <c r="E171" s="139">
        <v>0.58333333333333337</v>
      </c>
      <c r="F171" s="136" t="s">
        <v>216</v>
      </c>
      <c r="G171" s="136">
        <v>1018</v>
      </c>
      <c r="H171" s="151">
        <v>0.56000000000000005</v>
      </c>
      <c r="I171" s="136" t="s">
        <v>217</v>
      </c>
      <c r="J171" s="130">
        <v>13</v>
      </c>
      <c r="K171" s="136">
        <v>11</v>
      </c>
      <c r="L171" s="136">
        <v>0</v>
      </c>
      <c r="M171" s="136" t="s">
        <v>203</v>
      </c>
      <c r="N171" s="140" t="s">
        <v>8</v>
      </c>
      <c r="O171" s="131" t="s">
        <v>71</v>
      </c>
      <c r="P171" s="131" t="s">
        <v>71</v>
      </c>
      <c r="Q171" s="131" t="s">
        <v>71</v>
      </c>
      <c r="R171" s="132" t="s">
        <v>88</v>
      </c>
      <c r="S171" s="132" t="s">
        <v>88</v>
      </c>
      <c r="T171" s="136">
        <f t="shared" si="0"/>
        <v>5</v>
      </c>
      <c r="U171" s="141" t="s">
        <v>199</v>
      </c>
      <c r="V171" s="141" t="s">
        <v>199</v>
      </c>
      <c r="W171" s="141" t="s">
        <v>199</v>
      </c>
      <c r="X171" s="141" t="s">
        <v>199</v>
      </c>
      <c r="Y171" s="143">
        <v>0.17199999999999999</v>
      </c>
    </row>
    <row r="172" spans="1:25">
      <c r="A172" s="125">
        <v>171</v>
      </c>
      <c r="B172" s="126">
        <v>6</v>
      </c>
      <c r="C172" s="127">
        <v>45733</v>
      </c>
      <c r="D172" s="126" t="s">
        <v>197</v>
      </c>
      <c r="E172" s="129">
        <v>0.58333333333333337</v>
      </c>
      <c r="F172" s="126" t="s">
        <v>216</v>
      </c>
      <c r="G172" s="126">
        <v>1018</v>
      </c>
      <c r="H172" s="149">
        <v>0.56000000000000005</v>
      </c>
      <c r="I172" s="126" t="s">
        <v>217</v>
      </c>
      <c r="J172" s="130">
        <v>14</v>
      </c>
      <c r="K172" s="126">
        <v>12</v>
      </c>
      <c r="L172" s="126">
        <v>0</v>
      </c>
      <c r="M172" s="126" t="s">
        <v>203</v>
      </c>
      <c r="N172" s="131" t="s">
        <v>71</v>
      </c>
      <c r="O172" s="140" t="s">
        <v>8</v>
      </c>
      <c r="P172" s="140" t="s">
        <v>8</v>
      </c>
      <c r="Q172" s="140" t="s">
        <v>8</v>
      </c>
      <c r="R172" s="140" t="s">
        <v>8</v>
      </c>
      <c r="S172" s="140" t="s">
        <v>8</v>
      </c>
      <c r="T172" s="126">
        <f t="shared" si="0"/>
        <v>1</v>
      </c>
      <c r="U172" s="133" t="s">
        <v>199</v>
      </c>
      <c r="V172" s="133" t="s">
        <v>199</v>
      </c>
      <c r="W172" s="133" t="s">
        <v>199</v>
      </c>
      <c r="X172" s="133" t="s">
        <v>199</v>
      </c>
      <c r="Y172" s="134">
        <v>0.19650000000000001</v>
      </c>
    </row>
    <row r="173" spans="1:25">
      <c r="A173" s="135">
        <v>172</v>
      </c>
      <c r="B173" s="136">
        <v>6</v>
      </c>
      <c r="C173" s="137">
        <v>45733</v>
      </c>
      <c r="D173" s="136" t="s">
        <v>197</v>
      </c>
      <c r="E173" s="139">
        <v>0.58333333333333337</v>
      </c>
      <c r="F173" s="136" t="s">
        <v>216</v>
      </c>
      <c r="G173" s="136">
        <v>1018</v>
      </c>
      <c r="H173" s="151">
        <v>0.56000000000000005</v>
      </c>
      <c r="I173" s="136" t="s">
        <v>217</v>
      </c>
      <c r="J173" s="130">
        <v>15</v>
      </c>
      <c r="K173" s="136">
        <v>11</v>
      </c>
      <c r="L173" s="136">
        <v>1</v>
      </c>
      <c r="M173" s="136" t="s">
        <v>203</v>
      </c>
      <c r="N173" s="131" t="s">
        <v>71</v>
      </c>
      <c r="O173" s="131" t="s">
        <v>71</v>
      </c>
      <c r="P173" s="132" t="s">
        <v>88</v>
      </c>
      <c r="Q173" s="132" t="s">
        <v>88</v>
      </c>
      <c r="R173" s="131" t="s">
        <v>71</v>
      </c>
      <c r="S173" s="132" t="s">
        <v>88</v>
      </c>
      <c r="T173" s="136">
        <f t="shared" si="0"/>
        <v>6</v>
      </c>
      <c r="U173" s="141" t="s">
        <v>199</v>
      </c>
      <c r="V173" s="141" t="s">
        <v>199</v>
      </c>
      <c r="W173" s="142" t="s">
        <v>200</v>
      </c>
      <c r="X173" s="141" t="s">
        <v>199</v>
      </c>
      <c r="Y173" s="143">
        <v>0.24709999999999999</v>
      </c>
    </row>
    <row r="174" spans="1:25">
      <c r="A174" s="125">
        <v>173</v>
      </c>
      <c r="B174" s="126">
        <v>6</v>
      </c>
      <c r="C174" s="127">
        <v>45733</v>
      </c>
      <c r="D174" s="126" t="s">
        <v>197</v>
      </c>
      <c r="E174" s="129">
        <v>0.58333333333333337</v>
      </c>
      <c r="F174" s="126" t="s">
        <v>216</v>
      </c>
      <c r="G174" s="126">
        <v>1018</v>
      </c>
      <c r="H174" s="149">
        <v>0.56000000000000005</v>
      </c>
      <c r="I174" s="126" t="s">
        <v>217</v>
      </c>
      <c r="J174" s="130">
        <v>16</v>
      </c>
      <c r="K174" s="126">
        <v>12</v>
      </c>
      <c r="L174" s="126">
        <v>0</v>
      </c>
      <c r="M174" s="126" t="s">
        <v>18</v>
      </c>
      <c r="N174" s="140" t="s">
        <v>8</v>
      </c>
      <c r="O174" s="131" t="s">
        <v>71</v>
      </c>
      <c r="P174" s="131" t="s">
        <v>71</v>
      </c>
      <c r="Q174" s="131" t="s">
        <v>71</v>
      </c>
      <c r="R174" s="132" t="s">
        <v>88</v>
      </c>
      <c r="S174" s="132" t="s">
        <v>88</v>
      </c>
      <c r="T174" s="126">
        <f t="shared" si="0"/>
        <v>5</v>
      </c>
      <c r="U174" s="133" t="s">
        <v>199</v>
      </c>
      <c r="V174" s="133" t="s">
        <v>199</v>
      </c>
      <c r="W174" s="133" t="s">
        <v>199</v>
      </c>
      <c r="X174" s="133" t="s">
        <v>199</v>
      </c>
      <c r="Y174" s="134">
        <v>0.18099999999999999</v>
      </c>
    </row>
    <row r="175" spans="1:25">
      <c r="A175" s="135">
        <v>174</v>
      </c>
      <c r="B175" s="136">
        <v>6</v>
      </c>
      <c r="C175" s="137">
        <v>45733</v>
      </c>
      <c r="D175" s="136" t="s">
        <v>197</v>
      </c>
      <c r="E175" s="139">
        <v>0.58333333333333337</v>
      </c>
      <c r="F175" s="136" t="s">
        <v>216</v>
      </c>
      <c r="G175" s="136">
        <v>1018</v>
      </c>
      <c r="H175" s="151">
        <v>0.56000000000000005</v>
      </c>
      <c r="I175" s="136" t="s">
        <v>217</v>
      </c>
      <c r="J175" s="130">
        <v>17</v>
      </c>
      <c r="K175" s="136">
        <v>11</v>
      </c>
      <c r="L175" s="136">
        <v>0</v>
      </c>
      <c r="M175" s="136" t="s">
        <v>18</v>
      </c>
      <c r="N175" s="140" t="s">
        <v>8</v>
      </c>
      <c r="O175" s="140" t="s">
        <v>8</v>
      </c>
      <c r="P175" s="140" t="s">
        <v>8</v>
      </c>
      <c r="Q175" s="140" t="s">
        <v>8</v>
      </c>
      <c r="R175" s="140" t="s">
        <v>8</v>
      </c>
      <c r="S175" s="140" t="s">
        <v>8</v>
      </c>
      <c r="T175" s="136">
        <f t="shared" si="0"/>
        <v>0</v>
      </c>
      <c r="U175" s="141" t="s">
        <v>200</v>
      </c>
      <c r="V175" s="141"/>
      <c r="W175" s="141" t="s">
        <v>199</v>
      </c>
      <c r="X175" s="141" t="s">
        <v>199</v>
      </c>
      <c r="Y175" s="143">
        <v>0.1305</v>
      </c>
    </row>
    <row r="176" spans="1:25">
      <c r="A176" s="125">
        <v>175</v>
      </c>
      <c r="B176" s="126">
        <v>6</v>
      </c>
      <c r="C176" s="127">
        <v>45733</v>
      </c>
      <c r="D176" s="126" t="s">
        <v>197</v>
      </c>
      <c r="E176" s="129">
        <v>0.58333333333333337</v>
      </c>
      <c r="F176" s="126" t="s">
        <v>216</v>
      </c>
      <c r="G176" s="126">
        <v>1018</v>
      </c>
      <c r="H176" s="149">
        <v>0.56000000000000005</v>
      </c>
      <c r="I176" s="126" t="s">
        <v>217</v>
      </c>
      <c r="J176" s="130">
        <v>18</v>
      </c>
      <c r="K176" s="126">
        <v>12</v>
      </c>
      <c r="L176" s="126">
        <v>0</v>
      </c>
      <c r="M176" s="126" t="s">
        <v>18</v>
      </c>
      <c r="N176" s="140" t="s">
        <v>8</v>
      </c>
      <c r="O176" s="131" t="s">
        <v>71</v>
      </c>
      <c r="P176" s="132" t="s">
        <v>88</v>
      </c>
      <c r="Q176" s="132" t="s">
        <v>88</v>
      </c>
      <c r="R176" s="132" t="s">
        <v>88</v>
      </c>
      <c r="S176" s="132" t="s">
        <v>88</v>
      </c>
      <c r="T176" s="126">
        <f t="shared" si="0"/>
        <v>5</v>
      </c>
      <c r="U176" s="133" t="s">
        <v>199</v>
      </c>
      <c r="V176" s="133" t="s">
        <v>200</v>
      </c>
      <c r="W176" s="133" t="s">
        <v>199</v>
      </c>
      <c r="X176" s="133" t="s">
        <v>199</v>
      </c>
      <c r="Y176" s="134">
        <v>0.15479999999999999</v>
      </c>
    </row>
    <row r="177" spans="1:25">
      <c r="A177" s="135">
        <v>176</v>
      </c>
      <c r="B177" s="136">
        <v>6</v>
      </c>
      <c r="C177" s="137">
        <v>45733</v>
      </c>
      <c r="D177" s="136" t="s">
        <v>197</v>
      </c>
      <c r="E177" s="139">
        <v>0.58333333333333337</v>
      </c>
      <c r="F177" s="136" t="s">
        <v>216</v>
      </c>
      <c r="G177" s="136">
        <v>1018</v>
      </c>
      <c r="H177" s="151">
        <v>0.56000000000000005</v>
      </c>
      <c r="I177" s="136" t="s">
        <v>217</v>
      </c>
      <c r="J177" s="130">
        <v>19</v>
      </c>
      <c r="K177" s="136">
        <v>11</v>
      </c>
      <c r="L177" s="136">
        <v>0</v>
      </c>
      <c r="M177" s="136" t="s">
        <v>18</v>
      </c>
      <c r="N177" s="140" t="s">
        <v>8</v>
      </c>
      <c r="O177" s="140" t="s">
        <v>8</v>
      </c>
      <c r="P177" s="140" t="s">
        <v>8</v>
      </c>
      <c r="Q177" s="140" t="s">
        <v>8</v>
      </c>
      <c r="R177" s="140" t="s">
        <v>8</v>
      </c>
      <c r="S177" s="140" t="s">
        <v>8</v>
      </c>
      <c r="T177" s="136">
        <f t="shared" si="0"/>
        <v>0</v>
      </c>
      <c r="U177" s="141" t="s">
        <v>199</v>
      </c>
      <c r="V177" s="141" t="s">
        <v>199</v>
      </c>
      <c r="W177" s="141" t="s">
        <v>199</v>
      </c>
      <c r="X177" s="141" t="s">
        <v>199</v>
      </c>
      <c r="Y177" s="143">
        <v>0.18140000000000001</v>
      </c>
    </row>
    <row r="178" spans="1:25">
      <c r="A178" s="125">
        <v>177</v>
      </c>
      <c r="B178" s="126">
        <v>6</v>
      </c>
      <c r="C178" s="127">
        <v>45733</v>
      </c>
      <c r="D178" s="126" t="s">
        <v>197</v>
      </c>
      <c r="E178" s="129">
        <v>0.58333333333333337</v>
      </c>
      <c r="F178" s="126" t="s">
        <v>216</v>
      </c>
      <c r="G178" s="126">
        <v>1018</v>
      </c>
      <c r="H178" s="149">
        <v>0.56000000000000005</v>
      </c>
      <c r="I178" s="126" t="s">
        <v>217</v>
      </c>
      <c r="J178" s="130">
        <v>20</v>
      </c>
      <c r="K178" s="126">
        <v>12</v>
      </c>
      <c r="L178" s="126">
        <v>0</v>
      </c>
      <c r="M178" s="126" t="s">
        <v>18</v>
      </c>
      <c r="N178" s="140" t="s">
        <v>8</v>
      </c>
      <c r="O178" s="131" t="s">
        <v>71</v>
      </c>
      <c r="P178" s="132" t="s">
        <v>88</v>
      </c>
      <c r="Q178" s="132" t="s">
        <v>88</v>
      </c>
      <c r="R178" s="131" t="s">
        <v>71</v>
      </c>
      <c r="S178" s="132" t="s">
        <v>88</v>
      </c>
      <c r="T178" s="126">
        <f t="shared" si="0"/>
        <v>5</v>
      </c>
      <c r="U178" s="133" t="s">
        <v>199</v>
      </c>
      <c r="V178" s="133" t="s">
        <v>199</v>
      </c>
      <c r="W178" s="133" t="s">
        <v>199</v>
      </c>
      <c r="X178" s="133" t="s">
        <v>199</v>
      </c>
      <c r="Y178" s="134">
        <v>0.1361</v>
      </c>
    </row>
    <row r="179" spans="1:25">
      <c r="A179" s="135">
        <v>178</v>
      </c>
      <c r="B179" s="136">
        <v>6</v>
      </c>
      <c r="C179" s="137">
        <v>45733</v>
      </c>
      <c r="D179" s="136" t="s">
        <v>197</v>
      </c>
      <c r="E179" s="139">
        <v>0.58333333333333337</v>
      </c>
      <c r="F179" s="136" t="s">
        <v>216</v>
      </c>
      <c r="G179" s="136">
        <v>1018</v>
      </c>
      <c r="H179" s="151">
        <v>0.56000000000000005</v>
      </c>
      <c r="I179" s="136" t="s">
        <v>217</v>
      </c>
      <c r="J179" s="130">
        <v>1</v>
      </c>
      <c r="K179" s="136">
        <v>13</v>
      </c>
      <c r="M179" s="136" t="s">
        <v>18</v>
      </c>
      <c r="N179" s="140" t="s">
        <v>8</v>
      </c>
      <c r="O179" s="140" t="s">
        <v>8</v>
      </c>
      <c r="P179" s="140" t="s">
        <v>8</v>
      </c>
      <c r="Q179" s="140" t="s">
        <v>8</v>
      </c>
      <c r="R179" s="140" t="s">
        <v>8</v>
      </c>
      <c r="S179" s="131" t="s">
        <v>71</v>
      </c>
      <c r="T179" s="136">
        <f t="shared" si="0"/>
        <v>1</v>
      </c>
      <c r="U179" s="141" t="s">
        <v>199</v>
      </c>
      <c r="V179" s="141" t="s">
        <v>199</v>
      </c>
      <c r="W179" s="141" t="s">
        <v>199</v>
      </c>
      <c r="X179" s="141" t="s">
        <v>199</v>
      </c>
      <c r="Y179" s="143">
        <v>0.28000000000000003</v>
      </c>
    </row>
    <row r="180" spans="1:25">
      <c r="A180" s="125">
        <v>179</v>
      </c>
      <c r="B180" s="126">
        <v>6</v>
      </c>
      <c r="C180" s="127">
        <v>45733</v>
      </c>
      <c r="D180" s="126" t="s">
        <v>197</v>
      </c>
      <c r="E180" s="129">
        <v>0.58333333333333337</v>
      </c>
      <c r="F180" s="126" t="s">
        <v>216</v>
      </c>
      <c r="G180" s="126">
        <v>1018</v>
      </c>
      <c r="H180" s="149">
        <v>0.56000000000000005</v>
      </c>
      <c r="I180" s="126" t="s">
        <v>217</v>
      </c>
      <c r="J180" s="130">
        <v>2</v>
      </c>
      <c r="K180" s="126">
        <v>14</v>
      </c>
      <c r="M180" s="126" t="s">
        <v>18</v>
      </c>
      <c r="N180" s="131" t="s">
        <v>71</v>
      </c>
      <c r="O180" s="131" t="s">
        <v>71</v>
      </c>
      <c r="P180" s="131" t="s">
        <v>71</v>
      </c>
      <c r="Q180" s="132" t="s">
        <v>88</v>
      </c>
      <c r="R180" s="132" t="s">
        <v>88</v>
      </c>
      <c r="S180" s="132" t="s">
        <v>88</v>
      </c>
      <c r="T180" s="126">
        <f t="shared" si="0"/>
        <v>6</v>
      </c>
      <c r="U180" s="133" t="s">
        <v>199</v>
      </c>
      <c r="V180" s="133" t="s">
        <v>199</v>
      </c>
      <c r="W180" s="133" t="s">
        <v>199</v>
      </c>
      <c r="X180" s="133" t="s">
        <v>199</v>
      </c>
      <c r="Y180" s="134">
        <v>0.17519999999999999</v>
      </c>
    </row>
    <row r="181" spans="1:25">
      <c r="A181" s="135">
        <v>180</v>
      </c>
      <c r="B181" s="136">
        <v>6</v>
      </c>
      <c r="C181" s="137">
        <v>45733</v>
      </c>
      <c r="D181" s="136" t="s">
        <v>197</v>
      </c>
      <c r="E181" s="139">
        <v>0.58333333333333337</v>
      </c>
      <c r="F181" s="136" t="s">
        <v>216</v>
      </c>
      <c r="G181" s="136">
        <v>1018</v>
      </c>
      <c r="H181" s="151">
        <v>0.56000000000000005</v>
      </c>
      <c r="I181" s="136" t="s">
        <v>217</v>
      </c>
      <c r="J181" s="130">
        <v>3</v>
      </c>
      <c r="K181" s="136">
        <v>13</v>
      </c>
      <c r="M181" s="136" t="s">
        <v>18</v>
      </c>
      <c r="N181" s="131" t="s">
        <v>71</v>
      </c>
      <c r="O181" s="131" t="s">
        <v>71</v>
      </c>
      <c r="P181" s="131" t="s">
        <v>71</v>
      </c>
      <c r="Q181" s="131" t="s">
        <v>71</v>
      </c>
      <c r="R181" s="131" t="s">
        <v>71</v>
      </c>
      <c r="S181" s="131" t="s">
        <v>71</v>
      </c>
      <c r="T181" s="136">
        <f t="shared" si="0"/>
        <v>6</v>
      </c>
      <c r="U181" s="141" t="s">
        <v>199</v>
      </c>
      <c r="V181" s="141" t="s">
        <v>199</v>
      </c>
      <c r="W181" s="141" t="s">
        <v>199</v>
      </c>
      <c r="X181" s="141" t="s">
        <v>199</v>
      </c>
      <c r="Y181" s="143">
        <v>0.15890000000000001</v>
      </c>
    </row>
    <row r="182" spans="1:25">
      <c r="A182" s="125">
        <v>181</v>
      </c>
      <c r="B182" s="126">
        <v>6</v>
      </c>
      <c r="C182" s="127">
        <v>45733</v>
      </c>
      <c r="D182" s="126" t="s">
        <v>197</v>
      </c>
      <c r="E182" s="129">
        <v>0.58333333333333337</v>
      </c>
      <c r="F182" s="126" t="s">
        <v>216</v>
      </c>
      <c r="G182" s="126">
        <v>1018</v>
      </c>
      <c r="H182" s="149">
        <v>0.56000000000000005</v>
      </c>
      <c r="I182" s="126" t="s">
        <v>217</v>
      </c>
      <c r="J182" s="130">
        <v>4</v>
      </c>
      <c r="K182" s="126">
        <v>14</v>
      </c>
      <c r="M182" s="126" t="s">
        <v>18</v>
      </c>
      <c r="N182" s="131" t="s">
        <v>71</v>
      </c>
      <c r="O182" s="131" t="s">
        <v>71</v>
      </c>
      <c r="P182" s="131" t="s">
        <v>71</v>
      </c>
      <c r="Q182" s="132" t="s">
        <v>88</v>
      </c>
      <c r="R182" s="131" t="s">
        <v>71</v>
      </c>
      <c r="S182" s="131" t="s">
        <v>71</v>
      </c>
      <c r="T182" s="126">
        <f t="shared" si="0"/>
        <v>6</v>
      </c>
      <c r="U182" s="133" t="s">
        <v>199</v>
      </c>
      <c r="V182" s="133" t="s">
        <v>200</v>
      </c>
      <c r="W182" s="142" t="s">
        <v>200</v>
      </c>
      <c r="X182" s="133" t="s">
        <v>199</v>
      </c>
      <c r="Y182" s="134">
        <v>0.1535</v>
      </c>
    </row>
    <row r="183" spans="1:25">
      <c r="A183" s="135">
        <v>182</v>
      </c>
      <c r="B183" s="136">
        <v>6</v>
      </c>
      <c r="C183" s="137">
        <v>45733</v>
      </c>
      <c r="D183" s="136" t="s">
        <v>197</v>
      </c>
      <c r="E183" s="139">
        <v>0.58333333333333337</v>
      </c>
      <c r="F183" s="136" t="s">
        <v>216</v>
      </c>
      <c r="G183" s="136">
        <v>1018</v>
      </c>
      <c r="H183" s="151">
        <v>0.56000000000000005</v>
      </c>
      <c r="I183" s="136" t="s">
        <v>217</v>
      </c>
      <c r="J183" s="130">
        <v>5</v>
      </c>
      <c r="K183" s="136">
        <v>13</v>
      </c>
      <c r="M183" s="136" t="s">
        <v>18</v>
      </c>
      <c r="N183" s="131" t="s">
        <v>71</v>
      </c>
      <c r="O183" s="131" t="s">
        <v>71</v>
      </c>
      <c r="P183" s="131" t="s">
        <v>71</v>
      </c>
      <c r="Q183" s="132" t="s">
        <v>88</v>
      </c>
      <c r="R183" s="132" t="s">
        <v>88</v>
      </c>
      <c r="S183" s="132" t="s">
        <v>88</v>
      </c>
      <c r="T183" s="136">
        <f t="shared" si="0"/>
        <v>6</v>
      </c>
      <c r="U183" s="141" t="s">
        <v>199</v>
      </c>
      <c r="V183" s="141" t="s">
        <v>200</v>
      </c>
      <c r="W183" s="142" t="s">
        <v>200</v>
      </c>
      <c r="X183" s="141" t="s">
        <v>199</v>
      </c>
      <c r="Y183" s="143">
        <v>0.25319999999999998</v>
      </c>
    </row>
    <row r="184" spans="1:25">
      <c r="A184" s="125">
        <v>183</v>
      </c>
      <c r="B184" s="126">
        <v>6</v>
      </c>
      <c r="C184" s="127">
        <v>45733</v>
      </c>
      <c r="D184" s="126" t="s">
        <v>197</v>
      </c>
      <c r="E184" s="129">
        <v>0.58333333333333337</v>
      </c>
      <c r="F184" s="126" t="s">
        <v>216</v>
      </c>
      <c r="G184" s="126">
        <v>1018</v>
      </c>
      <c r="H184" s="149">
        <v>0.56000000000000005</v>
      </c>
      <c r="I184" s="126" t="s">
        <v>217</v>
      </c>
      <c r="J184" s="130">
        <v>6</v>
      </c>
      <c r="K184" s="126">
        <v>14</v>
      </c>
      <c r="M184" s="126" t="s">
        <v>198</v>
      </c>
      <c r="N184" s="140" t="s">
        <v>8</v>
      </c>
      <c r="O184" s="140" t="s">
        <v>8</v>
      </c>
      <c r="P184" s="140" t="s">
        <v>8</v>
      </c>
      <c r="Q184" s="140" t="s">
        <v>8</v>
      </c>
      <c r="R184" s="140" t="s">
        <v>8</v>
      </c>
      <c r="S184" s="140" t="s">
        <v>8</v>
      </c>
      <c r="T184" s="126">
        <f t="shared" si="0"/>
        <v>0</v>
      </c>
      <c r="U184" s="133" t="s">
        <v>199</v>
      </c>
      <c r="V184" s="133" t="s">
        <v>199</v>
      </c>
      <c r="W184" s="133" t="s">
        <v>199</v>
      </c>
      <c r="X184" s="133" t="s">
        <v>199</v>
      </c>
      <c r="Y184" s="134">
        <v>0.20899999999999999</v>
      </c>
    </row>
    <row r="185" spans="1:25">
      <c r="A185" s="135">
        <v>184</v>
      </c>
      <c r="B185" s="136">
        <v>6</v>
      </c>
      <c r="C185" s="137">
        <v>45733</v>
      </c>
      <c r="D185" s="136" t="s">
        <v>197</v>
      </c>
      <c r="E185" s="139">
        <v>0.58333333333333337</v>
      </c>
      <c r="F185" s="136" t="s">
        <v>216</v>
      </c>
      <c r="G185" s="136">
        <v>1018</v>
      </c>
      <c r="H185" s="151">
        <v>0.56000000000000005</v>
      </c>
      <c r="I185" s="136" t="s">
        <v>217</v>
      </c>
      <c r="J185" s="130">
        <v>7</v>
      </c>
      <c r="K185" s="136">
        <v>13</v>
      </c>
      <c r="M185" s="136" t="s">
        <v>198</v>
      </c>
      <c r="N185" s="131" t="s">
        <v>71</v>
      </c>
      <c r="O185" s="140" t="s">
        <v>8</v>
      </c>
      <c r="P185" s="140" t="s">
        <v>8</v>
      </c>
      <c r="Q185" s="131" t="s">
        <v>71</v>
      </c>
      <c r="R185" s="140" t="s">
        <v>8</v>
      </c>
      <c r="S185" s="131" t="s">
        <v>71</v>
      </c>
      <c r="T185" s="136">
        <f t="shared" si="0"/>
        <v>3</v>
      </c>
      <c r="U185" s="141" t="s">
        <v>199</v>
      </c>
      <c r="V185" s="141" t="s">
        <v>200</v>
      </c>
      <c r="W185" s="141" t="s">
        <v>199</v>
      </c>
      <c r="X185" s="141" t="s">
        <v>199</v>
      </c>
      <c r="Y185" s="143">
        <v>0.1258</v>
      </c>
    </row>
    <row r="186" spans="1:25">
      <c r="A186" s="125">
        <v>185</v>
      </c>
      <c r="B186" s="126">
        <v>6</v>
      </c>
      <c r="C186" s="127">
        <v>45733</v>
      </c>
      <c r="D186" s="126" t="s">
        <v>197</v>
      </c>
      <c r="E186" s="129">
        <v>0.58333333333333337</v>
      </c>
      <c r="F186" s="126" t="s">
        <v>216</v>
      </c>
      <c r="G186" s="126">
        <v>1018</v>
      </c>
      <c r="H186" s="149">
        <v>0.56000000000000005</v>
      </c>
      <c r="I186" s="126" t="s">
        <v>217</v>
      </c>
      <c r="J186" s="130">
        <v>8</v>
      </c>
      <c r="K186" s="126">
        <v>14</v>
      </c>
      <c r="M186" s="126" t="s">
        <v>198</v>
      </c>
      <c r="N186" s="131" t="s">
        <v>71</v>
      </c>
      <c r="O186" s="132" t="s">
        <v>88</v>
      </c>
      <c r="P186" s="132" t="s">
        <v>88</v>
      </c>
      <c r="Q186" s="132" t="s">
        <v>88</v>
      </c>
      <c r="R186" s="132" t="s">
        <v>88</v>
      </c>
      <c r="S186" s="132" t="s">
        <v>88</v>
      </c>
      <c r="T186" s="126">
        <f t="shared" si="0"/>
        <v>6</v>
      </c>
      <c r="U186" s="133" t="s">
        <v>199</v>
      </c>
      <c r="V186" s="133" t="s">
        <v>199</v>
      </c>
      <c r="W186" s="142" t="s">
        <v>200</v>
      </c>
      <c r="X186" s="133" t="s">
        <v>199</v>
      </c>
      <c r="Y186" s="134">
        <v>0.17860000000000001</v>
      </c>
    </row>
    <row r="187" spans="1:25">
      <c r="A187" s="135">
        <v>186</v>
      </c>
      <c r="B187" s="136">
        <v>6</v>
      </c>
      <c r="C187" s="137">
        <v>45733</v>
      </c>
      <c r="D187" s="136" t="s">
        <v>197</v>
      </c>
      <c r="E187" s="139">
        <v>0.58333333333333337</v>
      </c>
      <c r="F187" s="136" t="s">
        <v>216</v>
      </c>
      <c r="G187" s="136">
        <v>1018</v>
      </c>
      <c r="H187" s="151">
        <v>0.56000000000000005</v>
      </c>
      <c r="I187" s="136" t="s">
        <v>217</v>
      </c>
      <c r="J187" s="130">
        <v>9</v>
      </c>
      <c r="K187" s="136">
        <v>13</v>
      </c>
      <c r="M187" s="136" t="s">
        <v>198</v>
      </c>
      <c r="N187" s="140" t="s">
        <v>8</v>
      </c>
      <c r="O187" s="140" t="s">
        <v>8</v>
      </c>
      <c r="P187" s="140" t="s">
        <v>8</v>
      </c>
      <c r="Q187" s="140" t="s">
        <v>8</v>
      </c>
      <c r="R187" s="140" t="s">
        <v>8</v>
      </c>
      <c r="S187" s="140" t="s">
        <v>8</v>
      </c>
      <c r="T187" s="136">
        <f t="shared" si="0"/>
        <v>0</v>
      </c>
      <c r="U187" s="141" t="s">
        <v>199</v>
      </c>
      <c r="V187" s="141" t="s">
        <v>199</v>
      </c>
      <c r="W187" s="141" t="s">
        <v>199</v>
      </c>
      <c r="X187" s="141" t="s">
        <v>199</v>
      </c>
      <c r="Y187" s="143">
        <v>0.18840000000000001</v>
      </c>
    </row>
    <row r="188" spans="1:25">
      <c r="A188" s="125">
        <v>187</v>
      </c>
      <c r="B188" s="126">
        <v>6</v>
      </c>
      <c r="C188" s="127">
        <v>45733</v>
      </c>
      <c r="D188" s="126" t="s">
        <v>197</v>
      </c>
      <c r="E188" s="129">
        <v>0.58333333333333337</v>
      </c>
      <c r="F188" s="126" t="s">
        <v>216</v>
      </c>
      <c r="G188" s="126">
        <v>1018</v>
      </c>
      <c r="H188" s="149">
        <v>0.56000000000000005</v>
      </c>
      <c r="I188" s="126" t="s">
        <v>217</v>
      </c>
      <c r="J188" s="130">
        <v>10</v>
      </c>
      <c r="K188" s="126">
        <v>14</v>
      </c>
      <c r="M188" s="126" t="s">
        <v>198</v>
      </c>
      <c r="N188" s="131" t="s">
        <v>71</v>
      </c>
      <c r="O188" s="131" t="s">
        <v>71</v>
      </c>
      <c r="P188" s="132" t="s">
        <v>88</v>
      </c>
      <c r="Q188" s="132" t="s">
        <v>88</v>
      </c>
      <c r="R188" s="132" t="s">
        <v>88</v>
      </c>
      <c r="S188" s="131" t="s">
        <v>71</v>
      </c>
      <c r="T188" s="126">
        <f t="shared" si="0"/>
        <v>6</v>
      </c>
      <c r="U188" s="133" t="s">
        <v>199</v>
      </c>
      <c r="V188" s="133" t="s">
        <v>199</v>
      </c>
      <c r="W188" s="133" t="s">
        <v>199</v>
      </c>
      <c r="X188" s="133" t="s">
        <v>199</v>
      </c>
      <c r="Y188" s="134">
        <v>0.12330000000000001</v>
      </c>
    </row>
    <row r="189" spans="1:25">
      <c r="A189" s="135">
        <v>188</v>
      </c>
      <c r="B189" s="136">
        <v>6</v>
      </c>
      <c r="C189" s="137">
        <v>45733</v>
      </c>
      <c r="D189" s="136" t="s">
        <v>197</v>
      </c>
      <c r="E189" s="139">
        <v>0.58333333333333337</v>
      </c>
      <c r="F189" s="136" t="s">
        <v>216</v>
      </c>
      <c r="G189" s="136">
        <v>1018</v>
      </c>
      <c r="H189" s="151">
        <v>0.56000000000000005</v>
      </c>
      <c r="I189" s="136" t="s">
        <v>217</v>
      </c>
      <c r="J189" s="130">
        <v>11</v>
      </c>
      <c r="K189" s="136">
        <v>13</v>
      </c>
      <c r="M189" s="136" t="s">
        <v>202</v>
      </c>
      <c r="N189" s="140" t="s">
        <v>8</v>
      </c>
      <c r="O189" s="140" t="s">
        <v>8</v>
      </c>
      <c r="P189" s="140" t="s">
        <v>8</v>
      </c>
      <c r="Q189" s="140" t="s">
        <v>8</v>
      </c>
      <c r="R189" s="140" t="s">
        <v>8</v>
      </c>
      <c r="S189" s="140" t="s">
        <v>8</v>
      </c>
      <c r="T189" s="136">
        <f t="shared" si="0"/>
        <v>0</v>
      </c>
      <c r="U189" s="141" t="s">
        <v>200</v>
      </c>
      <c r="V189" s="141"/>
      <c r="W189" s="141" t="s">
        <v>199</v>
      </c>
      <c r="X189" s="141" t="s">
        <v>199</v>
      </c>
      <c r="Y189" s="143" t="s">
        <v>75</v>
      </c>
    </row>
    <row r="190" spans="1:25">
      <c r="A190" s="125">
        <v>189</v>
      </c>
      <c r="B190" s="126">
        <v>6</v>
      </c>
      <c r="C190" s="127">
        <v>45733</v>
      </c>
      <c r="D190" s="126" t="s">
        <v>197</v>
      </c>
      <c r="E190" s="129">
        <v>0.58333333333333337</v>
      </c>
      <c r="F190" s="126" t="s">
        <v>216</v>
      </c>
      <c r="G190" s="126">
        <v>1018</v>
      </c>
      <c r="H190" s="149">
        <v>0.56000000000000005</v>
      </c>
      <c r="I190" s="126" t="s">
        <v>217</v>
      </c>
      <c r="J190" s="130">
        <v>12</v>
      </c>
      <c r="K190" s="126">
        <v>14</v>
      </c>
      <c r="M190" s="126" t="s">
        <v>202</v>
      </c>
      <c r="N190" s="131" t="s">
        <v>71</v>
      </c>
      <c r="O190" s="131" t="s">
        <v>71</v>
      </c>
      <c r="P190" s="132" t="s">
        <v>88</v>
      </c>
      <c r="Q190" s="132" t="s">
        <v>88</v>
      </c>
      <c r="R190" s="132" t="s">
        <v>88</v>
      </c>
      <c r="S190" s="132" t="s">
        <v>88</v>
      </c>
      <c r="T190" s="126">
        <f t="shared" si="0"/>
        <v>6</v>
      </c>
      <c r="U190" s="133" t="s">
        <v>199</v>
      </c>
      <c r="V190" s="133" t="s">
        <v>199</v>
      </c>
      <c r="W190" s="142" t="s">
        <v>200</v>
      </c>
      <c r="X190" s="133" t="s">
        <v>199</v>
      </c>
      <c r="Y190" s="134">
        <v>0.15659999999999999</v>
      </c>
    </row>
    <row r="191" spans="1:25">
      <c r="A191" s="135">
        <v>190</v>
      </c>
      <c r="B191" s="136">
        <v>6</v>
      </c>
      <c r="C191" s="137">
        <v>45733</v>
      </c>
      <c r="D191" s="136" t="s">
        <v>197</v>
      </c>
      <c r="E191" s="139">
        <v>0.58333333333333337</v>
      </c>
      <c r="F191" s="136" t="s">
        <v>216</v>
      </c>
      <c r="G191" s="136">
        <v>1018</v>
      </c>
      <c r="H191" s="151">
        <v>0.56000000000000005</v>
      </c>
      <c r="I191" s="136" t="s">
        <v>217</v>
      </c>
      <c r="J191" s="130">
        <v>13</v>
      </c>
      <c r="K191" s="136">
        <v>13</v>
      </c>
      <c r="M191" s="136" t="s">
        <v>202</v>
      </c>
      <c r="N191" s="131" t="s">
        <v>71</v>
      </c>
      <c r="O191" s="132" t="s">
        <v>88</v>
      </c>
      <c r="P191" s="132" t="s">
        <v>88</v>
      </c>
      <c r="Q191" s="132" t="s">
        <v>88</v>
      </c>
      <c r="R191" s="132" t="s">
        <v>88</v>
      </c>
      <c r="S191" s="132" t="s">
        <v>88</v>
      </c>
      <c r="T191" s="136">
        <f t="shared" si="0"/>
        <v>6</v>
      </c>
      <c r="U191" s="141" t="s">
        <v>199</v>
      </c>
      <c r="V191" s="141" t="s">
        <v>199</v>
      </c>
      <c r="W191" s="142" t="s">
        <v>200</v>
      </c>
      <c r="X191" s="141" t="s">
        <v>199</v>
      </c>
      <c r="Y191" s="143">
        <v>0.28510000000000002</v>
      </c>
    </row>
    <row r="192" spans="1:25">
      <c r="A192" s="125">
        <v>191</v>
      </c>
      <c r="B192" s="126">
        <v>6</v>
      </c>
      <c r="C192" s="127">
        <v>45733</v>
      </c>
      <c r="D192" s="126" t="s">
        <v>197</v>
      </c>
      <c r="E192" s="129">
        <v>0.58333333333333337</v>
      </c>
      <c r="F192" s="126" t="s">
        <v>216</v>
      </c>
      <c r="G192" s="126">
        <v>1018</v>
      </c>
      <c r="H192" s="149">
        <v>0.56000000000000005</v>
      </c>
      <c r="I192" s="126" t="s">
        <v>217</v>
      </c>
      <c r="J192" s="130">
        <v>14</v>
      </c>
      <c r="K192" s="126">
        <v>14</v>
      </c>
      <c r="M192" s="126" t="s">
        <v>202</v>
      </c>
      <c r="N192" s="131" t="s">
        <v>71</v>
      </c>
      <c r="O192" s="131" t="s">
        <v>71</v>
      </c>
      <c r="P192" s="131" t="s">
        <v>71</v>
      </c>
      <c r="Q192" s="132" t="s">
        <v>88</v>
      </c>
      <c r="R192" s="132" t="s">
        <v>88</v>
      </c>
      <c r="S192" s="132" t="s">
        <v>88</v>
      </c>
      <c r="T192" s="126">
        <f t="shared" si="0"/>
        <v>6</v>
      </c>
      <c r="U192" s="133" t="s">
        <v>199</v>
      </c>
      <c r="V192" s="133" t="s">
        <v>199</v>
      </c>
      <c r="W192" s="142" t="s">
        <v>200</v>
      </c>
      <c r="X192" s="133" t="s">
        <v>199</v>
      </c>
      <c r="Y192" s="134">
        <v>0.14879999999999999</v>
      </c>
    </row>
    <row r="193" spans="1:25">
      <c r="A193" s="135">
        <v>192</v>
      </c>
      <c r="B193" s="136">
        <v>6</v>
      </c>
      <c r="C193" s="137">
        <v>45733</v>
      </c>
      <c r="D193" s="136" t="s">
        <v>197</v>
      </c>
      <c r="E193" s="139">
        <v>0.58333333333333337</v>
      </c>
      <c r="F193" s="136" t="s">
        <v>216</v>
      </c>
      <c r="G193" s="136">
        <v>1018</v>
      </c>
      <c r="H193" s="151">
        <v>0.56000000000000005</v>
      </c>
      <c r="I193" s="136" t="s">
        <v>217</v>
      </c>
      <c r="J193" s="130">
        <v>15</v>
      </c>
      <c r="K193" s="136">
        <v>13</v>
      </c>
      <c r="M193" s="136" t="s">
        <v>202</v>
      </c>
      <c r="N193" s="131" t="s">
        <v>71</v>
      </c>
      <c r="O193" s="131" t="s">
        <v>71</v>
      </c>
      <c r="P193" s="132" t="s">
        <v>88</v>
      </c>
      <c r="Q193" s="132" t="s">
        <v>88</v>
      </c>
      <c r="R193" s="132" t="s">
        <v>88</v>
      </c>
      <c r="S193" s="132" t="s">
        <v>88</v>
      </c>
      <c r="T193" s="136">
        <f t="shared" si="0"/>
        <v>6</v>
      </c>
      <c r="U193" s="141" t="s">
        <v>199</v>
      </c>
      <c r="V193" s="141" t="s">
        <v>199</v>
      </c>
      <c r="W193" s="141" t="s">
        <v>199</v>
      </c>
      <c r="X193" s="141" t="s">
        <v>199</v>
      </c>
      <c r="Y193" s="143">
        <v>0.1439</v>
      </c>
    </row>
    <row r="194" spans="1:25">
      <c r="A194" s="125">
        <v>193</v>
      </c>
      <c r="B194" s="126">
        <v>6</v>
      </c>
      <c r="C194" s="127">
        <v>45733</v>
      </c>
      <c r="D194" s="126" t="s">
        <v>197</v>
      </c>
      <c r="E194" s="129">
        <v>0.58333333333333337</v>
      </c>
      <c r="F194" s="126" t="s">
        <v>216</v>
      </c>
      <c r="G194" s="126">
        <v>1018</v>
      </c>
      <c r="H194" s="149">
        <v>0.56000000000000005</v>
      </c>
      <c r="I194" s="126" t="s">
        <v>217</v>
      </c>
      <c r="J194" s="130">
        <v>16</v>
      </c>
      <c r="K194" s="126">
        <v>14</v>
      </c>
      <c r="M194" s="126" t="s">
        <v>203</v>
      </c>
      <c r="N194" s="131" t="s">
        <v>71</v>
      </c>
      <c r="O194" s="131" t="s">
        <v>71</v>
      </c>
      <c r="P194" s="132" t="s">
        <v>88</v>
      </c>
      <c r="Q194" s="132" t="s">
        <v>88</v>
      </c>
      <c r="R194" s="132" t="s">
        <v>88</v>
      </c>
      <c r="S194" s="132" t="s">
        <v>88</v>
      </c>
      <c r="T194" s="126">
        <f t="shared" si="0"/>
        <v>6</v>
      </c>
      <c r="U194" s="133" t="s">
        <v>199</v>
      </c>
      <c r="V194" s="133" t="s">
        <v>199</v>
      </c>
      <c r="W194" s="133" t="s">
        <v>199</v>
      </c>
      <c r="X194" s="133" t="s">
        <v>199</v>
      </c>
      <c r="Y194" s="134">
        <v>0.1741</v>
      </c>
    </row>
    <row r="195" spans="1:25">
      <c r="A195" s="135">
        <v>194</v>
      </c>
      <c r="B195" s="136">
        <v>6</v>
      </c>
      <c r="C195" s="137">
        <v>45733</v>
      </c>
      <c r="D195" s="136" t="s">
        <v>197</v>
      </c>
      <c r="E195" s="139">
        <v>0.58333333333333337</v>
      </c>
      <c r="F195" s="136" t="s">
        <v>216</v>
      </c>
      <c r="G195" s="136">
        <v>1018</v>
      </c>
      <c r="H195" s="151">
        <v>0.56000000000000005</v>
      </c>
      <c r="I195" s="136" t="s">
        <v>217</v>
      </c>
      <c r="J195" s="130">
        <v>17</v>
      </c>
      <c r="K195" s="136">
        <v>13</v>
      </c>
      <c r="M195" s="136" t="s">
        <v>203</v>
      </c>
      <c r="N195" s="131" t="s">
        <v>71</v>
      </c>
      <c r="O195" s="131" t="s">
        <v>71</v>
      </c>
      <c r="P195" s="132" t="s">
        <v>88</v>
      </c>
      <c r="Q195" s="132" t="s">
        <v>88</v>
      </c>
      <c r="R195" s="132" t="s">
        <v>88</v>
      </c>
      <c r="S195" s="132" t="s">
        <v>88</v>
      </c>
      <c r="T195" s="136">
        <f t="shared" si="0"/>
        <v>6</v>
      </c>
      <c r="U195" s="141" t="s">
        <v>199</v>
      </c>
      <c r="V195" s="141" t="s">
        <v>199</v>
      </c>
      <c r="W195" s="142" t="s">
        <v>200</v>
      </c>
      <c r="X195" s="141" t="s">
        <v>199</v>
      </c>
      <c r="Y195" s="143">
        <v>0.11609999999999999</v>
      </c>
    </row>
    <row r="196" spans="1:25">
      <c r="A196" s="125">
        <v>195</v>
      </c>
      <c r="B196" s="126">
        <v>6</v>
      </c>
      <c r="C196" s="127">
        <v>45733</v>
      </c>
      <c r="D196" s="126" t="s">
        <v>197</v>
      </c>
      <c r="E196" s="129">
        <v>0.58333333333333337</v>
      </c>
      <c r="F196" s="126" t="s">
        <v>216</v>
      </c>
      <c r="G196" s="126">
        <v>1018</v>
      </c>
      <c r="H196" s="149">
        <v>0.56000000000000005</v>
      </c>
      <c r="I196" s="126" t="s">
        <v>217</v>
      </c>
      <c r="J196" s="130">
        <v>18</v>
      </c>
      <c r="K196" s="126">
        <v>14</v>
      </c>
      <c r="M196" s="126" t="s">
        <v>203</v>
      </c>
      <c r="N196" s="131" t="s">
        <v>71</v>
      </c>
      <c r="O196" s="132" t="s">
        <v>88</v>
      </c>
      <c r="P196" s="132" t="s">
        <v>88</v>
      </c>
      <c r="Q196" s="132" t="s">
        <v>88</v>
      </c>
      <c r="R196" s="132" t="s">
        <v>88</v>
      </c>
      <c r="S196" s="132" t="s">
        <v>88</v>
      </c>
      <c r="T196" s="126">
        <f t="shared" si="0"/>
        <v>6</v>
      </c>
      <c r="U196" s="133" t="s">
        <v>199</v>
      </c>
      <c r="V196" s="133" t="s">
        <v>199</v>
      </c>
      <c r="W196" s="142" t="s">
        <v>200</v>
      </c>
      <c r="X196" s="133" t="s">
        <v>199</v>
      </c>
      <c r="Y196" s="134">
        <v>0.17299999999999999</v>
      </c>
    </row>
    <row r="197" spans="1:25">
      <c r="A197" s="135">
        <v>196</v>
      </c>
      <c r="B197" s="136">
        <v>6</v>
      </c>
      <c r="C197" s="137">
        <v>45733</v>
      </c>
      <c r="D197" s="136" t="s">
        <v>197</v>
      </c>
      <c r="E197" s="139">
        <v>0.58333333333333337</v>
      </c>
      <c r="F197" s="136" t="s">
        <v>216</v>
      </c>
      <c r="G197" s="136">
        <v>1018</v>
      </c>
      <c r="H197" s="151">
        <v>0.56000000000000005</v>
      </c>
      <c r="I197" s="136" t="s">
        <v>217</v>
      </c>
      <c r="J197" s="130">
        <v>19</v>
      </c>
      <c r="K197" s="136">
        <v>13</v>
      </c>
      <c r="M197" s="136" t="s">
        <v>203</v>
      </c>
      <c r="N197" s="131" t="s">
        <v>71</v>
      </c>
      <c r="O197" s="131" t="s">
        <v>71</v>
      </c>
      <c r="P197" s="132" t="s">
        <v>88</v>
      </c>
      <c r="Q197" s="132" t="s">
        <v>88</v>
      </c>
      <c r="R197" s="132" t="s">
        <v>88</v>
      </c>
      <c r="S197" s="132" t="s">
        <v>88</v>
      </c>
      <c r="T197" s="136">
        <f t="shared" si="0"/>
        <v>6</v>
      </c>
      <c r="U197" s="141" t="s">
        <v>199</v>
      </c>
      <c r="V197" s="141" t="s">
        <v>199</v>
      </c>
      <c r="W197" s="142" t="s">
        <v>200</v>
      </c>
      <c r="X197" s="141" t="s">
        <v>199</v>
      </c>
      <c r="Y197" s="143">
        <v>0.1603</v>
      </c>
    </row>
    <row r="198" spans="1:25">
      <c r="A198" s="125">
        <v>197</v>
      </c>
      <c r="B198" s="126">
        <v>6</v>
      </c>
      <c r="C198" s="127">
        <v>45733</v>
      </c>
      <c r="D198" s="126" t="s">
        <v>197</v>
      </c>
      <c r="E198" s="129">
        <v>0.58333333333333337</v>
      </c>
      <c r="F198" s="126" t="s">
        <v>216</v>
      </c>
      <c r="G198" s="126">
        <v>1018</v>
      </c>
      <c r="H198" s="149">
        <v>0.56000000000000005</v>
      </c>
      <c r="I198" s="126" t="s">
        <v>217</v>
      </c>
      <c r="J198" s="130">
        <v>20</v>
      </c>
      <c r="K198" s="126">
        <v>14</v>
      </c>
      <c r="M198" s="126" t="s">
        <v>203</v>
      </c>
      <c r="N198" s="131" t="s">
        <v>71</v>
      </c>
      <c r="O198" s="131" t="s">
        <v>71</v>
      </c>
      <c r="P198" s="131" t="s">
        <v>71</v>
      </c>
      <c r="Q198" s="132" t="s">
        <v>88</v>
      </c>
      <c r="R198" s="132" t="s">
        <v>88</v>
      </c>
      <c r="S198" s="132" t="s">
        <v>88</v>
      </c>
      <c r="T198" s="126">
        <f t="shared" si="0"/>
        <v>6</v>
      </c>
      <c r="U198" s="133" t="s">
        <v>199</v>
      </c>
      <c r="V198" s="133" t="s">
        <v>199</v>
      </c>
      <c r="W198" s="133" t="s">
        <v>199</v>
      </c>
      <c r="X198" s="133" t="s">
        <v>199</v>
      </c>
      <c r="Y198" s="134">
        <v>0.17130000000000001</v>
      </c>
    </row>
    <row r="199" spans="1:25">
      <c r="A199" s="135"/>
      <c r="B199" s="136"/>
      <c r="C199" s="137"/>
      <c r="D199" s="136"/>
      <c r="E199" s="139"/>
      <c r="F199" s="136"/>
      <c r="G199" s="136"/>
      <c r="H199" s="151"/>
      <c r="I199" s="136"/>
      <c r="J199" s="154"/>
      <c r="M199" s="136"/>
      <c r="N199" s="136"/>
      <c r="O199" s="136"/>
      <c r="P199" s="136"/>
      <c r="Q199" s="136"/>
      <c r="R199" s="136"/>
      <c r="S199" s="136"/>
      <c r="T199" s="136"/>
      <c r="U199" s="141"/>
      <c r="V199" s="141"/>
      <c r="W199" s="141"/>
      <c r="X199" s="141"/>
      <c r="Y199" s="143"/>
    </row>
    <row r="200" spans="1:25">
      <c r="A200" s="125"/>
      <c r="B200" s="126"/>
      <c r="C200" s="127"/>
      <c r="D200" s="126"/>
      <c r="E200" s="129"/>
      <c r="F200" s="126"/>
      <c r="G200" s="126"/>
      <c r="H200" s="149"/>
      <c r="I200" s="126"/>
      <c r="J200" s="155"/>
      <c r="M200" s="126"/>
      <c r="N200" s="126"/>
      <c r="O200" s="126"/>
      <c r="P200" s="126"/>
      <c r="Q200" s="126"/>
      <c r="R200" s="126"/>
      <c r="S200" s="126"/>
      <c r="T200" s="126"/>
      <c r="U200" s="133"/>
      <c r="V200" s="133"/>
      <c r="W200" s="133"/>
      <c r="X200" s="133"/>
      <c r="Y200" s="134"/>
    </row>
    <row r="201" spans="1:25">
      <c r="A201" s="135"/>
      <c r="B201" s="136"/>
      <c r="C201" s="137"/>
      <c r="D201" s="136"/>
      <c r="E201" s="139"/>
      <c r="F201" s="136"/>
      <c r="G201" s="136"/>
      <c r="H201" s="151"/>
      <c r="I201" s="136"/>
      <c r="J201" s="154"/>
      <c r="M201" s="136"/>
      <c r="N201" s="136"/>
      <c r="O201" s="136"/>
      <c r="P201" s="136"/>
      <c r="Q201" s="136"/>
      <c r="R201" s="136"/>
      <c r="S201" s="136"/>
      <c r="T201" s="136"/>
      <c r="U201" s="141"/>
      <c r="V201" s="141"/>
      <c r="W201" s="141"/>
      <c r="X201" s="141"/>
      <c r="Y201" s="143"/>
    </row>
    <row r="202" spans="1:25">
      <c r="A202" s="125"/>
      <c r="B202" s="126"/>
      <c r="C202" s="127"/>
      <c r="D202" s="126"/>
      <c r="E202" s="129"/>
      <c r="F202" s="126"/>
      <c r="G202" s="126"/>
      <c r="H202" s="149"/>
      <c r="I202" s="126"/>
      <c r="J202" s="155"/>
      <c r="M202" s="126"/>
      <c r="N202" s="126"/>
      <c r="O202" s="126"/>
      <c r="P202" s="126"/>
      <c r="Q202" s="126"/>
      <c r="R202" s="126"/>
      <c r="S202" s="126"/>
      <c r="T202" s="126"/>
      <c r="U202" s="133"/>
      <c r="V202" s="133"/>
      <c r="W202" s="133"/>
      <c r="X202" s="133"/>
      <c r="Y202" s="134"/>
    </row>
    <row r="203" spans="1:25">
      <c r="A203" s="135"/>
      <c r="B203" s="136"/>
      <c r="C203" s="137"/>
      <c r="D203" s="136"/>
      <c r="E203" s="139"/>
      <c r="F203" s="136"/>
      <c r="G203" s="136"/>
      <c r="H203" s="151"/>
      <c r="I203" s="136"/>
      <c r="J203" s="154"/>
      <c r="M203" s="136"/>
      <c r="N203" s="136"/>
      <c r="O203" s="136"/>
      <c r="P203" s="136"/>
      <c r="Q203" s="136"/>
      <c r="R203" s="136"/>
      <c r="S203" s="136"/>
      <c r="T203" s="136"/>
      <c r="U203" s="141"/>
      <c r="V203" s="141"/>
      <c r="W203" s="141"/>
      <c r="X203" s="141"/>
      <c r="Y203" s="143"/>
    </row>
    <row r="204" spans="1:25">
      <c r="A204" s="125"/>
      <c r="B204" s="126"/>
      <c r="C204" s="127"/>
      <c r="D204" s="126"/>
      <c r="E204" s="129"/>
      <c r="F204" s="126"/>
      <c r="G204" s="126"/>
      <c r="H204" s="149"/>
      <c r="I204" s="126"/>
      <c r="J204" s="155"/>
      <c r="M204" s="126"/>
      <c r="N204" s="126"/>
      <c r="O204" s="126"/>
      <c r="P204" s="126"/>
      <c r="Q204" s="126"/>
      <c r="R204" s="126"/>
      <c r="S204" s="126"/>
      <c r="T204" s="126"/>
      <c r="U204" s="133"/>
      <c r="V204" s="133"/>
      <c r="W204" s="133"/>
      <c r="X204" s="133"/>
      <c r="Y204" s="134"/>
    </row>
    <row r="205" spans="1:25">
      <c r="A205" s="135"/>
      <c r="B205" s="136"/>
      <c r="C205" s="137"/>
      <c r="D205" s="136"/>
      <c r="E205" s="139"/>
      <c r="F205" s="136"/>
      <c r="G205" s="136"/>
      <c r="H205" s="151"/>
      <c r="I205" s="136"/>
      <c r="J205" s="154"/>
      <c r="M205" s="136"/>
      <c r="N205" s="136"/>
      <c r="O205" s="136"/>
      <c r="P205" s="136"/>
      <c r="Q205" s="136"/>
      <c r="R205" s="136"/>
      <c r="S205" s="136"/>
      <c r="T205" s="136"/>
      <c r="U205" s="141"/>
      <c r="V205" s="141"/>
      <c r="W205" s="141"/>
      <c r="X205" s="141"/>
      <c r="Y205" s="143"/>
    </row>
    <row r="206" spans="1:25">
      <c r="A206" s="125"/>
      <c r="B206" s="126"/>
      <c r="C206" s="127"/>
      <c r="D206" s="126"/>
      <c r="E206" s="129"/>
      <c r="F206" s="126"/>
      <c r="G206" s="126"/>
      <c r="H206" s="149"/>
      <c r="I206" s="126"/>
      <c r="J206" s="155"/>
      <c r="M206" s="126"/>
      <c r="N206" s="126"/>
      <c r="O206" s="126"/>
      <c r="P206" s="126"/>
      <c r="Q206" s="126"/>
      <c r="R206" s="126"/>
      <c r="S206" s="126"/>
      <c r="T206" s="126"/>
      <c r="U206" s="133"/>
      <c r="V206" s="133"/>
      <c r="W206" s="133"/>
      <c r="X206" s="133"/>
      <c r="Y206" s="134"/>
    </row>
    <row r="207" spans="1:25">
      <c r="A207" s="135"/>
      <c r="B207" s="136"/>
      <c r="C207" s="137"/>
      <c r="D207" s="136"/>
      <c r="E207" s="139"/>
      <c r="F207" s="136"/>
      <c r="G207" s="136"/>
      <c r="H207" s="151"/>
      <c r="I207" s="136"/>
      <c r="J207" s="154"/>
      <c r="M207" s="136"/>
      <c r="N207" s="136"/>
      <c r="O207" s="136"/>
      <c r="P207" s="136"/>
      <c r="Q207" s="136"/>
      <c r="R207" s="136"/>
      <c r="S207" s="136"/>
      <c r="T207" s="136"/>
      <c r="U207" s="141"/>
      <c r="V207" s="141"/>
      <c r="W207" s="141"/>
      <c r="X207" s="141"/>
      <c r="Y207" s="143"/>
    </row>
    <row r="208" spans="1:25">
      <c r="A208" s="125"/>
      <c r="B208" s="126"/>
      <c r="C208" s="127"/>
      <c r="D208" s="126"/>
      <c r="E208" s="129"/>
      <c r="F208" s="126"/>
      <c r="G208" s="126"/>
      <c r="H208" s="149"/>
      <c r="I208" s="126"/>
      <c r="J208" s="155"/>
      <c r="M208" s="126"/>
      <c r="N208" s="126"/>
      <c r="O208" s="126"/>
      <c r="P208" s="126"/>
      <c r="Q208" s="126"/>
      <c r="R208" s="126"/>
      <c r="S208" s="126"/>
      <c r="T208" s="126"/>
      <c r="U208" s="133"/>
      <c r="V208" s="133"/>
      <c r="W208" s="133"/>
      <c r="X208" s="133"/>
      <c r="Y208" s="134"/>
    </row>
    <row r="209" spans="1:25">
      <c r="A209" s="135"/>
      <c r="B209" s="136"/>
      <c r="C209" s="137"/>
      <c r="D209" s="136"/>
      <c r="E209" s="139"/>
      <c r="F209" s="136"/>
      <c r="G209" s="136"/>
      <c r="H209" s="151"/>
      <c r="I209" s="136"/>
      <c r="J209" s="154"/>
      <c r="M209" s="136"/>
      <c r="N209" s="136"/>
      <c r="O209" s="136"/>
      <c r="P209" s="136"/>
      <c r="Q209" s="136"/>
      <c r="R209" s="136"/>
      <c r="S209" s="136"/>
      <c r="T209" s="136"/>
      <c r="U209" s="141"/>
      <c r="V209" s="141"/>
      <c r="W209" s="141"/>
      <c r="X209" s="141"/>
      <c r="Y209" s="143"/>
    </row>
    <row r="210" spans="1:25">
      <c r="A210" s="125"/>
      <c r="B210" s="126"/>
      <c r="C210" s="127"/>
      <c r="D210" s="126"/>
      <c r="E210" s="129"/>
      <c r="F210" s="126"/>
      <c r="G210" s="126"/>
      <c r="H210" s="149"/>
      <c r="I210" s="126"/>
      <c r="J210" s="155"/>
      <c r="M210" s="126"/>
      <c r="N210" s="126"/>
      <c r="O210" s="126"/>
      <c r="P210" s="126"/>
      <c r="Q210" s="126"/>
      <c r="R210" s="126"/>
      <c r="S210" s="126"/>
      <c r="T210" s="126"/>
      <c r="U210" s="133"/>
      <c r="V210" s="133"/>
      <c r="W210" s="133"/>
      <c r="X210" s="133"/>
      <c r="Y210" s="134"/>
    </row>
    <row r="211" spans="1:25">
      <c r="A211" s="156"/>
      <c r="B211" s="157"/>
      <c r="C211" s="158"/>
      <c r="D211" s="157"/>
      <c r="E211" s="159"/>
      <c r="F211" s="157"/>
      <c r="G211" s="157"/>
      <c r="H211" s="160"/>
      <c r="I211" s="157"/>
      <c r="J211" s="161"/>
      <c r="M211" s="157"/>
      <c r="N211" s="157"/>
      <c r="O211" s="157"/>
      <c r="P211" s="157"/>
      <c r="Q211" s="157"/>
      <c r="R211" s="157"/>
      <c r="S211" s="157"/>
      <c r="T211" s="157"/>
      <c r="U211" s="162"/>
      <c r="V211" s="162"/>
      <c r="W211" s="162"/>
      <c r="X211" s="162"/>
      <c r="Y211" s="163"/>
    </row>
    <row r="212" spans="1:25">
      <c r="J212" s="4"/>
    </row>
    <row r="213" spans="1:25">
      <c r="J213" s="4"/>
    </row>
    <row r="214" spans="1:25">
      <c r="J214" s="4"/>
    </row>
    <row r="215" spans="1:25">
      <c r="J215" s="4"/>
    </row>
    <row r="216" spans="1:25">
      <c r="J216" s="4"/>
    </row>
    <row r="217" spans="1:25">
      <c r="J217" s="4"/>
    </row>
    <row r="218" spans="1:25">
      <c r="J218" s="4"/>
    </row>
    <row r="219" spans="1:25">
      <c r="J219" s="4"/>
    </row>
    <row r="220" spans="1:25">
      <c r="J220" s="4"/>
      <c r="K220" s="6">
        <v>11</v>
      </c>
      <c r="L220" s="6" t="s">
        <v>140</v>
      </c>
    </row>
    <row r="221" spans="1:25">
      <c r="J221" s="4"/>
      <c r="K221" s="6">
        <v>12</v>
      </c>
      <c r="L221" s="6" t="s">
        <v>146</v>
      </c>
    </row>
    <row r="222" spans="1:25">
      <c r="J222" s="4"/>
      <c r="K222" s="6">
        <v>12</v>
      </c>
    </row>
    <row r="223" spans="1:25">
      <c r="J223" s="4"/>
      <c r="K223" s="6">
        <v>11</v>
      </c>
    </row>
    <row r="224" spans="1:25">
      <c r="J224" s="4"/>
      <c r="K224" s="6">
        <v>12</v>
      </c>
    </row>
    <row r="225" spans="10:12">
      <c r="J225" s="4"/>
      <c r="K225" s="6">
        <v>11</v>
      </c>
    </row>
    <row r="226" spans="10:12">
      <c r="J226" s="4"/>
      <c r="K226" s="6">
        <v>12</v>
      </c>
    </row>
    <row r="227" spans="10:12">
      <c r="J227" s="4"/>
      <c r="K227" s="6">
        <v>11</v>
      </c>
    </row>
    <row r="228" spans="10:12">
      <c r="J228" s="4"/>
      <c r="K228" s="6">
        <v>12</v>
      </c>
    </row>
    <row r="229" spans="10:12">
      <c r="J229" s="4"/>
      <c r="K229" s="6">
        <v>11</v>
      </c>
    </row>
    <row r="230" spans="10:12">
      <c r="J230" s="4"/>
      <c r="K230" s="6">
        <v>12</v>
      </c>
    </row>
    <row r="231" spans="10:12">
      <c r="J231" s="4"/>
      <c r="K231" s="6">
        <v>11</v>
      </c>
    </row>
    <row r="232" spans="10:12">
      <c r="J232" s="4"/>
      <c r="K232" s="6">
        <v>12</v>
      </c>
    </row>
    <row r="233" spans="10:12">
      <c r="J233" s="4"/>
      <c r="K233" s="6">
        <v>12</v>
      </c>
    </row>
    <row r="234" spans="10:12">
      <c r="J234" s="4"/>
      <c r="K234" s="6">
        <v>11</v>
      </c>
      <c r="L234" s="6" t="s">
        <v>146</v>
      </c>
    </row>
    <row r="235" spans="10:12">
      <c r="J235" s="4"/>
      <c r="K235" s="6">
        <v>11</v>
      </c>
    </row>
    <row r="236" spans="10:12">
      <c r="J236" s="4"/>
      <c r="K236" s="6">
        <v>14</v>
      </c>
    </row>
    <row r="237" spans="10:12">
      <c r="J237" s="4"/>
      <c r="K237" s="6">
        <v>13</v>
      </c>
    </row>
    <row r="238" spans="10:12">
      <c r="J238" s="4"/>
      <c r="K238" s="6">
        <v>14</v>
      </c>
    </row>
    <row r="239" spans="10:12">
      <c r="J239" s="4"/>
      <c r="K239" s="6">
        <v>13</v>
      </c>
    </row>
    <row r="240" spans="10:12">
      <c r="J240" s="4"/>
      <c r="K240" s="6">
        <v>14</v>
      </c>
    </row>
    <row r="241" spans="10:12">
      <c r="J241" s="4"/>
      <c r="K241" s="6">
        <v>13</v>
      </c>
    </row>
    <row r="242" spans="10:12">
      <c r="J242" s="4"/>
      <c r="K242" s="6">
        <v>14</v>
      </c>
      <c r="L242" s="6" t="s">
        <v>146</v>
      </c>
    </row>
    <row r="243" spans="10:12">
      <c r="J243" s="4"/>
      <c r="K243" s="6">
        <v>13</v>
      </c>
    </row>
    <row r="244" spans="10:12">
      <c r="J244" s="4"/>
      <c r="K244" s="6">
        <v>14</v>
      </c>
    </row>
    <row r="245" spans="10:12">
      <c r="J245" s="4"/>
      <c r="K245" s="6">
        <v>13</v>
      </c>
    </row>
    <row r="246" spans="10:12">
      <c r="J246" s="4"/>
      <c r="K246" s="6">
        <v>14</v>
      </c>
    </row>
    <row r="247" spans="10:12">
      <c r="J247" s="4"/>
      <c r="K247" s="6">
        <v>13</v>
      </c>
      <c r="L247" s="6" t="s">
        <v>146</v>
      </c>
    </row>
    <row r="248" spans="10:12">
      <c r="J248" s="4"/>
      <c r="K248" s="6">
        <v>14</v>
      </c>
      <c r="L248" s="6" t="s">
        <v>146</v>
      </c>
    </row>
    <row r="249" spans="10:12">
      <c r="J249" s="4"/>
      <c r="K249" s="6">
        <v>13</v>
      </c>
    </row>
    <row r="250" spans="10:12">
      <c r="J250" s="4"/>
      <c r="K250" s="6">
        <v>14</v>
      </c>
    </row>
    <row r="251" spans="10:12">
      <c r="J251" s="4"/>
      <c r="K251" s="6">
        <v>13</v>
      </c>
    </row>
    <row r="252" spans="10:12">
      <c r="J252" s="4"/>
      <c r="K252" s="6">
        <v>13</v>
      </c>
    </row>
    <row r="253" spans="10:12">
      <c r="J253" s="4"/>
    </row>
    <row r="254" spans="10:12">
      <c r="J254" s="4"/>
    </row>
    <row r="255" spans="10:12">
      <c r="J255" s="4"/>
    </row>
    <row r="256" spans="10:12">
      <c r="J256" s="4"/>
    </row>
    <row r="257" spans="10:10">
      <c r="J257" s="4"/>
    </row>
    <row r="258" spans="10:10">
      <c r="J258" s="4"/>
    </row>
    <row r="259" spans="10:10">
      <c r="J259" s="4"/>
    </row>
    <row r="260" spans="10:10">
      <c r="J260" s="4"/>
    </row>
    <row r="261" spans="10:10">
      <c r="J261" s="4"/>
    </row>
    <row r="262" spans="10:10">
      <c r="J262" s="4"/>
    </row>
    <row r="263" spans="10:10">
      <c r="J263" s="4"/>
    </row>
    <row r="264" spans="10:10">
      <c r="J264" s="4"/>
    </row>
    <row r="265" spans="10:10">
      <c r="J265" s="4"/>
    </row>
    <row r="266" spans="10:10">
      <c r="J266" s="4"/>
    </row>
    <row r="267" spans="10:10">
      <c r="J267" s="4"/>
    </row>
    <row r="268" spans="10:10">
      <c r="J268" s="4"/>
    </row>
    <row r="269" spans="10:10">
      <c r="J269" s="4"/>
    </row>
    <row r="270" spans="10:10">
      <c r="J270" s="4"/>
    </row>
    <row r="271" spans="10:10">
      <c r="J271" s="4"/>
    </row>
    <row r="272" spans="10:10">
      <c r="J272" s="4"/>
    </row>
    <row r="273" spans="10:10">
      <c r="J273" s="4"/>
    </row>
    <row r="274" spans="10:10">
      <c r="J274" s="4"/>
    </row>
    <row r="275" spans="10:10">
      <c r="J275" s="4"/>
    </row>
    <row r="276" spans="10:10">
      <c r="J276" s="4"/>
    </row>
    <row r="277" spans="10:10">
      <c r="J277" s="4"/>
    </row>
    <row r="278" spans="10:10">
      <c r="J278" s="4"/>
    </row>
    <row r="279" spans="10:10">
      <c r="J279" s="4"/>
    </row>
    <row r="280" spans="10:10">
      <c r="J280" s="4"/>
    </row>
    <row r="281" spans="10:10">
      <c r="J281" s="4"/>
    </row>
    <row r="282" spans="10:10">
      <c r="J282" s="4"/>
    </row>
    <row r="283" spans="10:10">
      <c r="J283" s="4"/>
    </row>
    <row r="284" spans="10:10">
      <c r="J284" s="4"/>
    </row>
    <row r="285" spans="10:10">
      <c r="J285" s="4"/>
    </row>
    <row r="286" spans="10:10">
      <c r="J286" s="4"/>
    </row>
    <row r="287" spans="10:10">
      <c r="J287" s="4"/>
    </row>
    <row r="288" spans="10:10">
      <c r="J288" s="4"/>
    </row>
    <row r="289" spans="10:10">
      <c r="J289" s="4"/>
    </row>
    <row r="290" spans="10:10">
      <c r="J290" s="4"/>
    </row>
    <row r="291" spans="10:10">
      <c r="J291" s="4"/>
    </row>
    <row r="292" spans="10:10">
      <c r="J292" s="4"/>
    </row>
    <row r="293" spans="10:10">
      <c r="J293" s="4"/>
    </row>
    <row r="294" spans="10:10">
      <c r="J294" s="4"/>
    </row>
    <row r="295" spans="10:10">
      <c r="J295" s="4"/>
    </row>
    <row r="296" spans="10:10">
      <c r="J296" s="4"/>
    </row>
    <row r="297" spans="10:10">
      <c r="J297" s="4"/>
    </row>
    <row r="298" spans="10:10">
      <c r="J298" s="4"/>
    </row>
    <row r="299" spans="10:10">
      <c r="J299" s="4"/>
    </row>
    <row r="300" spans="10:10">
      <c r="J300" s="4"/>
    </row>
    <row r="301" spans="10:10">
      <c r="J301" s="4"/>
    </row>
    <row r="302" spans="10:10">
      <c r="J302" s="4"/>
    </row>
    <row r="303" spans="10:10">
      <c r="J303" s="4"/>
    </row>
    <row r="304" spans="10:10">
      <c r="J304" s="4"/>
    </row>
    <row r="305" spans="10:10">
      <c r="J305" s="4"/>
    </row>
    <row r="306" spans="10:10">
      <c r="J306" s="4"/>
    </row>
    <row r="307" spans="10:10">
      <c r="J307" s="4"/>
    </row>
    <row r="308" spans="10:10">
      <c r="J308" s="4"/>
    </row>
    <row r="309" spans="10:10">
      <c r="J309" s="4"/>
    </row>
    <row r="310" spans="10:10">
      <c r="J310" s="4"/>
    </row>
    <row r="311" spans="10:10">
      <c r="J311" s="4"/>
    </row>
    <row r="312" spans="10:10">
      <c r="J312" s="4"/>
    </row>
    <row r="313" spans="10:10">
      <c r="J313" s="4"/>
    </row>
    <row r="314" spans="10:10">
      <c r="J314" s="4"/>
    </row>
    <row r="315" spans="10:10">
      <c r="J315" s="4"/>
    </row>
    <row r="316" spans="10:10">
      <c r="J316" s="4"/>
    </row>
    <row r="317" spans="10:10">
      <c r="J317" s="4"/>
    </row>
    <row r="318" spans="10:10">
      <c r="J318" s="4"/>
    </row>
    <row r="319" spans="10:10">
      <c r="J319" s="4"/>
    </row>
    <row r="320" spans="10:10">
      <c r="J320" s="4"/>
    </row>
    <row r="321" spans="10:10">
      <c r="J321" s="4"/>
    </row>
    <row r="322" spans="10:10">
      <c r="J322" s="4"/>
    </row>
    <row r="323" spans="10:10">
      <c r="J323" s="4"/>
    </row>
    <row r="324" spans="10:10">
      <c r="J324" s="4"/>
    </row>
    <row r="325" spans="10:10">
      <c r="J325" s="4"/>
    </row>
    <row r="326" spans="10:10">
      <c r="J326" s="4"/>
    </row>
    <row r="327" spans="10:10">
      <c r="J327" s="4"/>
    </row>
    <row r="328" spans="10:10">
      <c r="J328" s="4"/>
    </row>
    <row r="329" spans="10:10">
      <c r="J329" s="4"/>
    </row>
    <row r="330" spans="10:10">
      <c r="J330" s="4"/>
    </row>
    <row r="331" spans="10:10">
      <c r="J331" s="4"/>
    </row>
    <row r="332" spans="10:10">
      <c r="J332" s="4"/>
    </row>
    <row r="333" spans="10:10">
      <c r="J333" s="4"/>
    </row>
    <row r="334" spans="10:10">
      <c r="J334" s="4"/>
    </row>
    <row r="335" spans="10:10">
      <c r="J335" s="4"/>
    </row>
    <row r="336" spans="10:10">
      <c r="J336" s="4"/>
    </row>
    <row r="337" spans="10:10">
      <c r="J337" s="4"/>
    </row>
    <row r="338" spans="10:10">
      <c r="J338" s="4"/>
    </row>
    <row r="339" spans="10:10">
      <c r="J339" s="4"/>
    </row>
    <row r="340" spans="10:10">
      <c r="J340" s="4"/>
    </row>
    <row r="341" spans="10:10">
      <c r="J341" s="4"/>
    </row>
    <row r="342" spans="10:10">
      <c r="J342" s="4"/>
    </row>
    <row r="343" spans="10:10">
      <c r="J343" s="4"/>
    </row>
    <row r="344" spans="10:10">
      <c r="J344" s="4"/>
    </row>
    <row r="345" spans="10:10">
      <c r="J345" s="4"/>
    </row>
    <row r="346" spans="10:10">
      <c r="J346" s="4"/>
    </row>
    <row r="347" spans="10:10">
      <c r="J347" s="4"/>
    </row>
    <row r="348" spans="10:10">
      <c r="J348" s="4"/>
    </row>
    <row r="349" spans="10:10">
      <c r="J349" s="4"/>
    </row>
    <row r="350" spans="10:10">
      <c r="J350" s="4"/>
    </row>
    <row r="351" spans="10:10">
      <c r="J351" s="4"/>
    </row>
    <row r="352" spans="10:10">
      <c r="J352" s="4"/>
    </row>
    <row r="353" spans="10:10">
      <c r="J353" s="4"/>
    </row>
    <row r="354" spans="10:10">
      <c r="J354" s="4"/>
    </row>
    <row r="355" spans="10:10">
      <c r="J355" s="4"/>
    </row>
    <row r="356" spans="10:10">
      <c r="J356" s="4"/>
    </row>
    <row r="357" spans="10:10">
      <c r="J357" s="4"/>
    </row>
    <row r="358" spans="10:10">
      <c r="J358" s="4"/>
    </row>
    <row r="359" spans="10:10">
      <c r="J359" s="4"/>
    </row>
    <row r="360" spans="10:10">
      <c r="J360" s="4"/>
    </row>
    <row r="361" spans="10:10">
      <c r="J361" s="4"/>
    </row>
    <row r="362" spans="10:10">
      <c r="J362" s="4"/>
    </row>
    <row r="363" spans="10:10">
      <c r="J363" s="4"/>
    </row>
    <row r="364" spans="10:10">
      <c r="J364" s="4"/>
    </row>
    <row r="365" spans="10:10">
      <c r="J365" s="4"/>
    </row>
    <row r="366" spans="10:10">
      <c r="J366" s="4"/>
    </row>
    <row r="367" spans="10:10">
      <c r="J367" s="4"/>
    </row>
    <row r="368" spans="10:10">
      <c r="J368" s="4"/>
    </row>
    <row r="369" spans="10:10">
      <c r="J369" s="4"/>
    </row>
    <row r="370" spans="10:10">
      <c r="J370" s="4"/>
    </row>
    <row r="371" spans="10:10">
      <c r="J371" s="4"/>
    </row>
    <row r="372" spans="10:10">
      <c r="J372" s="4"/>
    </row>
    <row r="373" spans="10:10">
      <c r="J373" s="4"/>
    </row>
    <row r="374" spans="10:10">
      <c r="J374" s="4"/>
    </row>
    <row r="375" spans="10:10">
      <c r="J375" s="4"/>
    </row>
    <row r="376" spans="10:10">
      <c r="J376" s="4"/>
    </row>
    <row r="377" spans="10:10">
      <c r="J377" s="4"/>
    </row>
    <row r="378" spans="10:10">
      <c r="J378" s="4"/>
    </row>
    <row r="379" spans="10:10">
      <c r="J379" s="4"/>
    </row>
    <row r="380" spans="10:10">
      <c r="J380" s="4"/>
    </row>
    <row r="381" spans="10:10">
      <c r="J381" s="4"/>
    </row>
    <row r="382" spans="10:10">
      <c r="J382" s="4"/>
    </row>
    <row r="383" spans="10:10">
      <c r="J383" s="4"/>
    </row>
    <row r="384" spans="10:10">
      <c r="J384" s="4"/>
    </row>
    <row r="385" spans="10:10">
      <c r="J385" s="4"/>
    </row>
    <row r="386" spans="10:10">
      <c r="J386" s="4"/>
    </row>
    <row r="387" spans="10:10">
      <c r="J387" s="4"/>
    </row>
    <row r="388" spans="10:10">
      <c r="J388" s="4"/>
    </row>
    <row r="389" spans="10:10">
      <c r="J389" s="4"/>
    </row>
    <row r="390" spans="10:10">
      <c r="J390" s="4"/>
    </row>
    <row r="391" spans="10:10">
      <c r="J391" s="4"/>
    </row>
    <row r="392" spans="10:10">
      <c r="J392" s="4"/>
    </row>
    <row r="393" spans="10:10">
      <c r="J393" s="4"/>
    </row>
    <row r="394" spans="10:10">
      <c r="J394" s="4"/>
    </row>
    <row r="395" spans="10:10">
      <c r="J395" s="4"/>
    </row>
    <row r="396" spans="10:10">
      <c r="J396" s="4"/>
    </row>
    <row r="397" spans="10:10">
      <c r="J397" s="4"/>
    </row>
    <row r="398" spans="10:10">
      <c r="J398" s="4"/>
    </row>
    <row r="399" spans="10:10">
      <c r="J399" s="4"/>
    </row>
    <row r="400" spans="10:10">
      <c r="J400" s="4"/>
    </row>
    <row r="401" spans="10:10">
      <c r="J401" s="4"/>
    </row>
    <row r="402" spans="10:10">
      <c r="J402" s="4"/>
    </row>
    <row r="403" spans="10:10">
      <c r="J403" s="4"/>
    </row>
    <row r="404" spans="10:10">
      <c r="J404" s="4"/>
    </row>
    <row r="405" spans="10:10">
      <c r="J405" s="4"/>
    </row>
    <row r="406" spans="10:10">
      <c r="J406" s="4"/>
    </row>
    <row r="407" spans="10:10">
      <c r="J407" s="4"/>
    </row>
    <row r="408" spans="10:10">
      <c r="J408" s="4"/>
    </row>
    <row r="409" spans="10:10">
      <c r="J409" s="4"/>
    </row>
    <row r="410" spans="10:10">
      <c r="J410" s="4"/>
    </row>
    <row r="411" spans="10:10">
      <c r="J411" s="4"/>
    </row>
    <row r="412" spans="10:10">
      <c r="J412" s="4"/>
    </row>
    <row r="413" spans="10:10">
      <c r="J413" s="4"/>
    </row>
    <row r="414" spans="10:10">
      <c r="J414" s="4"/>
    </row>
    <row r="415" spans="10:10">
      <c r="J415" s="4"/>
    </row>
    <row r="416" spans="10:10">
      <c r="J416" s="4"/>
    </row>
    <row r="417" spans="10:10">
      <c r="J417" s="4"/>
    </row>
    <row r="418" spans="10:10">
      <c r="J418" s="4"/>
    </row>
    <row r="419" spans="10:10">
      <c r="J419" s="4"/>
    </row>
    <row r="420" spans="10:10">
      <c r="J420" s="4"/>
    </row>
    <row r="421" spans="10:10">
      <c r="J421" s="4"/>
    </row>
    <row r="422" spans="10:10">
      <c r="J422" s="4"/>
    </row>
    <row r="423" spans="10:10">
      <c r="J423" s="4"/>
    </row>
    <row r="424" spans="10:10">
      <c r="J424" s="4"/>
    </row>
    <row r="425" spans="10:10">
      <c r="J425" s="4"/>
    </row>
    <row r="426" spans="10:10">
      <c r="J426" s="4"/>
    </row>
    <row r="427" spans="10:10">
      <c r="J427" s="4"/>
    </row>
    <row r="428" spans="10:10">
      <c r="J428" s="4"/>
    </row>
    <row r="429" spans="10:10">
      <c r="J429" s="4"/>
    </row>
    <row r="430" spans="10:10">
      <c r="J430" s="4"/>
    </row>
    <row r="431" spans="10:10">
      <c r="J431" s="4"/>
    </row>
    <row r="432" spans="10:10">
      <c r="J432" s="4"/>
    </row>
    <row r="433" spans="10:10">
      <c r="J433" s="4"/>
    </row>
    <row r="434" spans="10:10">
      <c r="J434" s="4"/>
    </row>
    <row r="435" spans="10:10">
      <c r="J435" s="4"/>
    </row>
    <row r="436" spans="10:10">
      <c r="J436" s="4"/>
    </row>
    <row r="437" spans="10:10">
      <c r="J437" s="4"/>
    </row>
    <row r="438" spans="10:10">
      <c r="J438" s="4"/>
    </row>
    <row r="439" spans="10:10">
      <c r="J439" s="4"/>
    </row>
    <row r="440" spans="10:10">
      <c r="J440" s="4"/>
    </row>
    <row r="441" spans="10:10">
      <c r="J441" s="4"/>
    </row>
    <row r="442" spans="10:10">
      <c r="J442" s="4"/>
    </row>
    <row r="443" spans="10:10">
      <c r="J443" s="4"/>
    </row>
    <row r="444" spans="10:10">
      <c r="J444" s="4"/>
    </row>
    <row r="445" spans="10:10">
      <c r="J445" s="4"/>
    </row>
    <row r="446" spans="10:10">
      <c r="J446" s="4"/>
    </row>
    <row r="447" spans="10:10">
      <c r="J447" s="4"/>
    </row>
    <row r="448" spans="10:10">
      <c r="J448" s="4"/>
    </row>
    <row r="449" spans="10:10">
      <c r="J449" s="4"/>
    </row>
    <row r="450" spans="10:10">
      <c r="J450" s="4"/>
    </row>
    <row r="451" spans="10:10">
      <c r="J451" s="4"/>
    </row>
    <row r="452" spans="10:10">
      <c r="J452" s="4"/>
    </row>
    <row r="453" spans="10:10">
      <c r="J453" s="4"/>
    </row>
    <row r="454" spans="10:10">
      <c r="J454" s="4"/>
    </row>
    <row r="455" spans="10:10">
      <c r="J455" s="4"/>
    </row>
    <row r="456" spans="10:10">
      <c r="J456" s="4"/>
    </row>
    <row r="457" spans="10:10">
      <c r="J457" s="4"/>
    </row>
    <row r="458" spans="10:10">
      <c r="J458" s="4"/>
    </row>
    <row r="459" spans="10:10">
      <c r="J459" s="4"/>
    </row>
    <row r="460" spans="10:10">
      <c r="J460" s="4"/>
    </row>
    <row r="461" spans="10:10">
      <c r="J461" s="4"/>
    </row>
    <row r="462" spans="10:10">
      <c r="J462" s="4"/>
    </row>
    <row r="463" spans="10:10">
      <c r="J463" s="4"/>
    </row>
    <row r="464" spans="10:10">
      <c r="J464" s="4"/>
    </row>
    <row r="465" spans="10:10">
      <c r="J465" s="4"/>
    </row>
    <row r="466" spans="10:10">
      <c r="J466" s="4"/>
    </row>
    <row r="467" spans="10:10">
      <c r="J467" s="4"/>
    </row>
    <row r="468" spans="10:10">
      <c r="J468" s="4"/>
    </row>
    <row r="469" spans="10:10">
      <c r="J469" s="4"/>
    </row>
    <row r="470" spans="10:10">
      <c r="J470" s="4"/>
    </row>
    <row r="471" spans="10:10">
      <c r="J471" s="4"/>
    </row>
    <row r="472" spans="10:10">
      <c r="J472" s="4"/>
    </row>
    <row r="473" spans="10:10">
      <c r="J473" s="4"/>
    </row>
    <row r="474" spans="10:10">
      <c r="J474" s="4"/>
    </row>
    <row r="475" spans="10:10">
      <c r="J475" s="4"/>
    </row>
    <row r="476" spans="10:10">
      <c r="J476" s="4"/>
    </row>
    <row r="477" spans="10:10">
      <c r="J477" s="4"/>
    </row>
    <row r="478" spans="10:10">
      <c r="J478" s="4"/>
    </row>
    <row r="479" spans="10:10">
      <c r="J479" s="4"/>
    </row>
    <row r="480" spans="10:10">
      <c r="J480" s="4"/>
    </row>
    <row r="481" spans="10:10">
      <c r="J481" s="4"/>
    </row>
    <row r="482" spans="10:10">
      <c r="J482" s="4"/>
    </row>
    <row r="483" spans="10:10">
      <c r="J483" s="4"/>
    </row>
    <row r="484" spans="10:10">
      <c r="J484" s="4"/>
    </row>
    <row r="485" spans="10:10">
      <c r="J485" s="4"/>
    </row>
    <row r="486" spans="10:10">
      <c r="J486" s="4"/>
    </row>
    <row r="487" spans="10:10">
      <c r="J487" s="4"/>
    </row>
    <row r="488" spans="10:10">
      <c r="J488" s="4"/>
    </row>
    <row r="489" spans="10:10">
      <c r="J489" s="4"/>
    </row>
    <row r="490" spans="10:10">
      <c r="J490" s="4"/>
    </row>
    <row r="491" spans="10:10">
      <c r="J491" s="4"/>
    </row>
    <row r="492" spans="10:10">
      <c r="J492" s="4"/>
    </row>
    <row r="493" spans="10:10">
      <c r="J493" s="4"/>
    </row>
    <row r="494" spans="10:10">
      <c r="J494" s="4"/>
    </row>
    <row r="495" spans="10:10">
      <c r="J495" s="4"/>
    </row>
    <row r="496" spans="10:10">
      <c r="J496" s="4"/>
    </row>
    <row r="497" spans="10:10">
      <c r="J497" s="4"/>
    </row>
    <row r="498" spans="10:10">
      <c r="J498" s="4"/>
    </row>
    <row r="499" spans="10:10">
      <c r="J499" s="4"/>
    </row>
    <row r="500" spans="10:10">
      <c r="J500" s="4"/>
    </row>
    <row r="501" spans="10:10">
      <c r="J501" s="4"/>
    </row>
    <row r="502" spans="10:10">
      <c r="J502" s="4"/>
    </row>
    <row r="503" spans="10:10">
      <c r="J503" s="4"/>
    </row>
    <row r="504" spans="10:10">
      <c r="J504" s="4"/>
    </row>
    <row r="505" spans="10:10">
      <c r="J505" s="4"/>
    </row>
    <row r="506" spans="10:10">
      <c r="J506" s="4"/>
    </row>
    <row r="507" spans="10:10">
      <c r="J507" s="4"/>
    </row>
    <row r="508" spans="10:10">
      <c r="J508" s="4"/>
    </row>
    <row r="509" spans="10:10">
      <c r="J509" s="4"/>
    </row>
    <row r="510" spans="10:10">
      <c r="J510" s="4"/>
    </row>
    <row r="511" spans="10:10">
      <c r="J511" s="4"/>
    </row>
    <row r="512" spans="10:10">
      <c r="J512" s="4"/>
    </row>
    <row r="513" spans="10:10">
      <c r="J513" s="4"/>
    </row>
    <row r="514" spans="10:10">
      <c r="J514" s="4"/>
    </row>
    <row r="515" spans="10:10">
      <c r="J515" s="4"/>
    </row>
    <row r="516" spans="10:10">
      <c r="J516" s="4"/>
    </row>
    <row r="517" spans="10:10">
      <c r="J517" s="4"/>
    </row>
    <row r="518" spans="10:10">
      <c r="J518" s="4"/>
    </row>
    <row r="519" spans="10:10">
      <c r="J519" s="4"/>
    </row>
    <row r="520" spans="10:10">
      <c r="J520" s="4"/>
    </row>
    <row r="521" spans="10:10">
      <c r="J521" s="4"/>
    </row>
    <row r="522" spans="10:10">
      <c r="J522" s="4"/>
    </row>
    <row r="523" spans="10:10">
      <c r="J523" s="4"/>
    </row>
    <row r="524" spans="10:10">
      <c r="J524" s="4"/>
    </row>
    <row r="525" spans="10:10">
      <c r="J525" s="4"/>
    </row>
    <row r="526" spans="10:10">
      <c r="J526" s="4"/>
    </row>
    <row r="527" spans="10:10">
      <c r="J527" s="4"/>
    </row>
    <row r="528" spans="10:10">
      <c r="J528" s="4"/>
    </row>
    <row r="529" spans="10:10">
      <c r="J529" s="4"/>
    </row>
    <row r="530" spans="10:10">
      <c r="J530" s="4"/>
    </row>
    <row r="531" spans="10:10">
      <c r="J531" s="4"/>
    </row>
    <row r="532" spans="10:10">
      <c r="J532" s="4"/>
    </row>
    <row r="533" spans="10:10">
      <c r="J533" s="4"/>
    </row>
    <row r="534" spans="10:10">
      <c r="J534" s="4"/>
    </row>
    <row r="535" spans="10:10">
      <c r="J535" s="4"/>
    </row>
    <row r="536" spans="10:10">
      <c r="J536" s="4"/>
    </row>
    <row r="537" spans="10:10">
      <c r="J537" s="4"/>
    </row>
    <row r="538" spans="10:10">
      <c r="J538" s="4"/>
    </row>
    <row r="539" spans="10:10">
      <c r="J539" s="4"/>
    </row>
    <row r="540" spans="10:10">
      <c r="J540" s="4"/>
    </row>
    <row r="541" spans="10:10">
      <c r="J541" s="4"/>
    </row>
    <row r="542" spans="10:10">
      <c r="J542" s="4"/>
    </row>
    <row r="543" spans="10:10">
      <c r="J543" s="4"/>
    </row>
    <row r="544" spans="10:10">
      <c r="J544" s="4"/>
    </row>
    <row r="545" spans="10:10">
      <c r="J545" s="4"/>
    </row>
    <row r="546" spans="10:10">
      <c r="J546" s="4"/>
    </row>
    <row r="547" spans="10:10">
      <c r="J547" s="4"/>
    </row>
    <row r="548" spans="10:10">
      <c r="J548" s="4"/>
    </row>
    <row r="549" spans="10:10">
      <c r="J549" s="4"/>
    </row>
    <row r="550" spans="10:10">
      <c r="J550" s="4"/>
    </row>
    <row r="551" spans="10:10">
      <c r="J551" s="4"/>
    </row>
    <row r="552" spans="10:10">
      <c r="J552" s="4"/>
    </row>
    <row r="553" spans="10:10">
      <c r="J553" s="4"/>
    </row>
    <row r="554" spans="10:10">
      <c r="J554" s="4"/>
    </row>
    <row r="555" spans="10:10">
      <c r="J555" s="4"/>
    </row>
    <row r="556" spans="10:10">
      <c r="J556" s="4"/>
    </row>
    <row r="557" spans="10:10">
      <c r="J557" s="4"/>
    </row>
    <row r="558" spans="10:10">
      <c r="J558" s="4"/>
    </row>
    <row r="559" spans="10:10">
      <c r="J559" s="4"/>
    </row>
    <row r="560" spans="10:10">
      <c r="J560" s="4"/>
    </row>
    <row r="561" spans="10:10">
      <c r="J561" s="4"/>
    </row>
    <row r="562" spans="10:10">
      <c r="J562" s="4"/>
    </row>
    <row r="563" spans="10:10">
      <c r="J563" s="4"/>
    </row>
    <row r="564" spans="10:10">
      <c r="J564" s="4"/>
    </row>
    <row r="565" spans="10:10">
      <c r="J565" s="4"/>
    </row>
    <row r="566" spans="10:10">
      <c r="J566" s="4"/>
    </row>
    <row r="567" spans="10:10">
      <c r="J567" s="4"/>
    </row>
    <row r="568" spans="10:10">
      <c r="J568" s="4"/>
    </row>
    <row r="569" spans="10:10">
      <c r="J569" s="4"/>
    </row>
    <row r="570" spans="10:10">
      <c r="J570" s="4"/>
    </row>
    <row r="571" spans="10:10">
      <c r="J571" s="4"/>
    </row>
    <row r="572" spans="10:10">
      <c r="J572" s="4"/>
    </row>
    <row r="573" spans="10:10">
      <c r="J573" s="4"/>
    </row>
    <row r="574" spans="10:10">
      <c r="J574" s="4"/>
    </row>
    <row r="575" spans="10:10">
      <c r="J575" s="4"/>
    </row>
    <row r="576" spans="10:10">
      <c r="J576" s="4"/>
    </row>
    <row r="577" spans="10:10">
      <c r="J577" s="4"/>
    </row>
    <row r="578" spans="10:10">
      <c r="J578" s="4"/>
    </row>
    <row r="579" spans="10:10">
      <c r="J579" s="4"/>
    </row>
    <row r="580" spans="10:10">
      <c r="J580" s="4"/>
    </row>
    <row r="581" spans="10:10">
      <c r="J581" s="4"/>
    </row>
    <row r="582" spans="10:10">
      <c r="J582" s="4"/>
    </row>
    <row r="583" spans="10:10">
      <c r="J583" s="4"/>
    </row>
    <row r="584" spans="10:10">
      <c r="J584" s="4"/>
    </row>
    <row r="585" spans="10:10">
      <c r="J585" s="4"/>
    </row>
    <row r="586" spans="10:10">
      <c r="J586" s="4"/>
    </row>
    <row r="587" spans="10:10">
      <c r="J587" s="4"/>
    </row>
    <row r="588" spans="10:10">
      <c r="J588" s="4"/>
    </row>
    <row r="589" spans="10:10">
      <c r="J589" s="4"/>
    </row>
    <row r="590" spans="10:10">
      <c r="J590" s="4"/>
    </row>
    <row r="591" spans="10:10">
      <c r="J591" s="4"/>
    </row>
    <row r="592" spans="10:10">
      <c r="J592" s="4"/>
    </row>
    <row r="593" spans="10:10">
      <c r="J593" s="4"/>
    </row>
    <row r="594" spans="10:10">
      <c r="J594" s="4"/>
    </row>
    <row r="595" spans="10:10">
      <c r="J595" s="4"/>
    </row>
    <row r="596" spans="10:10">
      <c r="J596" s="4"/>
    </row>
    <row r="597" spans="10:10">
      <c r="J597" s="4"/>
    </row>
    <row r="598" spans="10:10">
      <c r="J598" s="4"/>
    </row>
    <row r="599" spans="10:10">
      <c r="J599" s="4"/>
    </row>
    <row r="600" spans="10:10">
      <c r="J600" s="4"/>
    </row>
    <row r="601" spans="10:10">
      <c r="J601" s="4"/>
    </row>
    <row r="602" spans="10:10">
      <c r="J602" s="4"/>
    </row>
    <row r="603" spans="10:10">
      <c r="J603" s="4"/>
    </row>
    <row r="604" spans="10:10">
      <c r="J604" s="4"/>
    </row>
    <row r="605" spans="10:10">
      <c r="J605" s="4"/>
    </row>
    <row r="606" spans="10:10">
      <c r="J606" s="4"/>
    </row>
    <row r="607" spans="10:10">
      <c r="J607" s="4"/>
    </row>
    <row r="608" spans="10:10">
      <c r="J608" s="4"/>
    </row>
    <row r="609" spans="10:10">
      <c r="J609" s="4"/>
    </row>
    <row r="610" spans="10:10">
      <c r="J610" s="4"/>
    </row>
    <row r="611" spans="10:10">
      <c r="J611" s="4"/>
    </row>
    <row r="612" spans="10:10">
      <c r="J612" s="4"/>
    </row>
    <row r="613" spans="10:10">
      <c r="J613" s="4"/>
    </row>
    <row r="614" spans="10:10">
      <c r="J614" s="4"/>
    </row>
    <row r="615" spans="10:10">
      <c r="J615" s="4"/>
    </row>
    <row r="616" spans="10:10">
      <c r="J616" s="4"/>
    </row>
    <row r="617" spans="10:10">
      <c r="J617" s="4"/>
    </row>
    <row r="618" spans="10:10">
      <c r="J618" s="4"/>
    </row>
    <row r="619" spans="10:10">
      <c r="J619" s="4"/>
    </row>
    <row r="620" spans="10:10">
      <c r="J620" s="4"/>
    </row>
    <row r="621" spans="10:10">
      <c r="J621" s="4"/>
    </row>
    <row r="622" spans="10:10">
      <c r="J622" s="4"/>
    </row>
    <row r="623" spans="10:10">
      <c r="J623" s="4"/>
    </row>
    <row r="624" spans="10:10">
      <c r="J624" s="4"/>
    </row>
    <row r="625" spans="10:10">
      <c r="J625" s="4"/>
    </row>
    <row r="626" spans="10:10">
      <c r="J626" s="4"/>
    </row>
    <row r="627" spans="10:10">
      <c r="J627" s="4"/>
    </row>
    <row r="628" spans="10:10">
      <c r="J628" s="4"/>
    </row>
    <row r="629" spans="10:10">
      <c r="J629" s="4"/>
    </row>
    <row r="630" spans="10:10">
      <c r="J630" s="4"/>
    </row>
    <row r="631" spans="10:10">
      <c r="J631" s="4"/>
    </row>
    <row r="632" spans="10:10">
      <c r="J632" s="4"/>
    </row>
    <row r="633" spans="10:10">
      <c r="J633" s="4"/>
    </row>
    <row r="634" spans="10:10">
      <c r="J634" s="4"/>
    </row>
    <row r="635" spans="10:10">
      <c r="J635" s="4"/>
    </row>
    <row r="636" spans="10:10">
      <c r="J636" s="4"/>
    </row>
    <row r="637" spans="10:10">
      <c r="J637" s="4"/>
    </row>
    <row r="638" spans="10:10">
      <c r="J638" s="4"/>
    </row>
    <row r="639" spans="10:10">
      <c r="J639" s="4"/>
    </row>
    <row r="640" spans="10:10">
      <c r="J640" s="4"/>
    </row>
    <row r="641" spans="10:10">
      <c r="J641" s="4"/>
    </row>
    <row r="642" spans="10:10">
      <c r="J642" s="4"/>
    </row>
    <row r="643" spans="10:10">
      <c r="J643" s="4"/>
    </row>
    <row r="644" spans="10:10">
      <c r="J644" s="4"/>
    </row>
    <row r="645" spans="10:10">
      <c r="J645" s="4"/>
    </row>
    <row r="646" spans="10:10">
      <c r="J646" s="4"/>
    </row>
    <row r="647" spans="10:10">
      <c r="J647" s="4"/>
    </row>
    <row r="648" spans="10:10">
      <c r="J648" s="4"/>
    </row>
    <row r="649" spans="10:10">
      <c r="J649" s="4"/>
    </row>
    <row r="650" spans="10:10">
      <c r="J650" s="4"/>
    </row>
    <row r="651" spans="10:10">
      <c r="J651" s="4"/>
    </row>
    <row r="652" spans="10:10">
      <c r="J652" s="4"/>
    </row>
    <row r="653" spans="10:10">
      <c r="J653" s="4"/>
    </row>
    <row r="654" spans="10:10">
      <c r="J654" s="4"/>
    </row>
    <row r="655" spans="10:10">
      <c r="J655" s="4"/>
    </row>
    <row r="656" spans="10:10">
      <c r="J656" s="4"/>
    </row>
    <row r="657" spans="10:10">
      <c r="J657" s="4"/>
    </row>
    <row r="658" spans="10:10">
      <c r="J658" s="4"/>
    </row>
    <row r="659" spans="10:10">
      <c r="J659" s="4"/>
    </row>
    <row r="660" spans="10:10">
      <c r="J660" s="4"/>
    </row>
    <row r="661" spans="10:10">
      <c r="J661" s="4"/>
    </row>
    <row r="662" spans="10:10">
      <c r="J662" s="4"/>
    </row>
    <row r="663" spans="10:10">
      <c r="J663" s="4"/>
    </row>
    <row r="664" spans="10:10">
      <c r="J664" s="4"/>
    </row>
    <row r="665" spans="10:10">
      <c r="J665" s="4"/>
    </row>
    <row r="666" spans="10:10">
      <c r="J666" s="4"/>
    </row>
    <row r="667" spans="10:10">
      <c r="J667" s="4"/>
    </row>
    <row r="668" spans="10:10">
      <c r="J668" s="4"/>
    </row>
    <row r="669" spans="10:10">
      <c r="J669" s="4"/>
    </row>
    <row r="670" spans="10:10">
      <c r="J670" s="4"/>
    </row>
    <row r="671" spans="10:10">
      <c r="J671" s="4"/>
    </row>
    <row r="672" spans="10:10">
      <c r="J672" s="4"/>
    </row>
    <row r="673" spans="10:10">
      <c r="J673" s="4"/>
    </row>
    <row r="674" spans="10:10">
      <c r="J674" s="4"/>
    </row>
    <row r="675" spans="10:10">
      <c r="J675" s="4"/>
    </row>
    <row r="676" spans="10:10">
      <c r="J676" s="4"/>
    </row>
    <row r="677" spans="10:10">
      <c r="J677" s="4"/>
    </row>
    <row r="678" spans="10:10">
      <c r="J678" s="4"/>
    </row>
    <row r="679" spans="10:10">
      <c r="J679" s="4"/>
    </row>
    <row r="680" spans="10:10">
      <c r="J680" s="4"/>
    </row>
    <row r="681" spans="10:10">
      <c r="J681" s="4"/>
    </row>
    <row r="682" spans="10:10">
      <c r="J682" s="4"/>
    </row>
    <row r="683" spans="10:10">
      <c r="J683" s="4"/>
    </row>
    <row r="684" spans="10:10">
      <c r="J684" s="4"/>
    </row>
    <row r="685" spans="10:10">
      <c r="J685" s="4"/>
    </row>
    <row r="686" spans="10:10">
      <c r="J686" s="4"/>
    </row>
    <row r="687" spans="10:10">
      <c r="J687" s="4"/>
    </row>
    <row r="688" spans="10:10">
      <c r="J688" s="4"/>
    </row>
    <row r="689" spans="10:10">
      <c r="J689" s="4"/>
    </row>
    <row r="690" spans="10:10">
      <c r="J690" s="4"/>
    </row>
    <row r="691" spans="10:10">
      <c r="J691" s="4"/>
    </row>
    <row r="692" spans="10:10">
      <c r="J692" s="4"/>
    </row>
    <row r="693" spans="10:10">
      <c r="J693" s="4"/>
    </row>
    <row r="694" spans="10:10">
      <c r="J694" s="4"/>
    </row>
    <row r="695" spans="10:10">
      <c r="J695" s="4"/>
    </row>
    <row r="696" spans="10:10">
      <c r="J696" s="4"/>
    </row>
    <row r="697" spans="10:10">
      <c r="J697" s="4"/>
    </row>
    <row r="698" spans="10:10">
      <c r="J698" s="4"/>
    </row>
    <row r="699" spans="10:10">
      <c r="J699" s="4"/>
    </row>
    <row r="700" spans="10:10">
      <c r="J700" s="4"/>
    </row>
    <row r="701" spans="10:10">
      <c r="J701" s="4"/>
    </row>
    <row r="702" spans="10:10">
      <c r="J702" s="4"/>
    </row>
    <row r="703" spans="10:10">
      <c r="J703" s="4"/>
    </row>
    <row r="704" spans="10:10">
      <c r="J704" s="4"/>
    </row>
    <row r="705" spans="10:10">
      <c r="J705" s="4"/>
    </row>
    <row r="706" spans="10:10">
      <c r="J706" s="4"/>
    </row>
    <row r="707" spans="10:10">
      <c r="J707" s="4"/>
    </row>
    <row r="708" spans="10:10">
      <c r="J708" s="4"/>
    </row>
    <row r="709" spans="10:10">
      <c r="J709" s="4"/>
    </row>
    <row r="710" spans="10:10">
      <c r="J710" s="4"/>
    </row>
    <row r="711" spans="10:10">
      <c r="J711" s="4"/>
    </row>
    <row r="712" spans="10:10">
      <c r="J712" s="4"/>
    </row>
    <row r="713" spans="10:10">
      <c r="J713" s="4"/>
    </row>
    <row r="714" spans="10:10">
      <c r="J714" s="4"/>
    </row>
    <row r="715" spans="10:10">
      <c r="J715" s="4"/>
    </row>
    <row r="716" spans="10:10">
      <c r="J716" s="4"/>
    </row>
    <row r="717" spans="10:10">
      <c r="J717" s="4"/>
    </row>
    <row r="718" spans="10:10">
      <c r="J718" s="4"/>
    </row>
    <row r="719" spans="10:10">
      <c r="J719" s="4"/>
    </row>
    <row r="720" spans="10:10">
      <c r="J720" s="4"/>
    </row>
    <row r="721" spans="10:10">
      <c r="J721" s="4"/>
    </row>
    <row r="722" spans="10:10">
      <c r="J722" s="4"/>
    </row>
    <row r="723" spans="10:10">
      <c r="J723" s="4"/>
    </row>
    <row r="724" spans="10:10">
      <c r="J724" s="4"/>
    </row>
    <row r="725" spans="10:10">
      <c r="J725" s="4"/>
    </row>
    <row r="726" spans="10:10">
      <c r="J726" s="4"/>
    </row>
    <row r="727" spans="10:10">
      <c r="J727" s="4"/>
    </row>
    <row r="728" spans="10:10">
      <c r="J728" s="4"/>
    </row>
    <row r="729" spans="10:10">
      <c r="J729" s="4"/>
    </row>
    <row r="730" spans="10:10">
      <c r="J730" s="4"/>
    </row>
    <row r="731" spans="10:10">
      <c r="J731" s="4"/>
    </row>
    <row r="732" spans="10:10">
      <c r="J732" s="4"/>
    </row>
    <row r="733" spans="10:10">
      <c r="J733" s="4"/>
    </row>
    <row r="734" spans="10:10">
      <c r="J734" s="4"/>
    </row>
    <row r="735" spans="10:10">
      <c r="J735" s="4"/>
    </row>
    <row r="736" spans="10:10">
      <c r="J736" s="4"/>
    </row>
    <row r="737" spans="10:10">
      <c r="J737" s="4"/>
    </row>
    <row r="738" spans="10:10">
      <c r="J738" s="4"/>
    </row>
    <row r="739" spans="10:10">
      <c r="J739" s="4"/>
    </row>
    <row r="740" spans="10:10">
      <c r="J740" s="4"/>
    </row>
    <row r="741" spans="10:10">
      <c r="J741" s="4"/>
    </row>
    <row r="742" spans="10:10">
      <c r="J742" s="4"/>
    </row>
    <row r="743" spans="10:10">
      <c r="J743" s="4"/>
    </row>
    <row r="744" spans="10:10">
      <c r="J744" s="4"/>
    </row>
    <row r="745" spans="10:10">
      <c r="J745" s="4"/>
    </row>
    <row r="746" spans="10:10">
      <c r="J746" s="4"/>
    </row>
    <row r="747" spans="10:10">
      <c r="J747" s="4"/>
    </row>
    <row r="748" spans="10:10">
      <c r="J748" s="4"/>
    </row>
    <row r="749" spans="10:10">
      <c r="J749" s="4"/>
    </row>
    <row r="750" spans="10:10">
      <c r="J750" s="4"/>
    </row>
    <row r="751" spans="10:10">
      <c r="J751" s="4"/>
    </row>
    <row r="752" spans="10:10">
      <c r="J752" s="4"/>
    </row>
    <row r="753" spans="10:10">
      <c r="J753" s="4"/>
    </row>
    <row r="754" spans="10:10">
      <c r="J754" s="4"/>
    </row>
    <row r="755" spans="10:10">
      <c r="J755" s="4"/>
    </row>
    <row r="756" spans="10:10">
      <c r="J756" s="4"/>
    </row>
    <row r="757" spans="10:10">
      <c r="J757" s="4"/>
    </row>
    <row r="758" spans="10:10">
      <c r="J758" s="4"/>
    </row>
    <row r="759" spans="10:10">
      <c r="J759" s="4"/>
    </row>
    <row r="760" spans="10:10">
      <c r="J760" s="4"/>
    </row>
    <row r="761" spans="10:10">
      <c r="J761" s="4"/>
    </row>
    <row r="762" spans="10:10">
      <c r="J762" s="4"/>
    </row>
    <row r="763" spans="10:10">
      <c r="J763" s="4"/>
    </row>
    <row r="764" spans="10:10">
      <c r="J764" s="4"/>
    </row>
    <row r="765" spans="10:10">
      <c r="J765" s="4"/>
    </row>
    <row r="766" spans="10:10">
      <c r="J766" s="4"/>
    </row>
    <row r="767" spans="10:10">
      <c r="J767" s="4"/>
    </row>
    <row r="768" spans="10:10">
      <c r="J768" s="4"/>
    </row>
    <row r="769" spans="10:10">
      <c r="J769" s="4"/>
    </row>
    <row r="770" spans="10:10">
      <c r="J770" s="4"/>
    </row>
    <row r="771" spans="10:10">
      <c r="J771" s="4"/>
    </row>
    <row r="772" spans="10:10">
      <c r="J772" s="4"/>
    </row>
    <row r="773" spans="10:10">
      <c r="J773" s="4"/>
    </row>
    <row r="774" spans="10:10">
      <c r="J774" s="4"/>
    </row>
    <row r="775" spans="10:10">
      <c r="J775" s="4"/>
    </row>
    <row r="776" spans="10:10">
      <c r="J776" s="4"/>
    </row>
    <row r="777" spans="10:10">
      <c r="J777" s="4"/>
    </row>
    <row r="778" spans="10:10">
      <c r="J778" s="4"/>
    </row>
    <row r="779" spans="10:10">
      <c r="J779" s="4"/>
    </row>
    <row r="780" spans="10:10">
      <c r="J780" s="4"/>
    </row>
    <row r="781" spans="10:10">
      <c r="J781" s="4"/>
    </row>
    <row r="782" spans="10:10">
      <c r="J782" s="4"/>
    </row>
    <row r="783" spans="10:10">
      <c r="J783" s="4"/>
    </row>
    <row r="784" spans="10:10">
      <c r="J784" s="4"/>
    </row>
    <row r="785" spans="10:10">
      <c r="J785" s="4"/>
    </row>
    <row r="786" spans="10:10">
      <c r="J786" s="4"/>
    </row>
    <row r="787" spans="10:10">
      <c r="J787" s="4"/>
    </row>
    <row r="788" spans="10:10">
      <c r="J788" s="4"/>
    </row>
    <row r="789" spans="10:10">
      <c r="J789" s="4"/>
    </row>
    <row r="790" spans="10:10">
      <c r="J790" s="4"/>
    </row>
    <row r="791" spans="10:10">
      <c r="J791" s="4"/>
    </row>
    <row r="792" spans="10:10">
      <c r="J792" s="4"/>
    </row>
    <row r="793" spans="10:10">
      <c r="J793" s="4"/>
    </row>
    <row r="794" spans="10:10">
      <c r="J794" s="4"/>
    </row>
    <row r="795" spans="10:10">
      <c r="J795" s="4"/>
    </row>
    <row r="796" spans="10:10">
      <c r="J796" s="4"/>
    </row>
    <row r="797" spans="10:10">
      <c r="J797" s="4"/>
    </row>
    <row r="798" spans="10:10">
      <c r="J798" s="4"/>
    </row>
    <row r="799" spans="10:10">
      <c r="J799" s="4"/>
    </row>
    <row r="800" spans="10:10">
      <c r="J800" s="4"/>
    </row>
    <row r="801" spans="10:10">
      <c r="J801" s="4"/>
    </row>
    <row r="802" spans="10:10">
      <c r="J802" s="4"/>
    </row>
    <row r="803" spans="10:10">
      <c r="J803" s="4"/>
    </row>
    <row r="804" spans="10:10">
      <c r="J804" s="4"/>
    </row>
    <row r="805" spans="10:10">
      <c r="J805" s="4"/>
    </row>
    <row r="806" spans="10:10">
      <c r="J806" s="4"/>
    </row>
    <row r="807" spans="10:10">
      <c r="J807" s="4"/>
    </row>
    <row r="808" spans="10:10">
      <c r="J808" s="4"/>
    </row>
    <row r="809" spans="10:10">
      <c r="J809" s="4"/>
    </row>
    <row r="810" spans="10:10">
      <c r="J810" s="4"/>
    </row>
    <row r="811" spans="10:10">
      <c r="J811" s="4"/>
    </row>
    <row r="812" spans="10:10">
      <c r="J812" s="4"/>
    </row>
    <row r="813" spans="10:10">
      <c r="J813" s="4"/>
    </row>
    <row r="814" spans="10:10">
      <c r="J814" s="4"/>
    </row>
    <row r="815" spans="10:10">
      <c r="J815" s="4"/>
    </row>
    <row r="816" spans="10:10">
      <c r="J816" s="4"/>
    </row>
    <row r="817" spans="10:10">
      <c r="J817" s="4"/>
    </row>
    <row r="818" spans="10:10">
      <c r="J818" s="4"/>
    </row>
    <row r="819" spans="10:10">
      <c r="J819" s="4"/>
    </row>
    <row r="820" spans="10:10">
      <c r="J820" s="4"/>
    </row>
    <row r="821" spans="10:10">
      <c r="J821" s="4"/>
    </row>
    <row r="822" spans="10:10">
      <c r="J822" s="4"/>
    </row>
    <row r="823" spans="10:10">
      <c r="J823" s="4"/>
    </row>
    <row r="824" spans="10:10">
      <c r="J824" s="4"/>
    </row>
    <row r="825" spans="10:10">
      <c r="J825" s="4"/>
    </row>
    <row r="826" spans="10:10">
      <c r="J826" s="4"/>
    </row>
    <row r="827" spans="10:10">
      <c r="J827" s="4"/>
    </row>
    <row r="828" spans="10:10">
      <c r="J828" s="4"/>
    </row>
    <row r="829" spans="10:10">
      <c r="J829" s="4"/>
    </row>
    <row r="830" spans="10:10">
      <c r="J830" s="4"/>
    </row>
    <row r="831" spans="10:10">
      <c r="J831" s="4"/>
    </row>
    <row r="832" spans="10:10">
      <c r="J832" s="4"/>
    </row>
    <row r="833" spans="10:10">
      <c r="J833" s="4"/>
    </row>
    <row r="834" spans="10:10">
      <c r="J834" s="4"/>
    </row>
    <row r="835" spans="10:10">
      <c r="J835" s="4"/>
    </row>
    <row r="836" spans="10:10">
      <c r="J836" s="4"/>
    </row>
    <row r="837" spans="10:10">
      <c r="J837" s="4"/>
    </row>
    <row r="838" spans="10:10">
      <c r="J838" s="4"/>
    </row>
    <row r="839" spans="10:10">
      <c r="J839" s="4"/>
    </row>
    <row r="840" spans="10:10">
      <c r="J840" s="4"/>
    </row>
    <row r="841" spans="10:10">
      <c r="J841" s="4"/>
    </row>
    <row r="842" spans="10:10">
      <c r="J842" s="4"/>
    </row>
    <row r="843" spans="10:10">
      <c r="J843" s="4"/>
    </row>
    <row r="844" spans="10:10">
      <c r="J844" s="4"/>
    </row>
    <row r="845" spans="10:10">
      <c r="J845" s="4"/>
    </row>
    <row r="846" spans="10:10">
      <c r="J846" s="4"/>
    </row>
    <row r="847" spans="10:10">
      <c r="J847" s="4"/>
    </row>
    <row r="848" spans="10:10">
      <c r="J848" s="4"/>
    </row>
    <row r="849" spans="10:10">
      <c r="J849" s="4"/>
    </row>
    <row r="850" spans="10:10">
      <c r="J850" s="4"/>
    </row>
    <row r="851" spans="10:10">
      <c r="J851" s="4"/>
    </row>
    <row r="852" spans="10:10">
      <c r="J852" s="4"/>
    </row>
    <row r="853" spans="10:10">
      <c r="J853" s="4"/>
    </row>
    <row r="854" spans="10:10">
      <c r="J854" s="4"/>
    </row>
    <row r="855" spans="10:10">
      <c r="J855" s="4"/>
    </row>
    <row r="856" spans="10:10">
      <c r="J856" s="4"/>
    </row>
    <row r="857" spans="10:10">
      <c r="J857" s="4"/>
    </row>
    <row r="858" spans="10:10">
      <c r="J858" s="4"/>
    </row>
    <row r="859" spans="10:10">
      <c r="J859" s="4"/>
    </row>
    <row r="860" spans="10:10">
      <c r="J860" s="4"/>
    </row>
    <row r="861" spans="10:10">
      <c r="J861" s="4"/>
    </row>
    <row r="862" spans="10:10">
      <c r="J862" s="4"/>
    </row>
    <row r="863" spans="10:10">
      <c r="J863" s="4"/>
    </row>
    <row r="864" spans="10:10">
      <c r="J864" s="4"/>
    </row>
    <row r="865" spans="10:10">
      <c r="J865" s="4"/>
    </row>
    <row r="866" spans="10:10">
      <c r="J866" s="4"/>
    </row>
    <row r="867" spans="10:10">
      <c r="J867" s="4"/>
    </row>
    <row r="868" spans="10:10">
      <c r="J868" s="4"/>
    </row>
    <row r="869" spans="10:10">
      <c r="J869" s="4"/>
    </row>
    <row r="870" spans="10:10">
      <c r="J870" s="4"/>
    </row>
    <row r="871" spans="10:10">
      <c r="J871" s="4"/>
    </row>
    <row r="872" spans="10:10">
      <c r="J872" s="4"/>
    </row>
    <row r="873" spans="10:10">
      <c r="J873" s="4"/>
    </row>
    <row r="874" spans="10:10">
      <c r="J874" s="4"/>
    </row>
    <row r="875" spans="10:10">
      <c r="J875" s="4"/>
    </row>
    <row r="876" spans="10:10">
      <c r="J876" s="4"/>
    </row>
    <row r="877" spans="10:10">
      <c r="J877" s="4"/>
    </row>
    <row r="878" spans="10:10">
      <c r="J878" s="4"/>
    </row>
    <row r="879" spans="10:10">
      <c r="J879" s="4"/>
    </row>
    <row r="880" spans="10:10">
      <c r="J880" s="4"/>
    </row>
    <row r="881" spans="10:10">
      <c r="J881" s="4"/>
    </row>
    <row r="882" spans="10:10">
      <c r="J882" s="4"/>
    </row>
    <row r="883" spans="10:10">
      <c r="J883" s="4"/>
    </row>
    <row r="884" spans="10:10">
      <c r="J884" s="4"/>
    </row>
    <row r="885" spans="10:10">
      <c r="J885" s="4"/>
    </row>
    <row r="886" spans="10:10">
      <c r="J886" s="4"/>
    </row>
    <row r="887" spans="10:10">
      <c r="J887" s="4"/>
    </row>
    <row r="888" spans="10:10">
      <c r="J888" s="4"/>
    </row>
    <row r="889" spans="10:10">
      <c r="J889" s="4"/>
    </row>
    <row r="890" spans="10:10">
      <c r="J890" s="4"/>
    </row>
    <row r="891" spans="10:10">
      <c r="J891" s="4"/>
    </row>
    <row r="892" spans="10:10">
      <c r="J892" s="4"/>
    </row>
    <row r="893" spans="10:10">
      <c r="J893" s="4"/>
    </row>
    <row r="894" spans="10:10">
      <c r="J894" s="4"/>
    </row>
    <row r="895" spans="10:10">
      <c r="J895" s="4"/>
    </row>
    <row r="896" spans="10:10">
      <c r="J896" s="4"/>
    </row>
    <row r="897" spans="10:10">
      <c r="J897" s="4"/>
    </row>
    <row r="898" spans="10:10">
      <c r="J898" s="4"/>
    </row>
    <row r="899" spans="10:10">
      <c r="J899" s="4"/>
    </row>
    <row r="900" spans="10:10">
      <c r="J900" s="4"/>
    </row>
    <row r="901" spans="10:10">
      <c r="J901" s="4"/>
    </row>
    <row r="902" spans="10:10">
      <c r="J902" s="4"/>
    </row>
    <row r="903" spans="10:10">
      <c r="J903" s="4"/>
    </row>
    <row r="904" spans="10:10">
      <c r="J904" s="4"/>
    </row>
    <row r="905" spans="10:10">
      <c r="J905" s="4"/>
    </row>
    <row r="906" spans="10:10">
      <c r="J906" s="4"/>
    </row>
    <row r="907" spans="10:10">
      <c r="J907" s="4"/>
    </row>
    <row r="908" spans="10:10">
      <c r="J908" s="4"/>
    </row>
    <row r="909" spans="10:10">
      <c r="J909" s="4"/>
    </row>
    <row r="910" spans="10:10">
      <c r="J910" s="4"/>
    </row>
    <row r="911" spans="10:10">
      <c r="J911" s="4"/>
    </row>
    <row r="912" spans="10:10">
      <c r="J912" s="4"/>
    </row>
    <row r="913" spans="10:10">
      <c r="J913" s="4"/>
    </row>
    <row r="914" spans="10:10">
      <c r="J914" s="4"/>
    </row>
    <row r="915" spans="10:10">
      <c r="J915" s="4"/>
    </row>
    <row r="916" spans="10:10">
      <c r="J916" s="4"/>
    </row>
    <row r="917" spans="10:10">
      <c r="J917" s="4"/>
    </row>
    <row r="918" spans="10:10">
      <c r="J918" s="4"/>
    </row>
    <row r="919" spans="10:10">
      <c r="J919" s="4"/>
    </row>
    <row r="920" spans="10:10">
      <c r="J920" s="4"/>
    </row>
    <row r="921" spans="10:10">
      <c r="J921" s="4"/>
    </row>
    <row r="922" spans="10:10">
      <c r="J922" s="4"/>
    </row>
    <row r="923" spans="10:10">
      <c r="J923" s="4"/>
    </row>
    <row r="924" spans="10:10">
      <c r="J924" s="4"/>
    </row>
    <row r="925" spans="10:10">
      <c r="J925" s="4"/>
    </row>
    <row r="926" spans="10:10">
      <c r="J926" s="4"/>
    </row>
    <row r="927" spans="10:10">
      <c r="J927" s="4"/>
    </row>
    <row r="928" spans="10:10">
      <c r="J928" s="4"/>
    </row>
    <row r="929" spans="10:10">
      <c r="J929" s="4"/>
    </row>
    <row r="930" spans="10:10">
      <c r="J930" s="4"/>
    </row>
    <row r="931" spans="10:10">
      <c r="J931" s="4"/>
    </row>
    <row r="932" spans="10:10">
      <c r="J932" s="4"/>
    </row>
    <row r="933" spans="10:10">
      <c r="J933" s="4"/>
    </row>
    <row r="934" spans="10:10">
      <c r="J934" s="4"/>
    </row>
    <row r="935" spans="10:10">
      <c r="J935" s="4"/>
    </row>
    <row r="936" spans="10:10">
      <c r="J936" s="4"/>
    </row>
    <row r="937" spans="10:10">
      <c r="J937" s="4"/>
    </row>
    <row r="938" spans="10:10">
      <c r="J938" s="4"/>
    </row>
    <row r="939" spans="10:10">
      <c r="J939" s="4"/>
    </row>
    <row r="940" spans="10:10">
      <c r="J940" s="4"/>
    </row>
    <row r="941" spans="10:10">
      <c r="J941" s="4"/>
    </row>
    <row r="942" spans="10:10">
      <c r="J942" s="4"/>
    </row>
    <row r="943" spans="10:10">
      <c r="J943" s="4"/>
    </row>
    <row r="944" spans="10:10">
      <c r="J944" s="4"/>
    </row>
    <row r="945" spans="10:10">
      <c r="J945" s="4"/>
    </row>
    <row r="946" spans="10:10">
      <c r="J946" s="4"/>
    </row>
    <row r="947" spans="10:10">
      <c r="J947" s="4"/>
    </row>
    <row r="948" spans="10:10">
      <c r="J948" s="4"/>
    </row>
    <row r="949" spans="10:10">
      <c r="J949" s="4"/>
    </row>
    <row r="950" spans="10:10">
      <c r="J950" s="4"/>
    </row>
    <row r="951" spans="10:10">
      <c r="J951" s="4"/>
    </row>
    <row r="952" spans="10:10">
      <c r="J952" s="4"/>
    </row>
    <row r="953" spans="10:10">
      <c r="J953" s="4"/>
    </row>
    <row r="954" spans="10:10">
      <c r="J954" s="4"/>
    </row>
    <row r="955" spans="10:10">
      <c r="J955" s="4"/>
    </row>
    <row r="956" spans="10:10">
      <c r="J956" s="4"/>
    </row>
    <row r="957" spans="10:10">
      <c r="J957" s="4"/>
    </row>
    <row r="958" spans="10:10">
      <c r="J958" s="4"/>
    </row>
    <row r="959" spans="10:10">
      <c r="J959" s="4"/>
    </row>
    <row r="960" spans="10:10">
      <c r="J960" s="4"/>
    </row>
    <row r="961" spans="10:10">
      <c r="J961" s="4"/>
    </row>
    <row r="962" spans="10:10">
      <c r="J962" s="4"/>
    </row>
    <row r="963" spans="10:10">
      <c r="J963" s="4"/>
    </row>
    <row r="964" spans="10:10">
      <c r="J964" s="4"/>
    </row>
    <row r="965" spans="10:10">
      <c r="J965" s="4"/>
    </row>
    <row r="966" spans="10:10">
      <c r="J966" s="4"/>
    </row>
    <row r="967" spans="10:10">
      <c r="J967" s="4"/>
    </row>
    <row r="968" spans="10:10">
      <c r="J968" s="4"/>
    </row>
    <row r="969" spans="10:10">
      <c r="J969" s="4"/>
    </row>
    <row r="970" spans="10:10">
      <c r="J970" s="4"/>
    </row>
    <row r="971" spans="10:10">
      <c r="J971" s="4"/>
    </row>
    <row r="972" spans="10:10">
      <c r="J972" s="4"/>
    </row>
    <row r="973" spans="10:10">
      <c r="J973" s="4"/>
    </row>
    <row r="974" spans="10:10">
      <c r="J974" s="4"/>
    </row>
    <row r="975" spans="10:10">
      <c r="J975" s="4"/>
    </row>
    <row r="976" spans="10:10">
      <c r="J976" s="4"/>
    </row>
    <row r="977" spans="10:10">
      <c r="J977" s="4"/>
    </row>
    <row r="978" spans="10:10">
      <c r="J978" s="4"/>
    </row>
    <row r="979" spans="10:10">
      <c r="J979" s="4"/>
    </row>
    <row r="980" spans="10:10">
      <c r="J980" s="4"/>
    </row>
    <row r="981" spans="10:10">
      <c r="J981" s="4"/>
    </row>
    <row r="982" spans="10:10">
      <c r="J982" s="4"/>
    </row>
    <row r="983" spans="10:10">
      <c r="J983" s="4"/>
    </row>
    <row r="984" spans="10:10">
      <c r="J984" s="4"/>
    </row>
    <row r="985" spans="10:10">
      <c r="J985" s="4"/>
    </row>
    <row r="986" spans="10:10">
      <c r="J986" s="4"/>
    </row>
    <row r="987" spans="10:10">
      <c r="J987" s="4"/>
    </row>
    <row r="988" spans="10:10">
      <c r="J988" s="4"/>
    </row>
    <row r="989" spans="10:10">
      <c r="J989" s="4"/>
    </row>
    <row r="990" spans="10:10">
      <c r="J990" s="4"/>
    </row>
    <row r="991" spans="10:10">
      <c r="J991" s="4"/>
    </row>
    <row r="992" spans="10:10">
      <c r="J992" s="4"/>
    </row>
    <row r="993" spans="10:10">
      <c r="J993" s="4"/>
    </row>
    <row r="994" spans="10:10">
      <c r="J994" s="4"/>
    </row>
    <row r="995" spans="10:10">
      <c r="J995" s="4"/>
    </row>
    <row r="996" spans="10:10">
      <c r="J996" s="4"/>
    </row>
    <row r="997" spans="10:10">
      <c r="J997" s="4"/>
    </row>
    <row r="998" spans="10:10">
      <c r="J998" s="4"/>
    </row>
    <row r="999" spans="10:10">
      <c r="J999" s="4"/>
    </row>
  </sheetData>
  <conditionalFormatting sqref="N1:S999">
    <cfRule type="containsText" dxfId="21" priority="1" operator="containsText" text="N">
      <formula>NOT(ISERROR(SEARCH(("N"),(N1))))</formula>
    </cfRule>
    <cfRule type="containsText" dxfId="20" priority="2" operator="containsText" text="T">
      <formula>NOT(ISERROR(SEARCH(("T"),(N1))))</formula>
    </cfRule>
    <cfRule type="containsText" dxfId="19" priority="3" operator="containsText" text="A">
      <formula>NOT(ISERROR(SEARCH(("A"),(N1))))</formula>
    </cfRule>
  </conditionalFormatting>
  <conditionalFormatting sqref="W1:W999">
    <cfRule type="containsText" dxfId="18" priority="5" operator="containsText" text="+">
      <formula>NOT(ISERROR(SEARCH(("+"),(W1))))</formula>
    </cfRule>
    <cfRule type="containsText" dxfId="17" priority="6" operator="containsText" text="1">
      <formula>NOT(ISERROR(SEARCH(("1"),(W1))))</formula>
    </cfRule>
  </conditionalFormatting>
  <conditionalFormatting sqref="X1:X999">
    <cfRule type="containsText" dxfId="16" priority="4" operator="containsText" text="1">
      <formula>NOT(ISERROR(SEARCH(("1"),(X1))))</formula>
    </cfRule>
  </conditionalFormatting>
  <dataValidations count="4">
    <dataValidation type="custom" allowBlank="1" showDropDown="1" sqref="E2:E211" xr:uid="{00000000-0002-0000-0300-000000000000}">
      <formula1>OR(TIMEVALUE(TEXT(E2, "hh:mm:ss"))=E2, AND(ISNUMBER(E2), LEFT(CELL("format", E2))="D"))</formula1>
    </dataValidation>
    <dataValidation type="custom" allowBlank="1" showDropDown="1" sqref="C2:C211" xr:uid="{00000000-0002-0000-0300-000001000000}">
      <formula1>OR(NOT(ISERROR(DATEVALUE(C2))), AND(ISNUMBER(C2), LEFT(CELL("format", C2))="D"))</formula1>
    </dataValidation>
    <dataValidation type="custom" allowBlank="1" showDropDown="1" sqref="B2:B211 Y2:Y211" xr:uid="{00000000-0002-0000-0300-000002000000}">
      <formula1>AND(ISNUMBER(B2),(NOT(OR(NOT(ISERROR(DATEVALUE(B2))), AND(ISNUMBER(B2), LEFT(CELL("format", B2))="D")))))</formula1>
    </dataValidation>
    <dataValidation allowBlank="1" showDropDown="1" sqref="D2:D211 U2:X211" xr:uid="{00000000-0002-0000-0300-000003000000}"/>
  </dataValidations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C27BA0"/>
    <outlinePr summaryBelow="0" summaryRight="0"/>
  </sheetPr>
  <dimension ref="A1:V1000"/>
  <sheetViews>
    <sheetView workbookViewId="0">
      <pane ySplit="1" topLeftCell="A2" activePane="bottomLeft" state="frozen"/>
      <selection pane="bottomLeft" activeCell="B3" sqref="B3"/>
    </sheetView>
  </sheetViews>
  <sheetFormatPr baseColWidth="10" defaultColWidth="12.5703125" defaultRowHeight="15.75" customHeight="1"/>
  <sheetData>
    <row r="1" spans="1:22">
      <c r="A1" s="164" t="s">
        <v>8</v>
      </c>
      <c r="B1" s="164" t="s">
        <v>46</v>
      </c>
      <c r="C1" s="164" t="s">
        <v>188</v>
      </c>
      <c r="D1" s="165" t="s">
        <v>189</v>
      </c>
      <c r="E1" s="164" t="s">
        <v>47</v>
      </c>
      <c r="F1" s="164" t="s">
        <v>190</v>
      </c>
      <c r="G1" s="164" t="s">
        <v>32</v>
      </c>
      <c r="H1" s="166" t="s">
        <v>193</v>
      </c>
      <c r="I1" s="164" t="s">
        <v>52</v>
      </c>
      <c r="J1" s="164" t="s">
        <v>53</v>
      </c>
      <c r="K1" s="164" t="s">
        <v>194</v>
      </c>
      <c r="L1" s="164" t="s">
        <v>55</v>
      </c>
      <c r="M1" s="164" t="s">
        <v>56</v>
      </c>
      <c r="N1" s="164" t="s">
        <v>57</v>
      </c>
      <c r="O1" s="164" t="s">
        <v>58</v>
      </c>
      <c r="P1" s="164" t="s">
        <v>59</v>
      </c>
      <c r="Q1" s="164" t="s">
        <v>60</v>
      </c>
      <c r="R1" s="164" t="s">
        <v>195</v>
      </c>
      <c r="S1" s="164" t="s">
        <v>63</v>
      </c>
      <c r="T1" s="164" t="s">
        <v>64</v>
      </c>
      <c r="U1" s="164" t="s">
        <v>65</v>
      </c>
      <c r="V1" s="164" t="s">
        <v>66</v>
      </c>
    </row>
    <row r="2" spans="1:22">
      <c r="A2" s="164">
        <v>1</v>
      </c>
      <c r="B2" s="164">
        <v>1</v>
      </c>
      <c r="C2" s="167">
        <v>45341</v>
      </c>
      <c r="D2" s="165" t="s">
        <v>197</v>
      </c>
      <c r="E2" s="168">
        <v>0.4375</v>
      </c>
      <c r="F2" s="164">
        <v>25</v>
      </c>
      <c r="G2" s="164">
        <v>65</v>
      </c>
      <c r="H2" s="166">
        <v>1</v>
      </c>
      <c r="I2" s="164">
        <v>2</v>
      </c>
      <c r="J2" s="168">
        <v>6.25E-2</v>
      </c>
      <c r="K2" s="164" t="s">
        <v>15</v>
      </c>
      <c r="L2" s="164" t="s">
        <v>71</v>
      </c>
      <c r="M2" s="164" t="s">
        <v>71</v>
      </c>
      <c r="N2" s="164" t="s">
        <v>71</v>
      </c>
      <c r="O2" s="164" t="s">
        <v>71</v>
      </c>
      <c r="P2" s="164" t="s">
        <v>71</v>
      </c>
      <c r="Q2" s="164" t="s">
        <v>71</v>
      </c>
      <c r="R2" s="6">
        <v>6</v>
      </c>
      <c r="S2" s="164">
        <v>0</v>
      </c>
      <c r="T2" s="164">
        <v>0</v>
      </c>
      <c r="U2" s="164">
        <v>0</v>
      </c>
      <c r="V2" s="164">
        <v>0.185</v>
      </c>
    </row>
    <row r="3" spans="1:22">
      <c r="A3" s="164">
        <v>2</v>
      </c>
      <c r="B3" s="164">
        <v>1</v>
      </c>
      <c r="C3" s="167">
        <v>45341</v>
      </c>
      <c r="D3" s="165" t="s">
        <v>197</v>
      </c>
      <c r="E3" s="168">
        <v>0.4375</v>
      </c>
      <c r="F3" s="164">
        <v>25</v>
      </c>
      <c r="G3" s="164">
        <v>65</v>
      </c>
      <c r="H3" s="166">
        <v>2</v>
      </c>
      <c r="I3" s="164">
        <v>2</v>
      </c>
      <c r="J3" s="168">
        <v>6.25E-2</v>
      </c>
      <c r="K3" s="164" t="s">
        <v>15</v>
      </c>
      <c r="L3" s="164" t="s">
        <v>71</v>
      </c>
      <c r="M3" s="164" t="s">
        <v>71</v>
      </c>
      <c r="N3" s="164" t="s">
        <v>71</v>
      </c>
      <c r="O3" s="164" t="s">
        <v>71</v>
      </c>
      <c r="P3" s="164" t="s">
        <v>71</v>
      </c>
      <c r="Q3" s="164" t="s">
        <v>71</v>
      </c>
      <c r="R3" s="6">
        <v>6</v>
      </c>
      <c r="S3" s="164">
        <v>0</v>
      </c>
      <c r="T3" s="164">
        <v>0</v>
      </c>
      <c r="U3" s="164">
        <v>0</v>
      </c>
      <c r="V3" s="164">
        <v>0.20250000000000001</v>
      </c>
    </row>
    <row r="4" spans="1:22">
      <c r="A4" s="164">
        <v>3</v>
      </c>
      <c r="B4" s="164">
        <v>1</v>
      </c>
      <c r="C4" s="167">
        <v>45341</v>
      </c>
      <c r="D4" s="165" t="s">
        <v>197</v>
      </c>
      <c r="E4" s="168">
        <v>0.4375</v>
      </c>
      <c r="F4" s="164">
        <v>25</v>
      </c>
      <c r="G4" s="164">
        <v>65</v>
      </c>
      <c r="H4" s="166">
        <v>3</v>
      </c>
      <c r="I4" s="164">
        <v>2</v>
      </c>
      <c r="J4" s="168">
        <v>6.25E-2</v>
      </c>
      <c r="K4" s="164" t="s">
        <v>15</v>
      </c>
      <c r="L4" s="164" t="s">
        <v>71</v>
      </c>
      <c r="M4" s="164" t="s">
        <v>71</v>
      </c>
      <c r="N4" s="164" t="s">
        <v>71</v>
      </c>
      <c r="O4" s="164" t="s">
        <v>71</v>
      </c>
      <c r="P4" s="164" t="s">
        <v>71</v>
      </c>
      <c r="Q4" s="164" t="s">
        <v>71</v>
      </c>
      <c r="R4" s="6">
        <v>6</v>
      </c>
      <c r="S4" s="164">
        <v>0</v>
      </c>
      <c r="T4" s="164">
        <v>0</v>
      </c>
      <c r="U4" s="164">
        <v>0</v>
      </c>
      <c r="V4" s="164">
        <v>0.20449999999999999</v>
      </c>
    </row>
    <row r="5" spans="1:22">
      <c r="A5" s="164">
        <v>4</v>
      </c>
      <c r="B5" s="164">
        <v>1</v>
      </c>
      <c r="C5" s="167">
        <v>45341</v>
      </c>
      <c r="D5" s="165" t="s">
        <v>197</v>
      </c>
      <c r="E5" s="168">
        <v>0.4375</v>
      </c>
      <c r="F5" s="164">
        <v>25</v>
      </c>
      <c r="G5" s="164">
        <v>65</v>
      </c>
      <c r="H5" s="166">
        <v>4</v>
      </c>
      <c r="I5" s="164">
        <v>2</v>
      </c>
      <c r="J5" s="168">
        <v>6.25E-2</v>
      </c>
      <c r="K5" s="164" t="s">
        <v>15</v>
      </c>
      <c r="L5" s="164" t="s">
        <v>71</v>
      </c>
      <c r="M5" s="164" t="s">
        <v>71</v>
      </c>
      <c r="N5" s="164" t="s">
        <v>71</v>
      </c>
      <c r="O5" s="164" t="s">
        <v>71</v>
      </c>
      <c r="P5" s="164" t="s">
        <v>71</v>
      </c>
      <c r="Q5" s="164" t="s">
        <v>71</v>
      </c>
      <c r="R5" s="6">
        <v>6</v>
      </c>
      <c r="S5" s="164">
        <v>0</v>
      </c>
      <c r="T5" s="164">
        <v>0</v>
      </c>
      <c r="U5" s="164">
        <v>0</v>
      </c>
      <c r="V5" s="164">
        <v>0.23169999999999999</v>
      </c>
    </row>
    <row r="6" spans="1:22">
      <c r="A6" s="164">
        <v>5</v>
      </c>
      <c r="B6" s="164">
        <v>1</v>
      </c>
      <c r="C6" s="167">
        <v>45341</v>
      </c>
      <c r="D6" s="165" t="s">
        <v>197</v>
      </c>
      <c r="E6" s="168">
        <v>0.4375</v>
      </c>
      <c r="F6" s="164">
        <v>25</v>
      </c>
      <c r="G6" s="164">
        <v>65</v>
      </c>
      <c r="H6" s="166">
        <v>5</v>
      </c>
      <c r="I6" s="164">
        <v>2</v>
      </c>
      <c r="J6" s="168">
        <v>6.25E-2</v>
      </c>
      <c r="K6" s="164" t="s">
        <v>15</v>
      </c>
      <c r="L6" s="164" t="s">
        <v>71</v>
      </c>
      <c r="M6" s="164" t="s">
        <v>71</v>
      </c>
      <c r="N6" s="164" t="s">
        <v>71</v>
      </c>
      <c r="O6" s="164" t="s">
        <v>71</v>
      </c>
      <c r="P6" s="164" t="s">
        <v>71</v>
      </c>
      <c r="Q6" s="164" t="s">
        <v>71</v>
      </c>
      <c r="R6" s="6">
        <v>6</v>
      </c>
      <c r="S6" s="164">
        <v>0</v>
      </c>
      <c r="T6" s="164">
        <v>0</v>
      </c>
      <c r="U6" s="164">
        <v>0</v>
      </c>
      <c r="V6" s="164">
        <v>0.21759999999999999</v>
      </c>
    </row>
    <row r="7" spans="1:22">
      <c r="A7" s="164">
        <v>6</v>
      </c>
      <c r="B7" s="164">
        <v>1</v>
      </c>
      <c r="C7" s="167">
        <v>45341</v>
      </c>
      <c r="D7" s="165" t="s">
        <v>197</v>
      </c>
      <c r="E7" s="168">
        <v>0.4375</v>
      </c>
      <c r="F7" s="164">
        <v>25</v>
      </c>
      <c r="G7" s="164">
        <v>65</v>
      </c>
      <c r="H7" s="166">
        <v>6</v>
      </c>
      <c r="I7" s="164">
        <v>2</v>
      </c>
      <c r="J7" s="168">
        <v>6.25E-2</v>
      </c>
      <c r="K7" s="164" t="s">
        <v>18</v>
      </c>
      <c r="L7" s="164" t="s">
        <v>8</v>
      </c>
      <c r="M7" s="164" t="s">
        <v>8</v>
      </c>
      <c r="N7" s="164" t="s">
        <v>8</v>
      </c>
      <c r="O7" s="164" t="s">
        <v>8</v>
      </c>
      <c r="P7" s="164" t="s">
        <v>8</v>
      </c>
      <c r="Q7" s="164" t="s">
        <v>8</v>
      </c>
      <c r="R7" s="6">
        <v>0</v>
      </c>
      <c r="S7" s="164">
        <v>1</v>
      </c>
      <c r="T7" s="164" t="s">
        <v>75</v>
      </c>
      <c r="U7" s="164" t="s">
        <v>75</v>
      </c>
      <c r="V7" s="164">
        <v>0.19</v>
      </c>
    </row>
    <row r="8" spans="1:22">
      <c r="A8" s="164">
        <v>7</v>
      </c>
      <c r="B8" s="164">
        <v>1</v>
      </c>
      <c r="C8" s="167">
        <v>45341</v>
      </c>
      <c r="D8" s="165" t="s">
        <v>197</v>
      </c>
      <c r="E8" s="168">
        <v>0.4375</v>
      </c>
      <c r="F8" s="164">
        <v>25</v>
      </c>
      <c r="G8" s="164">
        <v>65</v>
      </c>
      <c r="H8" s="166">
        <v>7</v>
      </c>
      <c r="I8" s="164">
        <v>2</v>
      </c>
      <c r="J8" s="168">
        <v>6.25E-2</v>
      </c>
      <c r="K8" s="164" t="s">
        <v>44</v>
      </c>
      <c r="L8" s="164" t="s">
        <v>71</v>
      </c>
      <c r="M8" s="164" t="s">
        <v>71</v>
      </c>
      <c r="N8" s="164" t="s">
        <v>71</v>
      </c>
      <c r="O8" s="164" t="s">
        <v>71</v>
      </c>
      <c r="P8" s="164" t="s">
        <v>71</v>
      </c>
      <c r="Q8" s="164" t="s">
        <v>71</v>
      </c>
      <c r="R8" s="6">
        <v>6</v>
      </c>
      <c r="S8" s="164">
        <v>0</v>
      </c>
      <c r="T8" s="164">
        <v>0</v>
      </c>
      <c r="U8" s="164">
        <v>0</v>
      </c>
      <c r="V8" s="164">
        <v>0.1812</v>
      </c>
    </row>
    <row r="9" spans="1:22">
      <c r="A9" s="169">
        <v>8</v>
      </c>
      <c r="B9" s="169">
        <v>2</v>
      </c>
      <c r="C9" s="170">
        <v>45342</v>
      </c>
      <c r="D9" s="165" t="s">
        <v>197</v>
      </c>
      <c r="E9" s="169">
        <v>12</v>
      </c>
      <c r="F9" s="169">
        <v>28</v>
      </c>
      <c r="G9" s="169">
        <v>68</v>
      </c>
      <c r="H9" s="171">
        <v>1</v>
      </c>
      <c r="I9" s="169">
        <v>2</v>
      </c>
      <c r="J9" s="172">
        <v>0.1111111111111111</v>
      </c>
      <c r="K9" s="169" t="s">
        <v>15</v>
      </c>
      <c r="L9" s="169" t="s">
        <v>8</v>
      </c>
      <c r="M9" s="169" t="s">
        <v>8</v>
      </c>
      <c r="N9" s="169" t="s">
        <v>8</v>
      </c>
      <c r="O9" s="169" t="s">
        <v>8</v>
      </c>
      <c r="P9" s="169" t="s">
        <v>8</v>
      </c>
      <c r="Q9" s="169" t="s">
        <v>8</v>
      </c>
      <c r="R9" s="6">
        <v>0</v>
      </c>
      <c r="S9" s="169">
        <v>1</v>
      </c>
      <c r="T9" s="169" t="s">
        <v>77</v>
      </c>
      <c r="U9" s="169" t="s">
        <v>77</v>
      </c>
      <c r="V9" s="169"/>
    </row>
    <row r="10" spans="1:22">
      <c r="A10" s="164">
        <v>9</v>
      </c>
      <c r="B10" s="169">
        <v>2</v>
      </c>
      <c r="C10" s="167">
        <v>45342</v>
      </c>
      <c r="D10" s="165" t="s">
        <v>197</v>
      </c>
      <c r="E10" s="164">
        <v>12</v>
      </c>
      <c r="F10" s="164">
        <v>28</v>
      </c>
      <c r="G10" s="164">
        <v>68</v>
      </c>
      <c r="H10" s="166">
        <v>2</v>
      </c>
      <c r="I10" s="164">
        <v>2</v>
      </c>
      <c r="J10" s="168">
        <v>0.1111111111111111</v>
      </c>
      <c r="K10" s="164" t="s">
        <v>15</v>
      </c>
      <c r="L10" s="164" t="s">
        <v>8</v>
      </c>
      <c r="M10" s="164" t="s">
        <v>71</v>
      </c>
      <c r="N10" s="164" t="s">
        <v>71</v>
      </c>
      <c r="O10" s="164" t="s">
        <v>71</v>
      </c>
      <c r="P10" s="164" t="s">
        <v>71</v>
      </c>
      <c r="Q10" s="164" t="s">
        <v>71</v>
      </c>
      <c r="R10" s="6">
        <v>5</v>
      </c>
      <c r="S10" s="164">
        <v>0</v>
      </c>
      <c r="T10" s="164">
        <v>0</v>
      </c>
      <c r="U10" s="164">
        <v>0</v>
      </c>
      <c r="V10" s="164">
        <v>0.18190000000000001</v>
      </c>
    </row>
    <row r="11" spans="1:22">
      <c r="A11" s="164">
        <v>10</v>
      </c>
      <c r="B11" s="169">
        <v>2</v>
      </c>
      <c r="C11" s="167">
        <v>45342</v>
      </c>
      <c r="D11" s="165" t="s">
        <v>197</v>
      </c>
      <c r="E11" s="164">
        <v>12</v>
      </c>
      <c r="F11" s="164">
        <v>28</v>
      </c>
      <c r="G11" s="164">
        <v>68</v>
      </c>
      <c r="H11" s="166">
        <v>3</v>
      </c>
      <c r="I11" s="164">
        <v>2</v>
      </c>
      <c r="J11" s="168">
        <v>0.1111111111111111</v>
      </c>
      <c r="K11" s="164" t="s">
        <v>15</v>
      </c>
      <c r="L11" s="164" t="s">
        <v>71</v>
      </c>
      <c r="M11" s="164" t="s">
        <v>71</v>
      </c>
      <c r="N11" s="164" t="s">
        <v>71</v>
      </c>
      <c r="O11" s="164" t="s">
        <v>71</v>
      </c>
      <c r="P11" s="164" t="s">
        <v>71</v>
      </c>
      <c r="Q11" s="164" t="s">
        <v>71</v>
      </c>
      <c r="R11" s="6">
        <v>6</v>
      </c>
      <c r="S11" s="164">
        <v>0</v>
      </c>
      <c r="T11" s="164">
        <v>1</v>
      </c>
      <c r="U11" s="164">
        <v>0</v>
      </c>
      <c r="V11" s="164">
        <v>0.33450000000000002</v>
      </c>
    </row>
    <row r="12" spans="1:22">
      <c r="A12" s="164">
        <v>11</v>
      </c>
      <c r="B12" s="169">
        <v>2</v>
      </c>
      <c r="C12" s="167">
        <v>45342</v>
      </c>
      <c r="D12" s="165" t="s">
        <v>197</v>
      </c>
      <c r="E12" s="164">
        <v>12</v>
      </c>
      <c r="F12" s="164">
        <v>28</v>
      </c>
      <c r="G12" s="164">
        <v>68</v>
      </c>
      <c r="H12" s="166">
        <v>4</v>
      </c>
      <c r="I12" s="164">
        <v>2</v>
      </c>
      <c r="J12" s="168">
        <v>0.1111111111111111</v>
      </c>
      <c r="K12" s="164" t="s">
        <v>15</v>
      </c>
      <c r="L12" s="164" t="s">
        <v>71</v>
      </c>
      <c r="M12" s="164" t="s">
        <v>71</v>
      </c>
      <c r="N12" s="164" t="s">
        <v>71</v>
      </c>
      <c r="O12" s="164" t="s">
        <v>71</v>
      </c>
      <c r="P12" s="164" t="s">
        <v>71</v>
      </c>
      <c r="Q12" s="164" t="s">
        <v>71</v>
      </c>
      <c r="R12" s="6">
        <v>6</v>
      </c>
      <c r="S12" s="164">
        <v>0</v>
      </c>
      <c r="T12" s="164">
        <v>0</v>
      </c>
      <c r="U12" s="164">
        <v>0</v>
      </c>
      <c r="V12" s="164">
        <v>2.9000000000000001E-2</v>
      </c>
    </row>
    <row r="13" spans="1:22">
      <c r="A13" s="164">
        <v>12</v>
      </c>
      <c r="B13" s="169">
        <v>2</v>
      </c>
      <c r="C13" s="167">
        <v>45342</v>
      </c>
      <c r="D13" s="165" t="s">
        <v>197</v>
      </c>
      <c r="E13" s="164">
        <v>12</v>
      </c>
      <c r="F13" s="164">
        <v>28</v>
      </c>
      <c r="G13" s="164">
        <v>68</v>
      </c>
      <c r="H13" s="166">
        <v>5</v>
      </c>
      <c r="I13" s="164">
        <v>2</v>
      </c>
      <c r="J13" s="168">
        <v>0.1111111111111111</v>
      </c>
      <c r="K13" s="164" t="s">
        <v>15</v>
      </c>
      <c r="L13" s="164" t="s">
        <v>8</v>
      </c>
      <c r="M13" s="164" t="s">
        <v>8</v>
      </c>
      <c r="N13" s="164" t="s">
        <v>8</v>
      </c>
      <c r="O13" s="164" t="s">
        <v>8</v>
      </c>
      <c r="P13" s="164" t="s">
        <v>8</v>
      </c>
      <c r="Q13" s="164" t="s">
        <v>8</v>
      </c>
      <c r="R13" s="6">
        <v>0</v>
      </c>
      <c r="S13" s="164">
        <v>1</v>
      </c>
      <c r="T13" s="164" t="s">
        <v>77</v>
      </c>
      <c r="U13" s="164" t="s">
        <v>77</v>
      </c>
      <c r="V13" s="164">
        <v>0.1166</v>
      </c>
    </row>
    <row r="14" spans="1:22">
      <c r="A14" s="164">
        <v>13</v>
      </c>
      <c r="B14" s="169">
        <v>2</v>
      </c>
      <c r="C14" s="167">
        <v>45342</v>
      </c>
      <c r="D14" s="165" t="s">
        <v>197</v>
      </c>
      <c r="E14" s="164">
        <v>12</v>
      </c>
      <c r="F14" s="164">
        <v>28</v>
      </c>
      <c r="G14" s="164">
        <v>68</v>
      </c>
      <c r="H14" s="166">
        <v>6</v>
      </c>
      <c r="I14" s="164">
        <v>2</v>
      </c>
      <c r="J14" s="168">
        <v>0.1111111111111111</v>
      </c>
      <c r="K14" s="164" t="s">
        <v>18</v>
      </c>
      <c r="L14" s="164" t="s">
        <v>71</v>
      </c>
      <c r="M14" s="164" t="s">
        <v>71</v>
      </c>
      <c r="N14" s="164" t="s">
        <v>71</v>
      </c>
      <c r="O14" s="164" t="s">
        <v>71</v>
      </c>
      <c r="P14" s="164" t="s">
        <v>71</v>
      </c>
      <c r="Q14" s="164" t="s">
        <v>71</v>
      </c>
      <c r="R14" s="6">
        <v>6</v>
      </c>
      <c r="S14" s="164">
        <v>0</v>
      </c>
      <c r="T14" s="164">
        <v>0</v>
      </c>
      <c r="U14" s="164">
        <v>0</v>
      </c>
      <c r="V14" s="164">
        <v>0.17599999999999999</v>
      </c>
    </row>
    <row r="15" spans="1:22">
      <c r="A15" s="164">
        <v>14</v>
      </c>
      <c r="B15" s="169">
        <v>2</v>
      </c>
      <c r="C15" s="167">
        <v>45342</v>
      </c>
      <c r="D15" s="165" t="s">
        <v>197</v>
      </c>
      <c r="E15" s="164">
        <v>12</v>
      </c>
      <c r="F15" s="164">
        <v>28</v>
      </c>
      <c r="G15" s="164">
        <v>68</v>
      </c>
      <c r="H15" s="166">
        <v>7</v>
      </c>
      <c r="I15" s="164">
        <v>2</v>
      </c>
      <c r="J15" s="168">
        <v>0.1111111111111111</v>
      </c>
      <c r="K15" s="164" t="s">
        <v>44</v>
      </c>
      <c r="L15" s="164" t="s">
        <v>8</v>
      </c>
      <c r="M15" s="164" t="s">
        <v>8</v>
      </c>
      <c r="N15" s="164" t="s">
        <v>8</v>
      </c>
      <c r="O15" s="164" t="s">
        <v>8</v>
      </c>
      <c r="P15" s="164" t="s">
        <v>8</v>
      </c>
      <c r="Q15" s="164" t="s">
        <v>8</v>
      </c>
      <c r="R15" s="6">
        <v>0</v>
      </c>
      <c r="S15" s="164">
        <v>1</v>
      </c>
      <c r="T15" s="164" t="s">
        <v>77</v>
      </c>
      <c r="U15" s="164" t="s">
        <v>77</v>
      </c>
      <c r="V15" s="164">
        <v>0.1774</v>
      </c>
    </row>
    <row r="16" spans="1:22">
      <c r="A16" s="169">
        <v>15</v>
      </c>
      <c r="B16" s="169">
        <v>3</v>
      </c>
      <c r="C16" s="173">
        <v>45349</v>
      </c>
      <c r="D16" s="165" t="s">
        <v>197</v>
      </c>
      <c r="E16" s="172">
        <v>0.46944444444444444</v>
      </c>
      <c r="F16" s="169">
        <v>25</v>
      </c>
      <c r="G16" s="169">
        <v>69</v>
      </c>
      <c r="H16" s="171">
        <v>1</v>
      </c>
      <c r="I16" s="169">
        <v>2</v>
      </c>
      <c r="J16" s="172">
        <v>6.25E-2</v>
      </c>
      <c r="K16" s="169" t="s">
        <v>13</v>
      </c>
      <c r="L16" s="169" t="s">
        <v>71</v>
      </c>
      <c r="M16" s="169" t="s">
        <v>71</v>
      </c>
      <c r="N16" s="169" t="s">
        <v>71</v>
      </c>
      <c r="O16" s="169" t="s">
        <v>8</v>
      </c>
      <c r="P16" s="169" t="s">
        <v>8</v>
      </c>
      <c r="Q16" s="169" t="s">
        <v>71</v>
      </c>
      <c r="R16" s="6">
        <v>4</v>
      </c>
      <c r="S16" s="169">
        <v>0</v>
      </c>
      <c r="T16" s="169">
        <v>0</v>
      </c>
      <c r="U16" s="169">
        <v>0</v>
      </c>
      <c r="V16" s="169">
        <v>0.14360000000000001</v>
      </c>
    </row>
    <row r="17" spans="1:22">
      <c r="A17" s="164">
        <v>16</v>
      </c>
      <c r="B17" s="169">
        <v>3</v>
      </c>
      <c r="C17" s="174">
        <v>45349</v>
      </c>
      <c r="D17" s="165" t="s">
        <v>197</v>
      </c>
      <c r="E17" s="168">
        <v>0.46944444444444444</v>
      </c>
      <c r="F17" s="164">
        <v>25</v>
      </c>
      <c r="G17" s="164">
        <v>69</v>
      </c>
      <c r="H17" s="166">
        <v>2</v>
      </c>
      <c r="I17" s="164">
        <v>2</v>
      </c>
      <c r="J17" s="168">
        <v>6.25E-2</v>
      </c>
      <c r="K17" s="164" t="s">
        <v>13</v>
      </c>
      <c r="L17" s="164" t="s">
        <v>71</v>
      </c>
      <c r="M17" s="164" t="s">
        <v>71</v>
      </c>
      <c r="N17" s="164" t="s">
        <v>71</v>
      </c>
      <c r="O17" s="164" t="s">
        <v>71</v>
      </c>
      <c r="P17" s="164" t="s">
        <v>71</v>
      </c>
      <c r="Q17" s="164" t="s">
        <v>71</v>
      </c>
      <c r="R17" s="6">
        <v>6</v>
      </c>
      <c r="S17" s="164">
        <v>0</v>
      </c>
      <c r="T17" s="164">
        <v>1</v>
      </c>
      <c r="U17" s="164">
        <v>0</v>
      </c>
      <c r="V17" s="164">
        <v>0.15909999999999999</v>
      </c>
    </row>
    <row r="18" spans="1:22">
      <c r="A18" s="164">
        <v>17</v>
      </c>
      <c r="B18" s="169">
        <v>3</v>
      </c>
      <c r="C18" s="174">
        <v>45349</v>
      </c>
      <c r="D18" s="165" t="s">
        <v>197</v>
      </c>
      <c r="E18" s="168">
        <v>0.46944444444444444</v>
      </c>
      <c r="F18" s="164">
        <v>25</v>
      </c>
      <c r="G18" s="164">
        <v>69</v>
      </c>
      <c r="H18" s="166">
        <v>3</v>
      </c>
      <c r="I18" s="164">
        <v>2</v>
      </c>
      <c r="J18" s="168">
        <v>6.25E-2</v>
      </c>
      <c r="K18" s="164" t="s">
        <v>13</v>
      </c>
      <c r="L18" s="164" t="s">
        <v>8</v>
      </c>
      <c r="M18" s="164" t="s">
        <v>71</v>
      </c>
      <c r="N18" s="164" t="s">
        <v>8</v>
      </c>
      <c r="O18" s="164" t="s">
        <v>8</v>
      </c>
      <c r="P18" s="164" t="s">
        <v>71</v>
      </c>
      <c r="Q18" s="164" t="s">
        <v>8</v>
      </c>
      <c r="R18" s="6">
        <v>2</v>
      </c>
      <c r="S18" s="164">
        <v>0</v>
      </c>
      <c r="T18" s="164">
        <v>0</v>
      </c>
      <c r="U18" s="164">
        <v>0</v>
      </c>
      <c r="V18" s="164">
        <v>0.115</v>
      </c>
    </row>
    <row r="19" spans="1:22">
      <c r="A19" s="164">
        <v>18</v>
      </c>
      <c r="B19" s="169">
        <v>3</v>
      </c>
      <c r="C19" s="174">
        <v>45349</v>
      </c>
      <c r="D19" s="165" t="s">
        <v>197</v>
      </c>
      <c r="E19" s="168">
        <v>0.46944444444444444</v>
      </c>
      <c r="F19" s="164">
        <v>25</v>
      </c>
      <c r="G19" s="164">
        <v>69</v>
      </c>
      <c r="H19" s="166">
        <v>4</v>
      </c>
      <c r="I19" s="164">
        <v>2</v>
      </c>
      <c r="J19" s="168">
        <v>6.25E-2</v>
      </c>
      <c r="K19" s="164" t="s">
        <v>13</v>
      </c>
      <c r="L19" s="164" t="s">
        <v>71</v>
      </c>
      <c r="M19" s="164" t="s">
        <v>71</v>
      </c>
      <c r="N19" s="164" t="s">
        <v>71</v>
      </c>
      <c r="O19" s="164" t="s">
        <v>71</v>
      </c>
      <c r="P19" s="164" t="s">
        <v>71</v>
      </c>
      <c r="Q19" s="164" t="s">
        <v>71</v>
      </c>
      <c r="R19" s="6">
        <v>6</v>
      </c>
      <c r="S19" s="164">
        <v>0</v>
      </c>
      <c r="T19" s="164">
        <v>0</v>
      </c>
      <c r="U19" s="164">
        <v>0</v>
      </c>
      <c r="V19" s="164">
        <v>0.21490000000000001</v>
      </c>
    </row>
    <row r="20" spans="1:22">
      <c r="A20" s="164">
        <v>19</v>
      </c>
      <c r="B20" s="169">
        <v>3</v>
      </c>
      <c r="C20" s="174">
        <v>45349</v>
      </c>
      <c r="D20" s="165" t="s">
        <v>197</v>
      </c>
      <c r="E20" s="168">
        <v>0.46944444444444444</v>
      </c>
      <c r="F20" s="164">
        <v>25</v>
      </c>
      <c r="G20" s="164">
        <v>69</v>
      </c>
      <c r="H20" s="166">
        <v>5</v>
      </c>
      <c r="I20" s="164">
        <v>2</v>
      </c>
      <c r="J20" s="168">
        <v>6.25E-2</v>
      </c>
      <c r="K20" s="164" t="s">
        <v>13</v>
      </c>
      <c r="L20" s="164" t="s">
        <v>71</v>
      </c>
      <c r="M20" s="164" t="s">
        <v>71</v>
      </c>
      <c r="N20" s="164" t="s">
        <v>71</v>
      </c>
      <c r="O20" s="164" t="s">
        <v>71</v>
      </c>
      <c r="P20" s="164" t="s">
        <v>71</v>
      </c>
      <c r="Q20" s="164" t="s">
        <v>71</v>
      </c>
      <c r="R20" s="6">
        <v>6</v>
      </c>
      <c r="S20" s="164">
        <v>0</v>
      </c>
      <c r="T20" s="164">
        <v>0</v>
      </c>
      <c r="U20" s="164">
        <v>1</v>
      </c>
      <c r="V20" s="164">
        <v>0.1234</v>
      </c>
    </row>
    <row r="21" spans="1:22">
      <c r="A21" s="164">
        <v>20</v>
      </c>
      <c r="B21" s="169">
        <v>3</v>
      </c>
      <c r="C21" s="174">
        <v>45349</v>
      </c>
      <c r="D21" s="165" t="s">
        <v>197</v>
      </c>
      <c r="E21" s="168">
        <v>0.46944444444444444</v>
      </c>
      <c r="F21" s="164">
        <v>25</v>
      </c>
      <c r="G21" s="164">
        <v>69</v>
      </c>
      <c r="H21" s="166">
        <v>6</v>
      </c>
      <c r="I21" s="164">
        <v>2</v>
      </c>
      <c r="J21" s="168">
        <v>6.25E-2</v>
      </c>
      <c r="K21" s="164" t="s">
        <v>18</v>
      </c>
      <c r="L21" s="164" t="s">
        <v>71</v>
      </c>
      <c r="M21" s="164" t="s">
        <v>71</v>
      </c>
      <c r="N21" s="164" t="s">
        <v>71</v>
      </c>
      <c r="O21" s="164" t="s">
        <v>71</v>
      </c>
      <c r="P21" s="164" t="s">
        <v>71</v>
      </c>
      <c r="Q21" s="164" t="s">
        <v>71</v>
      </c>
      <c r="R21" s="6">
        <v>6</v>
      </c>
      <c r="S21" s="164">
        <v>0</v>
      </c>
      <c r="T21" s="164">
        <v>1</v>
      </c>
      <c r="U21" s="164">
        <v>1</v>
      </c>
      <c r="V21" s="164">
        <v>0.33589999999999998</v>
      </c>
    </row>
    <row r="22" spans="1:22">
      <c r="A22" s="164">
        <v>21</v>
      </c>
      <c r="B22" s="169">
        <v>3</v>
      </c>
      <c r="C22" s="174">
        <v>45349</v>
      </c>
      <c r="D22" s="165" t="s">
        <v>197</v>
      </c>
      <c r="E22" s="168">
        <v>0.46944444444444444</v>
      </c>
      <c r="F22" s="164">
        <v>25</v>
      </c>
      <c r="G22" s="164">
        <v>69</v>
      </c>
      <c r="H22" s="166">
        <v>7</v>
      </c>
      <c r="I22" s="164">
        <v>2</v>
      </c>
      <c r="J22" s="168">
        <v>6.25E-2</v>
      </c>
      <c r="K22" s="164" t="s">
        <v>44</v>
      </c>
      <c r="L22" s="164" t="s">
        <v>8</v>
      </c>
      <c r="M22" s="164" t="s">
        <v>8</v>
      </c>
      <c r="N22" s="164" t="s">
        <v>8</v>
      </c>
      <c r="O22" s="164" t="s">
        <v>8</v>
      </c>
      <c r="P22" s="164" t="s">
        <v>8</v>
      </c>
      <c r="Q22" s="164" t="s">
        <v>8</v>
      </c>
      <c r="R22" s="6">
        <v>0</v>
      </c>
      <c r="S22" s="164">
        <v>1</v>
      </c>
      <c r="T22" s="164"/>
      <c r="U22" s="164"/>
      <c r="V22" s="164"/>
    </row>
    <row r="23" spans="1:22">
      <c r="A23" s="169">
        <v>22</v>
      </c>
      <c r="B23" s="169">
        <v>4</v>
      </c>
      <c r="C23" s="173">
        <v>45350</v>
      </c>
      <c r="D23" s="165" t="s">
        <v>197</v>
      </c>
      <c r="E23" s="172">
        <v>0.4375</v>
      </c>
      <c r="F23" s="169">
        <v>26</v>
      </c>
      <c r="G23" s="169">
        <v>83</v>
      </c>
      <c r="H23" s="171">
        <v>1</v>
      </c>
      <c r="I23" s="169">
        <v>2</v>
      </c>
      <c r="J23" s="172">
        <v>0.10416666666666667</v>
      </c>
      <c r="K23" s="169" t="s">
        <v>13</v>
      </c>
      <c r="L23" s="169" t="s">
        <v>8</v>
      </c>
      <c r="M23" s="169" t="s">
        <v>8</v>
      </c>
      <c r="N23" s="169" t="s">
        <v>8</v>
      </c>
      <c r="O23" s="169" t="s">
        <v>71</v>
      </c>
      <c r="P23" s="169" t="s">
        <v>71</v>
      </c>
      <c r="Q23" s="169" t="s">
        <v>71</v>
      </c>
      <c r="R23" s="6">
        <v>3</v>
      </c>
      <c r="S23" s="169">
        <v>0</v>
      </c>
      <c r="T23" s="169">
        <v>1</v>
      </c>
      <c r="U23" s="169">
        <v>0</v>
      </c>
      <c r="V23" s="169">
        <v>0.20030000000000001</v>
      </c>
    </row>
    <row r="24" spans="1:22">
      <c r="A24" s="164">
        <v>23</v>
      </c>
      <c r="B24" s="169">
        <v>4</v>
      </c>
      <c r="C24" s="174">
        <v>45350</v>
      </c>
      <c r="D24" s="165" t="s">
        <v>197</v>
      </c>
      <c r="E24" s="168">
        <v>0.4375</v>
      </c>
      <c r="F24" s="164">
        <v>26</v>
      </c>
      <c r="G24" s="164">
        <v>83</v>
      </c>
      <c r="H24" s="166">
        <v>2</v>
      </c>
      <c r="I24" s="164">
        <v>2</v>
      </c>
      <c r="J24" s="168">
        <v>0.10416666666666667</v>
      </c>
      <c r="K24" s="164" t="s">
        <v>13</v>
      </c>
      <c r="L24" s="164" t="s">
        <v>71</v>
      </c>
      <c r="M24" s="164" t="s">
        <v>71</v>
      </c>
      <c r="N24" s="164" t="s">
        <v>71</v>
      </c>
      <c r="O24" s="164" t="s">
        <v>71</v>
      </c>
      <c r="P24" s="164" t="s">
        <v>71</v>
      </c>
      <c r="Q24" s="164" t="s">
        <v>71</v>
      </c>
      <c r="R24" s="6">
        <v>6</v>
      </c>
      <c r="S24" s="164">
        <v>0</v>
      </c>
      <c r="T24" s="164">
        <v>0</v>
      </c>
      <c r="U24" s="164">
        <v>0</v>
      </c>
      <c r="V24" s="164"/>
    </row>
    <row r="25" spans="1:22">
      <c r="A25" s="164">
        <v>24</v>
      </c>
      <c r="B25" s="169">
        <v>4</v>
      </c>
      <c r="C25" s="174">
        <v>45350</v>
      </c>
      <c r="D25" s="165" t="s">
        <v>197</v>
      </c>
      <c r="E25" s="168">
        <v>0.4375</v>
      </c>
      <c r="F25" s="164">
        <v>26</v>
      </c>
      <c r="G25" s="164">
        <v>83</v>
      </c>
      <c r="H25" s="166">
        <v>3</v>
      </c>
      <c r="I25" s="164">
        <v>2</v>
      </c>
      <c r="J25" s="168">
        <v>0.10416666666666667</v>
      </c>
      <c r="K25" s="164" t="s">
        <v>13</v>
      </c>
      <c r="L25" s="164" t="s">
        <v>8</v>
      </c>
      <c r="M25" s="164" t="s">
        <v>8</v>
      </c>
      <c r="N25" s="164" t="s">
        <v>8</v>
      </c>
      <c r="O25" s="164" t="s">
        <v>8</v>
      </c>
      <c r="P25" s="164" t="s">
        <v>8</v>
      </c>
      <c r="Q25" s="164" t="s">
        <v>8</v>
      </c>
      <c r="R25" s="6">
        <v>0</v>
      </c>
      <c r="S25" s="164">
        <v>1</v>
      </c>
      <c r="T25" s="164" t="s">
        <v>77</v>
      </c>
      <c r="U25" s="164" t="s">
        <v>77</v>
      </c>
      <c r="V25" s="164">
        <v>9.9400000000000002E-2</v>
      </c>
    </row>
    <row r="26" spans="1:22">
      <c r="A26" s="164">
        <v>25</v>
      </c>
      <c r="B26" s="169">
        <v>4</v>
      </c>
      <c r="C26" s="174">
        <v>45350</v>
      </c>
      <c r="D26" s="165" t="s">
        <v>197</v>
      </c>
      <c r="E26" s="168">
        <v>0.4375</v>
      </c>
      <c r="F26" s="164">
        <v>26</v>
      </c>
      <c r="G26" s="164">
        <v>83</v>
      </c>
      <c r="H26" s="166">
        <v>4</v>
      </c>
      <c r="I26" s="164">
        <v>2</v>
      </c>
      <c r="J26" s="168">
        <v>0.10416666666666667</v>
      </c>
      <c r="K26" s="164" t="s">
        <v>13</v>
      </c>
      <c r="L26" s="164" t="s">
        <v>8</v>
      </c>
      <c r="M26" s="164" t="s">
        <v>8</v>
      </c>
      <c r="N26" s="164" t="s">
        <v>8</v>
      </c>
      <c r="O26" s="164" t="s">
        <v>8</v>
      </c>
      <c r="P26" s="164" t="s">
        <v>8</v>
      </c>
      <c r="Q26" s="164" t="s">
        <v>8</v>
      </c>
      <c r="R26" s="6">
        <v>0</v>
      </c>
      <c r="S26" s="164">
        <v>1</v>
      </c>
      <c r="T26" s="164" t="s">
        <v>77</v>
      </c>
      <c r="U26" s="164" t="s">
        <v>77</v>
      </c>
      <c r="V26" s="164">
        <v>0.37719999999999998</v>
      </c>
    </row>
    <row r="27" spans="1:22">
      <c r="A27" s="164">
        <v>26</v>
      </c>
      <c r="B27" s="169">
        <v>4</v>
      </c>
      <c r="C27" s="174">
        <v>45350</v>
      </c>
      <c r="D27" s="165" t="s">
        <v>197</v>
      </c>
      <c r="E27" s="168">
        <v>0.4375</v>
      </c>
      <c r="F27" s="164">
        <v>26</v>
      </c>
      <c r="G27" s="164">
        <v>83</v>
      </c>
      <c r="H27" s="166">
        <v>5</v>
      </c>
      <c r="I27" s="164">
        <v>2</v>
      </c>
      <c r="J27" s="168">
        <v>0.10416666666666667</v>
      </c>
      <c r="K27" s="164" t="s">
        <v>13</v>
      </c>
      <c r="L27" s="164" t="s">
        <v>71</v>
      </c>
      <c r="M27" s="164" t="s">
        <v>71</v>
      </c>
      <c r="N27" s="164" t="s">
        <v>71</v>
      </c>
      <c r="O27" s="164" t="s">
        <v>71</v>
      </c>
      <c r="P27" s="164" t="s">
        <v>71</v>
      </c>
      <c r="Q27" s="164" t="s">
        <v>71</v>
      </c>
      <c r="R27" s="6">
        <v>6</v>
      </c>
      <c r="S27" s="164">
        <v>0</v>
      </c>
      <c r="T27" s="164">
        <v>0</v>
      </c>
      <c r="U27" s="164">
        <v>0</v>
      </c>
      <c r="V27" s="164">
        <v>0.31359999999999999</v>
      </c>
    </row>
    <row r="28" spans="1:22">
      <c r="A28" s="164">
        <v>27</v>
      </c>
      <c r="B28" s="169">
        <v>4</v>
      </c>
      <c r="C28" s="174">
        <v>45350</v>
      </c>
      <c r="D28" s="165" t="s">
        <v>197</v>
      </c>
      <c r="E28" s="168">
        <v>0.4375</v>
      </c>
      <c r="F28" s="164">
        <v>26</v>
      </c>
      <c r="G28" s="164">
        <v>83</v>
      </c>
      <c r="H28" s="166">
        <v>6</v>
      </c>
      <c r="I28" s="164">
        <v>2</v>
      </c>
      <c r="J28" s="168">
        <v>0.10416666666666667</v>
      </c>
      <c r="K28" s="164" t="s">
        <v>18</v>
      </c>
      <c r="L28" s="164" t="s">
        <v>8</v>
      </c>
      <c r="M28" s="164" t="s">
        <v>8</v>
      </c>
      <c r="N28" s="164" t="s">
        <v>8</v>
      </c>
      <c r="O28" s="164" t="s">
        <v>8</v>
      </c>
      <c r="P28" s="164" t="s">
        <v>8</v>
      </c>
      <c r="Q28" s="164" t="s">
        <v>8</v>
      </c>
      <c r="R28" s="6">
        <v>0</v>
      </c>
      <c r="S28" s="164">
        <v>1</v>
      </c>
      <c r="T28" s="164" t="s">
        <v>77</v>
      </c>
      <c r="U28" s="164" t="s">
        <v>77</v>
      </c>
      <c r="V28" s="164">
        <v>0.26629999999999998</v>
      </c>
    </row>
    <row r="29" spans="1:22">
      <c r="A29" s="164">
        <v>28</v>
      </c>
      <c r="B29" s="169">
        <v>4</v>
      </c>
      <c r="C29" s="174">
        <v>45350</v>
      </c>
      <c r="D29" s="165" t="s">
        <v>197</v>
      </c>
      <c r="E29" s="168">
        <v>0.4375</v>
      </c>
      <c r="F29" s="164">
        <v>26</v>
      </c>
      <c r="G29" s="164">
        <v>83</v>
      </c>
      <c r="H29" s="166">
        <v>7</v>
      </c>
      <c r="I29" s="164">
        <v>2</v>
      </c>
      <c r="J29" s="168">
        <v>0.10416666666666667</v>
      </c>
      <c r="K29" s="164" t="s">
        <v>44</v>
      </c>
      <c r="L29" s="164" t="s">
        <v>8</v>
      </c>
      <c r="M29" s="164" t="s">
        <v>8</v>
      </c>
      <c r="N29" s="164" t="s">
        <v>8</v>
      </c>
      <c r="O29" s="164" t="s">
        <v>71</v>
      </c>
      <c r="P29" s="164" t="s">
        <v>71</v>
      </c>
      <c r="Q29" s="164" t="s">
        <v>8</v>
      </c>
      <c r="R29" s="6">
        <v>2</v>
      </c>
      <c r="S29" s="164">
        <v>1</v>
      </c>
      <c r="T29" s="164" t="s">
        <v>77</v>
      </c>
      <c r="U29" s="164" t="s">
        <v>77</v>
      </c>
      <c r="V29" s="164">
        <v>0.153</v>
      </c>
    </row>
    <row r="30" spans="1:22">
      <c r="A30" s="169">
        <v>29</v>
      </c>
      <c r="B30" s="169">
        <v>5</v>
      </c>
      <c r="C30" s="175">
        <v>45355</v>
      </c>
      <c r="D30" s="165" t="s">
        <v>197</v>
      </c>
      <c r="E30" s="172">
        <v>0.42708333333333331</v>
      </c>
      <c r="F30" s="169">
        <v>18</v>
      </c>
      <c r="G30" s="169">
        <v>63</v>
      </c>
      <c r="H30" s="171">
        <v>1</v>
      </c>
      <c r="I30" s="169">
        <v>2</v>
      </c>
      <c r="J30" s="172">
        <v>8.3333333333333329E-2</v>
      </c>
      <c r="K30" s="169" t="s">
        <v>17</v>
      </c>
      <c r="L30" s="169" t="s">
        <v>71</v>
      </c>
      <c r="M30" s="169" t="s">
        <v>71</v>
      </c>
      <c r="N30" s="169" t="s">
        <v>71</v>
      </c>
      <c r="O30" s="169" t="s">
        <v>71</v>
      </c>
      <c r="P30" s="169" t="s">
        <v>71</v>
      </c>
      <c r="Q30" s="169" t="s">
        <v>71</v>
      </c>
      <c r="R30" s="6">
        <v>6</v>
      </c>
      <c r="S30" s="169">
        <v>0</v>
      </c>
      <c r="T30" s="169">
        <v>0</v>
      </c>
      <c r="U30" s="169">
        <v>0</v>
      </c>
      <c r="V30" s="169">
        <v>0.16889999999999999</v>
      </c>
    </row>
    <row r="31" spans="1:22">
      <c r="A31" s="164">
        <v>30</v>
      </c>
      <c r="B31" s="169">
        <v>5</v>
      </c>
      <c r="C31" s="176">
        <v>45355</v>
      </c>
      <c r="D31" s="165" t="s">
        <v>197</v>
      </c>
      <c r="E31" s="168">
        <v>0.42708333333333331</v>
      </c>
      <c r="F31" s="164">
        <v>18</v>
      </c>
      <c r="G31" s="164">
        <v>63</v>
      </c>
      <c r="H31" s="166">
        <v>2</v>
      </c>
      <c r="I31" s="164">
        <v>2</v>
      </c>
      <c r="J31" s="168">
        <v>8.3333333333333329E-2</v>
      </c>
      <c r="K31" s="164" t="s">
        <v>17</v>
      </c>
      <c r="L31" s="164" t="s">
        <v>71</v>
      </c>
      <c r="M31" s="164" t="s">
        <v>71</v>
      </c>
      <c r="N31" s="164" t="s">
        <v>71</v>
      </c>
      <c r="O31" s="164" t="s">
        <v>71</v>
      </c>
      <c r="P31" s="164" t="s">
        <v>71</v>
      </c>
      <c r="Q31" s="164" t="s">
        <v>71</v>
      </c>
      <c r="R31" s="6">
        <v>6</v>
      </c>
      <c r="S31" s="164">
        <v>0</v>
      </c>
      <c r="T31" s="164">
        <v>1</v>
      </c>
      <c r="U31" s="164">
        <v>0</v>
      </c>
      <c r="V31" s="164">
        <v>0.16200000000000001</v>
      </c>
    </row>
    <row r="32" spans="1:22">
      <c r="A32" s="164">
        <v>31</v>
      </c>
      <c r="B32" s="169">
        <v>5</v>
      </c>
      <c r="C32" s="176">
        <v>45355</v>
      </c>
      <c r="D32" s="165" t="s">
        <v>197</v>
      </c>
      <c r="E32" s="168">
        <v>0.42708333333333331</v>
      </c>
      <c r="F32" s="164">
        <v>18</v>
      </c>
      <c r="G32" s="164">
        <v>63</v>
      </c>
      <c r="H32" s="166">
        <v>3</v>
      </c>
      <c r="I32" s="164">
        <v>2</v>
      </c>
      <c r="J32" s="168">
        <v>8.3333333333333329E-2</v>
      </c>
      <c r="K32" s="164" t="s">
        <v>17</v>
      </c>
      <c r="L32" s="164" t="s">
        <v>71</v>
      </c>
      <c r="M32" s="164" t="s">
        <v>71</v>
      </c>
      <c r="N32" s="164" t="s">
        <v>71</v>
      </c>
      <c r="O32" s="164" t="s">
        <v>71</v>
      </c>
      <c r="P32" s="164" t="s">
        <v>71</v>
      </c>
      <c r="Q32" s="164" t="s">
        <v>71</v>
      </c>
      <c r="R32" s="6">
        <v>6</v>
      </c>
      <c r="S32" s="164">
        <v>0</v>
      </c>
      <c r="T32" s="164">
        <v>1</v>
      </c>
      <c r="U32" s="164">
        <v>1</v>
      </c>
      <c r="V32" s="164">
        <v>0.10199999999999999</v>
      </c>
    </row>
    <row r="33" spans="1:22">
      <c r="A33" s="164">
        <v>32</v>
      </c>
      <c r="B33" s="169">
        <v>5</v>
      </c>
      <c r="C33" s="176">
        <v>45355</v>
      </c>
      <c r="D33" s="165" t="s">
        <v>197</v>
      </c>
      <c r="E33" s="168">
        <v>0.42708333333333331</v>
      </c>
      <c r="F33" s="164">
        <v>18</v>
      </c>
      <c r="G33" s="164">
        <v>63</v>
      </c>
      <c r="H33" s="166">
        <v>4</v>
      </c>
      <c r="I33" s="164">
        <v>2</v>
      </c>
      <c r="J33" s="168">
        <v>8.3333333333333329E-2</v>
      </c>
      <c r="K33" s="164" t="s">
        <v>17</v>
      </c>
      <c r="L33" s="164" t="s">
        <v>8</v>
      </c>
      <c r="M33" s="164" t="s">
        <v>71</v>
      </c>
      <c r="N33" s="164" t="s">
        <v>71</v>
      </c>
      <c r="O33" s="164" t="s">
        <v>71</v>
      </c>
      <c r="P33" s="164" t="s">
        <v>71</v>
      </c>
      <c r="Q33" s="164" t="s">
        <v>71</v>
      </c>
      <c r="R33" s="6">
        <v>5</v>
      </c>
      <c r="S33" s="164">
        <v>0</v>
      </c>
      <c r="T33" s="164">
        <v>1</v>
      </c>
      <c r="U33" s="164">
        <v>0</v>
      </c>
      <c r="V33" s="164">
        <v>0.27139999999999997</v>
      </c>
    </row>
    <row r="34" spans="1:22">
      <c r="A34" s="164">
        <v>33</v>
      </c>
      <c r="B34" s="169">
        <v>5</v>
      </c>
      <c r="C34" s="176">
        <v>45355</v>
      </c>
      <c r="D34" s="165" t="s">
        <v>197</v>
      </c>
      <c r="E34" s="168">
        <v>0.42708333333333331</v>
      </c>
      <c r="F34" s="164">
        <v>18</v>
      </c>
      <c r="G34" s="164">
        <v>63</v>
      </c>
      <c r="H34" s="166">
        <v>5</v>
      </c>
      <c r="I34" s="164">
        <v>2</v>
      </c>
      <c r="J34" s="168">
        <v>8.3333333333333329E-2</v>
      </c>
      <c r="K34" s="164" t="s">
        <v>17</v>
      </c>
      <c r="L34" s="164" t="s">
        <v>71</v>
      </c>
      <c r="M34" s="164" t="s">
        <v>71</v>
      </c>
      <c r="N34" s="164" t="s">
        <v>71</v>
      </c>
      <c r="O34" s="164" t="s">
        <v>71</v>
      </c>
      <c r="P34" s="164" t="s">
        <v>71</v>
      </c>
      <c r="Q34" s="164" t="s">
        <v>71</v>
      </c>
      <c r="R34" s="6">
        <v>6</v>
      </c>
      <c r="S34" s="164">
        <v>0</v>
      </c>
      <c r="T34" s="164">
        <v>1</v>
      </c>
      <c r="U34" s="164">
        <v>0</v>
      </c>
      <c r="V34" s="164">
        <v>0.47549999999999998</v>
      </c>
    </row>
    <row r="35" spans="1:22">
      <c r="A35" s="164">
        <v>34</v>
      </c>
      <c r="B35" s="169">
        <v>5</v>
      </c>
      <c r="C35" s="176">
        <v>45355</v>
      </c>
      <c r="D35" s="165" t="s">
        <v>197</v>
      </c>
      <c r="E35" s="168">
        <v>0.42708333333333331</v>
      </c>
      <c r="F35" s="164">
        <v>18</v>
      </c>
      <c r="G35" s="164">
        <v>63</v>
      </c>
      <c r="H35" s="166">
        <v>6</v>
      </c>
      <c r="I35" s="164">
        <v>2</v>
      </c>
      <c r="J35" s="168">
        <v>8.3333333333333329E-2</v>
      </c>
      <c r="K35" s="164" t="s">
        <v>17</v>
      </c>
      <c r="L35" s="164" t="s">
        <v>8</v>
      </c>
      <c r="M35" s="164" t="s">
        <v>8</v>
      </c>
      <c r="N35" s="164" t="s">
        <v>8</v>
      </c>
      <c r="O35" s="164" t="s">
        <v>71</v>
      </c>
      <c r="P35" s="164" t="s">
        <v>71</v>
      </c>
      <c r="Q35" s="164" t="s">
        <v>71</v>
      </c>
      <c r="R35" s="6">
        <v>3</v>
      </c>
      <c r="S35" s="164">
        <v>0</v>
      </c>
      <c r="T35" s="164">
        <v>0</v>
      </c>
      <c r="U35" s="164">
        <v>0</v>
      </c>
      <c r="V35" s="164">
        <v>0.1699</v>
      </c>
    </row>
    <row r="36" spans="1:22">
      <c r="A36" s="164">
        <v>35</v>
      </c>
      <c r="B36" s="169">
        <v>5</v>
      </c>
      <c r="C36" s="176">
        <v>45355</v>
      </c>
      <c r="D36" s="165" t="s">
        <v>197</v>
      </c>
      <c r="E36" s="168">
        <v>0.42708333333333331</v>
      </c>
      <c r="F36" s="164">
        <v>18</v>
      </c>
      <c r="G36" s="164">
        <v>63</v>
      </c>
      <c r="H36" s="166">
        <v>7</v>
      </c>
      <c r="I36" s="164">
        <v>2</v>
      </c>
      <c r="J36" s="168">
        <v>8.3333333333333329E-2</v>
      </c>
      <c r="K36" s="164" t="s">
        <v>17</v>
      </c>
      <c r="L36" s="164" t="s">
        <v>71</v>
      </c>
      <c r="M36" s="164" t="s">
        <v>71</v>
      </c>
      <c r="N36" s="164" t="s">
        <v>71</v>
      </c>
      <c r="O36" s="164" t="s">
        <v>71</v>
      </c>
      <c r="P36" s="164" t="s">
        <v>71</v>
      </c>
      <c r="Q36" s="164" t="s">
        <v>71</v>
      </c>
      <c r="R36" s="6">
        <v>6</v>
      </c>
      <c r="S36" s="164">
        <v>0</v>
      </c>
      <c r="T36" s="164">
        <v>0</v>
      </c>
      <c r="U36" s="164">
        <v>0</v>
      </c>
      <c r="V36" s="164">
        <v>0.14249999999999999</v>
      </c>
    </row>
    <row r="37" spans="1:22">
      <c r="A37" s="164">
        <v>36</v>
      </c>
      <c r="B37" s="169">
        <v>5</v>
      </c>
      <c r="C37" s="176">
        <v>45355</v>
      </c>
      <c r="D37" s="165" t="s">
        <v>197</v>
      </c>
      <c r="E37" s="168">
        <v>0.42708333333333331</v>
      </c>
      <c r="F37" s="164">
        <v>18</v>
      </c>
      <c r="G37" s="164">
        <v>63</v>
      </c>
      <c r="H37" s="166">
        <v>8</v>
      </c>
      <c r="I37" s="164">
        <v>2</v>
      </c>
      <c r="J37" s="168">
        <v>8.3333333333333329E-2</v>
      </c>
      <c r="K37" s="164" t="s">
        <v>18</v>
      </c>
      <c r="L37" s="164" t="s">
        <v>71</v>
      </c>
      <c r="M37" s="164" t="s">
        <v>71</v>
      </c>
      <c r="N37" s="164" t="s">
        <v>8</v>
      </c>
      <c r="O37" s="164" t="s">
        <v>8</v>
      </c>
      <c r="P37" s="164" t="s">
        <v>8</v>
      </c>
      <c r="Q37" s="164" t="s">
        <v>8</v>
      </c>
      <c r="R37" s="6">
        <v>2</v>
      </c>
      <c r="S37" s="164">
        <v>1</v>
      </c>
      <c r="T37" s="164" t="s">
        <v>77</v>
      </c>
      <c r="U37" s="164" t="s">
        <v>77</v>
      </c>
      <c r="V37" s="164">
        <v>0.1628</v>
      </c>
    </row>
    <row r="38" spans="1:22">
      <c r="A38" s="164">
        <v>37</v>
      </c>
      <c r="B38" s="169">
        <v>5</v>
      </c>
      <c r="C38" s="176">
        <v>45355</v>
      </c>
      <c r="D38" s="165" t="s">
        <v>197</v>
      </c>
      <c r="E38" s="168">
        <v>0.42708333333333331</v>
      </c>
      <c r="F38" s="164">
        <v>18</v>
      </c>
      <c r="G38" s="164">
        <v>63</v>
      </c>
      <c r="H38" s="166">
        <v>9</v>
      </c>
      <c r="I38" s="164">
        <v>2</v>
      </c>
      <c r="J38" s="168">
        <v>8.3333333333333329E-2</v>
      </c>
      <c r="K38" s="164" t="s">
        <v>18</v>
      </c>
      <c r="L38" s="164" t="s">
        <v>71</v>
      </c>
      <c r="M38" s="164" t="s">
        <v>71</v>
      </c>
      <c r="N38" s="164" t="s">
        <v>71</v>
      </c>
      <c r="O38" s="164" t="s">
        <v>71</v>
      </c>
      <c r="P38" s="164" t="s">
        <v>71</v>
      </c>
      <c r="Q38" s="164" t="s">
        <v>71</v>
      </c>
      <c r="R38" s="6">
        <v>6</v>
      </c>
      <c r="S38" s="164">
        <v>0</v>
      </c>
      <c r="T38" s="164">
        <v>1</v>
      </c>
      <c r="U38" s="164">
        <v>0</v>
      </c>
      <c r="V38" s="164">
        <v>0.1542</v>
      </c>
    </row>
    <row r="39" spans="1:22">
      <c r="A39" s="164">
        <v>38</v>
      </c>
      <c r="B39" s="169">
        <v>5</v>
      </c>
      <c r="C39" s="176">
        <v>45355</v>
      </c>
      <c r="D39" s="165" t="s">
        <v>197</v>
      </c>
      <c r="E39" s="168">
        <v>0.42708333333333331</v>
      </c>
      <c r="F39" s="164">
        <v>18</v>
      </c>
      <c r="G39" s="164">
        <v>63</v>
      </c>
      <c r="H39" s="166">
        <v>10</v>
      </c>
      <c r="I39" s="164">
        <v>2</v>
      </c>
      <c r="J39" s="168">
        <v>8.3333333333333329E-2</v>
      </c>
      <c r="K39" s="164" t="s">
        <v>44</v>
      </c>
      <c r="L39" s="164" t="s">
        <v>71</v>
      </c>
      <c r="M39" s="164" t="s">
        <v>71</v>
      </c>
      <c r="N39" s="164" t="s">
        <v>71</v>
      </c>
      <c r="O39" s="164" t="s">
        <v>71</v>
      </c>
      <c r="P39" s="164" t="s">
        <v>71</v>
      </c>
      <c r="Q39" s="164" t="s">
        <v>71</v>
      </c>
      <c r="R39" s="6">
        <v>6</v>
      </c>
      <c r="S39" s="164">
        <v>0</v>
      </c>
      <c r="T39" s="164">
        <v>0</v>
      </c>
      <c r="U39" s="164">
        <v>0</v>
      </c>
      <c r="V39" s="164">
        <v>0.12130000000000001</v>
      </c>
    </row>
    <row r="40" spans="1:22">
      <c r="A40" s="169">
        <v>39</v>
      </c>
      <c r="B40" s="169">
        <v>6</v>
      </c>
      <c r="C40" s="177">
        <v>45356</v>
      </c>
      <c r="D40" s="165" t="s">
        <v>197</v>
      </c>
      <c r="E40" s="172">
        <v>0.4861111111111111</v>
      </c>
      <c r="F40" s="169">
        <v>22</v>
      </c>
      <c r="G40" s="169">
        <v>52</v>
      </c>
      <c r="H40" s="171">
        <v>1</v>
      </c>
      <c r="I40" s="169">
        <v>2</v>
      </c>
      <c r="J40" s="172">
        <v>6.25E-2</v>
      </c>
      <c r="K40" s="169" t="s">
        <v>17</v>
      </c>
      <c r="L40" s="169" t="s">
        <v>71</v>
      </c>
      <c r="M40" s="169" t="s">
        <v>71</v>
      </c>
      <c r="N40" s="169" t="s">
        <v>71</v>
      </c>
      <c r="O40" s="169" t="s">
        <v>71</v>
      </c>
      <c r="P40" s="169" t="s">
        <v>88</v>
      </c>
      <c r="Q40" s="169" t="s">
        <v>71</v>
      </c>
      <c r="R40" s="6">
        <v>6</v>
      </c>
      <c r="S40" s="169">
        <v>0</v>
      </c>
      <c r="T40" s="169">
        <v>0</v>
      </c>
      <c r="U40" s="169">
        <v>0</v>
      </c>
      <c r="V40" s="169">
        <v>0.22420000000000001</v>
      </c>
    </row>
    <row r="41" spans="1:22">
      <c r="A41" s="164">
        <v>40</v>
      </c>
      <c r="B41" s="169">
        <v>6</v>
      </c>
      <c r="C41" s="178">
        <v>45356</v>
      </c>
      <c r="D41" s="165" t="s">
        <v>197</v>
      </c>
      <c r="E41" s="168">
        <v>0.4861111111111111</v>
      </c>
      <c r="F41" s="164">
        <v>22</v>
      </c>
      <c r="G41" s="164">
        <v>52</v>
      </c>
      <c r="H41" s="166">
        <v>2</v>
      </c>
      <c r="I41" s="164">
        <v>2</v>
      </c>
      <c r="J41" s="168">
        <v>6.25E-2</v>
      </c>
      <c r="K41" s="164" t="s">
        <v>17</v>
      </c>
      <c r="L41" s="164" t="s">
        <v>71</v>
      </c>
      <c r="M41" s="164" t="s">
        <v>71</v>
      </c>
      <c r="N41" s="164" t="s">
        <v>71</v>
      </c>
      <c r="O41" s="164" t="s">
        <v>71</v>
      </c>
      <c r="P41" s="164" t="s">
        <v>88</v>
      </c>
      <c r="Q41" s="164" t="s">
        <v>71</v>
      </c>
      <c r="R41" s="6">
        <v>6</v>
      </c>
      <c r="S41" s="164">
        <v>0</v>
      </c>
      <c r="T41" s="164">
        <v>1</v>
      </c>
      <c r="U41" s="164">
        <v>1</v>
      </c>
      <c r="V41" s="164">
        <v>0.18659999999999999</v>
      </c>
    </row>
    <row r="42" spans="1:22">
      <c r="A42" s="164">
        <v>41</v>
      </c>
      <c r="B42" s="169">
        <v>6</v>
      </c>
      <c r="C42" s="178">
        <v>45356</v>
      </c>
      <c r="D42" s="165" t="s">
        <v>197</v>
      </c>
      <c r="E42" s="168">
        <v>0.4861111111111111</v>
      </c>
      <c r="F42" s="164">
        <v>22</v>
      </c>
      <c r="G42" s="164">
        <v>52</v>
      </c>
      <c r="H42" s="166">
        <v>3</v>
      </c>
      <c r="I42" s="164">
        <v>2</v>
      </c>
      <c r="J42" s="168">
        <v>6.25E-2</v>
      </c>
      <c r="K42" s="164" t="s">
        <v>17</v>
      </c>
      <c r="L42" s="164" t="s">
        <v>71</v>
      </c>
      <c r="M42" s="164" t="s">
        <v>71</v>
      </c>
      <c r="N42" s="164" t="s">
        <v>71</v>
      </c>
      <c r="O42" s="164" t="s">
        <v>71</v>
      </c>
      <c r="P42" s="164" t="s">
        <v>71</v>
      </c>
      <c r="Q42" s="164" t="s">
        <v>71</v>
      </c>
      <c r="R42" s="6">
        <v>6</v>
      </c>
      <c r="S42" s="164">
        <v>0</v>
      </c>
      <c r="T42" s="164">
        <v>0</v>
      </c>
      <c r="U42" s="164">
        <v>0</v>
      </c>
      <c r="V42" s="164">
        <v>0.1615</v>
      </c>
    </row>
    <row r="43" spans="1:22">
      <c r="A43" s="164">
        <v>42</v>
      </c>
      <c r="B43" s="169">
        <v>6</v>
      </c>
      <c r="C43" s="178">
        <v>45356</v>
      </c>
      <c r="D43" s="165" t="s">
        <v>197</v>
      </c>
      <c r="E43" s="168">
        <v>0.4861111111111111</v>
      </c>
      <c r="F43" s="164">
        <v>22</v>
      </c>
      <c r="G43" s="164">
        <v>52</v>
      </c>
      <c r="H43" s="166">
        <v>4</v>
      </c>
      <c r="I43" s="164">
        <v>2</v>
      </c>
      <c r="J43" s="168">
        <v>6.25E-2</v>
      </c>
      <c r="K43" s="164" t="s">
        <v>17</v>
      </c>
      <c r="L43" s="164" t="s">
        <v>8</v>
      </c>
      <c r="M43" s="164" t="s">
        <v>8</v>
      </c>
      <c r="N43" s="164" t="s">
        <v>71</v>
      </c>
      <c r="O43" s="164" t="s">
        <v>71</v>
      </c>
      <c r="P43" s="164" t="s">
        <v>71</v>
      </c>
      <c r="Q43" s="164" t="s">
        <v>71</v>
      </c>
      <c r="R43" s="6">
        <v>4</v>
      </c>
      <c r="S43" s="164">
        <v>0</v>
      </c>
      <c r="T43" s="164">
        <v>0</v>
      </c>
      <c r="U43" s="164">
        <v>0</v>
      </c>
      <c r="V43" s="164">
        <v>0.24210000000000001</v>
      </c>
    </row>
    <row r="44" spans="1:22">
      <c r="A44" s="164">
        <v>43</v>
      </c>
      <c r="B44" s="169">
        <v>6</v>
      </c>
      <c r="C44" s="178">
        <v>45356</v>
      </c>
      <c r="D44" s="165" t="s">
        <v>197</v>
      </c>
      <c r="E44" s="168">
        <v>0.4861111111111111</v>
      </c>
      <c r="F44" s="164">
        <v>22</v>
      </c>
      <c r="G44" s="164">
        <v>52</v>
      </c>
      <c r="H44" s="166">
        <v>5</v>
      </c>
      <c r="I44" s="164">
        <v>2</v>
      </c>
      <c r="J44" s="168">
        <v>6.25E-2</v>
      </c>
      <c r="K44" s="164" t="s">
        <v>18</v>
      </c>
      <c r="L44" s="164" t="s">
        <v>71</v>
      </c>
      <c r="M44" s="164" t="s">
        <v>71</v>
      </c>
      <c r="N44" s="164" t="s">
        <v>71</v>
      </c>
      <c r="O44" s="164" t="s">
        <v>71</v>
      </c>
      <c r="P44" s="164" t="s">
        <v>71</v>
      </c>
      <c r="Q44" s="164" t="s">
        <v>71</v>
      </c>
      <c r="R44" s="6">
        <v>6</v>
      </c>
      <c r="S44" s="164">
        <v>0</v>
      </c>
      <c r="T44" s="164">
        <v>0</v>
      </c>
      <c r="U44" s="164">
        <v>0</v>
      </c>
      <c r="V44" s="164">
        <v>0.30869999999999997</v>
      </c>
    </row>
    <row r="45" spans="1:22">
      <c r="A45" s="164">
        <v>44</v>
      </c>
      <c r="B45" s="169">
        <v>6</v>
      </c>
      <c r="C45" s="178">
        <v>45356</v>
      </c>
      <c r="D45" s="165" t="s">
        <v>197</v>
      </c>
      <c r="E45" s="168">
        <v>0.4861111111111111</v>
      </c>
      <c r="F45" s="164">
        <v>22</v>
      </c>
      <c r="G45" s="164">
        <v>52</v>
      </c>
      <c r="H45" s="166">
        <v>6</v>
      </c>
      <c r="I45" s="164">
        <v>2</v>
      </c>
      <c r="J45" s="168">
        <v>6.25E-2</v>
      </c>
      <c r="K45" s="164" t="s">
        <v>18</v>
      </c>
      <c r="L45" s="164" t="s">
        <v>71</v>
      </c>
      <c r="M45" s="164" t="s">
        <v>71</v>
      </c>
      <c r="N45" s="164" t="s">
        <v>71</v>
      </c>
      <c r="O45" s="164" t="s">
        <v>71</v>
      </c>
      <c r="P45" s="164" t="s">
        <v>71</v>
      </c>
      <c r="Q45" s="164" t="s">
        <v>71</v>
      </c>
      <c r="R45" s="6">
        <v>6</v>
      </c>
      <c r="S45" s="164">
        <v>0</v>
      </c>
      <c r="T45" s="164">
        <v>0</v>
      </c>
      <c r="U45" s="164">
        <v>0</v>
      </c>
      <c r="V45" s="164">
        <v>0.14119999999999999</v>
      </c>
    </row>
    <row r="46" spans="1:22">
      <c r="A46" s="164">
        <v>45</v>
      </c>
      <c r="B46" s="169">
        <v>6</v>
      </c>
      <c r="C46" s="178">
        <v>45356</v>
      </c>
      <c r="D46" s="165" t="s">
        <v>197</v>
      </c>
      <c r="E46" s="168">
        <v>0.4861111111111111</v>
      </c>
      <c r="F46" s="164">
        <v>22</v>
      </c>
      <c r="G46" s="164">
        <v>52</v>
      </c>
      <c r="H46" s="166">
        <v>7</v>
      </c>
      <c r="I46" s="164">
        <v>2</v>
      </c>
      <c r="J46" s="168">
        <v>6.25E-2</v>
      </c>
      <c r="K46" s="164" t="s">
        <v>44</v>
      </c>
      <c r="L46" s="164" t="s">
        <v>71</v>
      </c>
      <c r="M46" s="164" t="s">
        <v>71</v>
      </c>
      <c r="N46" s="164" t="s">
        <v>71</v>
      </c>
      <c r="O46" s="164" t="s">
        <v>71</v>
      </c>
      <c r="P46" s="164" t="s">
        <v>71</v>
      </c>
      <c r="Q46" s="164" t="s">
        <v>71</v>
      </c>
      <c r="R46" s="6">
        <v>6</v>
      </c>
      <c r="S46" s="164">
        <v>0</v>
      </c>
      <c r="T46" s="164">
        <v>0</v>
      </c>
      <c r="U46" s="164">
        <v>0</v>
      </c>
      <c r="V46" s="164"/>
    </row>
    <row r="47" spans="1:22">
      <c r="A47" s="169">
        <v>46</v>
      </c>
      <c r="B47" s="169">
        <v>7</v>
      </c>
      <c r="C47" s="177">
        <v>45369</v>
      </c>
      <c r="D47" s="165" t="s">
        <v>197</v>
      </c>
      <c r="E47" s="172">
        <v>0.40277777777777779</v>
      </c>
      <c r="F47" s="169">
        <v>25</v>
      </c>
      <c r="G47" s="169">
        <v>78</v>
      </c>
      <c r="H47" s="171">
        <v>1</v>
      </c>
      <c r="I47" s="169">
        <v>2</v>
      </c>
      <c r="J47" s="172">
        <v>0.29166666666666669</v>
      </c>
      <c r="K47" s="169" t="s">
        <v>18</v>
      </c>
      <c r="L47" s="169" t="s">
        <v>8</v>
      </c>
      <c r="M47" s="169" t="s">
        <v>8</v>
      </c>
      <c r="N47" s="169" t="s">
        <v>71</v>
      </c>
      <c r="O47" s="169" t="s">
        <v>71</v>
      </c>
      <c r="P47" s="169" t="s">
        <v>8</v>
      </c>
      <c r="Q47" s="169" t="s">
        <v>71</v>
      </c>
      <c r="R47" s="6">
        <v>3</v>
      </c>
      <c r="S47" s="169">
        <v>0</v>
      </c>
      <c r="T47" s="169">
        <v>1</v>
      </c>
      <c r="U47" s="169">
        <v>1</v>
      </c>
      <c r="V47" s="169"/>
    </row>
    <row r="48" spans="1:22">
      <c r="A48" s="164">
        <v>47</v>
      </c>
      <c r="B48" s="169">
        <v>7</v>
      </c>
      <c r="C48" s="178">
        <v>45369</v>
      </c>
      <c r="D48" s="165" t="s">
        <v>197</v>
      </c>
      <c r="E48" s="168">
        <v>0.40277777777777779</v>
      </c>
      <c r="F48" s="164">
        <v>25</v>
      </c>
      <c r="G48" s="164">
        <v>78</v>
      </c>
      <c r="H48" s="166">
        <v>2</v>
      </c>
      <c r="I48" s="164">
        <v>2</v>
      </c>
      <c r="J48" s="168">
        <v>0.29166666666666669</v>
      </c>
      <c r="K48" s="164" t="s">
        <v>18</v>
      </c>
      <c r="L48" s="164" t="s">
        <v>8</v>
      </c>
      <c r="M48" s="164" t="s">
        <v>8</v>
      </c>
      <c r="N48" s="164" t="s">
        <v>8</v>
      </c>
      <c r="O48" s="164" t="s">
        <v>8</v>
      </c>
      <c r="P48" s="164" t="s">
        <v>8</v>
      </c>
      <c r="Q48" s="164" t="s">
        <v>8</v>
      </c>
      <c r="R48" s="6">
        <v>0</v>
      </c>
      <c r="S48" s="164">
        <v>0</v>
      </c>
      <c r="T48" s="164">
        <v>0</v>
      </c>
      <c r="U48" s="164">
        <v>0</v>
      </c>
      <c r="V48" s="164"/>
    </row>
    <row r="49" spans="1:22">
      <c r="A49" s="164">
        <v>48</v>
      </c>
      <c r="B49" s="169">
        <v>7</v>
      </c>
      <c r="C49" s="178">
        <v>45369</v>
      </c>
      <c r="D49" s="165" t="s">
        <v>197</v>
      </c>
      <c r="E49" s="168">
        <v>0.40277777777777779</v>
      </c>
      <c r="F49" s="164">
        <v>25</v>
      </c>
      <c r="G49" s="164">
        <v>78</v>
      </c>
      <c r="H49" s="166">
        <v>3</v>
      </c>
      <c r="I49" s="164">
        <v>2</v>
      </c>
      <c r="J49" s="168">
        <v>0.29166666666666669</v>
      </c>
      <c r="K49" s="164" t="s">
        <v>18</v>
      </c>
      <c r="L49" s="164" t="s">
        <v>71</v>
      </c>
      <c r="M49" s="164" t="s">
        <v>71</v>
      </c>
      <c r="N49" s="164" t="s">
        <v>71</v>
      </c>
      <c r="O49" s="164" t="s">
        <v>71</v>
      </c>
      <c r="P49" s="164" t="s">
        <v>71</v>
      </c>
      <c r="Q49" s="164" t="s">
        <v>71</v>
      </c>
      <c r="R49" s="6">
        <v>6</v>
      </c>
      <c r="S49" s="164">
        <v>0</v>
      </c>
      <c r="T49" s="164">
        <v>0</v>
      </c>
      <c r="U49" s="164">
        <v>0</v>
      </c>
      <c r="V49" s="164"/>
    </row>
    <row r="50" spans="1:22">
      <c r="A50" s="164">
        <v>49</v>
      </c>
      <c r="B50" s="169">
        <v>7</v>
      </c>
      <c r="C50" s="178">
        <v>45369</v>
      </c>
      <c r="D50" s="165" t="s">
        <v>197</v>
      </c>
      <c r="E50" s="168">
        <v>0.40277777777777779</v>
      </c>
      <c r="F50" s="164">
        <v>25</v>
      </c>
      <c r="G50" s="164">
        <v>78</v>
      </c>
      <c r="H50" s="166">
        <v>4</v>
      </c>
      <c r="I50" s="164">
        <v>2</v>
      </c>
      <c r="J50" s="168">
        <v>0.29166666666666669</v>
      </c>
      <c r="K50" s="164" t="s">
        <v>15</v>
      </c>
      <c r="L50" s="164" t="s">
        <v>71</v>
      </c>
      <c r="M50" s="164" t="s">
        <v>71</v>
      </c>
      <c r="N50" s="164" t="s">
        <v>71</v>
      </c>
      <c r="O50" s="164" t="s">
        <v>88</v>
      </c>
      <c r="P50" s="164" t="s">
        <v>88</v>
      </c>
      <c r="Q50" s="164" t="s">
        <v>88</v>
      </c>
      <c r="R50" s="6">
        <v>6</v>
      </c>
      <c r="S50" s="164">
        <v>0</v>
      </c>
      <c r="T50" s="164">
        <v>1</v>
      </c>
      <c r="U50" s="164">
        <v>1</v>
      </c>
      <c r="V50" s="164"/>
    </row>
    <row r="51" spans="1:22">
      <c r="A51" s="164">
        <v>50</v>
      </c>
      <c r="B51" s="169">
        <v>7</v>
      </c>
      <c r="C51" s="178">
        <v>45369</v>
      </c>
      <c r="D51" s="165" t="s">
        <v>197</v>
      </c>
      <c r="E51" s="168">
        <v>0.40277777777777779</v>
      </c>
      <c r="F51" s="164">
        <v>25</v>
      </c>
      <c r="G51" s="164">
        <v>78</v>
      </c>
      <c r="H51" s="166">
        <v>5</v>
      </c>
      <c r="I51" s="164">
        <v>2</v>
      </c>
      <c r="J51" s="168">
        <v>0.29166666666666669</v>
      </c>
      <c r="K51" s="164" t="s">
        <v>15</v>
      </c>
      <c r="L51" s="164" t="s">
        <v>71</v>
      </c>
      <c r="M51" s="164" t="s">
        <v>71</v>
      </c>
      <c r="N51" s="164" t="s">
        <v>71</v>
      </c>
      <c r="O51" s="164" t="s">
        <v>71</v>
      </c>
      <c r="P51" s="164" t="s">
        <v>71</v>
      </c>
      <c r="Q51" s="164" t="s">
        <v>71</v>
      </c>
      <c r="R51" s="6">
        <v>6</v>
      </c>
      <c r="S51" s="164">
        <v>0</v>
      </c>
      <c r="T51" s="164">
        <v>1</v>
      </c>
      <c r="U51" s="164">
        <v>0</v>
      </c>
      <c r="V51" s="164"/>
    </row>
    <row r="52" spans="1:22">
      <c r="A52" s="164">
        <v>51</v>
      </c>
      <c r="B52" s="169">
        <v>7</v>
      </c>
      <c r="C52" s="178">
        <v>45369</v>
      </c>
      <c r="D52" s="165" t="s">
        <v>197</v>
      </c>
      <c r="E52" s="168">
        <v>0.40277777777777779</v>
      </c>
      <c r="F52" s="164">
        <v>25</v>
      </c>
      <c r="G52" s="164">
        <v>78</v>
      </c>
      <c r="H52" s="166">
        <v>6</v>
      </c>
      <c r="I52" s="164">
        <v>2</v>
      </c>
      <c r="J52" s="168">
        <v>0.29166666666666669</v>
      </c>
      <c r="K52" s="164" t="s">
        <v>15</v>
      </c>
      <c r="L52" s="164" t="s">
        <v>8</v>
      </c>
      <c r="M52" s="164" t="s">
        <v>8</v>
      </c>
      <c r="N52" s="164" t="s">
        <v>71</v>
      </c>
      <c r="O52" s="164" t="s">
        <v>71</v>
      </c>
      <c r="P52" s="164" t="s">
        <v>71</v>
      </c>
      <c r="Q52" s="164" t="s">
        <v>71</v>
      </c>
      <c r="R52" s="6">
        <v>4</v>
      </c>
      <c r="S52" s="164">
        <v>0</v>
      </c>
      <c r="T52" s="164">
        <v>1</v>
      </c>
      <c r="U52" s="164">
        <v>0</v>
      </c>
      <c r="V52" s="164"/>
    </row>
    <row r="53" spans="1:22">
      <c r="A53" s="164">
        <v>52</v>
      </c>
      <c r="B53" s="169">
        <v>7</v>
      </c>
      <c r="C53" s="178">
        <v>45369</v>
      </c>
      <c r="D53" s="165" t="s">
        <v>197</v>
      </c>
      <c r="E53" s="168">
        <v>0.40277777777777779</v>
      </c>
      <c r="F53" s="164">
        <v>25</v>
      </c>
      <c r="G53" s="164">
        <v>78</v>
      </c>
      <c r="H53" s="166">
        <v>7</v>
      </c>
      <c r="I53" s="164">
        <v>2</v>
      </c>
      <c r="J53" s="168">
        <v>0.29166666666666669</v>
      </c>
      <c r="K53" s="164" t="s">
        <v>15</v>
      </c>
      <c r="L53" s="164" t="s">
        <v>71</v>
      </c>
      <c r="M53" s="164" t="s">
        <v>71</v>
      </c>
      <c r="N53" s="164" t="s">
        <v>71</v>
      </c>
      <c r="O53" s="164" t="s">
        <v>71</v>
      </c>
      <c r="P53" s="164" t="s">
        <v>71</v>
      </c>
      <c r="Q53" s="164" t="s">
        <v>71</v>
      </c>
      <c r="R53" s="6">
        <v>6</v>
      </c>
      <c r="S53" s="164">
        <v>0</v>
      </c>
      <c r="T53" s="164">
        <v>0</v>
      </c>
      <c r="U53" s="164">
        <v>0</v>
      </c>
      <c r="V53" s="164"/>
    </row>
    <row r="54" spans="1:22">
      <c r="A54" s="164">
        <v>53</v>
      </c>
      <c r="B54" s="169">
        <v>7</v>
      </c>
      <c r="C54" s="178">
        <v>45369</v>
      </c>
      <c r="D54" s="165" t="s">
        <v>197</v>
      </c>
      <c r="E54" s="168">
        <v>0.40277777777777779</v>
      </c>
      <c r="F54" s="164">
        <v>25</v>
      </c>
      <c r="G54" s="164">
        <v>78</v>
      </c>
      <c r="H54" s="166">
        <v>8</v>
      </c>
      <c r="I54" s="164">
        <v>2</v>
      </c>
      <c r="J54" s="168">
        <v>0.29166666666666669</v>
      </c>
      <c r="K54" s="164" t="s">
        <v>44</v>
      </c>
      <c r="L54" s="164" t="s">
        <v>71</v>
      </c>
      <c r="M54" s="164" t="s">
        <v>71</v>
      </c>
      <c r="N54" s="164" t="s">
        <v>71</v>
      </c>
      <c r="O54" s="164" t="s">
        <v>71</v>
      </c>
      <c r="P54" s="164" t="s">
        <v>71</v>
      </c>
      <c r="Q54" s="164" t="s">
        <v>71</v>
      </c>
      <c r="R54" s="6">
        <v>6</v>
      </c>
      <c r="S54" s="164">
        <v>0</v>
      </c>
      <c r="T54" s="164">
        <v>1</v>
      </c>
      <c r="U54" s="164">
        <v>1</v>
      </c>
      <c r="V54" s="164"/>
    </row>
    <row r="55" spans="1:22">
      <c r="A55" s="169">
        <v>54</v>
      </c>
      <c r="B55" s="179">
        <v>8</v>
      </c>
      <c r="C55" s="177">
        <v>45370</v>
      </c>
      <c r="D55" s="165" t="s">
        <v>197</v>
      </c>
      <c r="E55" s="172">
        <v>0.65763888888888888</v>
      </c>
      <c r="F55" s="169">
        <v>27</v>
      </c>
      <c r="G55" s="169">
        <v>81</v>
      </c>
      <c r="H55" s="171">
        <v>1</v>
      </c>
      <c r="I55" s="169">
        <v>2</v>
      </c>
      <c r="J55" s="172">
        <v>0.29166666666666669</v>
      </c>
      <c r="K55" s="169" t="s">
        <v>13</v>
      </c>
      <c r="L55" s="169" t="s">
        <v>8</v>
      </c>
      <c r="M55" s="169" t="s">
        <v>8</v>
      </c>
      <c r="N55" s="169" t="s">
        <v>8</v>
      </c>
      <c r="O55" s="169" t="s">
        <v>8</v>
      </c>
      <c r="P55" s="169" t="s">
        <v>8</v>
      </c>
      <c r="Q55" s="169" t="s">
        <v>8</v>
      </c>
      <c r="R55" s="6">
        <v>0</v>
      </c>
      <c r="S55" s="169">
        <v>1</v>
      </c>
      <c r="T55" s="169"/>
      <c r="U55" s="169"/>
      <c r="V55" s="169"/>
    </row>
    <row r="56" spans="1:22">
      <c r="A56" s="164">
        <v>55</v>
      </c>
      <c r="B56" s="179">
        <v>8</v>
      </c>
      <c r="C56" s="178">
        <v>45370</v>
      </c>
      <c r="D56" s="165" t="s">
        <v>197</v>
      </c>
      <c r="E56" s="168">
        <v>0.65763888888888888</v>
      </c>
      <c r="F56" s="164">
        <v>27</v>
      </c>
      <c r="G56" s="164">
        <v>81</v>
      </c>
      <c r="H56" s="166">
        <v>2</v>
      </c>
      <c r="I56" s="164">
        <v>2</v>
      </c>
      <c r="J56" s="168">
        <v>0.29166666666666669</v>
      </c>
      <c r="K56" s="164" t="s">
        <v>13</v>
      </c>
      <c r="L56" s="164" t="s">
        <v>8</v>
      </c>
      <c r="M56" s="164" t="s">
        <v>8</v>
      </c>
      <c r="N56" s="164" t="s">
        <v>8</v>
      </c>
      <c r="O56" s="164" t="s">
        <v>8</v>
      </c>
      <c r="P56" s="164" t="s">
        <v>8</v>
      </c>
      <c r="Q56" s="164" t="s">
        <v>8</v>
      </c>
      <c r="R56" s="6">
        <v>0</v>
      </c>
      <c r="S56" s="164">
        <v>1</v>
      </c>
      <c r="T56" s="164"/>
      <c r="U56" s="164"/>
      <c r="V56" s="164"/>
    </row>
    <row r="57" spans="1:22">
      <c r="A57" s="164">
        <v>56</v>
      </c>
      <c r="B57" s="179">
        <v>8</v>
      </c>
      <c r="C57" s="178">
        <v>45370</v>
      </c>
      <c r="D57" s="165" t="s">
        <v>197</v>
      </c>
      <c r="E57" s="168">
        <v>0.65763888888888888</v>
      </c>
      <c r="F57" s="164">
        <v>27</v>
      </c>
      <c r="G57" s="164">
        <v>81</v>
      </c>
      <c r="H57" s="166">
        <v>3</v>
      </c>
      <c r="I57" s="164">
        <v>2</v>
      </c>
      <c r="J57" s="168">
        <v>0.29166666666666669</v>
      </c>
      <c r="K57" s="164" t="s">
        <v>13</v>
      </c>
      <c r="L57" s="164" t="s">
        <v>71</v>
      </c>
      <c r="M57" s="164" t="s">
        <v>8</v>
      </c>
      <c r="N57" s="164" t="s">
        <v>8</v>
      </c>
      <c r="O57" s="164" t="s">
        <v>8</v>
      </c>
      <c r="P57" s="164" t="s">
        <v>8</v>
      </c>
      <c r="Q57" s="164" t="s">
        <v>8</v>
      </c>
      <c r="R57" s="6">
        <v>1</v>
      </c>
      <c r="S57" s="164">
        <v>1</v>
      </c>
      <c r="T57" s="164"/>
      <c r="U57" s="164"/>
      <c r="V57" s="164"/>
    </row>
    <row r="58" spans="1:22">
      <c r="A58" s="164">
        <v>57</v>
      </c>
      <c r="B58" s="179">
        <v>8</v>
      </c>
      <c r="C58" s="178">
        <v>45370</v>
      </c>
      <c r="D58" s="165" t="s">
        <v>197</v>
      </c>
      <c r="E58" s="168">
        <v>0.65763888888888888</v>
      </c>
      <c r="F58" s="164">
        <v>27</v>
      </c>
      <c r="G58" s="164">
        <v>81</v>
      </c>
      <c r="H58" s="166">
        <v>4</v>
      </c>
      <c r="I58" s="164">
        <v>2</v>
      </c>
      <c r="J58" s="168">
        <v>0.29166666666666669</v>
      </c>
      <c r="K58" s="164" t="s">
        <v>13</v>
      </c>
      <c r="L58" s="164" t="s">
        <v>91</v>
      </c>
      <c r="M58" s="164" t="s">
        <v>8</v>
      </c>
      <c r="N58" s="164" t="s">
        <v>8</v>
      </c>
      <c r="O58" s="164" t="s">
        <v>8</v>
      </c>
      <c r="P58" s="164" t="s">
        <v>8</v>
      </c>
      <c r="Q58" s="164" t="s">
        <v>8</v>
      </c>
      <c r="R58" s="6">
        <v>0</v>
      </c>
      <c r="S58" s="164">
        <v>1</v>
      </c>
      <c r="T58" s="164"/>
      <c r="U58" s="164"/>
      <c r="V58" s="164"/>
    </row>
    <row r="59" spans="1:22">
      <c r="A59" s="164">
        <v>58</v>
      </c>
      <c r="B59" s="179">
        <v>8</v>
      </c>
      <c r="C59" s="178">
        <v>45370</v>
      </c>
      <c r="D59" s="165" t="s">
        <v>197</v>
      </c>
      <c r="E59" s="168">
        <v>0.65763888888888888</v>
      </c>
      <c r="F59" s="164">
        <v>27</v>
      </c>
      <c r="G59" s="164">
        <v>81</v>
      </c>
      <c r="H59" s="166">
        <v>5</v>
      </c>
      <c r="I59" s="164">
        <v>2</v>
      </c>
      <c r="J59" s="168">
        <v>0.29166666666666669</v>
      </c>
      <c r="K59" s="164" t="s">
        <v>13</v>
      </c>
      <c r="L59" s="164" t="s">
        <v>8</v>
      </c>
      <c r="M59" s="164" t="s">
        <v>71</v>
      </c>
      <c r="N59" s="164" t="s">
        <v>71</v>
      </c>
      <c r="O59" s="164" t="s">
        <v>8</v>
      </c>
      <c r="P59" s="164" t="s">
        <v>8</v>
      </c>
      <c r="Q59" s="164" t="s">
        <v>8</v>
      </c>
      <c r="R59" s="6">
        <v>2</v>
      </c>
      <c r="S59" s="164">
        <v>1</v>
      </c>
      <c r="T59" s="164"/>
      <c r="U59" s="164"/>
      <c r="V59" s="164"/>
    </row>
    <row r="60" spans="1:22">
      <c r="A60" s="164">
        <v>59</v>
      </c>
      <c r="B60" s="179">
        <v>8</v>
      </c>
      <c r="C60" s="178">
        <v>45370</v>
      </c>
      <c r="D60" s="165" t="s">
        <v>197</v>
      </c>
      <c r="E60" s="168">
        <v>0.65763888888888888</v>
      </c>
      <c r="F60" s="164">
        <v>27</v>
      </c>
      <c r="G60" s="164">
        <v>81</v>
      </c>
      <c r="H60" s="166">
        <v>6</v>
      </c>
      <c r="I60" s="164">
        <v>2</v>
      </c>
      <c r="J60" s="168">
        <v>0.29166666666666669</v>
      </c>
      <c r="K60" s="164" t="s">
        <v>18</v>
      </c>
      <c r="L60" s="164" t="s">
        <v>8</v>
      </c>
      <c r="M60" s="164" t="s">
        <v>8</v>
      </c>
      <c r="N60" s="164" t="s">
        <v>8</v>
      </c>
      <c r="O60" s="164" t="s">
        <v>8</v>
      </c>
      <c r="P60" s="164" t="s">
        <v>8</v>
      </c>
      <c r="Q60" s="164" t="s">
        <v>8</v>
      </c>
      <c r="R60" s="6">
        <v>0</v>
      </c>
      <c r="S60" s="164">
        <v>1</v>
      </c>
      <c r="T60" s="164"/>
      <c r="U60" s="164"/>
      <c r="V60" s="164"/>
    </row>
    <row r="61" spans="1:22">
      <c r="A61" s="164">
        <v>60</v>
      </c>
      <c r="B61" s="179">
        <v>8</v>
      </c>
      <c r="C61" s="178">
        <v>45370</v>
      </c>
      <c r="D61" s="165" t="s">
        <v>197</v>
      </c>
      <c r="E61" s="168">
        <v>0.65763888888888888</v>
      </c>
      <c r="F61" s="164">
        <v>27</v>
      </c>
      <c r="G61" s="164">
        <v>81</v>
      </c>
      <c r="H61" s="166">
        <v>7</v>
      </c>
      <c r="I61" s="164">
        <v>2</v>
      </c>
      <c r="J61" s="168">
        <v>0.29166666666666669</v>
      </c>
      <c r="K61" s="164" t="s">
        <v>44</v>
      </c>
      <c r="L61" s="164" t="s">
        <v>8</v>
      </c>
      <c r="M61" s="164" t="s">
        <v>8</v>
      </c>
      <c r="N61" s="164" t="s">
        <v>8</v>
      </c>
      <c r="O61" s="164" t="s">
        <v>8</v>
      </c>
      <c r="P61" s="164" t="s">
        <v>8</v>
      </c>
      <c r="Q61" s="164" t="s">
        <v>8</v>
      </c>
      <c r="R61" s="6">
        <v>0</v>
      </c>
      <c r="S61" s="164">
        <v>1</v>
      </c>
      <c r="T61" s="164"/>
      <c r="U61" s="164"/>
      <c r="V61" s="164"/>
    </row>
    <row r="62" spans="1:22">
      <c r="A62" s="169">
        <v>61</v>
      </c>
      <c r="B62" s="169">
        <v>9</v>
      </c>
      <c r="C62" s="175">
        <v>45376</v>
      </c>
      <c r="D62" s="165" t="s">
        <v>218</v>
      </c>
      <c r="E62" s="172">
        <v>0.35416666666666669</v>
      </c>
      <c r="F62" s="169">
        <v>22</v>
      </c>
      <c r="G62" s="169">
        <v>59</v>
      </c>
      <c r="H62" s="171">
        <v>1</v>
      </c>
      <c r="I62" s="169">
        <v>2</v>
      </c>
      <c r="J62" s="172">
        <v>0.29166666666666669</v>
      </c>
      <c r="K62" s="169" t="s">
        <v>13</v>
      </c>
      <c r="L62" s="169" t="s">
        <v>71</v>
      </c>
      <c r="M62" s="169" t="s">
        <v>71</v>
      </c>
      <c r="N62" s="169" t="s">
        <v>71</v>
      </c>
      <c r="O62" s="169" t="s">
        <v>71</v>
      </c>
      <c r="P62" s="169" t="s">
        <v>71</v>
      </c>
      <c r="Q62" s="169" t="s">
        <v>88</v>
      </c>
      <c r="R62" s="6">
        <v>6</v>
      </c>
      <c r="S62" s="169">
        <v>0</v>
      </c>
      <c r="T62" s="169">
        <v>1</v>
      </c>
      <c r="U62" s="169">
        <v>0</v>
      </c>
      <c r="V62" s="169">
        <v>0.1928</v>
      </c>
    </row>
    <row r="63" spans="1:22">
      <c r="A63" s="164">
        <v>62</v>
      </c>
      <c r="B63" s="169">
        <v>9</v>
      </c>
      <c r="C63" s="176">
        <v>45376</v>
      </c>
      <c r="D63" s="165" t="s">
        <v>218</v>
      </c>
      <c r="E63" s="168">
        <v>0.35416666666666669</v>
      </c>
      <c r="F63" s="164">
        <v>22</v>
      </c>
      <c r="G63" s="164">
        <v>59</v>
      </c>
      <c r="H63" s="166">
        <v>2</v>
      </c>
      <c r="I63" s="164">
        <v>2</v>
      </c>
      <c r="J63" s="168">
        <v>0.29166666666666669</v>
      </c>
      <c r="K63" s="164" t="s">
        <v>13</v>
      </c>
      <c r="L63" s="164" t="s">
        <v>8</v>
      </c>
      <c r="M63" s="164" t="s">
        <v>8</v>
      </c>
      <c r="N63" s="164" t="s">
        <v>8</v>
      </c>
      <c r="O63" s="164" t="s">
        <v>8</v>
      </c>
      <c r="P63" s="164" t="s">
        <v>8</v>
      </c>
      <c r="Q63" s="164" t="s">
        <v>8</v>
      </c>
      <c r="R63" s="6">
        <v>0</v>
      </c>
      <c r="S63" s="164">
        <v>1</v>
      </c>
      <c r="T63" s="164">
        <v>0</v>
      </c>
      <c r="U63" s="164">
        <v>0</v>
      </c>
      <c r="V63" s="164">
        <v>0.26929999999999998</v>
      </c>
    </row>
    <row r="64" spans="1:22">
      <c r="A64" s="164">
        <v>63</v>
      </c>
      <c r="B64" s="169">
        <v>9</v>
      </c>
      <c r="C64" s="176">
        <v>45376</v>
      </c>
      <c r="D64" s="165" t="s">
        <v>218</v>
      </c>
      <c r="E64" s="168">
        <v>0.35416666666666669</v>
      </c>
      <c r="F64" s="164">
        <v>22</v>
      </c>
      <c r="G64" s="164">
        <v>59</v>
      </c>
      <c r="H64" s="166">
        <v>3</v>
      </c>
      <c r="I64" s="164">
        <v>4</v>
      </c>
      <c r="J64" s="168">
        <v>0.29166666666666669</v>
      </c>
      <c r="K64" s="164" t="s">
        <v>13</v>
      </c>
      <c r="L64" s="164" t="s">
        <v>71</v>
      </c>
      <c r="M64" s="164" t="s">
        <v>71</v>
      </c>
      <c r="N64" s="164" t="s">
        <v>71</v>
      </c>
      <c r="O64" s="164" t="s">
        <v>71</v>
      </c>
      <c r="P64" s="164" t="s">
        <v>71</v>
      </c>
      <c r="Q64" s="164" t="s">
        <v>71</v>
      </c>
      <c r="R64" s="6">
        <v>6</v>
      </c>
      <c r="S64" s="164">
        <v>0</v>
      </c>
      <c r="T64" s="164">
        <v>0</v>
      </c>
      <c r="U64" s="164">
        <v>0</v>
      </c>
      <c r="V64" s="164">
        <v>0.2026</v>
      </c>
    </row>
    <row r="65" spans="1:22">
      <c r="A65" s="164">
        <v>64</v>
      </c>
      <c r="B65" s="169">
        <v>9</v>
      </c>
      <c r="C65" s="176">
        <v>45376</v>
      </c>
      <c r="D65" s="165" t="s">
        <v>218</v>
      </c>
      <c r="E65" s="168">
        <v>0.35416666666666669</v>
      </c>
      <c r="F65" s="164">
        <v>22</v>
      </c>
      <c r="G65" s="164">
        <v>59</v>
      </c>
      <c r="H65" s="166">
        <v>4</v>
      </c>
      <c r="I65" s="164">
        <v>4</v>
      </c>
      <c r="J65" s="168">
        <v>0.29166666666666669</v>
      </c>
      <c r="K65" s="164" t="s">
        <v>13</v>
      </c>
      <c r="L65" s="164" t="s">
        <v>8</v>
      </c>
      <c r="M65" s="164" t="s">
        <v>8</v>
      </c>
      <c r="N65" s="164" t="s">
        <v>8</v>
      </c>
      <c r="O65" s="164" t="s">
        <v>8</v>
      </c>
      <c r="P65" s="164" t="s">
        <v>8</v>
      </c>
      <c r="Q65" s="164" t="s">
        <v>8</v>
      </c>
      <c r="R65" s="6">
        <v>0</v>
      </c>
      <c r="S65" s="164">
        <v>0</v>
      </c>
      <c r="T65" s="164">
        <v>0</v>
      </c>
      <c r="U65" s="164">
        <v>0</v>
      </c>
      <c r="V65" s="164">
        <v>0.18410000000000001</v>
      </c>
    </row>
    <row r="66" spans="1:22">
      <c r="A66" s="164">
        <v>65</v>
      </c>
      <c r="B66" s="169">
        <v>9</v>
      </c>
      <c r="C66" s="176">
        <v>45376</v>
      </c>
      <c r="D66" s="165" t="s">
        <v>218</v>
      </c>
      <c r="E66" s="168">
        <v>0.35416666666666669</v>
      </c>
      <c r="F66" s="164">
        <v>22</v>
      </c>
      <c r="G66" s="164">
        <v>59</v>
      </c>
      <c r="H66" s="166">
        <v>5</v>
      </c>
      <c r="I66" s="164">
        <v>4</v>
      </c>
      <c r="J66" s="168">
        <v>0.29166666666666669</v>
      </c>
      <c r="K66" s="164" t="s">
        <v>13</v>
      </c>
      <c r="L66" s="164" t="s">
        <v>71</v>
      </c>
      <c r="M66" s="164" t="s">
        <v>71</v>
      </c>
      <c r="N66" s="164" t="s">
        <v>71</v>
      </c>
      <c r="O66" s="164" t="s">
        <v>71</v>
      </c>
      <c r="P66" s="164" t="s">
        <v>71</v>
      </c>
      <c r="Q66" s="164" t="s">
        <v>71</v>
      </c>
      <c r="R66" s="6">
        <v>6</v>
      </c>
      <c r="S66" s="164">
        <v>0</v>
      </c>
      <c r="T66" s="164">
        <v>0</v>
      </c>
      <c r="U66" s="164">
        <v>0</v>
      </c>
      <c r="V66" s="164">
        <v>0.23769999999999999</v>
      </c>
    </row>
    <row r="67" spans="1:22">
      <c r="A67" s="164">
        <v>66</v>
      </c>
      <c r="B67" s="169">
        <v>9</v>
      </c>
      <c r="C67" s="176">
        <v>45376</v>
      </c>
      <c r="D67" s="165" t="s">
        <v>218</v>
      </c>
      <c r="E67" s="168">
        <v>0.35416666666666669</v>
      </c>
      <c r="F67" s="164">
        <v>22</v>
      </c>
      <c r="G67" s="164">
        <v>59</v>
      </c>
      <c r="H67" s="166">
        <v>6</v>
      </c>
      <c r="I67" s="164">
        <v>4</v>
      </c>
      <c r="J67" s="168">
        <v>0.29166666666666669</v>
      </c>
      <c r="K67" s="164" t="s">
        <v>13</v>
      </c>
      <c r="L67" s="164" t="s">
        <v>8</v>
      </c>
      <c r="M67" s="164" t="s">
        <v>8</v>
      </c>
      <c r="N67" s="164" t="s">
        <v>95</v>
      </c>
      <c r="O67" s="164" t="s">
        <v>71</v>
      </c>
      <c r="P67" s="164" t="s">
        <v>71</v>
      </c>
      <c r="Q67" s="164" t="s">
        <v>71</v>
      </c>
      <c r="R67" s="6">
        <v>3</v>
      </c>
      <c r="S67" s="164">
        <v>0</v>
      </c>
      <c r="T67" s="164">
        <v>0</v>
      </c>
      <c r="U67" s="164">
        <v>0</v>
      </c>
      <c r="V67" s="164">
        <v>0.31140000000000001</v>
      </c>
    </row>
    <row r="68" spans="1:22">
      <c r="A68" s="164">
        <v>67</v>
      </c>
      <c r="B68" s="169">
        <v>9</v>
      </c>
      <c r="C68" s="176">
        <v>45376</v>
      </c>
      <c r="D68" s="165" t="s">
        <v>218</v>
      </c>
      <c r="E68" s="168">
        <v>0.35416666666666669</v>
      </c>
      <c r="F68" s="164">
        <v>22</v>
      </c>
      <c r="G68" s="164">
        <v>59</v>
      </c>
      <c r="H68" s="166">
        <v>7</v>
      </c>
      <c r="I68" s="164">
        <v>4</v>
      </c>
      <c r="J68" s="168">
        <v>0.29166666666666669</v>
      </c>
      <c r="K68" s="164" t="s">
        <v>13</v>
      </c>
      <c r="L68" s="164" t="s">
        <v>8</v>
      </c>
      <c r="M68" s="164" t="s">
        <v>8</v>
      </c>
      <c r="N68" s="164" t="s">
        <v>8</v>
      </c>
      <c r="O68" s="164" t="s">
        <v>8</v>
      </c>
      <c r="P68" s="164" t="s">
        <v>8</v>
      </c>
      <c r="Q68" s="164" t="s">
        <v>8</v>
      </c>
      <c r="R68" s="6">
        <v>0</v>
      </c>
      <c r="S68" s="164">
        <v>1</v>
      </c>
      <c r="T68" s="164">
        <v>0</v>
      </c>
      <c r="U68" s="164">
        <v>0</v>
      </c>
      <c r="V68" s="164"/>
    </row>
    <row r="69" spans="1:22">
      <c r="A69" s="164">
        <v>68</v>
      </c>
      <c r="B69" s="169">
        <v>9</v>
      </c>
      <c r="C69" s="176">
        <v>45376</v>
      </c>
      <c r="D69" s="165" t="s">
        <v>218</v>
      </c>
      <c r="E69" s="168">
        <v>0.35416666666666669</v>
      </c>
      <c r="F69" s="164">
        <v>22</v>
      </c>
      <c r="G69" s="164">
        <v>59</v>
      </c>
      <c r="H69" s="166">
        <v>8</v>
      </c>
      <c r="I69" s="164">
        <v>4</v>
      </c>
      <c r="J69" s="168">
        <v>0.29166666666666669</v>
      </c>
      <c r="K69" s="164" t="s">
        <v>18</v>
      </c>
      <c r="L69" s="164" t="s">
        <v>8</v>
      </c>
      <c r="M69" s="164" t="s">
        <v>8</v>
      </c>
      <c r="N69" s="164" t="s">
        <v>95</v>
      </c>
      <c r="O69" s="164" t="s">
        <v>8</v>
      </c>
      <c r="P69" s="164" t="s">
        <v>71</v>
      </c>
      <c r="Q69" s="164" t="s">
        <v>71</v>
      </c>
      <c r="R69" s="6">
        <v>2</v>
      </c>
      <c r="S69" s="164">
        <v>1</v>
      </c>
      <c r="T69" s="164">
        <v>0</v>
      </c>
      <c r="U69" s="164">
        <v>0</v>
      </c>
      <c r="V69" s="164"/>
    </row>
    <row r="70" spans="1:22">
      <c r="A70" s="164">
        <v>69</v>
      </c>
      <c r="B70" s="169">
        <v>9</v>
      </c>
      <c r="C70" s="176">
        <v>45376</v>
      </c>
      <c r="D70" s="165" t="s">
        <v>218</v>
      </c>
      <c r="E70" s="168">
        <v>0.35416666666666669</v>
      </c>
      <c r="F70" s="164">
        <v>22</v>
      </c>
      <c r="G70" s="164">
        <v>59</v>
      </c>
      <c r="H70" s="166">
        <v>9</v>
      </c>
      <c r="I70" s="164">
        <v>4</v>
      </c>
      <c r="J70" s="168">
        <v>0.29166666666666669</v>
      </c>
      <c r="K70" s="164" t="s">
        <v>18</v>
      </c>
      <c r="L70" s="164" t="s">
        <v>71</v>
      </c>
      <c r="M70" s="164" t="s">
        <v>71</v>
      </c>
      <c r="N70" s="164" t="s">
        <v>71</v>
      </c>
      <c r="O70" s="164" t="s">
        <v>71</v>
      </c>
      <c r="P70" s="164" t="s">
        <v>71</v>
      </c>
      <c r="Q70" s="164" t="s">
        <v>71</v>
      </c>
      <c r="R70" s="6">
        <v>6</v>
      </c>
      <c r="S70" s="164">
        <v>0</v>
      </c>
      <c r="T70" s="164">
        <v>1</v>
      </c>
      <c r="U70" s="164">
        <v>0</v>
      </c>
      <c r="V70" s="164">
        <v>0.2447</v>
      </c>
    </row>
    <row r="71" spans="1:22">
      <c r="A71" s="164">
        <v>70</v>
      </c>
      <c r="B71" s="169">
        <v>9</v>
      </c>
      <c r="C71" s="176">
        <v>45376</v>
      </c>
      <c r="D71" s="165" t="s">
        <v>218</v>
      </c>
      <c r="E71" s="168">
        <v>0.35416666666666669</v>
      </c>
      <c r="F71" s="164">
        <v>22</v>
      </c>
      <c r="G71" s="164">
        <v>59</v>
      </c>
      <c r="H71" s="166">
        <v>10</v>
      </c>
      <c r="I71" s="164">
        <v>4</v>
      </c>
      <c r="J71" s="168">
        <v>0.29166666666666669</v>
      </c>
      <c r="K71" s="164" t="s">
        <v>18</v>
      </c>
      <c r="L71" s="164" t="s">
        <v>8</v>
      </c>
      <c r="M71" s="164" t="s">
        <v>8</v>
      </c>
      <c r="N71" s="164" t="s">
        <v>8</v>
      </c>
      <c r="O71" s="164" t="s">
        <v>8</v>
      </c>
      <c r="P71" s="164" t="s">
        <v>8</v>
      </c>
      <c r="Q71" s="164" t="s">
        <v>71</v>
      </c>
      <c r="R71" s="6">
        <v>1</v>
      </c>
      <c r="S71" s="164">
        <v>0</v>
      </c>
      <c r="T71" s="164">
        <v>0</v>
      </c>
      <c r="U71" s="164">
        <v>0</v>
      </c>
      <c r="V71" s="164"/>
    </row>
    <row r="72" spans="1:22">
      <c r="A72" s="164">
        <v>71</v>
      </c>
      <c r="B72" s="169">
        <v>9</v>
      </c>
      <c r="C72" s="176">
        <v>45376</v>
      </c>
      <c r="D72" s="165" t="s">
        <v>218</v>
      </c>
      <c r="E72" s="168">
        <v>0.35416666666666669</v>
      </c>
      <c r="F72" s="164">
        <v>22</v>
      </c>
      <c r="G72" s="164">
        <v>59</v>
      </c>
      <c r="H72" s="166">
        <v>11</v>
      </c>
      <c r="I72" s="164">
        <v>4</v>
      </c>
      <c r="J72" s="168">
        <v>0.29166666666666669</v>
      </c>
      <c r="K72" s="164" t="s">
        <v>18</v>
      </c>
      <c r="L72" s="164" t="s">
        <v>8</v>
      </c>
      <c r="M72" s="164" t="s">
        <v>8</v>
      </c>
      <c r="N72" s="164" t="s">
        <v>8</v>
      </c>
      <c r="O72" s="164" t="s">
        <v>8</v>
      </c>
      <c r="P72" s="164" t="s">
        <v>8</v>
      </c>
      <c r="Q72" s="164" t="s">
        <v>8</v>
      </c>
      <c r="R72" s="6">
        <v>0</v>
      </c>
      <c r="S72" s="164">
        <v>1</v>
      </c>
      <c r="T72" s="164">
        <v>0</v>
      </c>
      <c r="U72" s="164">
        <v>0</v>
      </c>
      <c r="V72" s="164"/>
    </row>
    <row r="73" spans="1:22">
      <c r="A73" s="164">
        <v>72</v>
      </c>
      <c r="B73" s="169">
        <v>9</v>
      </c>
      <c r="C73" s="176">
        <v>45376</v>
      </c>
      <c r="D73" s="165" t="s">
        <v>218</v>
      </c>
      <c r="E73" s="168">
        <v>0.35416666666666669</v>
      </c>
      <c r="F73" s="164">
        <v>22</v>
      </c>
      <c r="G73" s="164">
        <v>59</v>
      </c>
      <c r="H73" s="166">
        <v>12</v>
      </c>
      <c r="I73" s="164">
        <v>4</v>
      </c>
      <c r="J73" s="168">
        <v>0.29166666666666669</v>
      </c>
      <c r="K73" s="164" t="s">
        <v>44</v>
      </c>
      <c r="L73" s="164" t="s">
        <v>71</v>
      </c>
      <c r="M73" s="164" t="s">
        <v>71</v>
      </c>
      <c r="N73" s="164" t="s">
        <v>71</v>
      </c>
      <c r="O73" s="164" t="s">
        <v>71</v>
      </c>
      <c r="P73" s="164" t="s">
        <v>71</v>
      </c>
      <c r="Q73" s="164" t="s">
        <v>71</v>
      </c>
      <c r="R73" s="6">
        <v>6</v>
      </c>
      <c r="S73" s="164">
        <v>0</v>
      </c>
      <c r="T73" s="164">
        <v>0</v>
      </c>
      <c r="U73" s="164">
        <v>0</v>
      </c>
      <c r="V73" s="164">
        <v>0.22589999999999999</v>
      </c>
    </row>
    <row r="74" spans="1:22">
      <c r="A74" s="169">
        <v>73</v>
      </c>
      <c r="B74" s="169">
        <v>10</v>
      </c>
      <c r="C74" s="180">
        <v>45399</v>
      </c>
      <c r="D74" s="165" t="s">
        <v>218</v>
      </c>
      <c r="E74" s="172">
        <v>0.70833333333333337</v>
      </c>
      <c r="F74" s="169">
        <v>23</v>
      </c>
      <c r="G74" s="169">
        <v>37</v>
      </c>
      <c r="H74" s="171">
        <v>1</v>
      </c>
      <c r="I74" s="169">
        <v>4</v>
      </c>
      <c r="J74" s="172">
        <v>8.3333333333333329E-2</v>
      </c>
      <c r="K74" s="169" t="s">
        <v>44</v>
      </c>
      <c r="L74" s="169" t="s">
        <v>71</v>
      </c>
      <c r="M74" s="169" t="s">
        <v>71</v>
      </c>
      <c r="N74" s="169" t="s">
        <v>71</v>
      </c>
      <c r="O74" s="169" t="s">
        <v>71</v>
      </c>
      <c r="P74" s="169" t="s">
        <v>71</v>
      </c>
      <c r="Q74" s="169" t="s">
        <v>71</v>
      </c>
      <c r="R74" s="6">
        <v>6</v>
      </c>
      <c r="S74" s="169">
        <v>0</v>
      </c>
      <c r="T74" s="169">
        <v>0</v>
      </c>
      <c r="U74" s="169">
        <v>0</v>
      </c>
      <c r="V74" s="169">
        <v>3.0599999999999999E-2</v>
      </c>
    </row>
    <row r="75" spans="1:22">
      <c r="A75" s="164">
        <v>74</v>
      </c>
      <c r="B75" s="169">
        <v>10</v>
      </c>
      <c r="C75" s="181">
        <v>45399</v>
      </c>
      <c r="D75" s="165" t="s">
        <v>218</v>
      </c>
      <c r="E75" s="168">
        <v>0.70833333333333337</v>
      </c>
      <c r="F75" s="164">
        <v>23</v>
      </c>
      <c r="G75" s="164">
        <v>37</v>
      </c>
      <c r="H75" s="166">
        <v>2</v>
      </c>
      <c r="I75" s="164">
        <v>4</v>
      </c>
      <c r="J75" s="168">
        <v>8.3333333333333329E-2</v>
      </c>
      <c r="K75" s="164" t="s">
        <v>44</v>
      </c>
      <c r="L75" s="164" t="s">
        <v>71</v>
      </c>
      <c r="M75" s="164" t="s">
        <v>71</v>
      </c>
      <c r="N75" s="164" t="s">
        <v>71</v>
      </c>
      <c r="O75" s="164" t="s">
        <v>71</v>
      </c>
      <c r="P75" s="164" t="s">
        <v>71</v>
      </c>
      <c r="Q75" s="164" t="s">
        <v>71</v>
      </c>
      <c r="R75" s="6">
        <v>6</v>
      </c>
      <c r="S75" s="164">
        <v>0</v>
      </c>
      <c r="T75" s="164">
        <v>0</v>
      </c>
      <c r="U75" s="164">
        <v>0</v>
      </c>
      <c r="V75" s="164"/>
    </row>
    <row r="76" spans="1:22">
      <c r="A76" s="164">
        <v>75</v>
      </c>
      <c r="B76" s="169">
        <v>10</v>
      </c>
      <c r="C76" s="181">
        <v>45399</v>
      </c>
      <c r="D76" s="165" t="s">
        <v>218</v>
      </c>
      <c r="E76" s="168">
        <v>0.70833333333333337</v>
      </c>
      <c r="F76" s="164">
        <v>23</v>
      </c>
      <c r="G76" s="164">
        <v>37</v>
      </c>
      <c r="H76" s="166">
        <v>3</v>
      </c>
      <c r="I76" s="164">
        <v>4</v>
      </c>
      <c r="J76" s="168">
        <v>8.3333333333333329E-2</v>
      </c>
      <c r="K76" s="164" t="s">
        <v>18</v>
      </c>
      <c r="L76" s="164" t="s">
        <v>71</v>
      </c>
      <c r="M76" s="164" t="s">
        <v>88</v>
      </c>
      <c r="N76" s="164" t="s">
        <v>71</v>
      </c>
      <c r="O76" s="164" t="s">
        <v>88</v>
      </c>
      <c r="P76" s="164" t="s">
        <v>88</v>
      </c>
      <c r="Q76" s="164" t="s">
        <v>88</v>
      </c>
      <c r="R76" s="6">
        <v>6</v>
      </c>
      <c r="S76" s="164">
        <v>1</v>
      </c>
      <c r="T76" s="164">
        <v>0</v>
      </c>
      <c r="U76" s="164">
        <v>0</v>
      </c>
      <c r="V76" s="164">
        <v>0.1391</v>
      </c>
    </row>
    <row r="77" spans="1:22">
      <c r="A77" s="164">
        <v>76</v>
      </c>
      <c r="B77" s="169">
        <v>10</v>
      </c>
      <c r="C77" s="181">
        <v>45399</v>
      </c>
      <c r="D77" s="165" t="s">
        <v>218</v>
      </c>
      <c r="E77" s="168">
        <v>0.70833333333333337</v>
      </c>
      <c r="F77" s="164">
        <v>23</v>
      </c>
      <c r="G77" s="164">
        <v>37</v>
      </c>
      <c r="H77" s="166">
        <v>4</v>
      </c>
      <c r="I77" s="164">
        <v>4</v>
      </c>
      <c r="J77" s="168">
        <v>8.3333333333333329E-2</v>
      </c>
      <c r="K77" s="164" t="s">
        <v>18</v>
      </c>
      <c r="L77" s="164" t="s">
        <v>71</v>
      </c>
      <c r="M77" s="164" t="s">
        <v>71</v>
      </c>
      <c r="N77" s="164" t="s">
        <v>71</v>
      </c>
      <c r="O77" s="164" t="s">
        <v>71</v>
      </c>
      <c r="P77" s="164" t="s">
        <v>71</v>
      </c>
      <c r="Q77" s="164" t="s">
        <v>88</v>
      </c>
      <c r="R77" s="6">
        <v>6</v>
      </c>
      <c r="S77" s="164">
        <v>1</v>
      </c>
      <c r="T77" s="164">
        <v>0</v>
      </c>
      <c r="U77" s="164">
        <v>0</v>
      </c>
      <c r="V77" s="164">
        <v>0.1235</v>
      </c>
    </row>
    <row r="78" spans="1:22">
      <c r="A78" s="164">
        <v>77</v>
      </c>
      <c r="B78" s="169">
        <v>10</v>
      </c>
      <c r="C78" s="181">
        <v>45399</v>
      </c>
      <c r="D78" s="165" t="s">
        <v>218</v>
      </c>
      <c r="E78" s="168">
        <v>0.70833333333333337</v>
      </c>
      <c r="F78" s="164">
        <v>23</v>
      </c>
      <c r="G78" s="164">
        <v>37</v>
      </c>
      <c r="H78" s="166">
        <v>5</v>
      </c>
      <c r="I78" s="164">
        <v>4</v>
      </c>
      <c r="J78" s="168">
        <v>8.3333333333333329E-2</v>
      </c>
      <c r="K78" s="164" t="s">
        <v>18</v>
      </c>
      <c r="L78" s="164" t="s">
        <v>71</v>
      </c>
      <c r="M78" s="164" t="s">
        <v>71</v>
      </c>
      <c r="N78" s="164" t="s">
        <v>71</v>
      </c>
      <c r="O78" s="164" t="s">
        <v>88</v>
      </c>
      <c r="P78" s="164" t="s">
        <v>71</v>
      </c>
      <c r="Q78" s="164" t="s">
        <v>88</v>
      </c>
      <c r="R78" s="6">
        <v>6</v>
      </c>
      <c r="S78" s="164">
        <v>0</v>
      </c>
      <c r="T78" s="164">
        <v>0</v>
      </c>
      <c r="U78" s="164">
        <v>0</v>
      </c>
      <c r="V78" s="164">
        <v>0.1673</v>
      </c>
    </row>
    <row r="79" spans="1:22">
      <c r="A79" s="164">
        <v>78</v>
      </c>
      <c r="B79" s="169">
        <v>10</v>
      </c>
      <c r="C79" s="181">
        <v>45399</v>
      </c>
      <c r="D79" s="165" t="s">
        <v>218</v>
      </c>
      <c r="E79" s="168">
        <v>0.70833333333333337</v>
      </c>
      <c r="F79" s="164">
        <v>23</v>
      </c>
      <c r="G79" s="164">
        <v>37</v>
      </c>
      <c r="H79" s="166">
        <v>6</v>
      </c>
      <c r="I79" s="164">
        <v>4</v>
      </c>
      <c r="J79" s="168">
        <v>8.3333333333333329E-2</v>
      </c>
      <c r="K79" s="164" t="s">
        <v>18</v>
      </c>
      <c r="L79" s="164" t="s">
        <v>8</v>
      </c>
      <c r="M79" s="164" t="s">
        <v>71</v>
      </c>
      <c r="N79" s="164" t="s">
        <v>71</v>
      </c>
      <c r="O79" s="164" t="s">
        <v>71</v>
      </c>
      <c r="P79" s="164" t="s">
        <v>71</v>
      </c>
      <c r="Q79" s="164" t="s">
        <v>71</v>
      </c>
      <c r="R79" s="6">
        <v>5</v>
      </c>
      <c r="S79" s="164">
        <v>0</v>
      </c>
      <c r="T79" s="164">
        <v>0</v>
      </c>
      <c r="U79" s="164">
        <v>0</v>
      </c>
      <c r="V79" s="164"/>
    </row>
    <row r="80" spans="1:22">
      <c r="A80" s="164">
        <v>79</v>
      </c>
      <c r="B80" s="169">
        <v>10</v>
      </c>
      <c r="C80" s="181">
        <v>45399</v>
      </c>
      <c r="D80" s="165" t="s">
        <v>218</v>
      </c>
      <c r="E80" s="168">
        <v>0.70833333333333337</v>
      </c>
      <c r="F80" s="164">
        <v>23</v>
      </c>
      <c r="G80" s="164">
        <v>37</v>
      </c>
      <c r="H80" s="166">
        <v>7</v>
      </c>
      <c r="I80" s="164">
        <v>4</v>
      </c>
      <c r="J80" s="168">
        <v>8.3333333333333329E-2</v>
      </c>
      <c r="K80" s="164" t="s">
        <v>17</v>
      </c>
      <c r="L80" s="164" t="s">
        <v>8</v>
      </c>
      <c r="M80" s="164" t="s">
        <v>8</v>
      </c>
      <c r="N80" s="164" t="s">
        <v>8</v>
      </c>
      <c r="O80" s="164" t="s">
        <v>8</v>
      </c>
      <c r="P80" s="164" t="s">
        <v>8</v>
      </c>
      <c r="Q80" s="164" t="s">
        <v>8</v>
      </c>
      <c r="R80" s="6">
        <v>0</v>
      </c>
      <c r="S80" s="164">
        <v>0</v>
      </c>
      <c r="T80" s="164">
        <v>0</v>
      </c>
      <c r="U80" s="164">
        <v>0</v>
      </c>
      <c r="V80" s="164">
        <v>0.249</v>
      </c>
    </row>
    <row r="81" spans="1:22">
      <c r="A81" s="164">
        <v>80</v>
      </c>
      <c r="B81" s="169">
        <v>10</v>
      </c>
      <c r="C81" s="181">
        <v>45399</v>
      </c>
      <c r="D81" s="165" t="s">
        <v>218</v>
      </c>
      <c r="E81" s="168">
        <v>0.70833333333333337</v>
      </c>
      <c r="F81" s="164">
        <v>23</v>
      </c>
      <c r="G81" s="164">
        <v>37</v>
      </c>
      <c r="H81" s="166">
        <v>8</v>
      </c>
      <c r="I81" s="164">
        <v>4</v>
      </c>
      <c r="J81" s="168">
        <v>8.3333333333333329E-2</v>
      </c>
      <c r="K81" s="164" t="s">
        <v>17</v>
      </c>
      <c r="L81" s="164" t="s">
        <v>71</v>
      </c>
      <c r="M81" s="164" t="s">
        <v>71</v>
      </c>
      <c r="N81" s="164" t="s">
        <v>71</v>
      </c>
      <c r="O81" s="164" t="s">
        <v>88</v>
      </c>
      <c r="P81" s="164" t="s">
        <v>88</v>
      </c>
      <c r="Q81" s="164" t="s">
        <v>71</v>
      </c>
      <c r="R81" s="6">
        <v>6</v>
      </c>
      <c r="S81" s="164">
        <v>0</v>
      </c>
      <c r="T81" s="164">
        <v>0</v>
      </c>
      <c r="U81" s="164">
        <v>0</v>
      </c>
      <c r="V81" s="164">
        <v>0.1656</v>
      </c>
    </row>
    <row r="82" spans="1:22">
      <c r="A82" s="164">
        <v>81</v>
      </c>
      <c r="B82" s="169">
        <v>10</v>
      </c>
      <c r="C82" s="181">
        <v>45399</v>
      </c>
      <c r="D82" s="165" t="s">
        <v>218</v>
      </c>
      <c r="E82" s="168">
        <v>0.70833333333333337</v>
      </c>
      <c r="F82" s="164">
        <v>23</v>
      </c>
      <c r="G82" s="164">
        <v>37</v>
      </c>
      <c r="H82" s="166">
        <v>9</v>
      </c>
      <c r="I82" s="164">
        <v>4</v>
      </c>
      <c r="J82" s="168">
        <v>8.3333333333333329E-2</v>
      </c>
      <c r="K82" s="164" t="s">
        <v>17</v>
      </c>
      <c r="L82" s="164" t="s">
        <v>8</v>
      </c>
      <c r="M82" s="164" t="s">
        <v>71</v>
      </c>
      <c r="N82" s="164" t="s">
        <v>71</v>
      </c>
      <c r="O82" s="164" t="s">
        <v>71</v>
      </c>
      <c r="P82" s="164" t="s">
        <v>71</v>
      </c>
      <c r="Q82" s="164" t="s">
        <v>88</v>
      </c>
      <c r="R82" s="6">
        <v>5</v>
      </c>
      <c r="S82" s="164">
        <v>0</v>
      </c>
      <c r="T82" s="164">
        <v>0</v>
      </c>
      <c r="U82" s="164">
        <v>0</v>
      </c>
      <c r="V82" s="164">
        <v>0.19869999999999999</v>
      </c>
    </row>
    <row r="83" spans="1:22">
      <c r="A83" s="164">
        <v>82</v>
      </c>
      <c r="B83" s="169">
        <v>10</v>
      </c>
      <c r="C83" s="181">
        <v>45399</v>
      </c>
      <c r="D83" s="165" t="s">
        <v>218</v>
      </c>
      <c r="E83" s="168">
        <v>0.70833333333333337</v>
      </c>
      <c r="F83" s="164">
        <v>23</v>
      </c>
      <c r="G83" s="164">
        <v>37</v>
      </c>
      <c r="H83" s="166">
        <v>10</v>
      </c>
      <c r="I83" s="164">
        <v>4</v>
      </c>
      <c r="J83" s="168">
        <v>8.3333333333333329E-2</v>
      </c>
      <c r="K83" s="164" t="s">
        <v>17</v>
      </c>
      <c r="L83" s="164" t="s">
        <v>8</v>
      </c>
      <c r="M83" s="164" t="s">
        <v>71</v>
      </c>
      <c r="N83" s="164" t="s">
        <v>71</v>
      </c>
      <c r="O83" s="164" t="s">
        <v>71</v>
      </c>
      <c r="P83" s="164" t="s">
        <v>71</v>
      </c>
      <c r="Q83" s="164" t="s">
        <v>71</v>
      </c>
      <c r="R83" s="6">
        <v>5</v>
      </c>
      <c r="S83" s="164">
        <v>0</v>
      </c>
      <c r="T83" s="164">
        <v>0</v>
      </c>
      <c r="U83" s="164">
        <v>0</v>
      </c>
      <c r="V83" s="164">
        <v>0.23910000000000001</v>
      </c>
    </row>
    <row r="84" spans="1:22">
      <c r="A84" s="164">
        <v>83</v>
      </c>
      <c r="B84" s="169">
        <v>10</v>
      </c>
      <c r="C84" s="181">
        <v>45399</v>
      </c>
      <c r="D84" s="165" t="s">
        <v>218</v>
      </c>
      <c r="E84" s="168">
        <v>0.70833333333333337</v>
      </c>
      <c r="F84" s="164">
        <v>23</v>
      </c>
      <c r="G84" s="164">
        <v>37</v>
      </c>
      <c r="H84" s="166">
        <v>11</v>
      </c>
      <c r="I84" s="164">
        <v>4</v>
      </c>
      <c r="J84" s="168">
        <v>8.3333333333333329E-2</v>
      </c>
      <c r="K84" s="164" t="s">
        <v>17</v>
      </c>
      <c r="L84" s="164" t="s">
        <v>8</v>
      </c>
      <c r="M84" s="164" t="s">
        <v>8</v>
      </c>
      <c r="N84" s="164" t="s">
        <v>8</v>
      </c>
      <c r="O84" s="164" t="s">
        <v>8</v>
      </c>
      <c r="P84" s="164" t="s">
        <v>8</v>
      </c>
      <c r="Q84" s="164" t="s">
        <v>8</v>
      </c>
      <c r="R84" s="6">
        <v>0</v>
      </c>
      <c r="S84" s="164">
        <v>0</v>
      </c>
      <c r="T84" s="164">
        <v>0</v>
      </c>
      <c r="U84" s="164">
        <v>0</v>
      </c>
      <c r="V84" s="164">
        <v>0.28899999999999998</v>
      </c>
    </row>
    <row r="85" spans="1:22">
      <c r="A85" s="169">
        <v>84</v>
      </c>
      <c r="B85" s="169">
        <v>11</v>
      </c>
      <c r="C85" s="180">
        <v>45551</v>
      </c>
      <c r="D85" s="165" t="s">
        <v>219</v>
      </c>
      <c r="E85" s="172">
        <v>0.58333333333333337</v>
      </c>
      <c r="F85" s="169">
        <v>23</v>
      </c>
      <c r="G85" s="169">
        <v>36</v>
      </c>
      <c r="H85" s="171">
        <v>1</v>
      </c>
      <c r="I85" s="169">
        <v>5</v>
      </c>
      <c r="J85" s="172">
        <v>9.7222222222222224E-2</v>
      </c>
      <c r="K85" s="169" t="s">
        <v>44</v>
      </c>
      <c r="L85" s="169" t="s">
        <v>71</v>
      </c>
      <c r="M85" s="169" t="s">
        <v>71</v>
      </c>
      <c r="N85" s="169" t="s">
        <v>71</v>
      </c>
      <c r="O85" s="169" t="s">
        <v>71</v>
      </c>
      <c r="P85" s="169" t="s">
        <v>71</v>
      </c>
      <c r="Q85" s="169" t="s">
        <v>71</v>
      </c>
      <c r="R85" s="6">
        <v>6</v>
      </c>
      <c r="S85" s="169">
        <v>0</v>
      </c>
      <c r="T85" s="169">
        <v>0</v>
      </c>
      <c r="U85" s="169">
        <v>0</v>
      </c>
      <c r="V85" s="169">
        <v>0.1172</v>
      </c>
    </row>
    <row r="86" spans="1:22">
      <c r="A86" s="164">
        <v>85</v>
      </c>
      <c r="B86" s="169">
        <v>11</v>
      </c>
      <c r="C86" s="181">
        <v>45551</v>
      </c>
      <c r="D86" s="165" t="s">
        <v>219</v>
      </c>
      <c r="E86" s="168">
        <v>0.58333333333333337</v>
      </c>
      <c r="F86" s="164">
        <v>23</v>
      </c>
      <c r="G86" s="164">
        <v>36</v>
      </c>
      <c r="H86" s="166">
        <v>2</v>
      </c>
      <c r="I86" s="164">
        <v>5</v>
      </c>
      <c r="J86" s="168">
        <v>9.7222222222222224E-2</v>
      </c>
      <c r="K86" s="164" t="s">
        <v>44</v>
      </c>
      <c r="L86" s="164" t="s">
        <v>71</v>
      </c>
      <c r="M86" s="164" t="s">
        <v>71</v>
      </c>
      <c r="N86" s="164" t="s">
        <v>71</v>
      </c>
      <c r="O86" s="164" t="s">
        <v>71</v>
      </c>
      <c r="P86" s="164" t="s">
        <v>71</v>
      </c>
      <c r="Q86" s="164" t="s">
        <v>71</v>
      </c>
      <c r="R86" s="6">
        <v>6</v>
      </c>
      <c r="S86" s="164">
        <v>0</v>
      </c>
      <c r="T86" s="164">
        <v>0</v>
      </c>
      <c r="U86" s="164">
        <v>0</v>
      </c>
      <c r="V86" s="164">
        <v>0.21110000000000001</v>
      </c>
    </row>
    <row r="87" spans="1:22">
      <c r="A87" s="164">
        <v>86</v>
      </c>
      <c r="B87" s="169">
        <v>11</v>
      </c>
      <c r="C87" s="181">
        <v>45551</v>
      </c>
      <c r="D87" s="165" t="s">
        <v>219</v>
      </c>
      <c r="E87" s="168">
        <v>0.58333333333333337</v>
      </c>
      <c r="F87" s="164">
        <v>23</v>
      </c>
      <c r="G87" s="164">
        <v>36</v>
      </c>
      <c r="H87" s="166">
        <v>3</v>
      </c>
      <c r="I87" s="164">
        <v>5</v>
      </c>
      <c r="J87" s="168">
        <v>9.7222222222222224E-2</v>
      </c>
      <c r="K87" s="164" t="s">
        <v>18</v>
      </c>
      <c r="L87" s="164" t="s">
        <v>8</v>
      </c>
      <c r="M87" s="164" t="s">
        <v>71</v>
      </c>
      <c r="N87" s="164" t="s">
        <v>71</v>
      </c>
      <c r="O87" s="164" t="s">
        <v>88</v>
      </c>
      <c r="P87" s="164" t="s">
        <v>88</v>
      </c>
      <c r="Q87" s="164" t="s">
        <v>88</v>
      </c>
      <c r="R87" s="6">
        <v>5</v>
      </c>
      <c r="S87" s="164">
        <v>0</v>
      </c>
      <c r="T87" s="164">
        <v>1</v>
      </c>
      <c r="U87" s="164">
        <v>0</v>
      </c>
      <c r="V87" s="164">
        <v>0.24249999999999999</v>
      </c>
    </row>
    <row r="88" spans="1:22">
      <c r="A88" s="164">
        <v>87</v>
      </c>
      <c r="B88" s="169">
        <v>11</v>
      </c>
      <c r="C88" s="181">
        <v>45551</v>
      </c>
      <c r="D88" s="165" t="s">
        <v>219</v>
      </c>
      <c r="E88" s="168">
        <v>0.58333333333333337</v>
      </c>
      <c r="F88" s="164">
        <v>23</v>
      </c>
      <c r="G88" s="164">
        <v>36</v>
      </c>
      <c r="H88" s="166">
        <v>4</v>
      </c>
      <c r="I88" s="164">
        <v>5</v>
      </c>
      <c r="J88" s="168">
        <v>9.7222222222222224E-2</v>
      </c>
      <c r="K88" s="164" t="s">
        <v>18</v>
      </c>
      <c r="L88" s="164" t="s">
        <v>71</v>
      </c>
      <c r="M88" s="164" t="s">
        <v>71</v>
      </c>
      <c r="N88" s="164" t="s">
        <v>71</v>
      </c>
      <c r="O88" s="164" t="s">
        <v>71</v>
      </c>
      <c r="P88" s="164" t="s">
        <v>71</v>
      </c>
      <c r="Q88" s="164" t="s">
        <v>71</v>
      </c>
      <c r="R88" s="6">
        <v>6</v>
      </c>
      <c r="S88" s="164">
        <v>0</v>
      </c>
      <c r="T88" s="164">
        <v>0</v>
      </c>
      <c r="U88" s="164">
        <v>1</v>
      </c>
      <c r="V88" s="164">
        <v>0.10050000000000001</v>
      </c>
    </row>
    <row r="89" spans="1:22">
      <c r="A89" s="164">
        <v>88</v>
      </c>
      <c r="B89" s="169">
        <v>11</v>
      </c>
      <c r="C89" s="181">
        <v>45551</v>
      </c>
      <c r="D89" s="165" t="s">
        <v>219</v>
      </c>
      <c r="E89" s="168">
        <v>0.58333333333333337</v>
      </c>
      <c r="F89" s="164">
        <v>23</v>
      </c>
      <c r="G89" s="164">
        <v>36</v>
      </c>
      <c r="H89" s="166">
        <v>5</v>
      </c>
      <c r="I89" s="164">
        <v>5</v>
      </c>
      <c r="J89" s="168">
        <v>9.7222222222222224E-2</v>
      </c>
      <c r="K89" s="164" t="s">
        <v>15</v>
      </c>
      <c r="L89" s="164" t="s">
        <v>8</v>
      </c>
      <c r="M89" s="164" t="s">
        <v>71</v>
      </c>
      <c r="N89" s="164" t="s">
        <v>71</v>
      </c>
      <c r="O89" s="164" t="s">
        <v>71</v>
      </c>
      <c r="P89" s="164" t="s">
        <v>71</v>
      </c>
      <c r="Q89" s="164" t="s">
        <v>71</v>
      </c>
      <c r="R89" s="6">
        <v>5</v>
      </c>
      <c r="S89" s="164">
        <v>0</v>
      </c>
      <c r="T89" s="164">
        <v>0</v>
      </c>
      <c r="U89" s="164">
        <v>0</v>
      </c>
      <c r="V89" s="164">
        <v>0.16930000000000001</v>
      </c>
    </row>
    <row r="90" spans="1:22">
      <c r="A90" s="164">
        <v>89</v>
      </c>
      <c r="B90" s="169">
        <v>11</v>
      </c>
      <c r="C90" s="181">
        <v>45551</v>
      </c>
      <c r="D90" s="165" t="s">
        <v>219</v>
      </c>
      <c r="E90" s="168">
        <v>0.58333333333333337</v>
      </c>
      <c r="F90" s="164">
        <v>23</v>
      </c>
      <c r="G90" s="164">
        <v>36</v>
      </c>
      <c r="H90" s="166">
        <v>6</v>
      </c>
      <c r="I90" s="164">
        <v>5</v>
      </c>
      <c r="J90" s="168">
        <v>9.7222222222222224E-2</v>
      </c>
      <c r="K90" s="164" t="s">
        <v>15</v>
      </c>
      <c r="L90" s="164" t="s">
        <v>71</v>
      </c>
      <c r="M90" s="164" t="s">
        <v>71</v>
      </c>
      <c r="N90" s="164" t="s">
        <v>71</v>
      </c>
      <c r="O90" s="164" t="s">
        <v>71</v>
      </c>
      <c r="P90" s="164" t="s">
        <v>88</v>
      </c>
      <c r="Q90" s="164" t="s">
        <v>88</v>
      </c>
      <c r="R90" s="6">
        <v>6</v>
      </c>
      <c r="S90" s="164">
        <v>0</v>
      </c>
      <c r="T90" s="164">
        <v>1</v>
      </c>
      <c r="U90" s="164">
        <v>0</v>
      </c>
      <c r="V90" s="164">
        <v>0.1565</v>
      </c>
    </row>
    <row r="91" spans="1:22">
      <c r="A91" s="164">
        <v>90</v>
      </c>
      <c r="B91" s="169">
        <v>11</v>
      </c>
      <c r="C91" s="181">
        <v>45551</v>
      </c>
      <c r="D91" s="165" t="s">
        <v>219</v>
      </c>
      <c r="E91" s="168">
        <v>0.58333333333333337</v>
      </c>
      <c r="F91" s="164">
        <v>23</v>
      </c>
      <c r="G91" s="164">
        <v>36</v>
      </c>
      <c r="H91" s="166">
        <v>7</v>
      </c>
      <c r="I91" s="164">
        <v>5</v>
      </c>
      <c r="J91" s="168">
        <v>9.7222222222222224E-2</v>
      </c>
      <c r="K91" s="164" t="s">
        <v>15</v>
      </c>
      <c r="L91" s="164" t="s">
        <v>71</v>
      </c>
      <c r="M91" s="164" t="s">
        <v>71</v>
      </c>
      <c r="N91" s="164" t="s">
        <v>71</v>
      </c>
      <c r="O91" s="164" t="s">
        <v>71</v>
      </c>
      <c r="P91" s="164" t="s">
        <v>71</v>
      </c>
      <c r="Q91" s="164" t="s">
        <v>71</v>
      </c>
      <c r="R91" s="6">
        <v>6</v>
      </c>
      <c r="S91" s="164">
        <v>0</v>
      </c>
      <c r="T91" s="164">
        <v>1</v>
      </c>
      <c r="U91" s="164">
        <v>0</v>
      </c>
      <c r="V91" s="164">
        <v>0.2387</v>
      </c>
    </row>
    <row r="92" spans="1:22">
      <c r="A92" s="164">
        <v>91</v>
      </c>
      <c r="B92" s="169">
        <v>11</v>
      </c>
      <c r="C92" s="181">
        <v>45551</v>
      </c>
      <c r="D92" s="165" t="s">
        <v>219</v>
      </c>
      <c r="E92" s="168">
        <v>0.58333333333333337</v>
      </c>
      <c r="F92" s="164">
        <v>23</v>
      </c>
      <c r="G92" s="164">
        <v>36</v>
      </c>
      <c r="H92" s="166">
        <v>8</v>
      </c>
      <c r="I92" s="164">
        <v>5</v>
      </c>
      <c r="J92" s="168">
        <v>9.7222222222222224E-2</v>
      </c>
      <c r="K92" s="164" t="s">
        <v>15</v>
      </c>
      <c r="L92" s="164" t="s">
        <v>71</v>
      </c>
      <c r="M92" s="164" t="s">
        <v>71</v>
      </c>
      <c r="N92" s="164" t="s">
        <v>88</v>
      </c>
      <c r="O92" s="164" t="s">
        <v>88</v>
      </c>
      <c r="P92" s="164" t="s">
        <v>88</v>
      </c>
      <c r="Q92" s="164" t="s">
        <v>88</v>
      </c>
      <c r="R92" s="6">
        <v>6</v>
      </c>
      <c r="S92" s="164">
        <v>0</v>
      </c>
      <c r="T92" s="164">
        <v>0</v>
      </c>
      <c r="U92" s="164">
        <v>0</v>
      </c>
      <c r="V92" s="164">
        <v>0.17319999999999999</v>
      </c>
    </row>
    <row r="93" spans="1:22">
      <c r="A93" s="164">
        <v>92</v>
      </c>
      <c r="B93" s="169">
        <v>11</v>
      </c>
      <c r="C93" s="181">
        <v>45551</v>
      </c>
      <c r="D93" s="165" t="s">
        <v>219</v>
      </c>
      <c r="E93" s="168">
        <v>0.58333333333333337</v>
      </c>
      <c r="F93" s="164">
        <v>23</v>
      </c>
      <c r="G93" s="164">
        <v>36</v>
      </c>
      <c r="H93" s="166">
        <v>9</v>
      </c>
      <c r="I93" s="164">
        <v>5</v>
      </c>
      <c r="J93" s="168">
        <v>9.7222222222222224E-2</v>
      </c>
      <c r="K93" s="164" t="s">
        <v>13</v>
      </c>
      <c r="L93" s="164" t="s">
        <v>8</v>
      </c>
      <c r="M93" s="164" t="s">
        <v>8</v>
      </c>
      <c r="N93" s="164" t="s">
        <v>8</v>
      </c>
      <c r="O93" s="164" t="s">
        <v>8</v>
      </c>
      <c r="P93" s="164" t="s">
        <v>8</v>
      </c>
      <c r="Q93" s="164" t="s">
        <v>8</v>
      </c>
      <c r="R93" s="6">
        <v>0</v>
      </c>
      <c r="S93" s="164">
        <v>1</v>
      </c>
      <c r="T93" s="164" t="s">
        <v>77</v>
      </c>
      <c r="U93" s="164" t="s">
        <v>77</v>
      </c>
      <c r="V93" s="164">
        <v>0.2069</v>
      </c>
    </row>
    <row r="94" spans="1:22">
      <c r="A94" s="164">
        <v>93</v>
      </c>
      <c r="B94" s="169">
        <v>11</v>
      </c>
      <c r="C94" s="181">
        <v>45551</v>
      </c>
      <c r="D94" s="165" t="s">
        <v>219</v>
      </c>
      <c r="E94" s="168">
        <v>0.58333333333333337</v>
      </c>
      <c r="F94" s="164">
        <v>23</v>
      </c>
      <c r="G94" s="164">
        <v>36</v>
      </c>
      <c r="H94" s="166">
        <v>10</v>
      </c>
      <c r="I94" s="164">
        <v>5</v>
      </c>
      <c r="J94" s="168">
        <v>9.7222222222222224E-2</v>
      </c>
      <c r="K94" s="164" t="s">
        <v>13</v>
      </c>
      <c r="L94" s="164" t="s">
        <v>71</v>
      </c>
      <c r="M94" s="164" t="s">
        <v>71</v>
      </c>
      <c r="N94" s="164" t="s">
        <v>71</v>
      </c>
      <c r="O94" s="164" t="s">
        <v>71</v>
      </c>
      <c r="P94" s="164" t="s">
        <v>71</v>
      </c>
      <c r="Q94" s="164" t="s">
        <v>88</v>
      </c>
      <c r="R94" s="6">
        <v>6</v>
      </c>
      <c r="S94" s="164">
        <v>0</v>
      </c>
      <c r="T94" s="164">
        <v>1</v>
      </c>
      <c r="U94" s="164">
        <v>0</v>
      </c>
      <c r="V94" s="164">
        <v>0.22159999999999999</v>
      </c>
    </row>
    <row r="95" spans="1:22">
      <c r="A95" s="164">
        <v>94</v>
      </c>
      <c r="B95" s="169">
        <v>11</v>
      </c>
      <c r="C95" s="181">
        <v>45551</v>
      </c>
      <c r="D95" s="165" t="s">
        <v>219</v>
      </c>
      <c r="E95" s="168">
        <v>0.58333333333333337</v>
      </c>
      <c r="F95" s="164">
        <v>23</v>
      </c>
      <c r="G95" s="164">
        <v>36</v>
      </c>
      <c r="H95" s="166">
        <v>11</v>
      </c>
      <c r="I95" s="164">
        <v>5</v>
      </c>
      <c r="J95" s="168">
        <v>9.7222222222222224E-2</v>
      </c>
      <c r="K95" s="164" t="s">
        <v>17</v>
      </c>
      <c r="L95" s="164" t="s">
        <v>8</v>
      </c>
      <c r="M95" s="164" t="s">
        <v>71</v>
      </c>
      <c r="N95" s="164" t="s">
        <v>71</v>
      </c>
      <c r="O95" s="164" t="s">
        <v>71</v>
      </c>
      <c r="P95" s="164" t="s">
        <v>71</v>
      </c>
      <c r="Q95" s="164" t="s">
        <v>71</v>
      </c>
      <c r="R95" s="6">
        <v>5</v>
      </c>
      <c r="S95" s="164">
        <v>0</v>
      </c>
      <c r="T95" s="164">
        <v>0</v>
      </c>
      <c r="U95" s="164">
        <v>0</v>
      </c>
      <c r="V95" s="164">
        <v>0.19850000000000001</v>
      </c>
    </row>
    <row r="96" spans="1:22">
      <c r="A96" s="164">
        <v>95</v>
      </c>
      <c r="B96" s="169">
        <v>11</v>
      </c>
      <c r="C96" s="181">
        <v>45551</v>
      </c>
      <c r="D96" s="165" t="s">
        <v>219</v>
      </c>
      <c r="E96" s="168">
        <v>0.58333333333333337</v>
      </c>
      <c r="F96" s="164">
        <v>23</v>
      </c>
      <c r="G96" s="164">
        <v>36</v>
      </c>
      <c r="H96" s="166">
        <v>12</v>
      </c>
      <c r="I96" s="164">
        <v>5</v>
      </c>
      <c r="J96" s="168">
        <v>9.7222222222222224E-2</v>
      </c>
      <c r="K96" s="164" t="s">
        <v>17</v>
      </c>
      <c r="L96" s="164" t="s">
        <v>71</v>
      </c>
      <c r="M96" s="164" t="s">
        <v>71</v>
      </c>
      <c r="N96" s="164" t="s">
        <v>71</v>
      </c>
      <c r="O96" s="164" t="s">
        <v>71</v>
      </c>
      <c r="P96" s="164" t="s">
        <v>71</v>
      </c>
      <c r="Q96" s="164" t="s">
        <v>71</v>
      </c>
      <c r="R96" s="6">
        <v>6</v>
      </c>
      <c r="S96" s="164">
        <v>0</v>
      </c>
      <c r="T96" s="164">
        <v>1</v>
      </c>
      <c r="U96" s="164">
        <v>0</v>
      </c>
      <c r="V96" s="164">
        <v>0.20660000000000001</v>
      </c>
    </row>
    <row r="97" spans="1:22">
      <c r="A97" s="164">
        <v>96</v>
      </c>
      <c r="B97" s="169">
        <v>11</v>
      </c>
      <c r="C97" s="181">
        <v>45551</v>
      </c>
      <c r="D97" s="165" t="s">
        <v>219</v>
      </c>
      <c r="E97" s="168">
        <v>0.58333333333333337</v>
      </c>
      <c r="F97" s="164">
        <v>23</v>
      </c>
      <c r="G97" s="164">
        <v>36</v>
      </c>
      <c r="H97" s="166">
        <v>13</v>
      </c>
      <c r="I97" s="164">
        <v>5</v>
      </c>
      <c r="J97" s="168">
        <v>9.7222222222222224E-2</v>
      </c>
      <c r="K97" s="164" t="s">
        <v>17</v>
      </c>
      <c r="L97" s="164" t="s">
        <v>71</v>
      </c>
      <c r="M97" s="164" t="s">
        <v>8</v>
      </c>
      <c r="N97" s="164" t="s">
        <v>71</v>
      </c>
      <c r="O97" s="164" t="s">
        <v>71</v>
      </c>
      <c r="P97" s="164" t="s">
        <v>71</v>
      </c>
      <c r="Q97" s="164" t="s">
        <v>71</v>
      </c>
      <c r="R97" s="6">
        <v>5</v>
      </c>
      <c r="S97" s="164">
        <v>0</v>
      </c>
      <c r="T97" s="164">
        <v>1</v>
      </c>
      <c r="U97" s="164">
        <v>0</v>
      </c>
      <c r="V97" s="164">
        <v>0.21590000000000001</v>
      </c>
    </row>
    <row r="98" spans="1:22">
      <c r="A98" s="164">
        <v>97</v>
      </c>
      <c r="B98" s="169">
        <v>11</v>
      </c>
      <c r="C98" s="181">
        <v>45551</v>
      </c>
      <c r="D98" s="165" t="s">
        <v>219</v>
      </c>
      <c r="E98" s="168">
        <v>0.58333333333333337</v>
      </c>
      <c r="F98" s="164">
        <v>23</v>
      </c>
      <c r="G98" s="164">
        <v>36</v>
      </c>
      <c r="H98" s="166">
        <v>14</v>
      </c>
      <c r="I98" s="164">
        <v>5</v>
      </c>
      <c r="J98" s="168">
        <v>9.7222222222222224E-2</v>
      </c>
      <c r="K98" s="164" t="s">
        <v>17</v>
      </c>
      <c r="L98" s="164" t="s">
        <v>71</v>
      </c>
      <c r="M98" s="164" t="s">
        <v>71</v>
      </c>
      <c r="N98" s="164" t="s">
        <v>71</v>
      </c>
      <c r="O98" s="164" t="s">
        <v>88</v>
      </c>
      <c r="P98" s="164" t="s">
        <v>88</v>
      </c>
      <c r="Q98" s="164" t="s">
        <v>88</v>
      </c>
      <c r="R98" s="6">
        <v>6</v>
      </c>
      <c r="S98" s="164">
        <v>0</v>
      </c>
      <c r="T98" s="164">
        <v>1</v>
      </c>
      <c r="U98" s="164">
        <v>0</v>
      </c>
      <c r="V98" s="164">
        <v>0.1421</v>
      </c>
    </row>
    <row r="99" spans="1:22">
      <c r="A99" s="164">
        <v>98</v>
      </c>
      <c r="B99" s="169">
        <v>11</v>
      </c>
      <c r="C99" s="181">
        <v>45551</v>
      </c>
      <c r="D99" s="165" t="s">
        <v>219</v>
      </c>
      <c r="E99" s="168">
        <v>0.58333333333333337</v>
      </c>
      <c r="F99" s="164">
        <v>23</v>
      </c>
      <c r="G99" s="164">
        <v>36</v>
      </c>
      <c r="H99" s="166">
        <v>15</v>
      </c>
      <c r="I99" s="164">
        <v>5</v>
      </c>
      <c r="J99" s="168">
        <v>9.7222222222222224E-2</v>
      </c>
      <c r="K99" s="164" t="s">
        <v>18</v>
      </c>
      <c r="L99" s="164" t="s">
        <v>71</v>
      </c>
      <c r="M99" s="164" t="s">
        <v>71</v>
      </c>
      <c r="N99" s="164" t="s">
        <v>71</v>
      </c>
      <c r="O99" s="164" t="s">
        <v>71</v>
      </c>
      <c r="P99" s="164" t="s">
        <v>71</v>
      </c>
      <c r="Q99" s="164" t="s">
        <v>71</v>
      </c>
      <c r="R99" s="6">
        <v>6</v>
      </c>
      <c r="S99" s="164">
        <v>0</v>
      </c>
      <c r="T99" s="164">
        <v>0</v>
      </c>
      <c r="U99" s="164">
        <v>0</v>
      </c>
      <c r="V99" s="164">
        <v>0.1585</v>
      </c>
    </row>
    <row r="100" spans="1:22">
      <c r="A100" s="164">
        <v>99</v>
      </c>
      <c r="B100" s="169">
        <v>11</v>
      </c>
      <c r="C100" s="181">
        <v>45551</v>
      </c>
      <c r="D100" s="165" t="s">
        <v>219</v>
      </c>
      <c r="E100" s="168">
        <v>0.58333333333333337</v>
      </c>
      <c r="F100" s="164">
        <v>23</v>
      </c>
      <c r="G100" s="164">
        <v>36</v>
      </c>
      <c r="H100" s="166">
        <v>16</v>
      </c>
      <c r="I100" s="164">
        <v>5</v>
      </c>
      <c r="J100" s="168">
        <v>9.7222222222222224E-2</v>
      </c>
      <c r="K100" s="164" t="s">
        <v>18</v>
      </c>
      <c r="L100" s="164" t="s">
        <v>71</v>
      </c>
      <c r="M100" s="164" t="s">
        <v>71</v>
      </c>
      <c r="N100" s="164" t="s">
        <v>71</v>
      </c>
      <c r="O100" s="164" t="s">
        <v>88</v>
      </c>
      <c r="P100" s="164" t="s">
        <v>88</v>
      </c>
      <c r="Q100" s="164" t="s">
        <v>88</v>
      </c>
      <c r="R100" s="6">
        <v>6</v>
      </c>
      <c r="S100" s="164">
        <v>0</v>
      </c>
      <c r="T100" s="164">
        <v>1</v>
      </c>
      <c r="U100" s="164">
        <v>0</v>
      </c>
      <c r="V100" s="164">
        <v>0.22789999999999999</v>
      </c>
    </row>
    <row r="101" spans="1:22">
      <c r="A101" s="164">
        <v>100</v>
      </c>
      <c r="B101" s="169">
        <v>11</v>
      </c>
      <c r="C101" s="181">
        <v>45551</v>
      </c>
      <c r="D101" s="165" t="s">
        <v>219</v>
      </c>
      <c r="E101" s="168">
        <v>0.58333333333333337</v>
      </c>
      <c r="F101" s="164">
        <v>23</v>
      </c>
      <c r="G101" s="164">
        <v>36</v>
      </c>
      <c r="H101" s="166">
        <v>17</v>
      </c>
      <c r="I101" s="164">
        <v>5</v>
      </c>
      <c r="J101" s="168">
        <v>9.7222222222222224E-2</v>
      </c>
      <c r="K101" s="164" t="s">
        <v>44</v>
      </c>
      <c r="L101" s="164" t="s">
        <v>8</v>
      </c>
      <c r="M101" s="164" t="s">
        <v>71</v>
      </c>
      <c r="N101" s="164" t="s">
        <v>71</v>
      </c>
      <c r="O101" s="164" t="s">
        <v>71</v>
      </c>
      <c r="P101" s="164" t="s">
        <v>71</v>
      </c>
      <c r="Q101" s="164" t="s">
        <v>71</v>
      </c>
      <c r="R101" s="6">
        <v>5</v>
      </c>
      <c r="S101" s="164">
        <v>0</v>
      </c>
      <c r="T101" s="164">
        <v>0</v>
      </c>
      <c r="U101" s="164">
        <v>0</v>
      </c>
      <c r="V101" s="164">
        <v>0.17130000000000001</v>
      </c>
    </row>
    <row r="102" spans="1:22">
      <c r="A102" s="164">
        <v>101</v>
      </c>
      <c r="B102" s="169">
        <v>11</v>
      </c>
      <c r="C102" s="181">
        <v>45551</v>
      </c>
      <c r="D102" s="165" t="s">
        <v>219</v>
      </c>
      <c r="E102" s="168">
        <v>0.58333333333333337</v>
      </c>
      <c r="F102" s="164">
        <v>23</v>
      </c>
      <c r="G102" s="164">
        <v>36</v>
      </c>
      <c r="H102" s="166">
        <v>18</v>
      </c>
      <c r="I102" s="164">
        <v>5</v>
      </c>
      <c r="J102" s="168">
        <v>9.7222222222222224E-2</v>
      </c>
      <c r="K102" s="164" t="s">
        <v>44</v>
      </c>
      <c r="L102" s="164" t="s">
        <v>71</v>
      </c>
      <c r="M102" s="164" t="s">
        <v>71</v>
      </c>
      <c r="N102" s="164" t="s">
        <v>71</v>
      </c>
      <c r="O102" s="164" t="s">
        <v>71</v>
      </c>
      <c r="P102" s="164" t="s">
        <v>71</v>
      </c>
      <c r="Q102" s="164" t="s">
        <v>71</v>
      </c>
      <c r="R102" s="6">
        <v>6</v>
      </c>
      <c r="S102" s="164">
        <v>0</v>
      </c>
      <c r="T102" s="164">
        <v>0</v>
      </c>
      <c r="U102" s="164">
        <v>0</v>
      </c>
      <c r="V102" s="164">
        <v>0.2273</v>
      </c>
    </row>
    <row r="103" spans="1:22">
      <c r="A103" s="169">
        <v>102</v>
      </c>
      <c r="B103" s="169">
        <v>12</v>
      </c>
      <c r="C103" s="173">
        <v>45565</v>
      </c>
      <c r="D103" s="165" t="s">
        <v>219</v>
      </c>
      <c r="E103" s="172">
        <v>0.57430555555555551</v>
      </c>
      <c r="F103" s="169">
        <v>27</v>
      </c>
      <c r="G103" s="169">
        <v>93</v>
      </c>
      <c r="H103" s="171">
        <v>1</v>
      </c>
      <c r="I103" s="169">
        <v>5</v>
      </c>
      <c r="J103" s="172">
        <v>6.25E-2</v>
      </c>
      <c r="K103" s="169" t="s">
        <v>44</v>
      </c>
      <c r="L103" s="169" t="s">
        <v>8</v>
      </c>
      <c r="M103" s="169" t="s">
        <v>8</v>
      </c>
      <c r="N103" s="169" t="s">
        <v>71</v>
      </c>
      <c r="O103" s="169" t="s">
        <v>71</v>
      </c>
      <c r="P103" s="169" t="s">
        <v>71</v>
      </c>
      <c r="Q103" s="169" t="s">
        <v>71</v>
      </c>
      <c r="R103" s="6">
        <v>4</v>
      </c>
      <c r="S103" s="169">
        <v>0</v>
      </c>
      <c r="T103" s="169">
        <v>0</v>
      </c>
      <c r="U103" s="169">
        <v>0</v>
      </c>
      <c r="V103" s="169">
        <v>0.1643</v>
      </c>
    </row>
    <row r="104" spans="1:22">
      <c r="A104" s="164">
        <v>103</v>
      </c>
      <c r="B104" s="169">
        <v>12</v>
      </c>
      <c r="C104" s="174">
        <v>45565</v>
      </c>
      <c r="D104" s="165" t="s">
        <v>219</v>
      </c>
      <c r="E104" s="168">
        <v>0.57430555555555551</v>
      </c>
      <c r="F104" s="164">
        <v>27</v>
      </c>
      <c r="G104" s="164">
        <v>93</v>
      </c>
      <c r="H104" s="166">
        <v>2</v>
      </c>
      <c r="I104" s="164">
        <v>5</v>
      </c>
      <c r="J104" s="168">
        <v>6.25E-2</v>
      </c>
      <c r="K104" s="164" t="s">
        <v>44</v>
      </c>
      <c r="L104" s="164" t="s">
        <v>71</v>
      </c>
      <c r="M104" s="164" t="s">
        <v>71</v>
      </c>
      <c r="N104" s="164" t="s">
        <v>71</v>
      </c>
      <c r="O104" s="164" t="s">
        <v>71</v>
      </c>
      <c r="P104" s="164" t="s">
        <v>71</v>
      </c>
      <c r="Q104" s="164" t="s">
        <v>71</v>
      </c>
      <c r="R104" s="6">
        <v>6</v>
      </c>
      <c r="S104" s="164">
        <v>0</v>
      </c>
      <c r="T104" s="164">
        <v>0</v>
      </c>
      <c r="U104" s="164">
        <v>0</v>
      </c>
      <c r="V104" s="164">
        <v>0.16639999999999999</v>
      </c>
    </row>
    <row r="105" spans="1:22">
      <c r="A105" s="164">
        <v>104</v>
      </c>
      <c r="B105" s="169">
        <v>12</v>
      </c>
      <c r="C105" s="174">
        <v>45565</v>
      </c>
      <c r="D105" s="165" t="s">
        <v>219</v>
      </c>
      <c r="E105" s="168">
        <v>0.57430555555555551</v>
      </c>
      <c r="F105" s="164">
        <v>27</v>
      </c>
      <c r="G105" s="164">
        <v>93</v>
      </c>
      <c r="H105" s="166">
        <v>3</v>
      </c>
      <c r="I105" s="164">
        <v>5</v>
      </c>
      <c r="J105" s="168">
        <v>6.25E-2</v>
      </c>
      <c r="K105" s="164" t="s">
        <v>18</v>
      </c>
      <c r="L105" s="164" t="s">
        <v>8</v>
      </c>
      <c r="M105" s="164" t="s">
        <v>8</v>
      </c>
      <c r="N105" s="164" t="s">
        <v>8</v>
      </c>
      <c r="O105" s="164" t="s">
        <v>8</v>
      </c>
      <c r="P105" s="164" t="s">
        <v>8</v>
      </c>
      <c r="Q105" s="164" t="s">
        <v>85</v>
      </c>
      <c r="R105" s="6">
        <v>0</v>
      </c>
      <c r="S105" s="164">
        <v>1</v>
      </c>
      <c r="T105" s="164">
        <v>0</v>
      </c>
      <c r="U105" s="164">
        <v>0</v>
      </c>
      <c r="V105" s="164">
        <v>0.22939999999999999</v>
      </c>
    </row>
    <row r="106" spans="1:22">
      <c r="A106" s="164">
        <v>105</v>
      </c>
      <c r="B106" s="169">
        <v>12</v>
      </c>
      <c r="C106" s="174">
        <v>45565</v>
      </c>
      <c r="D106" s="165" t="s">
        <v>219</v>
      </c>
      <c r="E106" s="168">
        <v>0.57430555555555551</v>
      </c>
      <c r="F106" s="164">
        <v>27</v>
      </c>
      <c r="G106" s="164">
        <v>93</v>
      </c>
      <c r="H106" s="166">
        <v>4</v>
      </c>
      <c r="I106" s="164">
        <v>5</v>
      </c>
      <c r="J106" s="168">
        <v>6.25E-2</v>
      </c>
      <c r="K106" s="164" t="s">
        <v>18</v>
      </c>
      <c r="L106" s="164" t="s">
        <v>71</v>
      </c>
      <c r="M106" s="164" t="s">
        <v>71</v>
      </c>
      <c r="N106" s="164" t="s">
        <v>71</v>
      </c>
      <c r="O106" s="164" t="s">
        <v>71</v>
      </c>
      <c r="P106" s="164" t="s">
        <v>71</v>
      </c>
      <c r="Q106" s="164" t="s">
        <v>88</v>
      </c>
      <c r="R106" s="6">
        <v>6</v>
      </c>
      <c r="S106" s="164">
        <v>1</v>
      </c>
      <c r="T106" s="164" t="s">
        <v>77</v>
      </c>
      <c r="U106" s="164" t="s">
        <v>77</v>
      </c>
      <c r="V106" s="164">
        <v>0.16220000000000001</v>
      </c>
    </row>
    <row r="107" spans="1:22">
      <c r="A107" s="164">
        <v>106</v>
      </c>
      <c r="B107" s="169">
        <v>12</v>
      </c>
      <c r="C107" s="174">
        <v>45565</v>
      </c>
      <c r="D107" s="165" t="s">
        <v>219</v>
      </c>
      <c r="E107" s="168">
        <v>0.57430555555555551</v>
      </c>
      <c r="F107" s="164">
        <v>27</v>
      </c>
      <c r="G107" s="164">
        <v>93</v>
      </c>
      <c r="H107" s="166">
        <v>5</v>
      </c>
      <c r="I107" s="164">
        <v>5</v>
      </c>
      <c r="J107" s="168">
        <v>6.25E-2</v>
      </c>
      <c r="K107" s="164" t="s">
        <v>15</v>
      </c>
      <c r="L107" s="164" t="s">
        <v>71</v>
      </c>
      <c r="M107" s="164" t="s">
        <v>71</v>
      </c>
      <c r="N107" s="164" t="s">
        <v>71</v>
      </c>
      <c r="O107" s="164" t="s">
        <v>88</v>
      </c>
      <c r="P107" s="164" t="s">
        <v>88</v>
      </c>
      <c r="Q107" s="164" t="s">
        <v>88</v>
      </c>
      <c r="R107" s="6">
        <v>6</v>
      </c>
      <c r="S107" s="164">
        <v>0</v>
      </c>
      <c r="T107" s="164">
        <v>0</v>
      </c>
      <c r="U107" s="164">
        <v>0</v>
      </c>
      <c r="V107" s="164">
        <v>0.1883</v>
      </c>
    </row>
    <row r="108" spans="1:22">
      <c r="A108" s="164">
        <v>107</v>
      </c>
      <c r="B108" s="169">
        <v>12</v>
      </c>
      <c r="C108" s="174">
        <v>45565</v>
      </c>
      <c r="D108" s="165" t="s">
        <v>219</v>
      </c>
      <c r="E108" s="168">
        <v>0.57430555555555551</v>
      </c>
      <c r="F108" s="164">
        <v>27</v>
      </c>
      <c r="G108" s="164">
        <v>93</v>
      </c>
      <c r="H108" s="166">
        <v>6</v>
      </c>
      <c r="I108" s="164">
        <v>5</v>
      </c>
      <c r="J108" s="168">
        <v>6.25E-2</v>
      </c>
      <c r="K108" s="164" t="s">
        <v>15</v>
      </c>
      <c r="L108" s="164" t="s">
        <v>71</v>
      </c>
      <c r="M108" s="164" t="s">
        <v>71</v>
      </c>
      <c r="N108" s="164" t="s">
        <v>71</v>
      </c>
      <c r="O108" s="164" t="s">
        <v>71</v>
      </c>
      <c r="P108" s="164" t="s">
        <v>88</v>
      </c>
      <c r="Q108" s="164" t="s">
        <v>88</v>
      </c>
      <c r="R108" s="6">
        <v>6</v>
      </c>
      <c r="S108" s="164">
        <v>0</v>
      </c>
      <c r="T108" s="164">
        <v>1</v>
      </c>
      <c r="U108" s="164">
        <v>0</v>
      </c>
      <c r="V108" s="164">
        <v>0.17960000000000001</v>
      </c>
    </row>
    <row r="109" spans="1:22">
      <c r="A109" s="164">
        <v>108</v>
      </c>
      <c r="B109" s="169">
        <v>12</v>
      </c>
      <c r="C109" s="174">
        <v>45565</v>
      </c>
      <c r="D109" s="165" t="s">
        <v>219</v>
      </c>
      <c r="E109" s="168">
        <v>0.57430555555555551</v>
      </c>
      <c r="F109" s="164">
        <v>27</v>
      </c>
      <c r="G109" s="164">
        <v>93</v>
      </c>
      <c r="H109" s="166">
        <v>7</v>
      </c>
      <c r="I109" s="164">
        <v>5</v>
      </c>
      <c r="J109" s="168">
        <v>6.25E-2</v>
      </c>
      <c r="K109" s="164" t="s">
        <v>15</v>
      </c>
      <c r="L109" s="164" t="s">
        <v>71</v>
      </c>
      <c r="M109" s="164" t="s">
        <v>88</v>
      </c>
      <c r="N109" s="164" t="s">
        <v>88</v>
      </c>
      <c r="O109" s="164" t="s">
        <v>88</v>
      </c>
      <c r="P109" s="164" t="s">
        <v>71</v>
      </c>
      <c r="Q109" s="164" t="s">
        <v>88</v>
      </c>
      <c r="R109" s="6">
        <v>6</v>
      </c>
      <c r="S109" s="164">
        <v>0</v>
      </c>
      <c r="T109" s="164">
        <v>1</v>
      </c>
      <c r="U109" s="164">
        <v>0</v>
      </c>
      <c r="V109" s="164">
        <v>0.21859999999999999</v>
      </c>
    </row>
    <row r="110" spans="1:22">
      <c r="A110" s="164">
        <v>109</v>
      </c>
      <c r="B110" s="169">
        <v>12</v>
      </c>
      <c r="C110" s="174">
        <v>45565</v>
      </c>
      <c r="D110" s="165" t="s">
        <v>219</v>
      </c>
      <c r="E110" s="168">
        <v>0.57430555555555551</v>
      </c>
      <c r="F110" s="164">
        <v>27</v>
      </c>
      <c r="G110" s="164">
        <v>93</v>
      </c>
      <c r="H110" s="166">
        <v>8</v>
      </c>
      <c r="I110" s="164">
        <v>5</v>
      </c>
      <c r="J110" s="168">
        <v>6.25E-2</v>
      </c>
      <c r="K110" s="164" t="s">
        <v>15</v>
      </c>
      <c r="L110" s="164" t="s">
        <v>71</v>
      </c>
      <c r="M110" s="164" t="s">
        <v>71</v>
      </c>
      <c r="N110" s="164" t="s">
        <v>88</v>
      </c>
      <c r="O110" s="164" t="s">
        <v>88</v>
      </c>
      <c r="P110" s="164" t="s">
        <v>88</v>
      </c>
      <c r="Q110" s="164" t="s">
        <v>88</v>
      </c>
      <c r="R110" s="6">
        <v>6</v>
      </c>
      <c r="S110" s="164">
        <v>0</v>
      </c>
      <c r="T110" s="164">
        <v>1</v>
      </c>
      <c r="U110" s="164">
        <v>0</v>
      </c>
      <c r="V110" s="164">
        <v>0.16489999999999999</v>
      </c>
    </row>
    <row r="111" spans="1:22">
      <c r="A111" s="164">
        <v>110</v>
      </c>
      <c r="B111" s="169">
        <v>12</v>
      </c>
      <c r="C111" s="174">
        <v>45565</v>
      </c>
      <c r="D111" s="165" t="s">
        <v>219</v>
      </c>
      <c r="E111" s="168">
        <v>0.57430555555555551</v>
      </c>
      <c r="F111" s="164">
        <v>27</v>
      </c>
      <c r="G111" s="164">
        <v>93</v>
      </c>
      <c r="H111" s="166">
        <v>9</v>
      </c>
      <c r="I111" s="164">
        <v>5</v>
      </c>
      <c r="J111" s="168">
        <v>6.25E-2</v>
      </c>
      <c r="K111" s="164" t="s">
        <v>17</v>
      </c>
      <c r="L111" s="164" t="s">
        <v>71</v>
      </c>
      <c r="M111" s="164" t="s">
        <v>71</v>
      </c>
      <c r="N111" s="164" t="s">
        <v>71</v>
      </c>
      <c r="O111" s="164" t="s">
        <v>71</v>
      </c>
      <c r="P111" s="164" t="s">
        <v>71</v>
      </c>
      <c r="Q111" s="164" t="s">
        <v>88</v>
      </c>
      <c r="R111" s="6">
        <v>6</v>
      </c>
      <c r="S111" s="164">
        <v>0</v>
      </c>
      <c r="T111" s="164">
        <v>1</v>
      </c>
      <c r="U111" s="164">
        <v>0</v>
      </c>
      <c r="V111" s="164">
        <v>0.25109999999999999</v>
      </c>
    </row>
    <row r="112" spans="1:22">
      <c r="A112" s="164">
        <v>111</v>
      </c>
      <c r="B112" s="169">
        <v>12</v>
      </c>
      <c r="C112" s="174">
        <v>45565</v>
      </c>
      <c r="D112" s="165" t="s">
        <v>219</v>
      </c>
      <c r="E112" s="168">
        <v>0.57430555555555551</v>
      </c>
      <c r="F112" s="164">
        <v>27</v>
      </c>
      <c r="G112" s="164">
        <v>93</v>
      </c>
      <c r="H112" s="166">
        <v>10</v>
      </c>
      <c r="I112" s="164">
        <v>5</v>
      </c>
      <c r="J112" s="168">
        <v>6.25E-2</v>
      </c>
      <c r="K112" s="164" t="s">
        <v>17</v>
      </c>
      <c r="L112" s="164" t="s">
        <v>71</v>
      </c>
      <c r="M112" s="164" t="s">
        <v>71</v>
      </c>
      <c r="N112" s="164" t="s">
        <v>71</v>
      </c>
      <c r="O112" s="164" t="s">
        <v>88</v>
      </c>
      <c r="P112" s="164" t="s">
        <v>88</v>
      </c>
      <c r="Q112" s="164" t="s">
        <v>88</v>
      </c>
      <c r="R112" s="6">
        <v>6</v>
      </c>
      <c r="S112" s="164">
        <v>0</v>
      </c>
      <c r="T112" s="164">
        <v>1</v>
      </c>
      <c r="U112" s="164">
        <v>0</v>
      </c>
      <c r="V112" s="164">
        <v>0.2341</v>
      </c>
    </row>
    <row r="113" spans="1:22">
      <c r="A113" s="164">
        <v>112</v>
      </c>
      <c r="B113" s="169">
        <v>12</v>
      </c>
      <c r="C113" s="174">
        <v>45565</v>
      </c>
      <c r="D113" s="165" t="s">
        <v>219</v>
      </c>
      <c r="E113" s="168">
        <v>0.57430555555555551</v>
      </c>
      <c r="F113" s="164">
        <v>27</v>
      </c>
      <c r="G113" s="164">
        <v>93</v>
      </c>
      <c r="H113" s="166">
        <v>11</v>
      </c>
      <c r="I113" s="164">
        <v>5</v>
      </c>
      <c r="J113" s="168">
        <v>6.25E-2</v>
      </c>
      <c r="K113" s="164" t="s">
        <v>17</v>
      </c>
      <c r="L113" s="164" t="s">
        <v>71</v>
      </c>
      <c r="M113" s="164" t="s">
        <v>71</v>
      </c>
      <c r="N113" s="164" t="s">
        <v>71</v>
      </c>
      <c r="O113" s="164" t="s">
        <v>71</v>
      </c>
      <c r="P113" s="164" t="s">
        <v>71</v>
      </c>
      <c r="Q113" s="164" t="s">
        <v>71</v>
      </c>
      <c r="R113" s="6">
        <v>6</v>
      </c>
      <c r="S113" s="164">
        <v>0</v>
      </c>
      <c r="T113" s="164">
        <v>0</v>
      </c>
      <c r="U113" s="164">
        <v>0</v>
      </c>
      <c r="V113" s="164">
        <v>0.19800000000000001</v>
      </c>
    </row>
    <row r="114" spans="1:22">
      <c r="A114" s="164">
        <v>113</v>
      </c>
      <c r="B114" s="169">
        <v>12</v>
      </c>
      <c r="C114" s="174">
        <v>45565</v>
      </c>
      <c r="D114" s="165" t="s">
        <v>219</v>
      </c>
      <c r="E114" s="168">
        <v>0.57430555555555551</v>
      </c>
      <c r="F114" s="164">
        <v>27</v>
      </c>
      <c r="G114" s="164">
        <v>93</v>
      </c>
      <c r="H114" s="166">
        <v>12</v>
      </c>
      <c r="I114" s="164">
        <v>5</v>
      </c>
      <c r="J114" s="168">
        <v>6.25E-2</v>
      </c>
      <c r="K114" s="164" t="s">
        <v>17</v>
      </c>
      <c r="L114" s="164" t="s">
        <v>71</v>
      </c>
      <c r="M114" s="164" t="s">
        <v>71</v>
      </c>
      <c r="N114" s="164" t="s">
        <v>71</v>
      </c>
      <c r="O114" s="164" t="s">
        <v>88</v>
      </c>
      <c r="P114" s="164" t="s">
        <v>88</v>
      </c>
      <c r="Q114" s="164" t="s">
        <v>88</v>
      </c>
      <c r="R114" s="6">
        <v>6</v>
      </c>
      <c r="S114" s="164">
        <v>0</v>
      </c>
      <c r="T114" s="164">
        <v>1</v>
      </c>
      <c r="U114" s="164">
        <v>0</v>
      </c>
      <c r="V114" s="164">
        <v>0.15559999999999999</v>
      </c>
    </row>
    <row r="115" spans="1:22">
      <c r="A115" s="164">
        <v>114</v>
      </c>
      <c r="B115" s="169">
        <v>12</v>
      </c>
      <c r="C115" s="174">
        <v>45565</v>
      </c>
      <c r="D115" s="165" t="s">
        <v>219</v>
      </c>
      <c r="E115" s="168">
        <v>0.57430555555555551</v>
      </c>
      <c r="F115" s="164">
        <v>27</v>
      </c>
      <c r="G115" s="164">
        <v>93</v>
      </c>
      <c r="H115" s="166">
        <v>13</v>
      </c>
      <c r="I115" s="164">
        <v>5</v>
      </c>
      <c r="J115" s="168">
        <v>6.25E-2</v>
      </c>
      <c r="K115" s="164" t="s">
        <v>13</v>
      </c>
      <c r="L115" s="164" t="s">
        <v>8</v>
      </c>
      <c r="M115" s="164" t="s">
        <v>71</v>
      </c>
      <c r="N115" s="164" t="s">
        <v>88</v>
      </c>
      <c r="O115" s="164" t="s">
        <v>71</v>
      </c>
      <c r="P115" s="164" t="s">
        <v>71</v>
      </c>
      <c r="Q115" s="164" t="s">
        <v>88</v>
      </c>
      <c r="R115" s="6">
        <v>5</v>
      </c>
      <c r="S115" s="164">
        <v>0</v>
      </c>
      <c r="T115" s="164">
        <v>0</v>
      </c>
      <c r="U115" s="164">
        <v>0</v>
      </c>
      <c r="V115" s="164">
        <v>0.20319999999999999</v>
      </c>
    </row>
    <row r="116" spans="1:22">
      <c r="A116" s="164">
        <v>115</v>
      </c>
      <c r="B116" s="169">
        <v>12</v>
      </c>
      <c r="C116" s="174">
        <v>45565</v>
      </c>
      <c r="D116" s="165" t="s">
        <v>219</v>
      </c>
      <c r="E116" s="168">
        <v>0.57430555555555551</v>
      </c>
      <c r="F116" s="164">
        <v>27</v>
      </c>
      <c r="G116" s="164">
        <v>93</v>
      </c>
      <c r="H116" s="166">
        <v>14</v>
      </c>
      <c r="I116" s="164">
        <v>5</v>
      </c>
      <c r="J116" s="168">
        <v>6.25E-2</v>
      </c>
      <c r="K116" s="164" t="s">
        <v>13</v>
      </c>
      <c r="L116" s="164" t="s">
        <v>71</v>
      </c>
      <c r="M116" s="164" t="s">
        <v>71</v>
      </c>
      <c r="N116" s="164" t="s">
        <v>88</v>
      </c>
      <c r="O116" s="164" t="s">
        <v>88</v>
      </c>
      <c r="P116" s="164" t="s">
        <v>88</v>
      </c>
      <c r="Q116" s="164" t="s">
        <v>88</v>
      </c>
      <c r="R116" s="6">
        <v>6</v>
      </c>
      <c r="S116" s="164">
        <v>0</v>
      </c>
      <c r="T116" s="164">
        <v>1</v>
      </c>
      <c r="U116" s="164">
        <v>0</v>
      </c>
      <c r="V116" s="164">
        <v>0.15620000000000001</v>
      </c>
    </row>
    <row r="117" spans="1:22">
      <c r="A117" s="164">
        <v>116</v>
      </c>
      <c r="B117" s="169">
        <v>12</v>
      </c>
      <c r="C117" s="174">
        <v>45565</v>
      </c>
      <c r="D117" s="165" t="s">
        <v>219</v>
      </c>
      <c r="E117" s="168">
        <v>0.57430555555555551</v>
      </c>
      <c r="F117" s="164">
        <v>27</v>
      </c>
      <c r="G117" s="164">
        <v>93</v>
      </c>
      <c r="H117" s="166">
        <v>15</v>
      </c>
      <c r="I117" s="164">
        <v>5</v>
      </c>
      <c r="J117" s="168">
        <v>6.25E-2</v>
      </c>
      <c r="K117" s="164" t="s">
        <v>44</v>
      </c>
      <c r="L117" s="164" t="s">
        <v>71</v>
      </c>
      <c r="M117" s="164" t="s">
        <v>71</v>
      </c>
      <c r="N117" s="164" t="s">
        <v>71</v>
      </c>
      <c r="O117" s="164" t="s">
        <v>71</v>
      </c>
      <c r="P117" s="164" t="s">
        <v>71</v>
      </c>
      <c r="Q117" s="164" t="s">
        <v>71</v>
      </c>
      <c r="R117" s="6">
        <v>6</v>
      </c>
      <c r="S117" s="164">
        <v>0</v>
      </c>
      <c r="T117" s="164">
        <v>0</v>
      </c>
      <c r="U117" s="164">
        <v>0</v>
      </c>
      <c r="V117" s="164">
        <v>0.20380000000000001</v>
      </c>
    </row>
    <row r="118" spans="1:22">
      <c r="A118" s="164">
        <v>117</v>
      </c>
      <c r="B118" s="169">
        <v>12</v>
      </c>
      <c r="C118" s="174">
        <v>45565</v>
      </c>
      <c r="D118" s="165" t="s">
        <v>219</v>
      </c>
      <c r="E118" s="168">
        <v>0.57430555555555551</v>
      </c>
      <c r="F118" s="164">
        <v>27</v>
      </c>
      <c r="G118" s="164">
        <v>93</v>
      </c>
      <c r="H118" s="166">
        <v>16</v>
      </c>
      <c r="I118" s="164">
        <v>5</v>
      </c>
      <c r="J118" s="168">
        <v>6.25E-2</v>
      </c>
      <c r="K118" s="164" t="s">
        <v>44</v>
      </c>
      <c r="L118" s="164" t="s">
        <v>71</v>
      </c>
      <c r="M118" s="164" t="s">
        <v>71</v>
      </c>
      <c r="N118" s="164" t="s">
        <v>71</v>
      </c>
      <c r="O118" s="164" t="s">
        <v>71</v>
      </c>
      <c r="P118" s="164" t="s">
        <v>71</v>
      </c>
      <c r="Q118" s="164" t="s">
        <v>71</v>
      </c>
      <c r="R118" s="6">
        <v>6</v>
      </c>
      <c r="S118" s="164">
        <v>0</v>
      </c>
      <c r="T118" s="164">
        <v>0</v>
      </c>
      <c r="U118" s="164">
        <v>0</v>
      </c>
      <c r="V118" s="164">
        <v>0.13320000000000001</v>
      </c>
    </row>
    <row r="119" spans="1:22">
      <c r="A119" s="169">
        <v>118</v>
      </c>
      <c r="B119" s="169">
        <v>13</v>
      </c>
      <c r="C119" s="173">
        <v>45566</v>
      </c>
      <c r="D119" s="165" t="s">
        <v>219</v>
      </c>
      <c r="E119" s="172">
        <v>0.4375</v>
      </c>
      <c r="F119" s="169">
        <v>19</v>
      </c>
      <c r="G119" s="169">
        <v>44</v>
      </c>
      <c r="H119" s="171">
        <v>1</v>
      </c>
      <c r="I119" s="169">
        <v>5</v>
      </c>
      <c r="J119" s="172">
        <v>0.10416666666666667</v>
      </c>
      <c r="K119" s="169" t="s">
        <v>44</v>
      </c>
      <c r="L119" s="169" t="s">
        <v>71</v>
      </c>
      <c r="M119" s="169" t="s">
        <v>71</v>
      </c>
      <c r="N119" s="169" t="s">
        <v>71</v>
      </c>
      <c r="O119" s="169" t="s">
        <v>71</v>
      </c>
      <c r="P119" s="169" t="s">
        <v>71</v>
      </c>
      <c r="Q119" s="169" t="s">
        <v>71</v>
      </c>
      <c r="R119" s="6">
        <v>6</v>
      </c>
      <c r="S119" s="169">
        <v>1</v>
      </c>
      <c r="T119" s="169" t="s">
        <v>86</v>
      </c>
      <c r="U119" s="169" t="s">
        <v>86</v>
      </c>
      <c r="V119" s="169">
        <v>0.17949999999999999</v>
      </c>
    </row>
    <row r="120" spans="1:22">
      <c r="A120" s="164">
        <v>119</v>
      </c>
      <c r="B120" s="169">
        <v>13</v>
      </c>
      <c r="C120" s="174">
        <v>45566</v>
      </c>
      <c r="D120" s="165" t="s">
        <v>219</v>
      </c>
      <c r="E120" s="168">
        <v>0.4375</v>
      </c>
      <c r="F120" s="164">
        <v>19</v>
      </c>
      <c r="G120" s="164">
        <v>44</v>
      </c>
      <c r="H120" s="166">
        <v>2</v>
      </c>
      <c r="I120" s="164">
        <v>5</v>
      </c>
      <c r="J120" s="168">
        <v>0.10416666666666667</v>
      </c>
      <c r="K120" s="164" t="s">
        <v>18</v>
      </c>
      <c r="L120" s="164" t="s">
        <v>71</v>
      </c>
      <c r="M120" s="164" t="s">
        <v>71</v>
      </c>
      <c r="N120" s="164" t="s">
        <v>8</v>
      </c>
      <c r="O120" s="164" t="s">
        <v>71</v>
      </c>
      <c r="P120" s="164" t="s">
        <v>71</v>
      </c>
      <c r="Q120" s="164" t="s">
        <v>88</v>
      </c>
      <c r="R120" s="6">
        <v>5</v>
      </c>
      <c r="S120" s="164">
        <v>1</v>
      </c>
      <c r="T120" s="164" t="s">
        <v>86</v>
      </c>
      <c r="U120" s="164" t="s">
        <v>86</v>
      </c>
      <c r="V120" s="164">
        <v>0.1678</v>
      </c>
    </row>
    <row r="121" spans="1:22">
      <c r="A121" s="164">
        <v>120</v>
      </c>
      <c r="B121" s="169">
        <v>13</v>
      </c>
      <c r="C121" s="174">
        <v>45566</v>
      </c>
      <c r="D121" s="165" t="s">
        <v>219</v>
      </c>
      <c r="E121" s="168">
        <v>0.4375</v>
      </c>
      <c r="F121" s="164">
        <v>19</v>
      </c>
      <c r="G121" s="164">
        <v>44</v>
      </c>
      <c r="H121" s="166">
        <v>3</v>
      </c>
      <c r="I121" s="164">
        <v>5</v>
      </c>
      <c r="J121" s="168">
        <v>0.10416666666666667</v>
      </c>
      <c r="K121" s="164" t="s">
        <v>18</v>
      </c>
      <c r="L121" s="164" t="s">
        <v>71</v>
      </c>
      <c r="M121" s="164" t="s">
        <v>71</v>
      </c>
      <c r="N121" s="164" t="s">
        <v>71</v>
      </c>
      <c r="O121" s="164" t="s">
        <v>71</v>
      </c>
      <c r="P121" s="164" t="s">
        <v>71</v>
      </c>
      <c r="Q121" s="164" t="s">
        <v>88</v>
      </c>
      <c r="R121" s="6">
        <v>6</v>
      </c>
      <c r="S121" s="164">
        <v>1</v>
      </c>
      <c r="T121" s="164" t="s">
        <v>86</v>
      </c>
      <c r="U121" s="164" t="s">
        <v>86</v>
      </c>
      <c r="V121" s="164">
        <v>0.17780000000000001</v>
      </c>
    </row>
    <row r="122" spans="1:22">
      <c r="A122" s="164">
        <v>121</v>
      </c>
      <c r="B122" s="169">
        <v>13</v>
      </c>
      <c r="C122" s="174">
        <v>45566</v>
      </c>
      <c r="D122" s="165" t="s">
        <v>219</v>
      </c>
      <c r="E122" s="168">
        <v>0.4375</v>
      </c>
      <c r="F122" s="164">
        <v>19</v>
      </c>
      <c r="G122" s="164">
        <v>44</v>
      </c>
      <c r="H122" s="166">
        <v>4</v>
      </c>
      <c r="I122" s="164">
        <v>5</v>
      </c>
      <c r="J122" s="168">
        <v>0.10416666666666667</v>
      </c>
      <c r="K122" s="164" t="s">
        <v>18</v>
      </c>
      <c r="L122" s="164" t="s">
        <v>8</v>
      </c>
      <c r="M122" s="164" t="s">
        <v>71</v>
      </c>
      <c r="N122" s="164" t="s">
        <v>88</v>
      </c>
      <c r="O122" s="164" t="s">
        <v>71</v>
      </c>
      <c r="P122" s="164" t="s">
        <v>71</v>
      </c>
      <c r="Q122" s="164" t="s">
        <v>71</v>
      </c>
      <c r="R122" s="6">
        <v>5</v>
      </c>
      <c r="S122" s="164">
        <v>1</v>
      </c>
      <c r="T122" s="164" t="s">
        <v>86</v>
      </c>
      <c r="U122" s="164" t="s">
        <v>86</v>
      </c>
      <c r="V122" s="164">
        <v>0.25440000000000002</v>
      </c>
    </row>
    <row r="123" spans="1:22">
      <c r="A123" s="164">
        <v>122</v>
      </c>
      <c r="B123" s="169">
        <v>13</v>
      </c>
      <c r="C123" s="174">
        <v>45566</v>
      </c>
      <c r="D123" s="165" t="s">
        <v>219</v>
      </c>
      <c r="E123" s="168">
        <v>0.4375</v>
      </c>
      <c r="F123" s="164">
        <v>19</v>
      </c>
      <c r="G123" s="164">
        <v>44</v>
      </c>
      <c r="H123" s="166">
        <v>5</v>
      </c>
      <c r="I123" s="164">
        <v>5</v>
      </c>
      <c r="J123" s="168">
        <v>0.10416666666666667</v>
      </c>
      <c r="K123" s="164" t="s">
        <v>18</v>
      </c>
      <c r="L123" s="164" t="s">
        <v>8</v>
      </c>
      <c r="M123" s="164" t="s">
        <v>8</v>
      </c>
      <c r="N123" s="164" t="s">
        <v>8</v>
      </c>
      <c r="O123" s="164" t="s">
        <v>71</v>
      </c>
      <c r="P123" s="164" t="s">
        <v>71</v>
      </c>
      <c r="Q123" s="164" t="s">
        <v>71</v>
      </c>
      <c r="R123" s="6">
        <v>3</v>
      </c>
      <c r="S123" s="164">
        <v>1</v>
      </c>
      <c r="T123" s="164" t="s">
        <v>86</v>
      </c>
      <c r="U123" s="164" t="s">
        <v>86</v>
      </c>
      <c r="V123" s="164">
        <v>0.14899999999999999</v>
      </c>
    </row>
    <row r="124" spans="1:22">
      <c r="A124" s="164">
        <v>123</v>
      </c>
      <c r="B124" s="169">
        <v>13</v>
      </c>
      <c r="C124" s="174">
        <v>45566</v>
      </c>
      <c r="D124" s="165" t="s">
        <v>219</v>
      </c>
      <c r="E124" s="168">
        <v>0.4375</v>
      </c>
      <c r="F124" s="164">
        <v>19</v>
      </c>
      <c r="G124" s="164">
        <v>44</v>
      </c>
      <c r="H124" s="166">
        <v>6</v>
      </c>
      <c r="I124" s="164">
        <v>5</v>
      </c>
      <c r="J124" s="168">
        <v>0.10416666666666667</v>
      </c>
      <c r="K124" s="164" t="s">
        <v>15</v>
      </c>
      <c r="L124" s="164" t="s">
        <v>71</v>
      </c>
      <c r="M124" s="164" t="s">
        <v>8</v>
      </c>
      <c r="N124" s="164" t="s">
        <v>71</v>
      </c>
      <c r="O124" s="164" t="s">
        <v>71</v>
      </c>
      <c r="P124" s="164" t="s">
        <v>88</v>
      </c>
      <c r="Q124" s="164" t="s">
        <v>88</v>
      </c>
      <c r="R124" s="6">
        <v>5</v>
      </c>
      <c r="S124" s="164">
        <v>0</v>
      </c>
      <c r="T124" s="164">
        <v>1</v>
      </c>
      <c r="U124" s="164">
        <v>0</v>
      </c>
      <c r="V124" s="164">
        <v>0.20330000000000001</v>
      </c>
    </row>
    <row r="125" spans="1:22">
      <c r="A125" s="164">
        <v>124</v>
      </c>
      <c r="B125" s="169">
        <v>13</v>
      </c>
      <c r="C125" s="174">
        <v>45566</v>
      </c>
      <c r="D125" s="165" t="s">
        <v>219</v>
      </c>
      <c r="E125" s="168">
        <v>0.4375</v>
      </c>
      <c r="F125" s="164">
        <v>19</v>
      </c>
      <c r="G125" s="164">
        <v>44</v>
      </c>
      <c r="H125" s="166">
        <v>7</v>
      </c>
      <c r="I125" s="164">
        <v>5</v>
      </c>
      <c r="J125" s="168">
        <v>0.10416666666666667</v>
      </c>
      <c r="K125" s="164" t="s">
        <v>15</v>
      </c>
      <c r="L125" s="164" t="s">
        <v>71</v>
      </c>
      <c r="M125" s="164" t="s">
        <v>71</v>
      </c>
      <c r="N125" s="164" t="s">
        <v>88</v>
      </c>
      <c r="O125" s="164" t="s">
        <v>88</v>
      </c>
      <c r="P125" s="164" t="s">
        <v>88</v>
      </c>
      <c r="Q125" s="164" t="s">
        <v>88</v>
      </c>
      <c r="R125" s="6">
        <v>6</v>
      </c>
      <c r="S125" s="164">
        <v>0</v>
      </c>
      <c r="T125" s="164">
        <v>1</v>
      </c>
      <c r="U125" s="164">
        <v>0</v>
      </c>
      <c r="V125" s="164">
        <v>0.13239999999999999</v>
      </c>
    </row>
    <row r="126" spans="1:22">
      <c r="A126" s="164">
        <v>125</v>
      </c>
      <c r="B126" s="169">
        <v>13</v>
      </c>
      <c r="C126" s="174">
        <v>45566</v>
      </c>
      <c r="D126" s="165" t="s">
        <v>219</v>
      </c>
      <c r="E126" s="168">
        <v>0.4375</v>
      </c>
      <c r="F126" s="164">
        <v>19</v>
      </c>
      <c r="G126" s="164">
        <v>44</v>
      </c>
      <c r="H126" s="166">
        <v>8</v>
      </c>
      <c r="I126" s="164">
        <v>5</v>
      </c>
      <c r="J126" s="168">
        <v>0.10416666666666667</v>
      </c>
      <c r="K126" s="164" t="s">
        <v>15</v>
      </c>
      <c r="L126" s="164" t="s">
        <v>71</v>
      </c>
      <c r="M126" s="164" t="s">
        <v>71</v>
      </c>
      <c r="N126" s="164" t="s">
        <v>71</v>
      </c>
      <c r="O126" s="164" t="s">
        <v>71</v>
      </c>
      <c r="P126" s="164" t="s">
        <v>88</v>
      </c>
      <c r="Q126" s="164" t="s">
        <v>88</v>
      </c>
      <c r="R126" s="6">
        <v>6</v>
      </c>
      <c r="S126" s="164">
        <v>0</v>
      </c>
      <c r="T126" s="164">
        <v>1</v>
      </c>
      <c r="U126" s="164">
        <v>0</v>
      </c>
      <c r="V126" s="164">
        <v>0.1749</v>
      </c>
    </row>
    <row r="127" spans="1:22">
      <c r="A127" s="164">
        <v>126</v>
      </c>
      <c r="B127" s="169">
        <v>13</v>
      </c>
      <c r="C127" s="174">
        <v>45566</v>
      </c>
      <c r="D127" s="165" t="s">
        <v>219</v>
      </c>
      <c r="E127" s="168">
        <v>0.4375</v>
      </c>
      <c r="F127" s="164">
        <v>19</v>
      </c>
      <c r="G127" s="164">
        <v>44</v>
      </c>
      <c r="H127" s="166">
        <v>9</v>
      </c>
      <c r="I127" s="164">
        <v>5</v>
      </c>
      <c r="J127" s="168">
        <v>0.10416666666666667</v>
      </c>
      <c r="K127" s="164" t="s">
        <v>15</v>
      </c>
      <c r="L127" s="164" t="s">
        <v>71</v>
      </c>
      <c r="M127" s="164" t="s">
        <v>71</v>
      </c>
      <c r="N127" s="164" t="s">
        <v>71</v>
      </c>
      <c r="O127" s="164" t="s">
        <v>88</v>
      </c>
      <c r="P127" s="164" t="s">
        <v>88</v>
      </c>
      <c r="Q127" s="164" t="s">
        <v>88</v>
      </c>
      <c r="R127" s="6">
        <v>6</v>
      </c>
      <c r="S127" s="164">
        <v>0</v>
      </c>
      <c r="T127" s="164">
        <v>1</v>
      </c>
      <c r="U127" s="164">
        <v>0</v>
      </c>
      <c r="V127" s="164">
        <v>0.12479999999999999</v>
      </c>
    </row>
    <row r="128" spans="1:22">
      <c r="A128" s="164">
        <v>127</v>
      </c>
      <c r="B128" s="169">
        <v>13</v>
      </c>
      <c r="C128" s="174">
        <v>45566</v>
      </c>
      <c r="D128" s="165" t="s">
        <v>219</v>
      </c>
      <c r="E128" s="168">
        <v>0.4375</v>
      </c>
      <c r="F128" s="164">
        <v>19</v>
      </c>
      <c r="G128" s="164">
        <v>44</v>
      </c>
      <c r="H128" s="166">
        <v>10</v>
      </c>
      <c r="I128" s="164">
        <v>5</v>
      </c>
      <c r="J128" s="168">
        <v>0.10416666666666667</v>
      </c>
      <c r="K128" s="164" t="s">
        <v>17</v>
      </c>
      <c r="L128" s="164" t="s">
        <v>71</v>
      </c>
      <c r="M128" s="164" t="s">
        <v>71</v>
      </c>
      <c r="N128" s="164" t="s">
        <v>71</v>
      </c>
      <c r="O128" s="164" t="s">
        <v>88</v>
      </c>
      <c r="P128" s="164" t="s">
        <v>88</v>
      </c>
      <c r="Q128" s="164" t="s">
        <v>88</v>
      </c>
      <c r="R128" s="6">
        <v>6</v>
      </c>
      <c r="S128" s="164">
        <v>0</v>
      </c>
      <c r="T128" s="164">
        <v>1</v>
      </c>
      <c r="U128" s="164">
        <v>0</v>
      </c>
      <c r="V128" s="164">
        <v>0.22750000000000001</v>
      </c>
    </row>
    <row r="129" spans="1:22">
      <c r="A129" s="164">
        <v>128</v>
      </c>
      <c r="B129" s="169">
        <v>13</v>
      </c>
      <c r="C129" s="174">
        <v>45566</v>
      </c>
      <c r="D129" s="165" t="s">
        <v>219</v>
      </c>
      <c r="E129" s="168">
        <v>0.4375</v>
      </c>
      <c r="F129" s="164">
        <v>19</v>
      </c>
      <c r="G129" s="164">
        <v>44</v>
      </c>
      <c r="H129" s="166">
        <v>11</v>
      </c>
      <c r="I129" s="164">
        <v>5</v>
      </c>
      <c r="J129" s="168">
        <v>0.10416666666666667</v>
      </c>
      <c r="K129" s="164" t="s">
        <v>17</v>
      </c>
      <c r="L129" s="164" t="s">
        <v>71</v>
      </c>
      <c r="M129" s="164" t="s">
        <v>71</v>
      </c>
      <c r="N129" s="164" t="s">
        <v>71</v>
      </c>
      <c r="O129" s="164" t="s">
        <v>71</v>
      </c>
      <c r="P129" s="164" t="s">
        <v>71</v>
      </c>
      <c r="Q129" s="164" t="s">
        <v>71</v>
      </c>
      <c r="R129" s="6">
        <v>6</v>
      </c>
      <c r="S129" s="164">
        <v>0</v>
      </c>
      <c r="T129" s="164">
        <v>1</v>
      </c>
      <c r="U129" s="164">
        <v>0</v>
      </c>
      <c r="V129" s="164">
        <v>0.1245</v>
      </c>
    </row>
    <row r="130" spans="1:22">
      <c r="A130" s="164">
        <v>129</v>
      </c>
      <c r="B130" s="169">
        <v>13</v>
      </c>
      <c r="C130" s="174">
        <v>45566</v>
      </c>
      <c r="D130" s="165" t="s">
        <v>219</v>
      </c>
      <c r="E130" s="168">
        <v>0.4375</v>
      </c>
      <c r="F130" s="164">
        <v>19</v>
      </c>
      <c r="G130" s="164">
        <v>44</v>
      </c>
      <c r="H130" s="166">
        <v>12</v>
      </c>
      <c r="I130" s="164">
        <v>5</v>
      </c>
      <c r="J130" s="168">
        <v>0.10416666666666667</v>
      </c>
      <c r="K130" s="164" t="s">
        <v>17</v>
      </c>
      <c r="L130" s="164" t="s">
        <v>71</v>
      </c>
      <c r="M130" s="164" t="s">
        <v>8</v>
      </c>
      <c r="N130" s="164" t="s">
        <v>71</v>
      </c>
      <c r="O130" s="164" t="s">
        <v>71</v>
      </c>
      <c r="P130" s="164" t="s">
        <v>71</v>
      </c>
      <c r="Q130" s="164" t="s">
        <v>71</v>
      </c>
      <c r="R130" s="6">
        <v>5</v>
      </c>
      <c r="S130" s="164">
        <v>0</v>
      </c>
      <c r="T130" s="164">
        <v>1</v>
      </c>
      <c r="U130" s="164">
        <v>0</v>
      </c>
      <c r="V130" s="164">
        <v>0.1678</v>
      </c>
    </row>
    <row r="131" spans="1:22">
      <c r="A131" s="164">
        <v>130</v>
      </c>
      <c r="B131" s="169">
        <v>13</v>
      </c>
      <c r="C131" s="174">
        <v>45566</v>
      </c>
      <c r="D131" s="165" t="s">
        <v>219</v>
      </c>
      <c r="E131" s="168">
        <v>0.4375</v>
      </c>
      <c r="F131" s="164">
        <v>19</v>
      </c>
      <c r="G131" s="164">
        <v>44</v>
      </c>
      <c r="H131" s="166">
        <v>13</v>
      </c>
      <c r="I131" s="164">
        <v>5</v>
      </c>
      <c r="J131" s="168">
        <v>0.10416666666666667</v>
      </c>
      <c r="K131" s="164" t="s">
        <v>17</v>
      </c>
      <c r="L131" s="164" t="s">
        <v>71</v>
      </c>
      <c r="M131" s="164" t="s">
        <v>71</v>
      </c>
      <c r="N131" s="164" t="s">
        <v>71</v>
      </c>
      <c r="O131" s="164" t="s">
        <v>71</v>
      </c>
      <c r="P131" s="164" t="s">
        <v>71</v>
      </c>
      <c r="Q131" s="164" t="s">
        <v>71</v>
      </c>
      <c r="R131" s="6">
        <v>6</v>
      </c>
      <c r="S131" s="164">
        <v>0</v>
      </c>
      <c r="T131" s="164">
        <v>1</v>
      </c>
      <c r="U131" s="164">
        <v>0</v>
      </c>
      <c r="V131" s="164">
        <v>0.1492</v>
      </c>
    </row>
    <row r="132" spans="1:22">
      <c r="A132" s="164">
        <v>131</v>
      </c>
      <c r="B132" s="169">
        <v>13</v>
      </c>
      <c r="C132" s="174">
        <v>45566</v>
      </c>
      <c r="D132" s="165" t="s">
        <v>219</v>
      </c>
      <c r="E132" s="168">
        <v>0.4375</v>
      </c>
      <c r="F132" s="164">
        <v>19</v>
      </c>
      <c r="G132" s="164">
        <v>44</v>
      </c>
      <c r="H132" s="166">
        <v>14</v>
      </c>
      <c r="I132" s="164">
        <v>5</v>
      </c>
      <c r="J132" s="168">
        <v>0.10416666666666667</v>
      </c>
      <c r="K132" s="164" t="s">
        <v>13</v>
      </c>
      <c r="L132" s="164" t="s">
        <v>71</v>
      </c>
      <c r="M132" s="164" t="s">
        <v>71</v>
      </c>
      <c r="N132" s="164" t="s">
        <v>71</v>
      </c>
      <c r="O132" s="164" t="s">
        <v>88</v>
      </c>
      <c r="P132" s="164" t="s">
        <v>88</v>
      </c>
      <c r="Q132" s="164" t="s">
        <v>88</v>
      </c>
      <c r="R132" s="6">
        <v>6</v>
      </c>
      <c r="S132" s="164">
        <v>0</v>
      </c>
      <c r="T132" s="164">
        <v>1</v>
      </c>
      <c r="U132" s="164">
        <v>0</v>
      </c>
      <c r="V132" s="164">
        <v>0.2145</v>
      </c>
    </row>
    <row r="133" spans="1:22">
      <c r="A133" s="164">
        <v>132</v>
      </c>
      <c r="B133" s="169">
        <v>13</v>
      </c>
      <c r="C133" s="174">
        <v>45566</v>
      </c>
      <c r="D133" s="165" t="s">
        <v>219</v>
      </c>
      <c r="E133" s="168">
        <v>0.4375</v>
      </c>
      <c r="F133" s="164">
        <v>19</v>
      </c>
      <c r="G133" s="164">
        <v>44</v>
      </c>
      <c r="H133" s="166">
        <v>15</v>
      </c>
      <c r="I133" s="164">
        <v>5</v>
      </c>
      <c r="J133" s="168">
        <v>0.10416666666666667</v>
      </c>
      <c r="K133" s="164" t="s">
        <v>13</v>
      </c>
      <c r="L133" s="164" t="s">
        <v>8</v>
      </c>
      <c r="M133" s="164" t="s">
        <v>71</v>
      </c>
      <c r="N133" s="164" t="s">
        <v>88</v>
      </c>
      <c r="O133" s="164" t="s">
        <v>71</v>
      </c>
      <c r="P133" s="164" t="s">
        <v>71</v>
      </c>
      <c r="Q133" s="164" t="s">
        <v>71</v>
      </c>
      <c r="R133" s="6">
        <v>5</v>
      </c>
      <c r="S133" s="164">
        <v>0</v>
      </c>
      <c r="T133" s="164">
        <v>1</v>
      </c>
      <c r="U133" s="164">
        <v>0</v>
      </c>
      <c r="V133" s="164">
        <v>0.18870000000000001</v>
      </c>
    </row>
    <row r="134" spans="1:22">
      <c r="A134" s="164">
        <v>133</v>
      </c>
      <c r="B134" s="169">
        <v>13</v>
      </c>
      <c r="C134" s="174">
        <v>45566</v>
      </c>
      <c r="D134" s="165" t="s">
        <v>219</v>
      </c>
      <c r="E134" s="168">
        <v>0.4375</v>
      </c>
      <c r="F134" s="164">
        <v>19</v>
      </c>
      <c r="G134" s="164">
        <v>44</v>
      </c>
      <c r="H134" s="166">
        <v>16</v>
      </c>
      <c r="I134" s="164">
        <v>5</v>
      </c>
      <c r="J134" s="168">
        <v>0.10416666666666667</v>
      </c>
      <c r="K134" s="164" t="s">
        <v>13</v>
      </c>
      <c r="L134" s="164" t="s">
        <v>8</v>
      </c>
      <c r="M134" s="164" t="s">
        <v>71</v>
      </c>
      <c r="N134" s="164" t="s">
        <v>71</v>
      </c>
      <c r="O134" s="164" t="s">
        <v>71</v>
      </c>
      <c r="P134" s="164" t="s">
        <v>88</v>
      </c>
      <c r="Q134" s="164" t="s">
        <v>88</v>
      </c>
      <c r="R134" s="6">
        <v>5</v>
      </c>
      <c r="S134" s="164">
        <v>1</v>
      </c>
      <c r="T134" s="164" t="s">
        <v>86</v>
      </c>
      <c r="U134" s="164" t="s">
        <v>86</v>
      </c>
      <c r="V134" s="164">
        <v>0.2621</v>
      </c>
    </row>
    <row r="135" spans="1:22">
      <c r="A135" s="164">
        <v>134</v>
      </c>
      <c r="B135" s="169">
        <v>14</v>
      </c>
      <c r="C135" s="180">
        <v>45586</v>
      </c>
      <c r="D135" s="165" t="s">
        <v>219</v>
      </c>
      <c r="E135" s="172">
        <v>0.39374999999999999</v>
      </c>
      <c r="F135" s="169">
        <v>25</v>
      </c>
      <c r="G135" s="169">
        <v>68</v>
      </c>
      <c r="H135" s="171">
        <v>1</v>
      </c>
      <c r="I135" s="169">
        <v>5</v>
      </c>
      <c r="J135" s="172">
        <v>0.1111111111111111</v>
      </c>
      <c r="K135" s="169" t="s">
        <v>44</v>
      </c>
      <c r="L135" s="169" t="s">
        <v>71</v>
      </c>
      <c r="M135" s="169" t="s">
        <v>71</v>
      </c>
      <c r="N135" s="169" t="s">
        <v>71</v>
      </c>
      <c r="O135" s="169" t="s">
        <v>71</v>
      </c>
      <c r="P135" s="169" t="s">
        <v>71</v>
      </c>
      <c r="Q135" s="169" t="s">
        <v>71</v>
      </c>
      <c r="R135" s="6">
        <v>6</v>
      </c>
      <c r="S135" s="169">
        <v>0</v>
      </c>
      <c r="T135" s="169">
        <v>0</v>
      </c>
      <c r="U135" s="169">
        <v>0</v>
      </c>
      <c r="V135" s="169">
        <v>0.28210000000000002</v>
      </c>
    </row>
    <row r="136" spans="1:22">
      <c r="A136" s="164">
        <v>135</v>
      </c>
      <c r="B136" s="169">
        <v>14</v>
      </c>
      <c r="C136" s="181">
        <v>45586</v>
      </c>
      <c r="D136" s="165" t="s">
        <v>219</v>
      </c>
      <c r="E136" s="168">
        <v>0.39374999999999999</v>
      </c>
      <c r="F136" s="164">
        <v>25</v>
      </c>
      <c r="G136" s="164">
        <v>68</v>
      </c>
      <c r="H136" s="166">
        <v>2</v>
      </c>
      <c r="I136" s="164">
        <v>5</v>
      </c>
      <c r="J136" s="168">
        <v>0.1111111111111111</v>
      </c>
      <c r="K136" s="164" t="s">
        <v>44</v>
      </c>
      <c r="L136" s="164" t="s">
        <v>71</v>
      </c>
      <c r="M136" s="164" t="s">
        <v>71</v>
      </c>
      <c r="N136" s="164" t="s">
        <v>71</v>
      </c>
      <c r="O136" s="164" t="s">
        <v>71</v>
      </c>
      <c r="P136" s="164" t="s">
        <v>71</v>
      </c>
      <c r="Q136" s="164" t="s">
        <v>71</v>
      </c>
      <c r="R136" s="6">
        <v>6</v>
      </c>
      <c r="S136" s="164">
        <v>0</v>
      </c>
      <c r="T136" s="164">
        <v>0</v>
      </c>
      <c r="U136" s="164">
        <v>0</v>
      </c>
      <c r="V136" s="164">
        <v>0.43369999999999997</v>
      </c>
    </row>
    <row r="137" spans="1:22">
      <c r="A137" s="164">
        <v>136</v>
      </c>
      <c r="B137" s="169">
        <v>14</v>
      </c>
      <c r="C137" s="181">
        <v>45586</v>
      </c>
      <c r="D137" s="165" t="s">
        <v>219</v>
      </c>
      <c r="E137" s="168">
        <v>0.39374999999999999</v>
      </c>
      <c r="F137" s="164">
        <v>25</v>
      </c>
      <c r="G137" s="164">
        <v>68</v>
      </c>
      <c r="H137" s="166">
        <v>3</v>
      </c>
      <c r="I137" s="164">
        <v>5</v>
      </c>
      <c r="J137" s="168">
        <v>0.1111111111111111</v>
      </c>
      <c r="K137" s="164" t="s">
        <v>18</v>
      </c>
      <c r="L137" s="164" t="s">
        <v>71</v>
      </c>
      <c r="M137" s="164" t="s">
        <v>88</v>
      </c>
      <c r="N137" s="164" t="s">
        <v>88</v>
      </c>
      <c r="O137" s="164" t="s">
        <v>88</v>
      </c>
      <c r="P137" s="164" t="s">
        <v>88</v>
      </c>
      <c r="Q137" s="164" t="s">
        <v>88</v>
      </c>
      <c r="R137" s="6">
        <v>6</v>
      </c>
      <c r="S137" s="164">
        <v>0</v>
      </c>
      <c r="T137" s="164">
        <v>0</v>
      </c>
      <c r="U137" s="164">
        <v>0</v>
      </c>
      <c r="V137" s="164">
        <v>0.3301</v>
      </c>
    </row>
    <row r="138" spans="1:22">
      <c r="A138" s="164">
        <v>137</v>
      </c>
      <c r="B138" s="169">
        <v>14</v>
      </c>
      <c r="C138" s="181">
        <v>45586</v>
      </c>
      <c r="D138" s="165" t="s">
        <v>219</v>
      </c>
      <c r="E138" s="168">
        <v>0.39374999999999999</v>
      </c>
      <c r="F138" s="164">
        <v>25</v>
      </c>
      <c r="G138" s="164">
        <v>68</v>
      </c>
      <c r="H138" s="166">
        <v>4</v>
      </c>
      <c r="I138" s="164">
        <v>5</v>
      </c>
      <c r="J138" s="168">
        <v>0.1111111111111111</v>
      </c>
      <c r="K138" s="164" t="s">
        <v>18</v>
      </c>
      <c r="L138" s="164" t="s">
        <v>71</v>
      </c>
      <c r="M138" s="164" t="s">
        <v>71</v>
      </c>
      <c r="N138" s="164" t="s">
        <v>88</v>
      </c>
      <c r="O138" s="164" t="s">
        <v>88</v>
      </c>
      <c r="P138" s="164" t="s">
        <v>88</v>
      </c>
      <c r="Q138" s="164" t="s">
        <v>88</v>
      </c>
      <c r="R138" s="6">
        <v>6</v>
      </c>
      <c r="S138" s="164">
        <v>0</v>
      </c>
      <c r="T138" s="164">
        <v>1</v>
      </c>
      <c r="U138" s="164">
        <v>0</v>
      </c>
      <c r="V138" s="164">
        <v>0.54310000000000003</v>
      </c>
    </row>
    <row r="139" spans="1:22">
      <c r="A139" s="164">
        <v>138</v>
      </c>
      <c r="B139" s="169">
        <v>14</v>
      </c>
      <c r="C139" s="181">
        <v>45586</v>
      </c>
      <c r="D139" s="165" t="s">
        <v>219</v>
      </c>
      <c r="E139" s="168">
        <v>0.39374999999999999</v>
      </c>
      <c r="F139" s="164">
        <v>25</v>
      </c>
      <c r="G139" s="164">
        <v>68</v>
      </c>
      <c r="H139" s="166">
        <v>5</v>
      </c>
      <c r="I139" s="164">
        <v>5</v>
      </c>
      <c r="J139" s="168">
        <v>0.1111111111111111</v>
      </c>
      <c r="K139" s="164" t="s">
        <v>18</v>
      </c>
      <c r="L139" s="164" t="s">
        <v>71</v>
      </c>
      <c r="M139" s="164" t="s">
        <v>71</v>
      </c>
      <c r="N139" s="164" t="s">
        <v>71</v>
      </c>
      <c r="O139" s="164" t="s">
        <v>88</v>
      </c>
      <c r="P139" s="164" t="s">
        <v>71</v>
      </c>
      <c r="Q139" s="164" t="s">
        <v>88</v>
      </c>
      <c r="R139" s="6">
        <v>6</v>
      </c>
      <c r="S139" s="164">
        <v>0</v>
      </c>
      <c r="T139" s="164">
        <v>1</v>
      </c>
      <c r="U139" s="164">
        <v>1</v>
      </c>
      <c r="V139" s="164">
        <v>0.23719999999999999</v>
      </c>
    </row>
    <row r="140" spans="1:22">
      <c r="A140" s="164">
        <v>139</v>
      </c>
      <c r="B140" s="169">
        <v>14</v>
      </c>
      <c r="C140" s="181">
        <v>45586</v>
      </c>
      <c r="D140" s="165" t="s">
        <v>219</v>
      </c>
      <c r="E140" s="168">
        <v>0.39374999999999999</v>
      </c>
      <c r="F140" s="164">
        <v>25</v>
      </c>
      <c r="G140" s="164">
        <v>68</v>
      </c>
      <c r="H140" s="166">
        <v>6</v>
      </c>
      <c r="I140" s="164">
        <v>5</v>
      </c>
      <c r="J140" s="168">
        <v>0.1111111111111111</v>
      </c>
      <c r="K140" s="164" t="s">
        <v>18</v>
      </c>
      <c r="L140" s="164" t="s">
        <v>8</v>
      </c>
      <c r="M140" s="164" t="s">
        <v>71</v>
      </c>
      <c r="N140" s="164" t="s">
        <v>88</v>
      </c>
      <c r="O140" s="164" t="s">
        <v>88</v>
      </c>
      <c r="P140" s="164" t="s">
        <v>88</v>
      </c>
      <c r="Q140" s="164" t="s">
        <v>88</v>
      </c>
      <c r="R140" s="6">
        <v>5</v>
      </c>
      <c r="S140" s="164">
        <v>0</v>
      </c>
      <c r="T140" s="164">
        <v>1</v>
      </c>
      <c r="U140" s="164">
        <v>1</v>
      </c>
      <c r="V140" s="164">
        <v>0.67859999999999998</v>
      </c>
    </row>
    <row r="141" spans="1:22">
      <c r="A141" s="164">
        <v>140</v>
      </c>
      <c r="B141" s="169">
        <v>14</v>
      </c>
      <c r="C141" s="181">
        <v>45586</v>
      </c>
      <c r="D141" s="165" t="s">
        <v>219</v>
      </c>
      <c r="E141" s="168">
        <v>0.39374999999999999</v>
      </c>
      <c r="F141" s="164">
        <v>25</v>
      </c>
      <c r="G141" s="164">
        <v>68</v>
      </c>
      <c r="H141" s="166">
        <v>7</v>
      </c>
      <c r="I141" s="164">
        <v>5</v>
      </c>
      <c r="J141" s="168">
        <v>0.1111111111111111</v>
      </c>
      <c r="K141" s="164" t="s">
        <v>15</v>
      </c>
      <c r="L141" s="164" t="s">
        <v>71</v>
      </c>
      <c r="M141" s="164" t="s">
        <v>71</v>
      </c>
      <c r="N141" s="164" t="s">
        <v>88</v>
      </c>
      <c r="O141" s="164" t="s">
        <v>88</v>
      </c>
      <c r="P141" s="164" t="s">
        <v>88</v>
      </c>
      <c r="Q141" s="164" t="s">
        <v>88</v>
      </c>
      <c r="R141" s="6">
        <v>6</v>
      </c>
      <c r="S141" s="164">
        <v>0</v>
      </c>
      <c r="T141" s="164">
        <v>0</v>
      </c>
      <c r="U141" s="164">
        <v>0</v>
      </c>
      <c r="V141" s="164">
        <v>0.2913</v>
      </c>
    </row>
    <row r="142" spans="1:22">
      <c r="A142" s="164">
        <v>141</v>
      </c>
      <c r="B142" s="169">
        <v>14</v>
      </c>
      <c r="C142" s="181">
        <v>45586</v>
      </c>
      <c r="D142" s="165" t="s">
        <v>219</v>
      </c>
      <c r="E142" s="168">
        <v>0.39374999999999999</v>
      </c>
      <c r="F142" s="164">
        <v>25</v>
      </c>
      <c r="G142" s="164">
        <v>68</v>
      </c>
      <c r="H142" s="166">
        <v>8</v>
      </c>
      <c r="I142" s="164">
        <v>5</v>
      </c>
      <c r="J142" s="168">
        <v>0.1111111111111111</v>
      </c>
      <c r="K142" s="164" t="s">
        <v>15</v>
      </c>
      <c r="L142" s="164" t="s">
        <v>71</v>
      </c>
      <c r="M142" s="164" t="s">
        <v>71</v>
      </c>
      <c r="N142" s="164" t="s">
        <v>71</v>
      </c>
      <c r="O142" s="164" t="s">
        <v>71</v>
      </c>
      <c r="P142" s="164" t="s">
        <v>71</v>
      </c>
      <c r="Q142" s="164" t="s">
        <v>71</v>
      </c>
      <c r="R142" s="6">
        <v>6</v>
      </c>
      <c r="S142" s="164">
        <v>0</v>
      </c>
      <c r="T142" s="164">
        <v>1</v>
      </c>
      <c r="U142" s="164">
        <v>0</v>
      </c>
      <c r="V142" s="164">
        <v>0.16200000000000001</v>
      </c>
    </row>
    <row r="143" spans="1:22">
      <c r="A143" s="164">
        <v>142</v>
      </c>
      <c r="B143" s="169">
        <v>14</v>
      </c>
      <c r="C143" s="181">
        <v>45586</v>
      </c>
      <c r="D143" s="165" t="s">
        <v>219</v>
      </c>
      <c r="E143" s="168">
        <v>0.39374999999999999</v>
      </c>
      <c r="F143" s="164">
        <v>25</v>
      </c>
      <c r="G143" s="164">
        <v>68</v>
      </c>
      <c r="H143" s="166">
        <v>9</v>
      </c>
      <c r="I143" s="164">
        <v>5</v>
      </c>
      <c r="J143" s="168">
        <v>0.1111111111111111</v>
      </c>
      <c r="K143" s="164" t="s">
        <v>15</v>
      </c>
      <c r="L143" s="164" t="s">
        <v>71</v>
      </c>
      <c r="M143" s="164" t="s">
        <v>71</v>
      </c>
      <c r="N143" s="164" t="s">
        <v>71</v>
      </c>
      <c r="O143" s="164" t="s">
        <v>88</v>
      </c>
      <c r="P143" s="164" t="s">
        <v>71</v>
      </c>
      <c r="Q143" s="164" t="s">
        <v>88</v>
      </c>
      <c r="R143" s="6">
        <v>6</v>
      </c>
      <c r="S143" s="164">
        <v>0</v>
      </c>
      <c r="T143" s="164">
        <v>1</v>
      </c>
      <c r="U143" s="164">
        <v>0</v>
      </c>
      <c r="V143" s="164">
        <v>0.21729999999999999</v>
      </c>
    </row>
    <row r="144" spans="1:22">
      <c r="A144" s="164">
        <v>143</v>
      </c>
      <c r="B144" s="169">
        <v>14</v>
      </c>
      <c r="C144" s="181">
        <v>45586</v>
      </c>
      <c r="D144" s="165" t="s">
        <v>219</v>
      </c>
      <c r="E144" s="168">
        <v>0.39374999999999999</v>
      </c>
      <c r="F144" s="164">
        <v>25</v>
      </c>
      <c r="G144" s="164">
        <v>68</v>
      </c>
      <c r="H144" s="166">
        <v>10</v>
      </c>
      <c r="I144" s="164">
        <v>5</v>
      </c>
      <c r="J144" s="168">
        <v>0.1111111111111111</v>
      </c>
      <c r="K144" s="164" t="s">
        <v>17</v>
      </c>
      <c r="L144" s="164" t="s">
        <v>71</v>
      </c>
      <c r="M144" s="164" t="s">
        <v>71</v>
      </c>
      <c r="N144" s="164" t="s">
        <v>71</v>
      </c>
      <c r="O144" s="164" t="s">
        <v>88</v>
      </c>
      <c r="P144" s="164" t="s">
        <v>88</v>
      </c>
      <c r="Q144" s="164" t="s">
        <v>88</v>
      </c>
      <c r="R144" s="6">
        <v>6</v>
      </c>
      <c r="S144" s="164">
        <v>0</v>
      </c>
      <c r="T144" s="164">
        <v>0</v>
      </c>
      <c r="U144" s="164">
        <v>0</v>
      </c>
      <c r="V144" s="164">
        <v>0.3412</v>
      </c>
    </row>
    <row r="145" spans="1:22">
      <c r="A145" s="164">
        <v>144</v>
      </c>
      <c r="B145" s="169">
        <v>14</v>
      </c>
      <c r="C145" s="181">
        <v>45586</v>
      </c>
      <c r="D145" s="165" t="s">
        <v>219</v>
      </c>
      <c r="E145" s="168">
        <v>0.39374999999999999</v>
      </c>
      <c r="F145" s="164">
        <v>25</v>
      </c>
      <c r="G145" s="164">
        <v>68</v>
      </c>
      <c r="H145" s="166">
        <v>11</v>
      </c>
      <c r="I145" s="164">
        <v>5</v>
      </c>
      <c r="J145" s="168">
        <v>0.1111111111111111</v>
      </c>
      <c r="K145" s="164" t="s">
        <v>17</v>
      </c>
      <c r="L145" s="164" t="s">
        <v>71</v>
      </c>
      <c r="M145" s="164" t="s">
        <v>71</v>
      </c>
      <c r="N145" s="164" t="s">
        <v>71</v>
      </c>
      <c r="O145" s="164" t="s">
        <v>88</v>
      </c>
      <c r="P145" s="164" t="s">
        <v>88</v>
      </c>
      <c r="Q145" s="164" t="s">
        <v>88</v>
      </c>
      <c r="R145" s="6">
        <v>6</v>
      </c>
      <c r="S145" s="164">
        <v>0</v>
      </c>
      <c r="T145" s="164">
        <v>0</v>
      </c>
      <c r="U145" s="164">
        <v>0</v>
      </c>
      <c r="V145" s="164">
        <v>0.3755</v>
      </c>
    </row>
    <row r="146" spans="1:22">
      <c r="A146" s="164">
        <v>145</v>
      </c>
      <c r="B146" s="169">
        <v>14</v>
      </c>
      <c r="C146" s="181">
        <v>45586</v>
      </c>
      <c r="D146" s="165" t="s">
        <v>219</v>
      </c>
      <c r="E146" s="168">
        <v>0.39374999999999999</v>
      </c>
      <c r="F146" s="164">
        <v>25</v>
      </c>
      <c r="G146" s="164">
        <v>68</v>
      </c>
      <c r="H146" s="166">
        <v>12</v>
      </c>
      <c r="I146" s="164">
        <v>5</v>
      </c>
      <c r="J146" s="168">
        <v>0.1111111111111111</v>
      </c>
      <c r="K146" s="164" t="s">
        <v>17</v>
      </c>
      <c r="L146" s="164" t="s">
        <v>71</v>
      </c>
      <c r="M146" s="164" t="s">
        <v>71</v>
      </c>
      <c r="N146" s="164" t="s">
        <v>71</v>
      </c>
      <c r="O146" s="164" t="s">
        <v>88</v>
      </c>
      <c r="P146" s="164" t="s">
        <v>88</v>
      </c>
      <c r="Q146" s="164" t="s">
        <v>88</v>
      </c>
      <c r="R146" s="6">
        <v>6</v>
      </c>
      <c r="S146" s="164">
        <v>0</v>
      </c>
      <c r="T146" s="164">
        <v>1</v>
      </c>
      <c r="U146" s="164">
        <v>0</v>
      </c>
      <c r="V146" s="164">
        <v>0.50309999999999999</v>
      </c>
    </row>
    <row r="147" spans="1:22">
      <c r="A147" s="164">
        <v>146</v>
      </c>
      <c r="B147" s="169">
        <v>14</v>
      </c>
      <c r="C147" s="181">
        <v>45586</v>
      </c>
      <c r="D147" s="165" t="s">
        <v>219</v>
      </c>
      <c r="E147" s="168">
        <v>0.39374999999999999</v>
      </c>
      <c r="F147" s="164">
        <v>25</v>
      </c>
      <c r="G147" s="164">
        <v>68</v>
      </c>
      <c r="H147" s="166">
        <v>13</v>
      </c>
      <c r="I147" s="164">
        <v>5</v>
      </c>
      <c r="J147" s="168">
        <v>0.1111111111111111</v>
      </c>
      <c r="K147" s="164" t="s">
        <v>13</v>
      </c>
      <c r="L147" s="164" t="s">
        <v>71</v>
      </c>
      <c r="M147" s="164" t="s">
        <v>88</v>
      </c>
      <c r="N147" s="164" t="s">
        <v>88</v>
      </c>
      <c r="O147" s="164" t="s">
        <v>88</v>
      </c>
      <c r="P147" s="164" t="s">
        <v>88</v>
      </c>
      <c r="Q147" s="164" t="s">
        <v>88</v>
      </c>
      <c r="R147" s="6">
        <v>6</v>
      </c>
      <c r="S147" s="164">
        <v>0</v>
      </c>
      <c r="T147" s="164">
        <v>1</v>
      </c>
      <c r="U147" s="164">
        <v>0</v>
      </c>
      <c r="V147" s="164">
        <v>0.43609999999999999</v>
      </c>
    </row>
    <row r="148" spans="1:22">
      <c r="A148" s="164">
        <v>147</v>
      </c>
      <c r="B148" s="169">
        <v>14</v>
      </c>
      <c r="C148" s="181">
        <v>45586</v>
      </c>
      <c r="D148" s="165" t="s">
        <v>219</v>
      </c>
      <c r="E148" s="168">
        <v>0.39374999999999999</v>
      </c>
      <c r="F148" s="164">
        <v>25</v>
      </c>
      <c r="G148" s="164">
        <v>68</v>
      </c>
      <c r="H148" s="166">
        <v>14</v>
      </c>
      <c r="I148" s="164">
        <v>5</v>
      </c>
      <c r="J148" s="168">
        <v>0.1111111111111111</v>
      </c>
      <c r="K148" s="164" t="s">
        <v>13</v>
      </c>
      <c r="L148" s="164" t="s">
        <v>71</v>
      </c>
      <c r="M148" s="164" t="s">
        <v>71</v>
      </c>
      <c r="N148" s="164" t="s">
        <v>71</v>
      </c>
      <c r="O148" s="164" t="s">
        <v>71</v>
      </c>
      <c r="P148" s="164" t="s">
        <v>71</v>
      </c>
      <c r="Q148" s="164" t="s">
        <v>88</v>
      </c>
      <c r="R148" s="6">
        <v>6</v>
      </c>
      <c r="S148" s="164">
        <v>0</v>
      </c>
      <c r="T148" s="164">
        <v>0</v>
      </c>
      <c r="U148" s="164">
        <v>0</v>
      </c>
      <c r="V148" s="164">
        <v>0.35499999999999998</v>
      </c>
    </row>
    <row r="149" spans="1:22">
      <c r="A149" s="164">
        <v>148</v>
      </c>
      <c r="B149" s="169">
        <v>14</v>
      </c>
      <c r="C149" s="181">
        <v>45586</v>
      </c>
      <c r="D149" s="165" t="s">
        <v>219</v>
      </c>
      <c r="E149" s="168">
        <v>0.39374999999999999</v>
      </c>
      <c r="F149" s="164">
        <v>25</v>
      </c>
      <c r="G149" s="164">
        <v>68</v>
      </c>
      <c r="H149" s="166">
        <v>15</v>
      </c>
      <c r="I149" s="164">
        <v>5</v>
      </c>
      <c r="J149" s="168">
        <v>0.1111111111111111</v>
      </c>
      <c r="K149" s="164" t="s">
        <v>13</v>
      </c>
      <c r="L149" s="164" t="s">
        <v>71</v>
      </c>
      <c r="M149" s="164" t="s">
        <v>71</v>
      </c>
      <c r="N149" s="164" t="s">
        <v>71</v>
      </c>
      <c r="O149" s="164" t="s">
        <v>71</v>
      </c>
      <c r="P149" s="164" t="s">
        <v>88</v>
      </c>
      <c r="Q149" s="164" t="s">
        <v>88</v>
      </c>
      <c r="R149" s="6">
        <v>6</v>
      </c>
      <c r="S149" s="164">
        <v>0</v>
      </c>
      <c r="T149" s="164">
        <v>1</v>
      </c>
      <c r="U149" s="164">
        <v>0</v>
      </c>
      <c r="V149" s="164">
        <v>0.2266</v>
      </c>
    </row>
    <row r="150" spans="1:22">
      <c r="A150" s="164">
        <v>149</v>
      </c>
      <c r="B150" s="169">
        <v>14</v>
      </c>
      <c r="C150" s="181">
        <v>45586</v>
      </c>
      <c r="D150" s="165" t="s">
        <v>219</v>
      </c>
      <c r="E150" s="168">
        <v>0.39374999999999999</v>
      </c>
      <c r="F150" s="164">
        <v>25</v>
      </c>
      <c r="G150" s="164">
        <v>68</v>
      </c>
      <c r="H150" s="166">
        <v>16</v>
      </c>
      <c r="I150" s="164">
        <v>5</v>
      </c>
      <c r="J150" s="168">
        <v>0.1111111111111111</v>
      </c>
      <c r="K150" s="164" t="s">
        <v>13</v>
      </c>
      <c r="L150" s="164" t="s">
        <v>71</v>
      </c>
      <c r="M150" s="164" t="s">
        <v>88</v>
      </c>
      <c r="N150" s="164" t="s">
        <v>88</v>
      </c>
      <c r="O150" s="164" t="s">
        <v>88</v>
      </c>
      <c r="P150" s="164" t="s">
        <v>88</v>
      </c>
      <c r="Q150" s="164" t="s">
        <v>88</v>
      </c>
      <c r="R150" s="6">
        <v>6</v>
      </c>
      <c r="S150" s="164">
        <v>0</v>
      </c>
      <c r="T150" s="164">
        <v>1</v>
      </c>
      <c r="U150" s="164">
        <v>0</v>
      </c>
      <c r="V150" s="164">
        <v>0.33119999999999999</v>
      </c>
    </row>
    <row r="151" spans="1:22">
      <c r="A151" s="164">
        <v>150</v>
      </c>
      <c r="B151" s="169">
        <v>14</v>
      </c>
      <c r="C151" s="181">
        <v>45586</v>
      </c>
      <c r="D151" s="165" t="s">
        <v>219</v>
      </c>
      <c r="E151" s="168">
        <v>0.39374999999999999</v>
      </c>
      <c r="F151" s="164">
        <v>25</v>
      </c>
      <c r="G151" s="164">
        <v>68</v>
      </c>
      <c r="H151" s="166">
        <v>17</v>
      </c>
      <c r="I151" s="164">
        <v>5</v>
      </c>
      <c r="J151" s="168">
        <v>0.1111111111111111</v>
      </c>
      <c r="K151" s="164" t="s">
        <v>13</v>
      </c>
      <c r="L151" s="164" t="s">
        <v>71</v>
      </c>
      <c r="M151" s="164" t="s">
        <v>71</v>
      </c>
      <c r="N151" s="164" t="s">
        <v>88</v>
      </c>
      <c r="O151" s="164" t="s">
        <v>88</v>
      </c>
      <c r="P151" s="164" t="s">
        <v>88</v>
      </c>
      <c r="Q151" s="164" t="s">
        <v>88</v>
      </c>
      <c r="R151" s="6">
        <v>6</v>
      </c>
      <c r="S151" s="164">
        <v>0</v>
      </c>
      <c r="T151" s="164">
        <v>1</v>
      </c>
      <c r="U151" s="164">
        <v>0</v>
      </c>
      <c r="V151" s="164">
        <v>0.47760000000000002</v>
      </c>
    </row>
    <row r="152" spans="1:22">
      <c r="A152" s="164">
        <v>151</v>
      </c>
      <c r="B152" s="169">
        <v>14</v>
      </c>
      <c r="C152" s="181">
        <v>45586</v>
      </c>
      <c r="D152" s="165" t="s">
        <v>219</v>
      </c>
      <c r="E152" s="168">
        <v>0.39374999999999999</v>
      </c>
      <c r="F152" s="164">
        <v>25</v>
      </c>
      <c r="G152" s="164">
        <v>68</v>
      </c>
      <c r="H152" s="166">
        <v>18</v>
      </c>
      <c r="I152" s="164">
        <v>5</v>
      </c>
      <c r="J152" s="168">
        <v>0.1111111111111111</v>
      </c>
      <c r="K152" s="164" t="s">
        <v>13</v>
      </c>
      <c r="L152" s="164" t="s">
        <v>71</v>
      </c>
      <c r="M152" s="164" t="s">
        <v>71</v>
      </c>
      <c r="N152" s="164" t="s">
        <v>71</v>
      </c>
      <c r="O152" s="164" t="s">
        <v>71</v>
      </c>
      <c r="P152" s="164" t="s">
        <v>71</v>
      </c>
      <c r="Q152" s="164" t="s">
        <v>88</v>
      </c>
      <c r="R152" s="6">
        <v>6</v>
      </c>
      <c r="S152" s="164">
        <v>0</v>
      </c>
      <c r="T152" s="164">
        <v>1</v>
      </c>
      <c r="U152" s="164">
        <v>0</v>
      </c>
      <c r="V152" s="164">
        <v>0.21659999999999999</v>
      </c>
    </row>
    <row r="153" spans="1:22">
      <c r="A153" s="164">
        <v>152</v>
      </c>
      <c r="B153" s="169">
        <v>15</v>
      </c>
      <c r="C153" s="180">
        <v>45587</v>
      </c>
      <c r="D153" s="165" t="s">
        <v>219</v>
      </c>
      <c r="E153" s="172">
        <v>0.5</v>
      </c>
      <c r="F153" s="169">
        <v>24</v>
      </c>
      <c r="G153" s="169">
        <v>67</v>
      </c>
      <c r="H153" s="171">
        <v>1</v>
      </c>
      <c r="I153" s="169">
        <v>5</v>
      </c>
      <c r="J153" s="172">
        <v>0.10416666666666667</v>
      </c>
      <c r="K153" s="169" t="s">
        <v>44</v>
      </c>
      <c r="L153" s="169" t="s">
        <v>71</v>
      </c>
      <c r="M153" s="169" t="s">
        <v>71</v>
      </c>
      <c r="N153" s="169" t="s">
        <v>71</v>
      </c>
      <c r="O153" s="169" t="s">
        <v>71</v>
      </c>
      <c r="P153" s="169" t="s">
        <v>71</v>
      </c>
      <c r="Q153" s="169" t="s">
        <v>71</v>
      </c>
      <c r="R153" s="6">
        <v>6</v>
      </c>
      <c r="S153" s="169">
        <v>0</v>
      </c>
      <c r="T153" s="169">
        <v>0</v>
      </c>
      <c r="U153" s="169">
        <v>0</v>
      </c>
      <c r="V153" s="169">
        <v>0.28470000000000001</v>
      </c>
    </row>
    <row r="154" spans="1:22">
      <c r="A154" s="164">
        <v>153</v>
      </c>
      <c r="B154" s="169">
        <v>15</v>
      </c>
      <c r="C154" s="180">
        <v>45587</v>
      </c>
      <c r="D154" s="165" t="s">
        <v>219</v>
      </c>
      <c r="E154" s="168">
        <v>0.5</v>
      </c>
      <c r="F154" s="164">
        <v>24</v>
      </c>
      <c r="G154" s="164">
        <v>67</v>
      </c>
      <c r="H154" s="166">
        <v>2</v>
      </c>
      <c r="I154" s="164">
        <v>5</v>
      </c>
      <c r="J154" s="168">
        <v>0.10416666666666667</v>
      </c>
      <c r="K154" s="164" t="s">
        <v>44</v>
      </c>
      <c r="L154" s="164" t="s">
        <v>71</v>
      </c>
      <c r="M154" s="164" t="s">
        <v>71</v>
      </c>
      <c r="N154" s="164" t="s">
        <v>71</v>
      </c>
      <c r="O154" s="164" t="s">
        <v>71</v>
      </c>
      <c r="P154" s="164" t="s">
        <v>71</v>
      </c>
      <c r="Q154" s="164" t="s">
        <v>71</v>
      </c>
      <c r="R154" s="6">
        <v>6</v>
      </c>
      <c r="S154" s="164">
        <v>0</v>
      </c>
      <c r="T154" s="164">
        <v>0</v>
      </c>
      <c r="U154" s="164">
        <v>0</v>
      </c>
      <c r="V154" s="164">
        <v>0.21609999999999999</v>
      </c>
    </row>
    <row r="155" spans="1:22">
      <c r="A155" s="164">
        <v>154</v>
      </c>
      <c r="B155" s="169">
        <v>15</v>
      </c>
      <c r="C155" s="180">
        <v>45587</v>
      </c>
      <c r="D155" s="165" t="s">
        <v>219</v>
      </c>
      <c r="E155" s="168">
        <v>0.5</v>
      </c>
      <c r="F155" s="164">
        <v>24</v>
      </c>
      <c r="G155" s="164">
        <v>67</v>
      </c>
      <c r="H155" s="166">
        <v>3</v>
      </c>
      <c r="I155" s="164">
        <v>5</v>
      </c>
      <c r="J155" s="168">
        <v>0.10416666666666667</v>
      </c>
      <c r="K155" s="164" t="s">
        <v>44</v>
      </c>
      <c r="L155" s="164" t="s">
        <v>71</v>
      </c>
      <c r="M155" s="164" t="s">
        <v>71</v>
      </c>
      <c r="N155" s="164" t="s">
        <v>71</v>
      </c>
      <c r="O155" s="164" t="s">
        <v>71</v>
      </c>
      <c r="P155" s="164" t="s">
        <v>71</v>
      </c>
      <c r="Q155" s="164" t="s">
        <v>71</v>
      </c>
      <c r="R155" s="6">
        <v>6</v>
      </c>
      <c r="S155" s="164">
        <v>0</v>
      </c>
      <c r="T155" s="164">
        <v>0</v>
      </c>
      <c r="U155" s="164">
        <v>0</v>
      </c>
      <c r="V155" s="164">
        <v>0.30930000000000002</v>
      </c>
    </row>
    <row r="156" spans="1:22">
      <c r="A156" s="164">
        <v>155</v>
      </c>
      <c r="B156" s="169">
        <v>15</v>
      </c>
      <c r="C156" s="180">
        <v>45587</v>
      </c>
      <c r="D156" s="165" t="s">
        <v>219</v>
      </c>
      <c r="E156" s="168">
        <v>0.5</v>
      </c>
      <c r="F156" s="164">
        <v>24</v>
      </c>
      <c r="G156" s="164">
        <v>67</v>
      </c>
      <c r="H156" s="166">
        <v>4</v>
      </c>
      <c r="I156" s="164">
        <v>5</v>
      </c>
      <c r="J156" s="168">
        <v>0.10416666666666667</v>
      </c>
      <c r="K156" s="164" t="s">
        <v>18</v>
      </c>
      <c r="L156" s="164" t="s">
        <v>71</v>
      </c>
      <c r="M156" s="164" t="s">
        <v>71</v>
      </c>
      <c r="N156" s="164" t="s">
        <v>71</v>
      </c>
      <c r="O156" s="164" t="s">
        <v>71</v>
      </c>
      <c r="P156" s="164" t="s">
        <v>71</v>
      </c>
      <c r="Q156" s="164" t="s">
        <v>71</v>
      </c>
      <c r="R156" s="6">
        <v>6</v>
      </c>
      <c r="S156" s="164">
        <v>0</v>
      </c>
      <c r="T156" s="164">
        <v>0</v>
      </c>
      <c r="U156" s="164">
        <v>0</v>
      </c>
      <c r="V156" s="164">
        <v>0.26079999999999998</v>
      </c>
    </row>
    <row r="157" spans="1:22">
      <c r="A157" s="164">
        <v>156</v>
      </c>
      <c r="B157" s="169">
        <v>15</v>
      </c>
      <c r="C157" s="180">
        <v>45587</v>
      </c>
      <c r="D157" s="165" t="s">
        <v>219</v>
      </c>
      <c r="E157" s="168">
        <v>0.5</v>
      </c>
      <c r="F157" s="164">
        <v>24</v>
      </c>
      <c r="G157" s="164">
        <v>67</v>
      </c>
      <c r="H157" s="166">
        <v>5</v>
      </c>
      <c r="I157" s="164">
        <v>5</v>
      </c>
      <c r="J157" s="168">
        <v>0.10416666666666667</v>
      </c>
      <c r="K157" s="164" t="s">
        <v>18</v>
      </c>
      <c r="L157" s="164" t="s">
        <v>71</v>
      </c>
      <c r="M157" s="164" t="s">
        <v>88</v>
      </c>
      <c r="N157" s="164" t="s">
        <v>88</v>
      </c>
      <c r="O157" s="164" t="s">
        <v>88</v>
      </c>
      <c r="P157" s="164" t="s">
        <v>88</v>
      </c>
      <c r="Q157" s="164" t="s">
        <v>88</v>
      </c>
      <c r="R157" s="6">
        <v>6</v>
      </c>
      <c r="S157" s="164">
        <v>0</v>
      </c>
      <c r="T157" s="164">
        <v>1</v>
      </c>
      <c r="U157" s="164">
        <v>1</v>
      </c>
      <c r="V157" s="164">
        <v>0.20469999999999999</v>
      </c>
    </row>
    <row r="158" spans="1:22">
      <c r="A158" s="164">
        <v>157</v>
      </c>
      <c r="B158" s="169">
        <v>15</v>
      </c>
      <c r="C158" s="180">
        <v>45587</v>
      </c>
      <c r="D158" s="165" t="s">
        <v>219</v>
      </c>
      <c r="E158" s="168">
        <v>0.5</v>
      </c>
      <c r="F158" s="164">
        <v>24</v>
      </c>
      <c r="G158" s="164">
        <v>67</v>
      </c>
      <c r="H158" s="166">
        <v>6</v>
      </c>
      <c r="I158" s="164">
        <v>5</v>
      </c>
      <c r="J158" s="168">
        <v>0.10416666666666667</v>
      </c>
      <c r="K158" s="164" t="s">
        <v>18</v>
      </c>
      <c r="L158" s="164" t="s">
        <v>71</v>
      </c>
      <c r="M158" s="164" t="s">
        <v>71</v>
      </c>
      <c r="N158" s="164" t="s">
        <v>88</v>
      </c>
      <c r="O158" s="164" t="s">
        <v>88</v>
      </c>
      <c r="P158" s="164" t="s">
        <v>71</v>
      </c>
      <c r="Q158" s="164" t="s">
        <v>71</v>
      </c>
      <c r="R158" s="6">
        <v>6</v>
      </c>
      <c r="S158" s="164">
        <v>0</v>
      </c>
      <c r="T158" s="164">
        <v>1</v>
      </c>
      <c r="U158" s="164">
        <v>0</v>
      </c>
      <c r="V158" s="164">
        <v>0.39729999999999999</v>
      </c>
    </row>
    <row r="159" spans="1:22">
      <c r="A159" s="164">
        <v>158</v>
      </c>
      <c r="B159" s="169">
        <v>15</v>
      </c>
      <c r="C159" s="180">
        <v>45587</v>
      </c>
      <c r="D159" s="165" t="s">
        <v>219</v>
      </c>
      <c r="E159" s="168">
        <v>0.5</v>
      </c>
      <c r="F159" s="164">
        <v>24</v>
      </c>
      <c r="G159" s="164">
        <v>67</v>
      </c>
      <c r="H159" s="166">
        <v>7</v>
      </c>
      <c r="I159" s="164">
        <v>5</v>
      </c>
      <c r="J159" s="168">
        <v>0.10416666666666667</v>
      </c>
      <c r="K159" s="164" t="s">
        <v>18</v>
      </c>
      <c r="L159" s="164" t="s">
        <v>71</v>
      </c>
      <c r="M159" s="164" t="s">
        <v>71</v>
      </c>
      <c r="N159" s="164" t="s">
        <v>71</v>
      </c>
      <c r="O159" s="164" t="s">
        <v>71</v>
      </c>
      <c r="P159" s="164" t="s">
        <v>71</v>
      </c>
      <c r="Q159" s="164" t="s">
        <v>71</v>
      </c>
      <c r="R159" s="6">
        <v>6</v>
      </c>
      <c r="S159" s="164">
        <v>0</v>
      </c>
      <c r="T159" s="164">
        <v>1</v>
      </c>
      <c r="U159" s="164">
        <v>0</v>
      </c>
      <c r="V159" s="164">
        <v>0.27079999999999999</v>
      </c>
    </row>
    <row r="160" spans="1:22">
      <c r="A160" s="164">
        <v>159</v>
      </c>
      <c r="B160" s="169">
        <v>15</v>
      </c>
      <c r="C160" s="180">
        <v>45587</v>
      </c>
      <c r="D160" s="165" t="s">
        <v>219</v>
      </c>
      <c r="E160" s="168">
        <v>0.5</v>
      </c>
      <c r="F160" s="164">
        <v>24</v>
      </c>
      <c r="G160" s="164">
        <v>67</v>
      </c>
      <c r="H160" s="166">
        <v>8</v>
      </c>
      <c r="I160" s="164">
        <v>5</v>
      </c>
      <c r="J160" s="168">
        <v>0.10416666666666667</v>
      </c>
      <c r="K160" s="164" t="s">
        <v>15</v>
      </c>
      <c r="L160" s="164" t="s">
        <v>75</v>
      </c>
      <c r="M160" s="164" t="s">
        <v>86</v>
      </c>
      <c r="N160" s="164" t="s">
        <v>86</v>
      </c>
      <c r="O160" s="164" t="s">
        <v>86</v>
      </c>
      <c r="P160" s="164" t="s">
        <v>86</v>
      </c>
      <c r="Q160" s="164" t="s">
        <v>86</v>
      </c>
      <c r="R160" s="6">
        <v>0</v>
      </c>
      <c r="S160" s="164">
        <v>1</v>
      </c>
      <c r="T160" s="164" t="s">
        <v>77</v>
      </c>
      <c r="U160" s="164" t="s">
        <v>77</v>
      </c>
      <c r="V160" s="164">
        <v>-0.20119999999999999</v>
      </c>
    </row>
    <row r="161" spans="1:22">
      <c r="A161" s="164">
        <v>160</v>
      </c>
      <c r="B161" s="169">
        <v>15</v>
      </c>
      <c r="C161" s="180">
        <v>45587</v>
      </c>
      <c r="D161" s="165" t="s">
        <v>219</v>
      </c>
      <c r="E161" s="168">
        <v>0.5</v>
      </c>
      <c r="F161" s="164">
        <v>24</v>
      </c>
      <c r="G161" s="164">
        <v>67</v>
      </c>
      <c r="H161" s="166">
        <v>9</v>
      </c>
      <c r="I161" s="164">
        <v>5</v>
      </c>
      <c r="J161" s="168">
        <v>0.10416666666666667</v>
      </c>
      <c r="K161" s="164" t="s">
        <v>15</v>
      </c>
      <c r="L161" s="164" t="s">
        <v>71</v>
      </c>
      <c r="M161" s="164" t="s">
        <v>71</v>
      </c>
      <c r="N161" s="164" t="s">
        <v>71</v>
      </c>
      <c r="O161" s="164" t="s">
        <v>71</v>
      </c>
      <c r="P161" s="164" t="s">
        <v>71</v>
      </c>
      <c r="Q161" s="164" t="s">
        <v>71</v>
      </c>
      <c r="R161" s="6">
        <v>6</v>
      </c>
      <c r="S161" s="164">
        <v>0</v>
      </c>
      <c r="T161" s="164">
        <v>1</v>
      </c>
      <c r="U161" s="164">
        <v>0</v>
      </c>
      <c r="V161" s="164">
        <v>0.35010000000000002</v>
      </c>
    </row>
    <row r="162" spans="1:22">
      <c r="A162" s="164">
        <v>161</v>
      </c>
      <c r="B162" s="169">
        <v>15</v>
      </c>
      <c r="C162" s="180">
        <v>45587</v>
      </c>
      <c r="D162" s="165" t="s">
        <v>219</v>
      </c>
      <c r="E162" s="168">
        <v>0.5</v>
      </c>
      <c r="F162" s="164">
        <v>24</v>
      </c>
      <c r="G162" s="164">
        <v>67</v>
      </c>
      <c r="H162" s="166">
        <v>10</v>
      </c>
      <c r="I162" s="164">
        <v>5</v>
      </c>
      <c r="J162" s="168">
        <v>0.10416666666666667</v>
      </c>
      <c r="K162" s="164" t="s">
        <v>15</v>
      </c>
      <c r="L162" s="164" t="s">
        <v>71</v>
      </c>
      <c r="M162" s="164" t="s">
        <v>71</v>
      </c>
      <c r="N162" s="164" t="s">
        <v>71</v>
      </c>
      <c r="O162" s="164" t="s">
        <v>71</v>
      </c>
      <c r="P162" s="164" t="s">
        <v>71</v>
      </c>
      <c r="Q162" s="164" t="s">
        <v>88</v>
      </c>
      <c r="R162" s="6">
        <v>6</v>
      </c>
      <c r="S162" s="164">
        <v>0</v>
      </c>
      <c r="T162" s="164">
        <v>1</v>
      </c>
      <c r="U162" s="164">
        <v>0</v>
      </c>
      <c r="V162" s="164">
        <v>0.1641</v>
      </c>
    </row>
    <row r="163" spans="1:22">
      <c r="A163" s="164">
        <v>162</v>
      </c>
      <c r="B163" s="169">
        <v>15</v>
      </c>
      <c r="C163" s="180">
        <v>45587</v>
      </c>
      <c r="D163" s="165" t="s">
        <v>219</v>
      </c>
      <c r="E163" s="168">
        <v>0.5</v>
      </c>
      <c r="F163" s="164">
        <v>24</v>
      </c>
      <c r="G163" s="164">
        <v>67</v>
      </c>
      <c r="H163" s="166">
        <v>11</v>
      </c>
      <c r="I163" s="164">
        <v>5</v>
      </c>
      <c r="J163" s="168">
        <v>0.10416666666666667</v>
      </c>
      <c r="K163" s="164" t="s">
        <v>15</v>
      </c>
      <c r="L163" s="164" t="s">
        <v>71</v>
      </c>
      <c r="M163" s="164" t="s">
        <v>71</v>
      </c>
      <c r="N163" s="164" t="s">
        <v>88</v>
      </c>
      <c r="O163" s="164" t="s">
        <v>71</v>
      </c>
      <c r="P163" s="164" t="s">
        <v>88</v>
      </c>
      <c r="Q163" s="164" t="s">
        <v>88</v>
      </c>
      <c r="R163" s="6">
        <v>6</v>
      </c>
      <c r="S163" s="164">
        <v>0</v>
      </c>
      <c r="T163" s="164">
        <v>0</v>
      </c>
      <c r="U163" s="164">
        <v>0</v>
      </c>
      <c r="V163" s="164">
        <v>0.25609999999999999</v>
      </c>
    </row>
    <row r="164" spans="1:22">
      <c r="A164" s="164">
        <v>163</v>
      </c>
      <c r="B164" s="169">
        <v>15</v>
      </c>
      <c r="C164" s="180">
        <v>45587</v>
      </c>
      <c r="D164" s="165" t="s">
        <v>219</v>
      </c>
      <c r="E164" s="168">
        <v>0.5</v>
      </c>
      <c r="F164" s="164">
        <v>24</v>
      </c>
      <c r="G164" s="164">
        <v>67</v>
      </c>
      <c r="H164" s="166">
        <v>12</v>
      </c>
      <c r="I164" s="164">
        <v>5</v>
      </c>
      <c r="J164" s="168">
        <v>0.10416666666666667</v>
      </c>
      <c r="K164" s="164" t="s">
        <v>17</v>
      </c>
      <c r="L164" s="164" t="s">
        <v>71</v>
      </c>
      <c r="M164" s="164" t="s">
        <v>71</v>
      </c>
      <c r="N164" s="164" t="s">
        <v>88</v>
      </c>
      <c r="O164" s="164" t="s">
        <v>88</v>
      </c>
      <c r="P164" s="164" t="s">
        <v>88</v>
      </c>
      <c r="Q164" s="164" t="s">
        <v>88</v>
      </c>
      <c r="R164" s="6">
        <v>6</v>
      </c>
      <c r="S164" s="164">
        <v>0</v>
      </c>
      <c r="T164" s="164">
        <v>1</v>
      </c>
      <c r="U164" s="164">
        <v>0</v>
      </c>
      <c r="V164" s="164">
        <v>0.21690000000000001</v>
      </c>
    </row>
    <row r="165" spans="1:22">
      <c r="A165" s="164">
        <v>164</v>
      </c>
      <c r="B165" s="169">
        <v>15</v>
      </c>
      <c r="C165" s="180">
        <v>45587</v>
      </c>
      <c r="D165" s="165" t="s">
        <v>219</v>
      </c>
      <c r="E165" s="168">
        <v>0.5</v>
      </c>
      <c r="F165" s="164">
        <v>24</v>
      </c>
      <c r="G165" s="164">
        <v>67</v>
      </c>
      <c r="H165" s="166">
        <v>13</v>
      </c>
      <c r="I165" s="164">
        <v>5</v>
      </c>
      <c r="J165" s="168">
        <v>0.10416666666666667</v>
      </c>
      <c r="K165" s="164" t="s">
        <v>17</v>
      </c>
      <c r="L165" s="164" t="s">
        <v>71</v>
      </c>
      <c r="M165" s="164" t="s">
        <v>71</v>
      </c>
      <c r="N165" s="164" t="s">
        <v>71</v>
      </c>
      <c r="O165" s="164" t="s">
        <v>71</v>
      </c>
      <c r="P165" s="164" t="s">
        <v>88</v>
      </c>
      <c r="Q165" s="164" t="s">
        <v>88</v>
      </c>
      <c r="R165" s="6">
        <v>6</v>
      </c>
      <c r="S165" s="164">
        <v>0</v>
      </c>
      <c r="T165" s="164">
        <v>1</v>
      </c>
      <c r="U165" s="164">
        <v>0</v>
      </c>
      <c r="V165" s="164">
        <v>0.2472</v>
      </c>
    </row>
    <row r="166" spans="1:22">
      <c r="A166" s="164">
        <v>165</v>
      </c>
      <c r="B166" s="169">
        <v>15</v>
      </c>
      <c r="C166" s="180">
        <v>45587</v>
      </c>
      <c r="D166" s="165" t="s">
        <v>219</v>
      </c>
      <c r="E166" s="168">
        <v>0.5</v>
      </c>
      <c r="F166" s="164">
        <v>24</v>
      </c>
      <c r="G166" s="164">
        <v>67</v>
      </c>
      <c r="H166" s="166">
        <v>14</v>
      </c>
      <c r="I166" s="164">
        <v>5</v>
      </c>
      <c r="J166" s="168">
        <v>0.10416666666666667</v>
      </c>
      <c r="K166" s="164" t="s">
        <v>17</v>
      </c>
      <c r="L166" s="164" t="s">
        <v>71</v>
      </c>
      <c r="M166" s="164" t="s">
        <v>71</v>
      </c>
      <c r="N166" s="164" t="s">
        <v>88</v>
      </c>
      <c r="O166" s="164" t="s">
        <v>88</v>
      </c>
      <c r="P166" s="164" t="s">
        <v>88</v>
      </c>
      <c r="Q166" s="164" t="s">
        <v>88</v>
      </c>
      <c r="R166" s="6">
        <v>6</v>
      </c>
      <c r="S166" s="164">
        <v>0</v>
      </c>
      <c r="T166" s="164">
        <v>1</v>
      </c>
      <c r="U166" s="164">
        <v>0</v>
      </c>
      <c r="V166" s="164">
        <v>0.24329999999999999</v>
      </c>
    </row>
    <row r="167" spans="1:22">
      <c r="A167" s="164">
        <v>166</v>
      </c>
      <c r="B167" s="169">
        <v>15</v>
      </c>
      <c r="C167" s="180">
        <v>45587</v>
      </c>
      <c r="D167" s="165" t="s">
        <v>219</v>
      </c>
      <c r="E167" s="168">
        <v>0.5</v>
      </c>
      <c r="F167" s="164">
        <v>24</v>
      </c>
      <c r="G167" s="164">
        <v>67</v>
      </c>
      <c r="H167" s="166">
        <v>15</v>
      </c>
      <c r="I167" s="164">
        <v>5</v>
      </c>
      <c r="J167" s="168">
        <v>0.10416666666666667</v>
      </c>
      <c r="K167" s="164" t="s">
        <v>17</v>
      </c>
      <c r="L167" s="164" t="s">
        <v>71</v>
      </c>
      <c r="M167" s="164" t="s">
        <v>71</v>
      </c>
      <c r="N167" s="164" t="s">
        <v>88</v>
      </c>
      <c r="O167" s="164" t="s">
        <v>88</v>
      </c>
      <c r="P167" s="164" t="s">
        <v>88</v>
      </c>
      <c r="Q167" s="164" t="s">
        <v>88</v>
      </c>
      <c r="R167" s="6">
        <v>6</v>
      </c>
      <c r="S167" s="164">
        <v>0</v>
      </c>
      <c r="T167" s="164">
        <v>1</v>
      </c>
      <c r="U167" s="164">
        <v>1</v>
      </c>
      <c r="V167" s="164">
        <v>0.24179999999999999</v>
      </c>
    </row>
    <row r="168" spans="1:22">
      <c r="A168" s="164">
        <v>167</v>
      </c>
      <c r="B168" s="169">
        <v>15</v>
      </c>
      <c r="C168" s="180">
        <v>45587</v>
      </c>
      <c r="D168" s="165" t="s">
        <v>219</v>
      </c>
      <c r="E168" s="168">
        <v>0.5</v>
      </c>
      <c r="F168" s="164">
        <v>24</v>
      </c>
      <c r="G168" s="164">
        <v>67</v>
      </c>
      <c r="H168" s="166">
        <v>16</v>
      </c>
      <c r="I168" s="164">
        <v>5</v>
      </c>
      <c r="J168" s="168">
        <v>0.10416666666666667</v>
      </c>
      <c r="K168" s="164" t="s">
        <v>13</v>
      </c>
      <c r="L168" s="164" t="s">
        <v>71</v>
      </c>
      <c r="M168" s="164" t="s">
        <v>71</v>
      </c>
      <c r="N168" s="164" t="s">
        <v>71</v>
      </c>
      <c r="O168" s="164" t="s">
        <v>71</v>
      </c>
      <c r="P168" s="164" t="s">
        <v>71</v>
      </c>
      <c r="Q168" s="164" t="s">
        <v>88</v>
      </c>
      <c r="R168" s="6">
        <v>6</v>
      </c>
      <c r="S168" s="164">
        <v>0</v>
      </c>
      <c r="T168" s="164">
        <v>0</v>
      </c>
      <c r="U168" s="164">
        <v>0</v>
      </c>
      <c r="V168" s="164">
        <v>0.25779999999999997</v>
      </c>
    </row>
    <row r="169" spans="1:22">
      <c r="A169" s="164">
        <v>168</v>
      </c>
      <c r="B169" s="169">
        <v>15</v>
      </c>
      <c r="C169" s="180">
        <v>45587</v>
      </c>
      <c r="D169" s="165" t="s">
        <v>219</v>
      </c>
      <c r="E169" s="168">
        <v>0.5</v>
      </c>
      <c r="F169" s="164">
        <v>24</v>
      </c>
      <c r="G169" s="164">
        <v>67</v>
      </c>
      <c r="H169" s="166">
        <v>17</v>
      </c>
      <c r="I169" s="164">
        <v>5</v>
      </c>
      <c r="J169" s="168">
        <v>0.10416666666666667</v>
      </c>
      <c r="K169" s="164" t="s">
        <v>13</v>
      </c>
      <c r="L169" s="164" t="s">
        <v>75</v>
      </c>
      <c r="M169" s="164" t="s">
        <v>86</v>
      </c>
      <c r="N169" s="164" t="s">
        <v>86</v>
      </c>
      <c r="O169" s="164" t="s">
        <v>86</v>
      </c>
      <c r="P169" s="164" t="s">
        <v>86</v>
      </c>
      <c r="Q169" s="164" t="s">
        <v>86</v>
      </c>
      <c r="R169" s="6">
        <v>0</v>
      </c>
      <c r="S169" s="164">
        <v>1</v>
      </c>
      <c r="T169" s="164" t="s">
        <v>77</v>
      </c>
      <c r="U169" s="164" t="s">
        <v>77</v>
      </c>
      <c r="V169" s="164">
        <v>0.27600000000000002</v>
      </c>
    </row>
    <row r="170" spans="1:22">
      <c r="A170" s="164">
        <v>169</v>
      </c>
      <c r="B170" s="169">
        <v>15</v>
      </c>
      <c r="C170" s="180">
        <v>45587</v>
      </c>
      <c r="D170" s="165" t="s">
        <v>219</v>
      </c>
      <c r="E170" s="168">
        <v>0.5</v>
      </c>
      <c r="F170" s="164">
        <v>24</v>
      </c>
      <c r="G170" s="164">
        <v>67</v>
      </c>
      <c r="H170" s="166">
        <v>18</v>
      </c>
      <c r="I170" s="164">
        <v>5</v>
      </c>
      <c r="J170" s="168">
        <v>0.10416666666666667</v>
      </c>
      <c r="K170" s="164" t="s">
        <v>13</v>
      </c>
      <c r="L170" s="164" t="s">
        <v>8</v>
      </c>
      <c r="M170" s="164" t="s">
        <v>8</v>
      </c>
      <c r="N170" s="164" t="s">
        <v>8</v>
      </c>
      <c r="O170" s="164" t="s">
        <v>8</v>
      </c>
      <c r="P170" s="164" t="s">
        <v>8</v>
      </c>
      <c r="Q170" s="164" t="s">
        <v>8</v>
      </c>
      <c r="R170" s="6">
        <v>0</v>
      </c>
      <c r="S170" s="164">
        <v>1</v>
      </c>
      <c r="T170" s="164" t="s">
        <v>77</v>
      </c>
      <c r="U170" s="164" t="s">
        <v>77</v>
      </c>
      <c r="V170" s="164">
        <v>0.1421</v>
      </c>
    </row>
    <row r="171" spans="1:22">
      <c r="A171" s="164">
        <v>170</v>
      </c>
      <c r="B171" s="164">
        <v>15</v>
      </c>
      <c r="C171" s="181">
        <v>45587</v>
      </c>
      <c r="D171" s="165" t="s">
        <v>219</v>
      </c>
      <c r="E171" s="168">
        <v>0.5</v>
      </c>
      <c r="F171" s="164">
        <v>24</v>
      </c>
      <c r="G171" s="164">
        <v>67</v>
      </c>
      <c r="H171" s="182">
        <v>19</v>
      </c>
      <c r="I171" s="183">
        <v>5</v>
      </c>
      <c r="J171" s="184">
        <v>0.10416666666666667</v>
      </c>
      <c r="K171" s="183" t="s">
        <v>13</v>
      </c>
      <c r="L171" s="183" t="s">
        <v>71</v>
      </c>
      <c r="M171" s="183" t="s">
        <v>71</v>
      </c>
      <c r="N171" s="183" t="s">
        <v>88</v>
      </c>
      <c r="O171" s="183" t="s">
        <v>88</v>
      </c>
      <c r="P171" s="183" t="s">
        <v>88</v>
      </c>
      <c r="Q171" s="183" t="s">
        <v>88</v>
      </c>
      <c r="R171" s="6">
        <v>6</v>
      </c>
      <c r="S171" s="183">
        <v>0</v>
      </c>
      <c r="T171" s="183">
        <v>1</v>
      </c>
      <c r="U171" s="183">
        <v>0</v>
      </c>
      <c r="V171" s="183">
        <v>0.38069999999999998</v>
      </c>
    </row>
    <row r="172" spans="1:22">
      <c r="A172" s="164">
        <v>171</v>
      </c>
      <c r="B172" s="169">
        <v>16</v>
      </c>
      <c r="C172" s="185">
        <v>45601</v>
      </c>
      <c r="D172" s="186" t="s">
        <v>219</v>
      </c>
      <c r="E172" s="187">
        <v>0.64583333333333337</v>
      </c>
      <c r="F172" s="169">
        <v>22</v>
      </c>
      <c r="G172" s="169">
        <v>37</v>
      </c>
      <c r="H172" s="188">
        <v>1</v>
      </c>
      <c r="I172" s="189">
        <v>5</v>
      </c>
      <c r="J172" s="168">
        <v>6.25E-2</v>
      </c>
      <c r="K172" s="165" t="s">
        <v>44</v>
      </c>
      <c r="L172" s="165" t="s">
        <v>71</v>
      </c>
      <c r="M172" s="165" t="s">
        <v>71</v>
      </c>
      <c r="N172" s="165" t="s">
        <v>71</v>
      </c>
      <c r="O172" s="165" t="s">
        <v>71</v>
      </c>
      <c r="P172" s="165" t="s">
        <v>71</v>
      </c>
      <c r="Q172" s="165" t="s">
        <v>71</v>
      </c>
      <c r="R172" s="6">
        <v>6</v>
      </c>
      <c r="S172" s="164">
        <v>0</v>
      </c>
      <c r="T172" s="164">
        <v>0</v>
      </c>
      <c r="U172" s="164">
        <v>0</v>
      </c>
      <c r="V172" s="189">
        <v>0.1729</v>
      </c>
    </row>
    <row r="173" spans="1:22">
      <c r="A173" s="164">
        <v>172</v>
      </c>
      <c r="B173" s="164">
        <v>16</v>
      </c>
      <c r="C173" s="190">
        <v>45601</v>
      </c>
      <c r="D173" s="165" t="s">
        <v>219</v>
      </c>
      <c r="E173" s="191">
        <v>0.64583333333333337</v>
      </c>
      <c r="F173" s="164">
        <v>22</v>
      </c>
      <c r="G173" s="164">
        <v>37</v>
      </c>
      <c r="H173" s="188">
        <v>2</v>
      </c>
      <c r="I173" s="189">
        <v>5</v>
      </c>
      <c r="J173" s="172">
        <v>6.25E-2</v>
      </c>
      <c r="K173" s="165" t="s">
        <v>18</v>
      </c>
      <c r="L173" s="165" t="s">
        <v>71</v>
      </c>
      <c r="M173" s="165" t="s">
        <v>71</v>
      </c>
      <c r="N173" s="165" t="s">
        <v>71</v>
      </c>
      <c r="O173" s="165" t="s">
        <v>71</v>
      </c>
      <c r="P173" s="165" t="s">
        <v>71</v>
      </c>
      <c r="Q173" s="165" t="s">
        <v>88</v>
      </c>
      <c r="R173" s="6">
        <v>6</v>
      </c>
      <c r="S173" s="164">
        <v>0</v>
      </c>
      <c r="T173" s="164">
        <v>0</v>
      </c>
      <c r="U173" s="164">
        <v>0</v>
      </c>
      <c r="V173" s="189">
        <v>0.1673</v>
      </c>
    </row>
    <row r="174" spans="1:22">
      <c r="A174" s="164">
        <v>173</v>
      </c>
      <c r="B174" s="164">
        <v>16</v>
      </c>
      <c r="C174" s="190">
        <v>45601</v>
      </c>
      <c r="D174" s="165" t="s">
        <v>219</v>
      </c>
      <c r="E174" s="191">
        <v>0.64583333333333337</v>
      </c>
      <c r="F174" s="164">
        <v>22</v>
      </c>
      <c r="G174" s="164">
        <v>37</v>
      </c>
      <c r="H174" s="188">
        <v>3</v>
      </c>
      <c r="I174" s="189">
        <v>5</v>
      </c>
      <c r="J174" s="172">
        <v>6.25E-2</v>
      </c>
      <c r="K174" s="165" t="s">
        <v>15</v>
      </c>
      <c r="L174" s="165" t="s">
        <v>71</v>
      </c>
      <c r="M174" s="165" t="s">
        <v>71</v>
      </c>
      <c r="N174" s="165" t="s">
        <v>88</v>
      </c>
      <c r="O174" s="165" t="s">
        <v>88</v>
      </c>
      <c r="P174" s="165" t="s">
        <v>88</v>
      </c>
      <c r="Q174" s="165" t="s">
        <v>88</v>
      </c>
      <c r="R174" s="6">
        <v>6</v>
      </c>
      <c r="S174" s="164">
        <v>0</v>
      </c>
      <c r="T174" s="164">
        <v>1</v>
      </c>
      <c r="U174" s="164">
        <v>0</v>
      </c>
      <c r="V174" s="189">
        <v>0.1968</v>
      </c>
    </row>
    <row r="175" spans="1:22">
      <c r="A175" s="164">
        <v>174</v>
      </c>
      <c r="B175" s="164">
        <v>16</v>
      </c>
      <c r="C175" s="190">
        <v>45601</v>
      </c>
      <c r="D175" s="165" t="s">
        <v>219</v>
      </c>
      <c r="E175" s="191">
        <v>0.64583333333333337</v>
      </c>
      <c r="F175" s="164">
        <v>22</v>
      </c>
      <c r="G175" s="164">
        <v>37</v>
      </c>
      <c r="H175" s="188">
        <v>4</v>
      </c>
      <c r="I175" s="189">
        <v>5</v>
      </c>
      <c r="J175" s="172">
        <v>6.25E-2</v>
      </c>
      <c r="K175" s="165" t="s">
        <v>15</v>
      </c>
      <c r="L175" s="165" t="s">
        <v>71</v>
      </c>
      <c r="M175" s="165" t="s">
        <v>71</v>
      </c>
      <c r="N175" s="165" t="s">
        <v>71</v>
      </c>
      <c r="O175" s="165" t="s">
        <v>71</v>
      </c>
      <c r="P175" s="165" t="s">
        <v>88</v>
      </c>
      <c r="Q175" s="165" t="s">
        <v>88</v>
      </c>
      <c r="R175" s="6">
        <v>6</v>
      </c>
      <c r="S175" s="164">
        <v>0</v>
      </c>
      <c r="T175" s="164">
        <v>0</v>
      </c>
      <c r="U175" s="164">
        <v>0</v>
      </c>
      <c r="V175" s="189">
        <v>0.18240000000000001</v>
      </c>
    </row>
    <row r="176" spans="1:22">
      <c r="A176" s="164">
        <v>175</v>
      </c>
      <c r="B176" s="164">
        <v>16</v>
      </c>
      <c r="C176" s="190">
        <v>45601</v>
      </c>
      <c r="D176" s="165" t="s">
        <v>219</v>
      </c>
      <c r="E176" s="191">
        <v>0.64583333333333337</v>
      </c>
      <c r="F176" s="164">
        <v>22</v>
      </c>
      <c r="G176" s="164">
        <v>37</v>
      </c>
      <c r="H176" s="188">
        <v>5</v>
      </c>
      <c r="I176" s="189">
        <v>5</v>
      </c>
      <c r="J176" s="172">
        <v>6.25E-2</v>
      </c>
      <c r="K176" s="165" t="s">
        <v>17</v>
      </c>
      <c r="L176" s="165" t="s">
        <v>71</v>
      </c>
      <c r="M176" s="165" t="s">
        <v>71</v>
      </c>
      <c r="N176" s="165" t="s">
        <v>71</v>
      </c>
      <c r="O176" s="165" t="s">
        <v>71</v>
      </c>
      <c r="P176" s="165" t="s">
        <v>88</v>
      </c>
      <c r="Q176" s="165" t="s">
        <v>88</v>
      </c>
      <c r="R176" s="6">
        <v>6</v>
      </c>
      <c r="S176" s="164">
        <v>0</v>
      </c>
      <c r="T176" s="164">
        <v>0</v>
      </c>
      <c r="U176" s="164">
        <v>0</v>
      </c>
      <c r="V176" s="189">
        <v>0.15359999999999999</v>
      </c>
    </row>
    <row r="177" spans="1:22">
      <c r="A177" s="164">
        <v>176</v>
      </c>
      <c r="B177" s="164">
        <v>16</v>
      </c>
      <c r="C177" s="190">
        <v>45601</v>
      </c>
      <c r="D177" s="165" t="s">
        <v>219</v>
      </c>
      <c r="E177" s="191">
        <v>0.64583333333333337</v>
      </c>
      <c r="F177" s="164">
        <v>22</v>
      </c>
      <c r="G177" s="164">
        <v>37</v>
      </c>
      <c r="H177" s="188">
        <v>6</v>
      </c>
      <c r="I177" s="189">
        <v>5</v>
      </c>
      <c r="J177" s="172">
        <v>6.25E-2</v>
      </c>
      <c r="K177" s="165" t="s">
        <v>17</v>
      </c>
      <c r="L177" s="165" t="s">
        <v>71</v>
      </c>
      <c r="M177" s="165" t="s">
        <v>88</v>
      </c>
      <c r="N177" s="165" t="s">
        <v>88</v>
      </c>
      <c r="O177" s="165" t="s">
        <v>88</v>
      </c>
      <c r="P177" s="165" t="s">
        <v>88</v>
      </c>
      <c r="Q177" s="165" t="s">
        <v>88</v>
      </c>
      <c r="R177" s="6">
        <v>6</v>
      </c>
      <c r="S177" s="164">
        <v>0</v>
      </c>
      <c r="T177" s="164">
        <v>1</v>
      </c>
      <c r="U177" s="164">
        <v>1</v>
      </c>
      <c r="V177" s="189">
        <v>0.25390000000000001</v>
      </c>
    </row>
    <row r="178" spans="1:22">
      <c r="A178" s="164">
        <v>177</v>
      </c>
      <c r="B178" s="164">
        <v>16</v>
      </c>
      <c r="C178" s="190">
        <v>45601</v>
      </c>
      <c r="D178" s="165" t="s">
        <v>219</v>
      </c>
      <c r="E178" s="191">
        <v>0.64583333333333337</v>
      </c>
      <c r="F178" s="164">
        <v>22</v>
      </c>
      <c r="G178" s="164">
        <v>37</v>
      </c>
      <c r="H178" s="188">
        <v>7</v>
      </c>
      <c r="I178" s="189">
        <v>5</v>
      </c>
      <c r="J178" s="172">
        <v>6.25E-2</v>
      </c>
      <c r="K178" s="165" t="s">
        <v>13</v>
      </c>
      <c r="L178" s="165" t="s">
        <v>8</v>
      </c>
      <c r="M178" s="165" t="s">
        <v>71</v>
      </c>
      <c r="N178" s="165" t="s">
        <v>71</v>
      </c>
      <c r="O178" s="165" t="s">
        <v>71</v>
      </c>
      <c r="P178" s="165" t="s">
        <v>88</v>
      </c>
      <c r="Q178" s="165" t="s">
        <v>88</v>
      </c>
      <c r="R178" s="6">
        <v>5</v>
      </c>
      <c r="S178" s="164">
        <v>0</v>
      </c>
      <c r="T178" s="164">
        <v>1</v>
      </c>
      <c r="U178" s="164">
        <v>0</v>
      </c>
      <c r="V178" s="189">
        <v>0.21010000000000001</v>
      </c>
    </row>
    <row r="179" spans="1:22">
      <c r="A179" s="164">
        <v>178</v>
      </c>
      <c r="B179" s="164">
        <v>16</v>
      </c>
      <c r="C179" s="190">
        <v>45601</v>
      </c>
      <c r="D179" s="165" t="s">
        <v>219</v>
      </c>
      <c r="E179" s="191">
        <v>0.64583333333333337</v>
      </c>
      <c r="F179" s="164">
        <v>22</v>
      </c>
      <c r="G179" s="164">
        <v>37</v>
      </c>
      <c r="H179" s="188">
        <v>8</v>
      </c>
      <c r="I179" s="189">
        <v>5</v>
      </c>
      <c r="J179" s="172">
        <v>6.25E-2</v>
      </c>
      <c r="K179" s="165" t="s">
        <v>13</v>
      </c>
      <c r="L179" s="165" t="s">
        <v>71</v>
      </c>
      <c r="M179" s="165" t="s">
        <v>71</v>
      </c>
      <c r="N179" s="165" t="s">
        <v>71</v>
      </c>
      <c r="O179" s="165" t="s">
        <v>88</v>
      </c>
      <c r="P179" s="165" t="s">
        <v>71</v>
      </c>
      <c r="Q179" s="165" t="s">
        <v>88</v>
      </c>
      <c r="R179" s="6">
        <v>6</v>
      </c>
      <c r="S179" s="164">
        <v>0</v>
      </c>
      <c r="T179" s="164">
        <v>1</v>
      </c>
      <c r="U179" s="164">
        <v>0</v>
      </c>
      <c r="V179" s="189">
        <v>0.1449</v>
      </c>
    </row>
    <row r="180" spans="1:22">
      <c r="A180" s="164">
        <v>179</v>
      </c>
      <c r="B180" s="164">
        <v>16</v>
      </c>
      <c r="C180" s="190">
        <v>45601</v>
      </c>
      <c r="D180" s="165" t="s">
        <v>219</v>
      </c>
      <c r="E180" s="191">
        <v>0.64583333333333337</v>
      </c>
      <c r="F180" s="164">
        <v>22</v>
      </c>
      <c r="G180" s="164">
        <v>37</v>
      </c>
      <c r="H180" s="188">
        <v>9</v>
      </c>
      <c r="I180" s="189">
        <v>6</v>
      </c>
      <c r="J180" s="172">
        <v>6.25E-2</v>
      </c>
      <c r="K180" s="165" t="s">
        <v>13</v>
      </c>
      <c r="L180" s="165" t="s">
        <v>71</v>
      </c>
      <c r="M180" s="165" t="s">
        <v>71</v>
      </c>
      <c r="N180" s="165" t="s">
        <v>71</v>
      </c>
      <c r="O180" s="165" t="s">
        <v>71</v>
      </c>
      <c r="P180" s="165" t="s">
        <v>71</v>
      </c>
      <c r="Q180" s="165" t="s">
        <v>71</v>
      </c>
      <c r="R180" s="6">
        <v>6</v>
      </c>
      <c r="S180" s="164">
        <v>0</v>
      </c>
      <c r="T180" s="164">
        <v>0</v>
      </c>
      <c r="U180" s="164">
        <v>0</v>
      </c>
      <c r="V180" s="189">
        <v>0.1542</v>
      </c>
    </row>
    <row r="181" spans="1:22">
      <c r="A181" s="164">
        <v>180</v>
      </c>
      <c r="B181" s="164">
        <v>16</v>
      </c>
      <c r="C181" s="190">
        <v>45601</v>
      </c>
      <c r="D181" s="165" t="s">
        <v>219</v>
      </c>
      <c r="E181" s="191">
        <v>0.64583333333333337</v>
      </c>
      <c r="F181" s="164">
        <v>22</v>
      </c>
      <c r="G181" s="164">
        <v>37</v>
      </c>
      <c r="H181" s="188">
        <v>10</v>
      </c>
      <c r="I181" s="189">
        <v>6</v>
      </c>
      <c r="J181" s="172">
        <v>6.25E-2</v>
      </c>
      <c r="K181" s="165" t="s">
        <v>13</v>
      </c>
      <c r="L181" s="165" t="s">
        <v>71</v>
      </c>
      <c r="M181" s="165" t="s">
        <v>71</v>
      </c>
      <c r="N181" s="165" t="s">
        <v>71</v>
      </c>
      <c r="O181" s="165" t="s">
        <v>88</v>
      </c>
      <c r="P181" s="165" t="s">
        <v>88</v>
      </c>
      <c r="Q181" s="165" t="s">
        <v>88</v>
      </c>
      <c r="R181" s="6">
        <v>6</v>
      </c>
      <c r="S181" s="164">
        <v>0</v>
      </c>
      <c r="T181" s="164">
        <v>1</v>
      </c>
      <c r="U181" s="164">
        <v>0</v>
      </c>
      <c r="V181" s="189">
        <v>0.104</v>
      </c>
    </row>
    <row r="182" spans="1:22">
      <c r="A182" s="164">
        <v>181</v>
      </c>
      <c r="B182" s="164">
        <v>16</v>
      </c>
      <c r="C182" s="190">
        <v>45601</v>
      </c>
      <c r="D182" s="165" t="s">
        <v>219</v>
      </c>
      <c r="E182" s="191">
        <v>0.64583333333333337</v>
      </c>
      <c r="F182" s="164">
        <v>22</v>
      </c>
      <c r="G182" s="164">
        <v>37</v>
      </c>
      <c r="H182" s="188">
        <v>11</v>
      </c>
      <c r="I182" s="189">
        <v>6</v>
      </c>
      <c r="J182" s="172">
        <v>6.25E-2</v>
      </c>
      <c r="K182" s="165" t="s">
        <v>13</v>
      </c>
      <c r="L182" s="165" t="s">
        <v>71</v>
      </c>
      <c r="M182" s="165" t="s">
        <v>71</v>
      </c>
      <c r="N182" s="165" t="s">
        <v>71</v>
      </c>
      <c r="O182" s="165" t="s">
        <v>71</v>
      </c>
      <c r="P182" s="165" t="s">
        <v>8</v>
      </c>
      <c r="Q182" s="165" t="s">
        <v>8</v>
      </c>
      <c r="R182" s="6">
        <v>4</v>
      </c>
      <c r="S182" s="164">
        <v>0</v>
      </c>
      <c r="T182" s="164">
        <v>0</v>
      </c>
      <c r="U182" s="164">
        <v>0</v>
      </c>
      <c r="V182" s="189">
        <v>0.1444</v>
      </c>
    </row>
    <row r="183" spans="1:22">
      <c r="A183" s="164">
        <v>182</v>
      </c>
      <c r="B183" s="164">
        <v>16</v>
      </c>
      <c r="C183" s="190">
        <v>45601</v>
      </c>
      <c r="D183" s="165" t="s">
        <v>219</v>
      </c>
      <c r="E183" s="191">
        <v>0.64583333333333337</v>
      </c>
      <c r="F183" s="164">
        <v>22</v>
      </c>
      <c r="G183" s="164">
        <v>37</v>
      </c>
      <c r="H183" s="188">
        <v>12</v>
      </c>
      <c r="I183" s="189">
        <v>6</v>
      </c>
      <c r="J183" s="172">
        <v>6.25E-2</v>
      </c>
      <c r="K183" s="165" t="s">
        <v>13</v>
      </c>
      <c r="L183" s="165" t="s">
        <v>8</v>
      </c>
      <c r="M183" s="165" t="s">
        <v>8</v>
      </c>
      <c r="N183" s="165" t="s">
        <v>71</v>
      </c>
      <c r="O183" s="165" t="s">
        <v>8</v>
      </c>
      <c r="P183" s="165" t="s">
        <v>71</v>
      </c>
      <c r="Q183" s="165" t="s">
        <v>71</v>
      </c>
      <c r="R183" s="6">
        <v>3</v>
      </c>
      <c r="S183" s="164">
        <v>0</v>
      </c>
      <c r="T183" s="164">
        <v>1</v>
      </c>
      <c r="U183" s="164">
        <v>0</v>
      </c>
      <c r="V183" s="189">
        <v>0.13450000000000001</v>
      </c>
    </row>
    <row r="184" spans="1:22">
      <c r="A184" s="164">
        <v>183</v>
      </c>
      <c r="B184" s="164">
        <v>16</v>
      </c>
      <c r="C184" s="190">
        <v>45601</v>
      </c>
      <c r="D184" s="165" t="s">
        <v>219</v>
      </c>
      <c r="E184" s="191">
        <v>0.64583333333333337</v>
      </c>
      <c r="F184" s="164">
        <v>22</v>
      </c>
      <c r="G184" s="164">
        <v>37</v>
      </c>
      <c r="H184" s="188">
        <v>13</v>
      </c>
      <c r="I184" s="189">
        <v>6</v>
      </c>
      <c r="J184" s="172">
        <v>6.25E-2</v>
      </c>
      <c r="K184" s="165" t="s">
        <v>17</v>
      </c>
      <c r="L184" s="165" t="s">
        <v>71</v>
      </c>
      <c r="M184" s="165" t="s">
        <v>71</v>
      </c>
      <c r="N184" s="165" t="s">
        <v>71</v>
      </c>
      <c r="O184" s="165" t="s">
        <v>88</v>
      </c>
      <c r="P184" s="165" t="s">
        <v>71</v>
      </c>
      <c r="Q184" s="165" t="s">
        <v>71</v>
      </c>
      <c r="R184" s="6">
        <v>6</v>
      </c>
      <c r="S184" s="164">
        <v>0</v>
      </c>
      <c r="T184" s="164">
        <v>0</v>
      </c>
      <c r="U184" s="164">
        <v>0</v>
      </c>
      <c r="V184" s="189">
        <v>0.14050000000000001</v>
      </c>
    </row>
    <row r="185" spans="1:22">
      <c r="A185" s="164">
        <v>184</v>
      </c>
      <c r="B185" s="164">
        <v>16</v>
      </c>
      <c r="C185" s="190">
        <v>45601</v>
      </c>
      <c r="D185" s="165" t="s">
        <v>219</v>
      </c>
      <c r="E185" s="191">
        <v>0.64583333333333337</v>
      </c>
      <c r="F185" s="164">
        <v>22</v>
      </c>
      <c r="G185" s="164">
        <v>37</v>
      </c>
      <c r="H185" s="188">
        <v>14</v>
      </c>
      <c r="I185" s="189">
        <v>6</v>
      </c>
      <c r="J185" s="172">
        <v>6.25E-2</v>
      </c>
      <c r="K185" s="165" t="s">
        <v>17</v>
      </c>
      <c r="L185" s="165" t="s">
        <v>8</v>
      </c>
      <c r="M185" s="165" t="s">
        <v>8</v>
      </c>
      <c r="N185" s="165" t="s">
        <v>71</v>
      </c>
      <c r="O185" s="165" t="s">
        <v>71</v>
      </c>
      <c r="P185" s="165" t="s">
        <v>71</v>
      </c>
      <c r="Q185" s="165" t="s">
        <v>88</v>
      </c>
      <c r="R185" s="6">
        <v>4</v>
      </c>
      <c r="S185" s="164">
        <v>0</v>
      </c>
      <c r="T185" s="164">
        <v>1</v>
      </c>
      <c r="U185" s="164">
        <v>0</v>
      </c>
      <c r="V185" s="189">
        <v>0.18679999999999999</v>
      </c>
    </row>
    <row r="186" spans="1:22">
      <c r="A186" s="164">
        <v>185</v>
      </c>
      <c r="B186" s="164">
        <v>16</v>
      </c>
      <c r="C186" s="190">
        <v>45601</v>
      </c>
      <c r="D186" s="165" t="s">
        <v>219</v>
      </c>
      <c r="E186" s="191">
        <v>0.64583333333333337</v>
      </c>
      <c r="F186" s="164">
        <v>22</v>
      </c>
      <c r="G186" s="164">
        <v>37</v>
      </c>
      <c r="H186" s="188">
        <v>15</v>
      </c>
      <c r="I186" s="189">
        <v>6</v>
      </c>
      <c r="J186" s="172">
        <v>6.25E-2</v>
      </c>
      <c r="K186" s="165" t="s">
        <v>17</v>
      </c>
      <c r="L186" s="165" t="s">
        <v>8</v>
      </c>
      <c r="M186" s="165" t="s">
        <v>71</v>
      </c>
      <c r="N186" s="165" t="s">
        <v>71</v>
      </c>
      <c r="O186" s="165" t="s">
        <v>88</v>
      </c>
      <c r="P186" s="165" t="s">
        <v>88</v>
      </c>
      <c r="Q186" s="165" t="s">
        <v>88</v>
      </c>
      <c r="R186" s="6">
        <v>5</v>
      </c>
      <c r="S186" s="164">
        <v>0</v>
      </c>
      <c r="T186" s="164">
        <v>1</v>
      </c>
      <c r="U186" s="164">
        <v>0</v>
      </c>
      <c r="V186" s="189">
        <v>0.12509999999999999</v>
      </c>
    </row>
    <row r="187" spans="1:22">
      <c r="A187" s="164">
        <v>186</v>
      </c>
      <c r="B187" s="164">
        <v>16</v>
      </c>
      <c r="C187" s="190">
        <v>45601</v>
      </c>
      <c r="D187" s="165" t="s">
        <v>219</v>
      </c>
      <c r="E187" s="191">
        <v>0.64583333333333337</v>
      </c>
      <c r="F187" s="164">
        <v>22</v>
      </c>
      <c r="G187" s="164">
        <v>37</v>
      </c>
      <c r="H187" s="188">
        <v>16</v>
      </c>
      <c r="I187" s="189">
        <v>6</v>
      </c>
      <c r="J187" s="172">
        <v>6.25E-2</v>
      </c>
      <c r="K187" s="165" t="s">
        <v>15</v>
      </c>
      <c r="L187" s="165" t="s">
        <v>8</v>
      </c>
      <c r="M187" s="165" t="s">
        <v>71</v>
      </c>
      <c r="N187" s="165" t="s">
        <v>71</v>
      </c>
      <c r="O187" s="165" t="s">
        <v>71</v>
      </c>
      <c r="P187" s="165" t="s">
        <v>71</v>
      </c>
      <c r="Q187" s="165" t="s">
        <v>88</v>
      </c>
      <c r="R187" s="6">
        <v>5</v>
      </c>
      <c r="S187" s="164">
        <v>0</v>
      </c>
      <c r="T187" s="164">
        <v>0</v>
      </c>
      <c r="U187" s="164">
        <v>0</v>
      </c>
      <c r="V187" s="189">
        <v>0.1129</v>
      </c>
    </row>
    <row r="188" spans="1:22">
      <c r="A188" s="164">
        <v>187</v>
      </c>
      <c r="B188" s="164">
        <v>16</v>
      </c>
      <c r="C188" s="190">
        <v>45601</v>
      </c>
      <c r="D188" s="165" t="s">
        <v>219</v>
      </c>
      <c r="E188" s="191">
        <v>0.64583333333333337</v>
      </c>
      <c r="F188" s="164">
        <v>22</v>
      </c>
      <c r="G188" s="164">
        <v>37</v>
      </c>
      <c r="H188" s="188">
        <v>17</v>
      </c>
      <c r="I188" s="189">
        <v>6</v>
      </c>
      <c r="J188" s="172">
        <v>6.25E-2</v>
      </c>
      <c r="K188" s="165" t="s">
        <v>15</v>
      </c>
      <c r="L188" s="165" t="s">
        <v>8</v>
      </c>
      <c r="M188" s="165" t="s">
        <v>71</v>
      </c>
      <c r="N188" s="165" t="s">
        <v>71</v>
      </c>
      <c r="O188" s="165" t="s">
        <v>71</v>
      </c>
      <c r="P188" s="165" t="s">
        <v>71</v>
      </c>
      <c r="Q188" s="165" t="s">
        <v>71</v>
      </c>
      <c r="R188" s="6">
        <v>5</v>
      </c>
      <c r="S188" s="164">
        <v>0</v>
      </c>
      <c r="T188" s="164">
        <v>1</v>
      </c>
      <c r="U188" s="164">
        <v>0</v>
      </c>
      <c r="V188" s="189">
        <v>0.1056</v>
      </c>
    </row>
    <row r="189" spans="1:22">
      <c r="A189" s="164">
        <v>188</v>
      </c>
      <c r="B189" s="164">
        <v>16</v>
      </c>
      <c r="C189" s="190">
        <v>45601</v>
      </c>
      <c r="D189" s="165" t="s">
        <v>219</v>
      </c>
      <c r="E189" s="191">
        <v>0.64583333333333337</v>
      </c>
      <c r="F189" s="164">
        <v>22</v>
      </c>
      <c r="G189" s="164">
        <v>37</v>
      </c>
      <c r="H189" s="188">
        <v>18</v>
      </c>
      <c r="I189" s="189">
        <v>6</v>
      </c>
      <c r="J189" s="172">
        <v>6.25E-2</v>
      </c>
      <c r="K189" s="165" t="s">
        <v>15</v>
      </c>
      <c r="L189" s="165" t="s">
        <v>71</v>
      </c>
      <c r="M189" s="165" t="s">
        <v>71</v>
      </c>
      <c r="N189" s="165" t="s">
        <v>71</v>
      </c>
      <c r="O189" s="165" t="s">
        <v>71</v>
      </c>
      <c r="P189" s="165" t="s">
        <v>71</v>
      </c>
      <c r="Q189" s="165" t="s">
        <v>88</v>
      </c>
      <c r="R189" s="6">
        <v>6</v>
      </c>
      <c r="S189" s="164">
        <v>0</v>
      </c>
      <c r="T189" s="164">
        <v>0</v>
      </c>
      <c r="U189" s="164">
        <v>0</v>
      </c>
      <c r="V189" s="189">
        <v>0.1825</v>
      </c>
    </row>
    <row r="190" spans="1:22">
      <c r="A190" s="164">
        <v>189</v>
      </c>
      <c r="B190" s="164">
        <v>16</v>
      </c>
      <c r="C190" s="190">
        <v>45601</v>
      </c>
      <c r="D190" s="165" t="s">
        <v>219</v>
      </c>
      <c r="E190" s="191">
        <v>0.64583333333333337</v>
      </c>
      <c r="F190" s="164">
        <v>22</v>
      </c>
      <c r="G190" s="164">
        <v>37</v>
      </c>
      <c r="H190" s="188">
        <v>19</v>
      </c>
      <c r="I190" s="189">
        <v>5</v>
      </c>
      <c r="J190" s="172">
        <v>6.25E-2</v>
      </c>
      <c r="K190" s="165" t="s">
        <v>18</v>
      </c>
      <c r="L190" s="165" t="s">
        <v>8</v>
      </c>
      <c r="M190" s="165" t="s">
        <v>71</v>
      </c>
      <c r="N190" s="165" t="s">
        <v>71</v>
      </c>
      <c r="O190" s="165" t="s">
        <v>71</v>
      </c>
      <c r="P190" s="165" t="s">
        <v>88</v>
      </c>
      <c r="Q190" s="165" t="s">
        <v>88</v>
      </c>
      <c r="R190" s="6">
        <v>5</v>
      </c>
      <c r="S190" s="164">
        <v>0</v>
      </c>
      <c r="T190" s="164">
        <v>1</v>
      </c>
      <c r="U190" s="164">
        <v>0</v>
      </c>
      <c r="V190" s="189">
        <v>0.20480000000000001</v>
      </c>
    </row>
    <row r="191" spans="1:22">
      <c r="A191" s="164">
        <v>190</v>
      </c>
      <c r="B191" s="183">
        <v>16</v>
      </c>
      <c r="C191" s="192">
        <v>45601</v>
      </c>
      <c r="D191" s="165" t="s">
        <v>219</v>
      </c>
      <c r="E191" s="193">
        <v>0.64583333333333337</v>
      </c>
      <c r="F191" s="183">
        <v>22</v>
      </c>
      <c r="G191" s="183">
        <v>37</v>
      </c>
      <c r="H191" s="188">
        <v>20</v>
      </c>
      <c r="I191" s="189">
        <v>6</v>
      </c>
      <c r="J191" s="172">
        <v>6.25E-2</v>
      </c>
      <c r="K191" s="165" t="s">
        <v>18</v>
      </c>
      <c r="L191" s="165" t="s">
        <v>8</v>
      </c>
      <c r="M191" s="165" t="s">
        <v>71</v>
      </c>
      <c r="N191" s="165" t="s">
        <v>71</v>
      </c>
      <c r="O191" s="165" t="s">
        <v>71</v>
      </c>
      <c r="P191" s="165" t="s">
        <v>71</v>
      </c>
      <c r="Q191" s="165" t="s">
        <v>8</v>
      </c>
      <c r="R191" s="6">
        <v>4</v>
      </c>
      <c r="S191" s="164">
        <v>0</v>
      </c>
      <c r="T191" s="164">
        <v>0</v>
      </c>
      <c r="U191" s="164">
        <v>0</v>
      </c>
      <c r="V191" s="189">
        <v>0.17299999999999999</v>
      </c>
    </row>
    <row r="192" spans="1:22">
      <c r="A192" s="164">
        <v>191</v>
      </c>
      <c r="B192" s="164">
        <v>17</v>
      </c>
      <c r="C192" s="190">
        <v>45602</v>
      </c>
      <c r="D192" s="165" t="s">
        <v>219</v>
      </c>
      <c r="E192" s="191">
        <v>0.57638888888888884</v>
      </c>
      <c r="F192" s="164">
        <v>24</v>
      </c>
      <c r="G192" s="164">
        <v>32</v>
      </c>
      <c r="H192" s="194">
        <v>1</v>
      </c>
      <c r="I192" s="169">
        <v>6</v>
      </c>
      <c r="J192" s="172">
        <v>6.9444444444444448E-2</v>
      </c>
      <c r="K192" s="186" t="s">
        <v>44</v>
      </c>
      <c r="L192" s="186" t="s">
        <v>71</v>
      </c>
      <c r="M192" s="186" t="s">
        <v>71</v>
      </c>
      <c r="N192" s="186" t="s">
        <v>71</v>
      </c>
      <c r="O192" s="186" t="s">
        <v>71</v>
      </c>
      <c r="P192" s="186" t="s">
        <v>71</v>
      </c>
      <c r="Q192" s="186" t="s">
        <v>71</v>
      </c>
      <c r="R192" s="6">
        <v>6</v>
      </c>
      <c r="S192" s="169">
        <v>0</v>
      </c>
      <c r="T192" s="169">
        <v>0</v>
      </c>
      <c r="U192" s="169">
        <v>0</v>
      </c>
      <c r="V192" s="179">
        <v>0.15970000000000001</v>
      </c>
    </row>
    <row r="193" spans="1:22">
      <c r="A193" s="164">
        <v>192</v>
      </c>
      <c r="B193" s="164">
        <v>17</v>
      </c>
      <c r="C193" s="190">
        <v>45602</v>
      </c>
      <c r="D193" s="165" t="s">
        <v>219</v>
      </c>
      <c r="E193" s="191">
        <v>0.57638888888888884</v>
      </c>
      <c r="F193" s="164">
        <v>24</v>
      </c>
      <c r="G193" s="164">
        <v>32</v>
      </c>
      <c r="H193" s="188">
        <v>2</v>
      </c>
      <c r="I193" s="164">
        <v>6</v>
      </c>
      <c r="J193" s="168">
        <v>6.9444444444444448E-2</v>
      </c>
      <c r="K193" s="165" t="s">
        <v>18</v>
      </c>
      <c r="L193" s="165" t="s">
        <v>71</v>
      </c>
      <c r="M193" s="165" t="s">
        <v>71</v>
      </c>
      <c r="N193" s="165" t="s">
        <v>8</v>
      </c>
      <c r="O193" s="165" t="s">
        <v>8</v>
      </c>
      <c r="P193" s="165" t="s">
        <v>71</v>
      </c>
      <c r="Q193" s="165" t="s">
        <v>71</v>
      </c>
      <c r="R193" s="6">
        <v>4</v>
      </c>
      <c r="S193" s="164">
        <v>0</v>
      </c>
      <c r="T193" s="164">
        <v>0</v>
      </c>
      <c r="U193" s="164">
        <v>0</v>
      </c>
      <c r="V193" s="189">
        <v>0.17219999999999999</v>
      </c>
    </row>
    <row r="194" spans="1:22">
      <c r="A194" s="164">
        <v>193</v>
      </c>
      <c r="B194" s="164">
        <v>17</v>
      </c>
      <c r="C194" s="190">
        <v>45602</v>
      </c>
      <c r="D194" s="165" t="s">
        <v>219</v>
      </c>
      <c r="E194" s="191">
        <v>0.57638888888888884</v>
      </c>
      <c r="F194" s="164">
        <v>24</v>
      </c>
      <c r="G194" s="164">
        <v>32</v>
      </c>
      <c r="H194" s="188">
        <v>3</v>
      </c>
      <c r="I194" s="164">
        <v>6</v>
      </c>
      <c r="J194" s="168">
        <v>6.9444444444444448E-2</v>
      </c>
      <c r="K194" s="165" t="s">
        <v>18</v>
      </c>
      <c r="L194" s="165" t="s">
        <v>71</v>
      </c>
      <c r="M194" s="165" t="s">
        <v>71</v>
      </c>
      <c r="N194" s="165" t="s">
        <v>88</v>
      </c>
      <c r="O194" s="165" t="s">
        <v>88</v>
      </c>
      <c r="P194" s="165" t="s">
        <v>88</v>
      </c>
      <c r="Q194" s="165" t="s">
        <v>88</v>
      </c>
      <c r="R194" s="6">
        <v>6</v>
      </c>
      <c r="S194" s="164">
        <v>0</v>
      </c>
      <c r="T194" s="164">
        <v>0</v>
      </c>
      <c r="U194" s="164">
        <v>0</v>
      </c>
      <c r="V194" s="189">
        <v>0.25140000000000001</v>
      </c>
    </row>
    <row r="195" spans="1:22">
      <c r="A195" s="164">
        <v>194</v>
      </c>
      <c r="B195" s="164">
        <v>17</v>
      </c>
      <c r="C195" s="190">
        <v>45602</v>
      </c>
      <c r="D195" s="165" t="s">
        <v>219</v>
      </c>
      <c r="E195" s="191">
        <v>0.57638888888888884</v>
      </c>
      <c r="F195" s="164">
        <v>24</v>
      </c>
      <c r="G195" s="164">
        <v>32</v>
      </c>
      <c r="H195" s="188">
        <v>4</v>
      </c>
      <c r="I195" s="164">
        <v>6</v>
      </c>
      <c r="J195" s="168">
        <v>6.9444444444444448E-2</v>
      </c>
      <c r="K195" s="165" t="s">
        <v>17</v>
      </c>
      <c r="L195" s="165" t="s">
        <v>8</v>
      </c>
      <c r="M195" s="165" t="s">
        <v>8</v>
      </c>
      <c r="N195" s="165" t="s">
        <v>8</v>
      </c>
      <c r="O195" s="165" t="s">
        <v>8</v>
      </c>
      <c r="P195" s="165" t="s">
        <v>8</v>
      </c>
      <c r="Q195" s="165" t="s">
        <v>8</v>
      </c>
      <c r="R195" s="6">
        <v>0</v>
      </c>
      <c r="S195" s="164">
        <v>1</v>
      </c>
      <c r="T195" s="164" t="s">
        <v>77</v>
      </c>
      <c r="U195" s="164" t="s">
        <v>77</v>
      </c>
      <c r="V195" s="189">
        <v>0.1452</v>
      </c>
    </row>
    <row r="196" spans="1:22">
      <c r="A196" s="164">
        <v>195</v>
      </c>
      <c r="B196" s="164">
        <v>17</v>
      </c>
      <c r="C196" s="190">
        <v>45602</v>
      </c>
      <c r="D196" s="165" t="s">
        <v>219</v>
      </c>
      <c r="E196" s="191">
        <v>0.57638888888888884</v>
      </c>
      <c r="F196" s="164">
        <v>24</v>
      </c>
      <c r="G196" s="164">
        <v>32</v>
      </c>
      <c r="H196" s="188">
        <v>5</v>
      </c>
      <c r="I196" s="164">
        <v>6</v>
      </c>
      <c r="J196" s="168">
        <v>6.9444444444444448E-2</v>
      </c>
      <c r="K196" s="165" t="s">
        <v>17</v>
      </c>
      <c r="L196" s="165" t="s">
        <v>71</v>
      </c>
      <c r="M196" s="165" t="s">
        <v>71</v>
      </c>
      <c r="N196" s="165" t="s">
        <v>71</v>
      </c>
      <c r="O196" s="165" t="s">
        <v>88</v>
      </c>
      <c r="P196" s="165" t="s">
        <v>88</v>
      </c>
      <c r="Q196" s="165" t="s">
        <v>88</v>
      </c>
      <c r="R196" s="6">
        <v>6</v>
      </c>
      <c r="S196" s="164">
        <v>0</v>
      </c>
      <c r="T196" s="164">
        <v>1</v>
      </c>
      <c r="U196" s="164">
        <v>0</v>
      </c>
      <c r="V196" s="189">
        <v>0.22189999999999999</v>
      </c>
    </row>
    <row r="197" spans="1:22">
      <c r="A197" s="164">
        <v>196</v>
      </c>
      <c r="B197" s="164">
        <v>17</v>
      </c>
      <c r="C197" s="190">
        <v>45602</v>
      </c>
      <c r="D197" s="165" t="s">
        <v>219</v>
      </c>
      <c r="E197" s="191">
        <v>0.57638888888888884</v>
      </c>
      <c r="F197" s="164">
        <v>24</v>
      </c>
      <c r="G197" s="164">
        <v>32</v>
      </c>
      <c r="H197" s="188">
        <v>6</v>
      </c>
      <c r="I197" s="164">
        <v>6</v>
      </c>
      <c r="J197" s="168">
        <v>6.9444444444444448E-2</v>
      </c>
      <c r="K197" s="165" t="s">
        <v>17</v>
      </c>
      <c r="L197" s="165" t="s">
        <v>71</v>
      </c>
      <c r="M197" s="165" t="s">
        <v>71</v>
      </c>
      <c r="N197" s="165" t="s">
        <v>71</v>
      </c>
      <c r="O197" s="165" t="s">
        <v>88</v>
      </c>
      <c r="P197" s="165" t="s">
        <v>88</v>
      </c>
      <c r="Q197" s="165" t="s">
        <v>88</v>
      </c>
      <c r="R197" s="6">
        <v>6</v>
      </c>
      <c r="S197" s="164">
        <v>0</v>
      </c>
      <c r="T197" s="164">
        <v>1</v>
      </c>
      <c r="U197" s="164">
        <v>0</v>
      </c>
      <c r="V197" s="189">
        <v>0.187</v>
      </c>
    </row>
    <row r="198" spans="1:22">
      <c r="A198" s="164">
        <v>197</v>
      </c>
      <c r="B198" s="164">
        <v>17</v>
      </c>
      <c r="C198" s="190">
        <v>45602</v>
      </c>
      <c r="D198" s="165" t="s">
        <v>219</v>
      </c>
      <c r="E198" s="191">
        <v>0.57638888888888884</v>
      </c>
      <c r="F198" s="164">
        <v>24</v>
      </c>
      <c r="G198" s="164">
        <v>32</v>
      </c>
      <c r="H198" s="188">
        <v>7</v>
      </c>
      <c r="I198" s="164">
        <v>6</v>
      </c>
      <c r="J198" s="168">
        <v>6.9444444444444448E-2</v>
      </c>
      <c r="K198" s="165" t="s">
        <v>17</v>
      </c>
      <c r="L198" s="165" t="s">
        <v>71</v>
      </c>
      <c r="M198" s="165" t="s">
        <v>71</v>
      </c>
      <c r="N198" s="165" t="s">
        <v>71</v>
      </c>
      <c r="O198" s="165" t="s">
        <v>88</v>
      </c>
      <c r="P198" s="165" t="s">
        <v>71</v>
      </c>
      <c r="Q198" s="165" t="s">
        <v>71</v>
      </c>
      <c r="R198" s="6">
        <v>6</v>
      </c>
      <c r="S198" s="164">
        <v>0</v>
      </c>
      <c r="T198" s="164">
        <v>0</v>
      </c>
      <c r="U198" s="164">
        <v>0</v>
      </c>
      <c r="V198" s="189">
        <v>0.1661</v>
      </c>
    </row>
    <row r="199" spans="1:22">
      <c r="A199" s="164">
        <v>198</v>
      </c>
      <c r="B199" s="164">
        <v>17</v>
      </c>
      <c r="C199" s="190">
        <v>45602</v>
      </c>
      <c r="D199" s="165" t="s">
        <v>219</v>
      </c>
      <c r="E199" s="191">
        <v>0.57638888888888884</v>
      </c>
      <c r="F199" s="164">
        <v>24</v>
      </c>
      <c r="G199" s="164">
        <v>32</v>
      </c>
      <c r="H199" s="188">
        <v>8</v>
      </c>
      <c r="I199" s="164">
        <v>6</v>
      </c>
      <c r="J199" s="168">
        <v>6.9444444444444448E-2</v>
      </c>
      <c r="K199" s="165" t="s">
        <v>17</v>
      </c>
      <c r="L199" s="165" t="s">
        <v>71</v>
      </c>
      <c r="M199" s="165" t="s">
        <v>71</v>
      </c>
      <c r="N199" s="165" t="s">
        <v>71</v>
      </c>
      <c r="O199" s="165" t="s">
        <v>71</v>
      </c>
      <c r="P199" s="165" t="s">
        <v>71</v>
      </c>
      <c r="Q199" s="165" t="s">
        <v>71</v>
      </c>
      <c r="R199" s="6">
        <v>6</v>
      </c>
      <c r="S199" s="164">
        <v>0</v>
      </c>
      <c r="T199" s="164">
        <v>0</v>
      </c>
      <c r="U199" s="164">
        <v>0</v>
      </c>
      <c r="V199" s="189">
        <v>0.22409999999999999</v>
      </c>
    </row>
    <row r="200" spans="1:22">
      <c r="A200" s="164">
        <v>199</v>
      </c>
      <c r="B200" s="164">
        <v>17</v>
      </c>
      <c r="C200" s="190">
        <v>45602</v>
      </c>
      <c r="D200" s="165" t="s">
        <v>219</v>
      </c>
      <c r="E200" s="191">
        <v>0.57638888888888884</v>
      </c>
      <c r="F200" s="164">
        <v>24</v>
      </c>
      <c r="G200" s="164">
        <v>32</v>
      </c>
      <c r="H200" s="188">
        <v>9</v>
      </c>
      <c r="I200" s="164">
        <v>6</v>
      </c>
      <c r="J200" s="168">
        <v>6.9444444444444448E-2</v>
      </c>
      <c r="K200" s="165" t="s">
        <v>13</v>
      </c>
      <c r="L200" s="165" t="s">
        <v>71</v>
      </c>
      <c r="M200" s="165" t="s">
        <v>71</v>
      </c>
      <c r="N200" s="165" t="s">
        <v>71</v>
      </c>
      <c r="O200" s="165" t="s">
        <v>71</v>
      </c>
      <c r="P200" s="165" t="s">
        <v>71</v>
      </c>
      <c r="Q200" s="165" t="s">
        <v>88</v>
      </c>
      <c r="R200" s="6">
        <v>6</v>
      </c>
      <c r="S200" s="164">
        <v>0</v>
      </c>
      <c r="T200" s="164">
        <v>1</v>
      </c>
      <c r="U200" s="164">
        <v>0</v>
      </c>
      <c r="V200" s="189">
        <v>0.185</v>
      </c>
    </row>
    <row r="201" spans="1:22">
      <c r="A201" s="164">
        <v>200</v>
      </c>
      <c r="B201" s="164">
        <v>17</v>
      </c>
      <c r="C201" s="190">
        <v>45602</v>
      </c>
      <c r="D201" s="165" t="s">
        <v>219</v>
      </c>
      <c r="E201" s="191">
        <v>0.57638888888888884</v>
      </c>
      <c r="F201" s="164">
        <v>24</v>
      </c>
      <c r="G201" s="164">
        <v>32</v>
      </c>
      <c r="H201" s="188">
        <v>10</v>
      </c>
      <c r="I201" s="164">
        <v>6</v>
      </c>
      <c r="J201" s="168">
        <v>6.9444444444444448E-2</v>
      </c>
      <c r="K201" s="165" t="s">
        <v>13</v>
      </c>
      <c r="L201" s="165" t="s">
        <v>8</v>
      </c>
      <c r="M201" s="165" t="s">
        <v>71</v>
      </c>
      <c r="N201" s="165" t="s">
        <v>8</v>
      </c>
      <c r="O201" s="165" t="s">
        <v>71</v>
      </c>
      <c r="P201" s="165" t="s">
        <v>71</v>
      </c>
      <c r="Q201" s="165" t="s">
        <v>8</v>
      </c>
      <c r="R201" s="6">
        <v>3</v>
      </c>
      <c r="S201" s="164">
        <v>0</v>
      </c>
      <c r="T201" s="164">
        <v>0</v>
      </c>
      <c r="U201" s="164">
        <v>0</v>
      </c>
      <c r="V201" s="189">
        <v>0.17169999999999999</v>
      </c>
    </row>
    <row r="202" spans="1:22">
      <c r="A202" s="164">
        <v>201</v>
      </c>
      <c r="B202" s="164">
        <v>17</v>
      </c>
      <c r="C202" s="190">
        <v>45602</v>
      </c>
      <c r="D202" s="165" t="s">
        <v>219</v>
      </c>
      <c r="E202" s="191">
        <v>0.57638888888888884</v>
      </c>
      <c r="F202" s="164">
        <v>24</v>
      </c>
      <c r="G202" s="164">
        <v>32</v>
      </c>
      <c r="H202" s="188">
        <v>11</v>
      </c>
      <c r="I202" s="164">
        <v>6</v>
      </c>
      <c r="J202" s="168">
        <v>6.9444444444444448E-2</v>
      </c>
      <c r="K202" s="165" t="s">
        <v>13</v>
      </c>
      <c r="L202" s="165" t="s">
        <v>71</v>
      </c>
      <c r="M202" s="165" t="s">
        <v>71</v>
      </c>
      <c r="N202" s="165" t="s">
        <v>71</v>
      </c>
      <c r="O202" s="165" t="s">
        <v>71</v>
      </c>
      <c r="P202" s="165" t="s">
        <v>71</v>
      </c>
      <c r="Q202" s="165" t="s">
        <v>71</v>
      </c>
      <c r="R202" s="6">
        <v>6</v>
      </c>
      <c r="S202" s="164">
        <v>0</v>
      </c>
      <c r="T202" s="164">
        <v>0</v>
      </c>
      <c r="U202" s="164">
        <v>0</v>
      </c>
      <c r="V202" s="189">
        <v>0.15809999999999999</v>
      </c>
    </row>
    <row r="203" spans="1:22">
      <c r="A203" s="164">
        <v>202</v>
      </c>
      <c r="B203" s="164">
        <v>17</v>
      </c>
      <c r="C203" s="190">
        <v>45602</v>
      </c>
      <c r="D203" s="165" t="s">
        <v>219</v>
      </c>
      <c r="E203" s="191">
        <v>0.57638888888888884</v>
      </c>
      <c r="F203" s="164">
        <v>24</v>
      </c>
      <c r="G203" s="164">
        <v>32</v>
      </c>
      <c r="H203" s="188">
        <v>12</v>
      </c>
      <c r="I203" s="164">
        <v>6</v>
      </c>
      <c r="J203" s="168">
        <v>6.9444444444444448E-2</v>
      </c>
      <c r="K203" s="165" t="s">
        <v>13</v>
      </c>
      <c r="L203" s="165" t="s">
        <v>71</v>
      </c>
      <c r="M203" s="165" t="s">
        <v>71</v>
      </c>
      <c r="N203" s="165" t="s">
        <v>71</v>
      </c>
      <c r="O203" s="165" t="s">
        <v>88</v>
      </c>
      <c r="P203" s="165" t="s">
        <v>88</v>
      </c>
      <c r="Q203" s="165" t="s">
        <v>71</v>
      </c>
      <c r="R203" s="6">
        <v>6</v>
      </c>
      <c r="S203" s="164">
        <v>0</v>
      </c>
      <c r="T203" s="164">
        <v>1</v>
      </c>
      <c r="U203" s="164">
        <v>0</v>
      </c>
      <c r="V203" s="189">
        <v>0.1636</v>
      </c>
    </row>
    <row r="204" spans="1:22">
      <c r="A204" s="164">
        <v>203</v>
      </c>
      <c r="B204" s="164">
        <v>17</v>
      </c>
      <c r="C204" s="190">
        <v>45602</v>
      </c>
      <c r="D204" s="165" t="s">
        <v>219</v>
      </c>
      <c r="E204" s="191">
        <v>0.57638888888888884</v>
      </c>
      <c r="F204" s="164">
        <v>24</v>
      </c>
      <c r="G204" s="164">
        <v>32</v>
      </c>
      <c r="H204" s="188">
        <v>13</v>
      </c>
      <c r="I204" s="164">
        <v>6</v>
      </c>
      <c r="J204" s="168">
        <v>6.9444444444444448E-2</v>
      </c>
      <c r="K204" s="165" t="s">
        <v>13</v>
      </c>
      <c r="L204" s="165" t="s">
        <v>71</v>
      </c>
      <c r="M204" s="165" t="s">
        <v>71</v>
      </c>
      <c r="N204" s="165" t="s">
        <v>71</v>
      </c>
      <c r="O204" s="165" t="s">
        <v>71</v>
      </c>
      <c r="P204" s="165" t="s">
        <v>88</v>
      </c>
      <c r="Q204" s="165" t="s">
        <v>88</v>
      </c>
      <c r="R204" s="6">
        <v>6</v>
      </c>
      <c r="S204" s="164">
        <v>0</v>
      </c>
      <c r="T204" s="164">
        <v>0</v>
      </c>
      <c r="U204" s="164">
        <v>0</v>
      </c>
      <c r="V204" s="189">
        <v>0.21199999999999999</v>
      </c>
    </row>
    <row r="205" spans="1:22">
      <c r="A205" s="164">
        <v>204</v>
      </c>
      <c r="B205" s="164">
        <v>17</v>
      </c>
      <c r="C205" s="190">
        <v>45602</v>
      </c>
      <c r="D205" s="165" t="s">
        <v>219</v>
      </c>
      <c r="E205" s="191">
        <v>0.57638888888888884</v>
      </c>
      <c r="F205" s="164">
        <v>24</v>
      </c>
      <c r="G205" s="164">
        <v>32</v>
      </c>
      <c r="H205" s="188">
        <v>14</v>
      </c>
      <c r="I205" s="164">
        <v>6</v>
      </c>
      <c r="J205" s="168">
        <v>6.9444444444444448E-2</v>
      </c>
      <c r="K205" s="165" t="s">
        <v>13</v>
      </c>
      <c r="L205" s="165" t="s">
        <v>71</v>
      </c>
      <c r="M205" s="165" t="s">
        <v>71</v>
      </c>
      <c r="N205" s="165" t="s">
        <v>71</v>
      </c>
      <c r="O205" s="165" t="s">
        <v>88</v>
      </c>
      <c r="P205" s="165" t="s">
        <v>71</v>
      </c>
      <c r="Q205" s="165" t="s">
        <v>88</v>
      </c>
      <c r="R205" s="6">
        <v>6</v>
      </c>
      <c r="S205" s="164">
        <v>0</v>
      </c>
      <c r="T205" s="164">
        <v>0</v>
      </c>
      <c r="U205" s="164">
        <v>0</v>
      </c>
      <c r="V205" s="189">
        <v>0.15279999999999999</v>
      </c>
    </row>
    <row r="206" spans="1:22">
      <c r="A206" s="164">
        <v>205</v>
      </c>
      <c r="B206" s="164">
        <v>17</v>
      </c>
      <c r="C206" s="190">
        <v>45602</v>
      </c>
      <c r="D206" s="165" t="s">
        <v>219</v>
      </c>
      <c r="E206" s="191">
        <v>0.57638888888888884</v>
      </c>
      <c r="F206" s="164">
        <v>24</v>
      </c>
      <c r="G206" s="164">
        <v>32</v>
      </c>
      <c r="H206" s="188">
        <v>15</v>
      </c>
      <c r="I206" s="164">
        <v>6</v>
      </c>
      <c r="J206" s="168">
        <v>6.9444444444444448E-2</v>
      </c>
      <c r="K206" s="165" t="s">
        <v>15</v>
      </c>
      <c r="L206" s="165" t="s">
        <v>71</v>
      </c>
      <c r="M206" s="165" t="s">
        <v>71</v>
      </c>
      <c r="N206" s="165" t="s">
        <v>71</v>
      </c>
      <c r="O206" s="165" t="s">
        <v>88</v>
      </c>
      <c r="P206" s="165" t="s">
        <v>88</v>
      </c>
      <c r="Q206" s="165" t="s">
        <v>88</v>
      </c>
      <c r="R206" s="6">
        <v>6</v>
      </c>
      <c r="S206" s="164">
        <v>0</v>
      </c>
      <c r="T206" s="164">
        <v>1</v>
      </c>
      <c r="U206" s="164">
        <v>0</v>
      </c>
      <c r="V206" s="189">
        <v>0.20200000000000001</v>
      </c>
    </row>
    <row r="207" spans="1:22">
      <c r="A207" s="164">
        <v>206</v>
      </c>
      <c r="B207" s="164">
        <v>17</v>
      </c>
      <c r="C207" s="190">
        <v>45602</v>
      </c>
      <c r="D207" s="165" t="s">
        <v>219</v>
      </c>
      <c r="E207" s="191">
        <v>0.57638888888888884</v>
      </c>
      <c r="F207" s="164">
        <v>24</v>
      </c>
      <c r="G207" s="164">
        <v>32</v>
      </c>
      <c r="H207" s="188">
        <v>16</v>
      </c>
      <c r="I207" s="164">
        <v>6</v>
      </c>
      <c r="J207" s="168">
        <v>6.9444444444444448E-2</v>
      </c>
      <c r="K207" s="165" t="s">
        <v>15</v>
      </c>
      <c r="L207" s="165" t="s">
        <v>71</v>
      </c>
      <c r="M207" s="165" t="s">
        <v>8</v>
      </c>
      <c r="N207" s="165" t="s">
        <v>8</v>
      </c>
      <c r="O207" s="165" t="s">
        <v>71</v>
      </c>
      <c r="P207" s="165" t="s">
        <v>71</v>
      </c>
      <c r="Q207" s="165" t="s">
        <v>88</v>
      </c>
      <c r="R207" s="6">
        <v>4</v>
      </c>
      <c r="S207" s="164">
        <v>0</v>
      </c>
      <c r="T207" s="164">
        <v>0</v>
      </c>
      <c r="U207" s="164">
        <v>0</v>
      </c>
      <c r="V207" s="189">
        <v>0.23899999999999999</v>
      </c>
    </row>
    <row r="208" spans="1:22">
      <c r="A208" s="164">
        <v>207</v>
      </c>
      <c r="B208" s="164">
        <v>17</v>
      </c>
      <c r="C208" s="190">
        <v>45602</v>
      </c>
      <c r="D208" s="165" t="s">
        <v>219</v>
      </c>
      <c r="E208" s="191">
        <v>0.57638888888888884</v>
      </c>
      <c r="F208" s="164">
        <v>24</v>
      </c>
      <c r="G208" s="164">
        <v>32</v>
      </c>
      <c r="H208" s="188">
        <v>17</v>
      </c>
      <c r="I208" s="164">
        <v>6</v>
      </c>
      <c r="J208" s="168">
        <v>6.9444444444444448E-2</v>
      </c>
      <c r="K208" s="165" t="s">
        <v>15</v>
      </c>
      <c r="L208" s="165" t="s">
        <v>8</v>
      </c>
      <c r="M208" s="165" t="s">
        <v>8</v>
      </c>
      <c r="N208" s="165" t="s">
        <v>8</v>
      </c>
      <c r="O208" s="165" t="s">
        <v>71</v>
      </c>
      <c r="P208" s="165" t="s">
        <v>71</v>
      </c>
      <c r="Q208" s="165" t="s">
        <v>71</v>
      </c>
      <c r="R208" s="6">
        <v>3</v>
      </c>
      <c r="S208" s="164">
        <v>0</v>
      </c>
      <c r="T208" s="164">
        <v>0</v>
      </c>
      <c r="U208" s="164">
        <v>0</v>
      </c>
      <c r="V208" s="189">
        <v>0.18679999999999999</v>
      </c>
    </row>
    <row r="209" spans="1:22">
      <c r="A209" s="164">
        <v>208</v>
      </c>
      <c r="B209" s="164">
        <v>17</v>
      </c>
      <c r="C209" s="190">
        <v>45602</v>
      </c>
      <c r="D209" s="165" t="s">
        <v>219</v>
      </c>
      <c r="E209" s="191">
        <v>0.57638888888888884</v>
      </c>
      <c r="F209" s="164">
        <v>24</v>
      </c>
      <c r="G209" s="164">
        <v>32</v>
      </c>
      <c r="H209" s="188">
        <v>18</v>
      </c>
      <c r="I209" s="164">
        <v>6</v>
      </c>
      <c r="J209" s="168">
        <v>6.9444444444444448E-2</v>
      </c>
      <c r="K209" s="165" t="s">
        <v>15</v>
      </c>
      <c r="L209" s="165" t="s">
        <v>71</v>
      </c>
      <c r="M209" s="165" t="s">
        <v>88</v>
      </c>
      <c r="N209" s="165" t="s">
        <v>88</v>
      </c>
      <c r="O209" s="165" t="s">
        <v>88</v>
      </c>
      <c r="P209" s="165" t="s">
        <v>88</v>
      </c>
      <c r="Q209" s="165" t="s">
        <v>88</v>
      </c>
      <c r="R209" s="6">
        <v>6</v>
      </c>
      <c r="S209" s="164">
        <v>0</v>
      </c>
      <c r="T209" s="164">
        <v>1</v>
      </c>
      <c r="U209" s="164">
        <v>1</v>
      </c>
      <c r="V209" s="189">
        <v>0.20630000000000001</v>
      </c>
    </row>
    <row r="210" spans="1:22">
      <c r="A210" s="164">
        <v>209</v>
      </c>
      <c r="B210" s="164">
        <v>17</v>
      </c>
      <c r="C210" s="190">
        <v>45602</v>
      </c>
      <c r="D210" s="165" t="s">
        <v>219</v>
      </c>
      <c r="E210" s="191">
        <v>0.57638888888888884</v>
      </c>
      <c r="F210" s="164">
        <v>24</v>
      </c>
      <c r="G210" s="164">
        <v>32</v>
      </c>
      <c r="H210" s="188">
        <v>19</v>
      </c>
      <c r="I210" s="164">
        <v>6</v>
      </c>
      <c r="J210" s="168">
        <v>6.9444444444444448E-2</v>
      </c>
      <c r="K210" s="165" t="s">
        <v>15</v>
      </c>
      <c r="L210" s="165" t="s">
        <v>8</v>
      </c>
      <c r="M210" s="165" t="s">
        <v>8</v>
      </c>
      <c r="N210" s="165" t="s">
        <v>8</v>
      </c>
      <c r="O210" s="165" t="s">
        <v>8</v>
      </c>
      <c r="P210" s="165" t="s">
        <v>8</v>
      </c>
      <c r="Q210" s="165" t="s">
        <v>8</v>
      </c>
      <c r="R210" s="6">
        <v>0</v>
      </c>
      <c r="S210" s="164">
        <v>1</v>
      </c>
      <c r="T210" s="164" t="s">
        <v>77</v>
      </c>
      <c r="U210" s="164" t="s">
        <v>77</v>
      </c>
      <c r="V210" s="189">
        <v>0.1593</v>
      </c>
    </row>
    <row r="211" spans="1:22">
      <c r="A211" s="164">
        <v>210</v>
      </c>
      <c r="B211" s="169">
        <v>18</v>
      </c>
      <c r="C211" s="195">
        <v>45621</v>
      </c>
      <c r="D211" s="186" t="s">
        <v>219</v>
      </c>
      <c r="E211" s="172">
        <v>0.61319444444444449</v>
      </c>
      <c r="F211" s="169">
        <v>27</v>
      </c>
      <c r="G211" s="169">
        <v>76</v>
      </c>
      <c r="H211" s="194">
        <v>1</v>
      </c>
      <c r="I211" s="179">
        <v>6</v>
      </c>
      <c r="J211" s="172">
        <v>4.1666666666666664E-2</v>
      </c>
      <c r="K211" s="186" t="s">
        <v>44</v>
      </c>
      <c r="L211" s="186" t="s">
        <v>71</v>
      </c>
      <c r="M211" s="186" t="s">
        <v>71</v>
      </c>
      <c r="N211" s="186" t="s">
        <v>71</v>
      </c>
      <c r="O211" s="186" t="s">
        <v>71</v>
      </c>
      <c r="P211" s="186" t="s">
        <v>71</v>
      </c>
      <c r="Q211" s="186" t="s">
        <v>71</v>
      </c>
      <c r="R211" s="6">
        <v>6</v>
      </c>
      <c r="S211" s="169">
        <v>0</v>
      </c>
      <c r="T211" s="169">
        <v>0</v>
      </c>
      <c r="U211" s="169">
        <v>0</v>
      </c>
      <c r="V211" s="179">
        <v>0.1381</v>
      </c>
    </row>
    <row r="212" spans="1:22">
      <c r="A212" s="164">
        <v>211</v>
      </c>
      <c r="B212" s="164">
        <v>18</v>
      </c>
      <c r="C212" s="196">
        <v>45621</v>
      </c>
      <c r="D212" s="165" t="s">
        <v>219</v>
      </c>
      <c r="E212" s="168">
        <v>0.61319444444444449</v>
      </c>
      <c r="F212" s="164">
        <v>27</v>
      </c>
      <c r="G212" s="164">
        <v>76</v>
      </c>
      <c r="H212" s="188">
        <v>2</v>
      </c>
      <c r="I212" s="189">
        <v>6</v>
      </c>
      <c r="J212" s="168">
        <v>4.1666666666666664E-2</v>
      </c>
      <c r="K212" s="165" t="s">
        <v>15</v>
      </c>
      <c r="L212" s="165" t="s">
        <v>71</v>
      </c>
      <c r="M212" s="165" t="s">
        <v>71</v>
      </c>
      <c r="N212" s="165" t="s">
        <v>71</v>
      </c>
      <c r="O212" s="165" t="s">
        <v>71</v>
      </c>
      <c r="P212" s="165" t="s">
        <v>88</v>
      </c>
      <c r="Q212" s="165" t="s">
        <v>88</v>
      </c>
      <c r="R212" s="6">
        <v>6</v>
      </c>
      <c r="S212" s="164">
        <v>0</v>
      </c>
      <c r="T212" s="164">
        <v>0</v>
      </c>
      <c r="U212" s="164">
        <v>0</v>
      </c>
      <c r="V212" s="189">
        <v>0.32050000000000001</v>
      </c>
    </row>
    <row r="213" spans="1:22">
      <c r="A213" s="164">
        <v>212</v>
      </c>
      <c r="B213" s="164">
        <v>18</v>
      </c>
      <c r="C213" s="196">
        <v>45621</v>
      </c>
      <c r="D213" s="165" t="s">
        <v>219</v>
      </c>
      <c r="E213" s="168">
        <v>0.61319444444444449</v>
      </c>
      <c r="F213" s="164">
        <v>27</v>
      </c>
      <c r="G213" s="164">
        <v>76</v>
      </c>
      <c r="H213" s="188">
        <v>3</v>
      </c>
      <c r="I213" s="189">
        <v>7</v>
      </c>
      <c r="J213" s="168">
        <v>4.1666666666666664E-2</v>
      </c>
      <c r="K213" s="165" t="s">
        <v>15</v>
      </c>
      <c r="L213" s="165" t="s">
        <v>71</v>
      </c>
      <c r="M213" s="165" t="s">
        <v>71</v>
      </c>
      <c r="N213" s="165" t="s">
        <v>71</v>
      </c>
      <c r="O213" s="165" t="s">
        <v>71</v>
      </c>
      <c r="P213" s="165" t="s">
        <v>71</v>
      </c>
      <c r="Q213" s="165" t="s">
        <v>88</v>
      </c>
      <c r="R213" s="6">
        <v>6</v>
      </c>
      <c r="S213" s="164">
        <v>0</v>
      </c>
      <c r="T213" s="164">
        <v>1</v>
      </c>
      <c r="U213" s="164">
        <v>0</v>
      </c>
      <c r="V213" s="189">
        <v>0.11459999999999999</v>
      </c>
    </row>
    <row r="214" spans="1:22">
      <c r="A214" s="164">
        <v>213</v>
      </c>
      <c r="B214" s="164">
        <v>18</v>
      </c>
      <c r="C214" s="196">
        <v>45621</v>
      </c>
      <c r="D214" s="165" t="s">
        <v>219</v>
      </c>
      <c r="E214" s="168">
        <v>0.61319444444444449</v>
      </c>
      <c r="F214" s="164">
        <v>27</v>
      </c>
      <c r="G214" s="164">
        <v>76</v>
      </c>
      <c r="H214" s="188">
        <v>4</v>
      </c>
      <c r="I214" s="189">
        <v>6</v>
      </c>
      <c r="J214" s="168">
        <v>4.1666666666666664E-2</v>
      </c>
      <c r="K214" s="165" t="s">
        <v>15</v>
      </c>
      <c r="L214" s="165" t="s">
        <v>71</v>
      </c>
      <c r="M214" s="165" t="s">
        <v>71</v>
      </c>
      <c r="N214" s="165" t="s">
        <v>71</v>
      </c>
      <c r="O214" s="165" t="s">
        <v>88</v>
      </c>
      <c r="P214" s="165" t="s">
        <v>71</v>
      </c>
      <c r="Q214" s="165" t="s">
        <v>71</v>
      </c>
      <c r="R214" s="6">
        <v>6</v>
      </c>
      <c r="S214" s="164">
        <v>0</v>
      </c>
      <c r="T214" s="164">
        <v>1</v>
      </c>
      <c r="U214" s="164">
        <v>0</v>
      </c>
      <c r="V214" s="189">
        <v>0.217</v>
      </c>
    </row>
    <row r="215" spans="1:22">
      <c r="A215" s="164">
        <v>214</v>
      </c>
      <c r="B215" s="164">
        <v>18</v>
      </c>
      <c r="C215" s="196">
        <v>45621</v>
      </c>
      <c r="D215" s="165" t="s">
        <v>219</v>
      </c>
      <c r="E215" s="168">
        <v>0.61319444444444449</v>
      </c>
      <c r="F215" s="164">
        <v>27</v>
      </c>
      <c r="G215" s="164">
        <v>76</v>
      </c>
      <c r="H215" s="188">
        <v>5</v>
      </c>
      <c r="I215" s="189">
        <v>9</v>
      </c>
      <c r="J215" s="168">
        <v>4.1666666666666664E-2</v>
      </c>
      <c r="K215" s="165" t="s">
        <v>15</v>
      </c>
      <c r="L215" s="165" t="s">
        <v>71</v>
      </c>
      <c r="M215" s="165" t="s">
        <v>71</v>
      </c>
      <c r="N215" s="165" t="s">
        <v>88</v>
      </c>
      <c r="O215" s="165" t="s">
        <v>88</v>
      </c>
      <c r="P215" s="165" t="s">
        <v>88</v>
      </c>
      <c r="Q215" s="165" t="s">
        <v>88</v>
      </c>
      <c r="R215" s="6">
        <v>6</v>
      </c>
      <c r="S215" s="164">
        <v>0</v>
      </c>
      <c r="T215" s="164">
        <v>1</v>
      </c>
      <c r="U215" s="164">
        <v>0</v>
      </c>
      <c r="V215" s="189">
        <v>0.17780000000000001</v>
      </c>
    </row>
    <row r="216" spans="1:22">
      <c r="A216" s="164">
        <v>215</v>
      </c>
      <c r="B216" s="164">
        <v>18</v>
      </c>
      <c r="C216" s="196">
        <v>45621</v>
      </c>
      <c r="D216" s="165" t="s">
        <v>219</v>
      </c>
      <c r="E216" s="168">
        <v>0.61319444444444449</v>
      </c>
      <c r="F216" s="164">
        <v>27</v>
      </c>
      <c r="G216" s="164">
        <v>76</v>
      </c>
      <c r="H216" s="188">
        <v>6</v>
      </c>
      <c r="I216" s="189">
        <v>8</v>
      </c>
      <c r="J216" s="168">
        <v>4.1666666666666664E-2</v>
      </c>
      <c r="K216" s="165" t="s">
        <v>15</v>
      </c>
      <c r="L216" s="165" t="s">
        <v>71</v>
      </c>
      <c r="M216" s="165" t="s">
        <v>71</v>
      </c>
      <c r="N216" s="165" t="s">
        <v>71</v>
      </c>
      <c r="O216" s="165" t="s">
        <v>88</v>
      </c>
      <c r="P216" s="165" t="s">
        <v>88</v>
      </c>
      <c r="Q216" s="165" t="s">
        <v>88</v>
      </c>
      <c r="R216" s="6">
        <v>6</v>
      </c>
      <c r="S216" s="164">
        <v>0</v>
      </c>
      <c r="T216" s="164">
        <v>1</v>
      </c>
      <c r="U216" s="164">
        <v>0</v>
      </c>
      <c r="V216" s="189">
        <v>0.1804</v>
      </c>
    </row>
    <row r="217" spans="1:22">
      <c r="A217" s="164">
        <v>216</v>
      </c>
      <c r="B217" s="164">
        <v>18</v>
      </c>
      <c r="C217" s="196">
        <v>45621</v>
      </c>
      <c r="D217" s="165" t="s">
        <v>219</v>
      </c>
      <c r="E217" s="168">
        <v>0.61319444444444449</v>
      </c>
      <c r="F217" s="164">
        <v>27</v>
      </c>
      <c r="G217" s="164">
        <v>76</v>
      </c>
      <c r="H217" s="188">
        <v>7</v>
      </c>
      <c r="I217" s="189">
        <v>7</v>
      </c>
      <c r="J217" s="168">
        <v>4.1666666666666664E-2</v>
      </c>
      <c r="K217" s="165" t="s">
        <v>17</v>
      </c>
      <c r="L217" s="165" t="s">
        <v>8</v>
      </c>
      <c r="M217" s="165" t="s">
        <v>86</v>
      </c>
      <c r="N217" s="165" t="s">
        <v>75</v>
      </c>
      <c r="O217" s="165" t="s">
        <v>75</v>
      </c>
      <c r="P217" s="165" t="s">
        <v>75</v>
      </c>
      <c r="Q217" s="165" t="s">
        <v>75</v>
      </c>
      <c r="R217" s="6">
        <v>0</v>
      </c>
      <c r="S217" s="164">
        <v>1</v>
      </c>
      <c r="T217" s="164"/>
      <c r="U217" s="164"/>
      <c r="V217" s="189">
        <v>0.12970000000000001</v>
      </c>
    </row>
    <row r="218" spans="1:22">
      <c r="A218" s="164">
        <v>217</v>
      </c>
      <c r="B218" s="164">
        <v>18</v>
      </c>
      <c r="C218" s="196">
        <v>45621</v>
      </c>
      <c r="D218" s="165" t="s">
        <v>219</v>
      </c>
      <c r="E218" s="168">
        <v>0.61319444444444449</v>
      </c>
      <c r="F218" s="164">
        <v>27</v>
      </c>
      <c r="G218" s="164">
        <v>76</v>
      </c>
      <c r="H218" s="188">
        <v>8</v>
      </c>
      <c r="I218" s="189">
        <v>8</v>
      </c>
      <c r="J218" s="168">
        <v>4.1666666666666664E-2</v>
      </c>
      <c r="K218" s="165" t="s">
        <v>17</v>
      </c>
      <c r="L218" s="165" t="s">
        <v>71</v>
      </c>
      <c r="M218" s="165" t="s">
        <v>71</v>
      </c>
      <c r="N218" s="165" t="s">
        <v>71</v>
      </c>
      <c r="O218" s="165" t="s">
        <v>88</v>
      </c>
      <c r="P218" s="165" t="s">
        <v>88</v>
      </c>
      <c r="Q218" s="165" t="s">
        <v>71</v>
      </c>
      <c r="R218" s="6">
        <v>6</v>
      </c>
      <c r="S218" s="164">
        <v>0</v>
      </c>
      <c r="T218" s="164">
        <v>1</v>
      </c>
      <c r="U218" s="164">
        <v>0</v>
      </c>
      <c r="V218" s="189">
        <v>0.2215</v>
      </c>
    </row>
    <row r="219" spans="1:22">
      <c r="A219" s="164">
        <v>218</v>
      </c>
      <c r="B219" s="164">
        <v>18</v>
      </c>
      <c r="C219" s="196">
        <v>45621</v>
      </c>
      <c r="D219" s="165" t="s">
        <v>219</v>
      </c>
      <c r="E219" s="168">
        <v>0.61319444444444449</v>
      </c>
      <c r="F219" s="164">
        <v>27</v>
      </c>
      <c r="G219" s="164">
        <v>76</v>
      </c>
      <c r="H219" s="188">
        <v>9</v>
      </c>
      <c r="I219" s="189">
        <v>6</v>
      </c>
      <c r="J219" s="168">
        <v>4.1666666666666664E-2</v>
      </c>
      <c r="K219" s="165" t="s">
        <v>17</v>
      </c>
      <c r="L219" s="165" t="s">
        <v>71</v>
      </c>
      <c r="M219" s="165" t="s">
        <v>71</v>
      </c>
      <c r="N219" s="165" t="s">
        <v>71</v>
      </c>
      <c r="O219" s="165" t="s">
        <v>71</v>
      </c>
      <c r="P219" s="165" t="s">
        <v>88</v>
      </c>
      <c r="Q219" s="165" t="s">
        <v>88</v>
      </c>
      <c r="R219" s="6">
        <v>6</v>
      </c>
      <c r="S219" s="164">
        <v>0</v>
      </c>
      <c r="T219" s="164">
        <v>1</v>
      </c>
      <c r="U219" s="164">
        <v>0</v>
      </c>
      <c r="V219" s="189">
        <v>0.14710000000000001</v>
      </c>
    </row>
    <row r="220" spans="1:22">
      <c r="A220" s="164">
        <v>219</v>
      </c>
      <c r="B220" s="164">
        <v>18</v>
      </c>
      <c r="C220" s="196">
        <v>45621</v>
      </c>
      <c r="D220" s="165" t="s">
        <v>219</v>
      </c>
      <c r="E220" s="168">
        <v>0.61319444444444449</v>
      </c>
      <c r="F220" s="164">
        <v>27</v>
      </c>
      <c r="G220" s="164">
        <v>76</v>
      </c>
      <c r="H220" s="188">
        <v>10</v>
      </c>
      <c r="I220" s="189">
        <v>6</v>
      </c>
      <c r="J220" s="168">
        <v>4.1666666666666664E-2</v>
      </c>
      <c r="K220" s="165" t="s">
        <v>17</v>
      </c>
      <c r="L220" s="165" t="s">
        <v>71</v>
      </c>
      <c r="M220" s="165" t="s">
        <v>71</v>
      </c>
      <c r="N220" s="165" t="s">
        <v>71</v>
      </c>
      <c r="O220" s="165" t="s">
        <v>71</v>
      </c>
      <c r="P220" s="165" t="s">
        <v>71</v>
      </c>
      <c r="Q220" s="165" t="s">
        <v>71</v>
      </c>
      <c r="R220" s="6">
        <v>6</v>
      </c>
      <c r="S220" s="164">
        <v>0</v>
      </c>
      <c r="T220" s="164">
        <v>0</v>
      </c>
      <c r="U220" s="164">
        <v>0</v>
      </c>
      <c r="V220" s="189">
        <v>0.13320000000000001</v>
      </c>
    </row>
    <row r="221" spans="1:22">
      <c r="A221" s="164">
        <v>220</v>
      </c>
      <c r="B221" s="164">
        <v>18</v>
      </c>
      <c r="C221" s="196">
        <v>45621</v>
      </c>
      <c r="D221" s="165" t="s">
        <v>219</v>
      </c>
      <c r="E221" s="168">
        <v>0.61319444444444449</v>
      </c>
      <c r="F221" s="164">
        <v>27</v>
      </c>
      <c r="G221" s="164">
        <v>76</v>
      </c>
      <c r="H221" s="188">
        <v>11</v>
      </c>
      <c r="I221" s="189">
        <v>9</v>
      </c>
      <c r="J221" s="168">
        <v>4.1666666666666664E-2</v>
      </c>
      <c r="K221" s="165" t="s">
        <v>17</v>
      </c>
      <c r="L221" s="165" t="s">
        <v>8</v>
      </c>
      <c r="M221" s="165" t="s">
        <v>71</v>
      </c>
      <c r="N221" s="165" t="s">
        <v>71</v>
      </c>
      <c r="O221" s="165" t="s">
        <v>88</v>
      </c>
      <c r="P221" s="165" t="s">
        <v>88</v>
      </c>
      <c r="Q221" s="165" t="s">
        <v>88</v>
      </c>
      <c r="R221" s="6">
        <v>5</v>
      </c>
      <c r="S221" s="164">
        <v>0</v>
      </c>
      <c r="T221" s="164">
        <v>1</v>
      </c>
      <c r="U221" s="164">
        <v>0</v>
      </c>
      <c r="V221" s="189">
        <v>0.19939999999999999</v>
      </c>
    </row>
    <row r="222" spans="1:22">
      <c r="A222" s="164">
        <v>221</v>
      </c>
      <c r="B222" s="164">
        <v>18</v>
      </c>
      <c r="C222" s="196">
        <v>45621</v>
      </c>
      <c r="D222" s="165" t="s">
        <v>219</v>
      </c>
      <c r="E222" s="168">
        <v>0.61319444444444449</v>
      </c>
      <c r="F222" s="164">
        <v>27</v>
      </c>
      <c r="G222" s="164">
        <v>76</v>
      </c>
      <c r="H222" s="188">
        <v>12</v>
      </c>
      <c r="I222" s="189">
        <v>7</v>
      </c>
      <c r="J222" s="168">
        <v>4.1666666666666664E-2</v>
      </c>
      <c r="K222" s="165" t="s">
        <v>13</v>
      </c>
      <c r="L222" s="165" t="s">
        <v>71</v>
      </c>
      <c r="M222" s="165" t="s">
        <v>71</v>
      </c>
      <c r="N222" s="165" t="s">
        <v>71</v>
      </c>
      <c r="O222" s="165" t="s">
        <v>88</v>
      </c>
      <c r="P222" s="165" t="s">
        <v>88</v>
      </c>
      <c r="Q222" s="165" t="s">
        <v>88</v>
      </c>
      <c r="R222" s="6">
        <v>6</v>
      </c>
      <c r="S222" s="164">
        <v>0</v>
      </c>
      <c r="T222" s="164">
        <v>1</v>
      </c>
      <c r="U222" s="164">
        <v>1</v>
      </c>
      <c r="V222" s="165"/>
    </row>
    <row r="223" spans="1:22">
      <c r="A223" s="164">
        <v>222</v>
      </c>
      <c r="B223" s="164">
        <v>18</v>
      </c>
      <c r="C223" s="196">
        <v>45621</v>
      </c>
      <c r="D223" s="165" t="s">
        <v>219</v>
      </c>
      <c r="E223" s="168">
        <v>0.61319444444444449</v>
      </c>
      <c r="F223" s="164">
        <v>27</v>
      </c>
      <c r="G223" s="164">
        <v>76</v>
      </c>
      <c r="H223" s="188">
        <v>13</v>
      </c>
      <c r="I223" s="189">
        <v>8</v>
      </c>
      <c r="J223" s="168">
        <v>4.1666666666666664E-2</v>
      </c>
      <c r="K223" s="165" t="s">
        <v>13</v>
      </c>
      <c r="L223" s="165" t="s">
        <v>71</v>
      </c>
      <c r="M223" s="165" t="s">
        <v>71</v>
      </c>
      <c r="N223" s="165" t="s">
        <v>71</v>
      </c>
      <c r="O223" s="165" t="s">
        <v>71</v>
      </c>
      <c r="P223" s="165" t="s">
        <v>71</v>
      </c>
      <c r="Q223" s="165" t="s">
        <v>88</v>
      </c>
      <c r="R223" s="6">
        <v>6</v>
      </c>
      <c r="S223" s="164">
        <v>0</v>
      </c>
      <c r="T223" s="164">
        <v>1</v>
      </c>
      <c r="U223" s="164">
        <v>1</v>
      </c>
      <c r="V223" s="189">
        <v>0.14710000000000001</v>
      </c>
    </row>
    <row r="224" spans="1:22">
      <c r="A224" s="164">
        <v>223</v>
      </c>
      <c r="B224" s="164">
        <v>18</v>
      </c>
      <c r="C224" s="196">
        <v>45621</v>
      </c>
      <c r="D224" s="165" t="s">
        <v>219</v>
      </c>
      <c r="E224" s="168">
        <v>0.61319444444444449</v>
      </c>
      <c r="F224" s="164">
        <v>27</v>
      </c>
      <c r="G224" s="164">
        <v>76</v>
      </c>
      <c r="H224" s="188">
        <v>14</v>
      </c>
      <c r="I224" s="189">
        <v>6</v>
      </c>
      <c r="J224" s="168">
        <v>4.1666666666666664E-2</v>
      </c>
      <c r="K224" s="165" t="s">
        <v>13</v>
      </c>
      <c r="L224" s="165" t="s">
        <v>71</v>
      </c>
      <c r="M224" s="165" t="s">
        <v>71</v>
      </c>
      <c r="N224" s="165" t="s">
        <v>71</v>
      </c>
      <c r="O224" s="165" t="s">
        <v>71</v>
      </c>
      <c r="P224" s="165" t="s">
        <v>71</v>
      </c>
      <c r="Q224" s="165" t="s">
        <v>71</v>
      </c>
      <c r="R224" s="6">
        <v>6</v>
      </c>
      <c r="S224" s="164">
        <v>0</v>
      </c>
      <c r="T224" s="164">
        <v>1</v>
      </c>
      <c r="U224" s="164">
        <v>0</v>
      </c>
      <c r="V224" s="189">
        <v>0.29680000000000001</v>
      </c>
    </row>
    <row r="225" spans="1:22">
      <c r="A225" s="164">
        <v>224</v>
      </c>
      <c r="B225" s="164">
        <v>18</v>
      </c>
      <c r="C225" s="196">
        <v>45621</v>
      </c>
      <c r="D225" s="165" t="s">
        <v>219</v>
      </c>
      <c r="E225" s="168">
        <v>0.61319444444444449</v>
      </c>
      <c r="F225" s="164">
        <v>27</v>
      </c>
      <c r="G225" s="164">
        <v>76</v>
      </c>
      <c r="H225" s="188">
        <v>15</v>
      </c>
      <c r="I225" s="189">
        <v>9</v>
      </c>
      <c r="J225" s="168">
        <v>4.1666666666666664E-2</v>
      </c>
      <c r="K225" s="165" t="s">
        <v>13</v>
      </c>
      <c r="L225" s="165" t="s">
        <v>8</v>
      </c>
      <c r="M225" s="165" t="s">
        <v>8</v>
      </c>
      <c r="N225" s="165" t="s">
        <v>8</v>
      </c>
      <c r="O225" s="165" t="s">
        <v>8</v>
      </c>
      <c r="P225" s="165" t="s">
        <v>8</v>
      </c>
      <c r="Q225" s="165" t="s">
        <v>8</v>
      </c>
      <c r="R225" s="6">
        <v>0</v>
      </c>
      <c r="S225" s="164">
        <v>0</v>
      </c>
      <c r="T225" s="164">
        <v>1</v>
      </c>
      <c r="U225" s="164">
        <v>0</v>
      </c>
      <c r="V225" s="189">
        <v>0.17</v>
      </c>
    </row>
    <row r="226" spans="1:22">
      <c r="A226" s="164">
        <v>225</v>
      </c>
      <c r="B226" s="164">
        <v>18</v>
      </c>
      <c r="C226" s="196">
        <v>45621</v>
      </c>
      <c r="D226" s="165" t="s">
        <v>219</v>
      </c>
      <c r="E226" s="168">
        <v>0.61319444444444449</v>
      </c>
      <c r="F226" s="164">
        <v>27</v>
      </c>
      <c r="G226" s="164">
        <v>76</v>
      </c>
      <c r="H226" s="188">
        <v>16</v>
      </c>
      <c r="I226" s="189">
        <v>8</v>
      </c>
      <c r="J226" s="168">
        <v>4.1666666666666664E-2</v>
      </c>
      <c r="K226" s="165" t="s">
        <v>18</v>
      </c>
      <c r="L226" s="165" t="s">
        <v>8</v>
      </c>
      <c r="M226" s="165" t="s">
        <v>71</v>
      </c>
      <c r="N226" s="165" t="s">
        <v>71</v>
      </c>
      <c r="O226" s="165" t="s">
        <v>8</v>
      </c>
      <c r="P226" s="165" t="s">
        <v>8</v>
      </c>
      <c r="Q226" s="165" t="s">
        <v>71</v>
      </c>
      <c r="R226" s="6">
        <v>3</v>
      </c>
      <c r="S226" s="164">
        <v>0</v>
      </c>
      <c r="T226" s="164">
        <v>0</v>
      </c>
      <c r="U226" s="164">
        <v>0</v>
      </c>
      <c r="V226" s="189">
        <v>0.13880000000000001</v>
      </c>
    </row>
    <row r="227" spans="1:22">
      <c r="A227" s="164">
        <v>226</v>
      </c>
      <c r="B227" s="164">
        <v>18</v>
      </c>
      <c r="C227" s="196">
        <v>45621</v>
      </c>
      <c r="D227" s="165" t="s">
        <v>219</v>
      </c>
      <c r="E227" s="168">
        <v>0.61319444444444449</v>
      </c>
      <c r="F227" s="164">
        <v>27</v>
      </c>
      <c r="G227" s="164">
        <v>76</v>
      </c>
      <c r="H227" s="188">
        <v>17</v>
      </c>
      <c r="I227" s="189">
        <v>9</v>
      </c>
      <c r="J227" s="168">
        <v>4.1666666666666664E-2</v>
      </c>
      <c r="K227" s="165" t="s">
        <v>18</v>
      </c>
      <c r="L227" s="165" t="s">
        <v>8</v>
      </c>
      <c r="M227" s="165" t="s">
        <v>8</v>
      </c>
      <c r="N227" s="165" t="s">
        <v>71</v>
      </c>
      <c r="O227" s="165" t="s">
        <v>8</v>
      </c>
      <c r="P227" s="165" t="s">
        <v>71</v>
      </c>
      <c r="Q227" s="165" t="s">
        <v>8</v>
      </c>
      <c r="R227" s="6">
        <v>2</v>
      </c>
      <c r="S227" s="164">
        <v>1</v>
      </c>
      <c r="T227" s="164"/>
      <c r="U227" s="164"/>
      <c r="V227" s="189">
        <v>0.17680000000000001</v>
      </c>
    </row>
    <row r="228" spans="1:22">
      <c r="A228" s="164">
        <v>227</v>
      </c>
      <c r="B228" s="164">
        <v>18</v>
      </c>
      <c r="C228" s="196">
        <v>45621</v>
      </c>
      <c r="D228" s="165" t="s">
        <v>219</v>
      </c>
      <c r="E228" s="168">
        <v>0.61319444444444449</v>
      </c>
      <c r="F228" s="164">
        <v>27</v>
      </c>
      <c r="G228" s="164">
        <v>76</v>
      </c>
      <c r="H228" s="188">
        <v>18</v>
      </c>
      <c r="I228" s="189">
        <v>7</v>
      </c>
      <c r="J228" s="168">
        <v>4.1666666666666664E-2</v>
      </c>
      <c r="K228" s="165" t="s">
        <v>18</v>
      </c>
      <c r="L228" s="165" t="s">
        <v>71</v>
      </c>
      <c r="M228" s="165" t="s">
        <v>71</v>
      </c>
      <c r="N228" s="165" t="s">
        <v>88</v>
      </c>
      <c r="O228" s="165" t="s">
        <v>71</v>
      </c>
      <c r="P228" s="165" t="s">
        <v>88</v>
      </c>
      <c r="Q228" s="165" t="s">
        <v>88</v>
      </c>
      <c r="R228" s="6">
        <v>6</v>
      </c>
      <c r="S228" s="164">
        <v>0</v>
      </c>
      <c r="T228" s="164">
        <v>1</v>
      </c>
      <c r="U228" s="164">
        <v>0</v>
      </c>
      <c r="V228" s="189">
        <v>0.20469999999999999</v>
      </c>
    </row>
    <row r="229" spans="1:22">
      <c r="A229" s="164">
        <v>228</v>
      </c>
      <c r="B229" s="164">
        <v>18</v>
      </c>
      <c r="C229" s="196">
        <v>45621</v>
      </c>
      <c r="D229" s="165" t="s">
        <v>219</v>
      </c>
      <c r="E229" s="168">
        <v>0.61319444444444449</v>
      </c>
      <c r="F229" s="164">
        <v>27</v>
      </c>
      <c r="G229" s="164">
        <v>76</v>
      </c>
      <c r="H229" s="188">
        <v>19</v>
      </c>
      <c r="I229" s="189">
        <v>6</v>
      </c>
      <c r="J229" s="168">
        <v>4.1666666666666664E-2</v>
      </c>
      <c r="K229" s="165" t="s">
        <v>18</v>
      </c>
      <c r="L229" s="165" t="s">
        <v>71</v>
      </c>
      <c r="M229" s="165" t="s">
        <v>71</v>
      </c>
      <c r="N229" s="165" t="s">
        <v>88</v>
      </c>
      <c r="O229" s="165" t="s">
        <v>71</v>
      </c>
      <c r="P229" s="165" t="s">
        <v>88</v>
      </c>
      <c r="Q229" s="165" t="s">
        <v>71</v>
      </c>
      <c r="R229" s="6">
        <v>6</v>
      </c>
      <c r="S229" s="164">
        <v>0</v>
      </c>
      <c r="T229" s="164">
        <v>0</v>
      </c>
      <c r="U229" s="164">
        <v>0</v>
      </c>
      <c r="V229" s="189">
        <v>0.21190000000000001</v>
      </c>
    </row>
    <row r="230" spans="1:22">
      <c r="A230" s="164">
        <v>229</v>
      </c>
      <c r="B230" s="164">
        <v>18</v>
      </c>
      <c r="C230" s="196">
        <v>45621</v>
      </c>
      <c r="D230" s="165" t="s">
        <v>219</v>
      </c>
      <c r="E230" s="168">
        <v>0.61319444444444449</v>
      </c>
      <c r="F230" s="164">
        <v>27</v>
      </c>
      <c r="G230" s="164">
        <v>76</v>
      </c>
      <c r="H230" s="188">
        <v>20</v>
      </c>
      <c r="I230" s="189">
        <v>6</v>
      </c>
      <c r="J230" s="184">
        <v>4.1666666666666664E-2</v>
      </c>
      <c r="K230" s="165" t="s">
        <v>18</v>
      </c>
      <c r="L230" s="165" t="s">
        <v>71</v>
      </c>
      <c r="M230" s="165" t="s">
        <v>71</v>
      </c>
      <c r="N230" s="165" t="s">
        <v>71</v>
      </c>
      <c r="O230" s="165" t="s">
        <v>88</v>
      </c>
      <c r="P230" s="165" t="s">
        <v>71</v>
      </c>
      <c r="Q230" s="165" t="s">
        <v>88</v>
      </c>
      <c r="R230" s="6">
        <v>6</v>
      </c>
      <c r="S230" s="164">
        <v>0</v>
      </c>
      <c r="T230" s="164">
        <v>1</v>
      </c>
      <c r="U230" s="164">
        <v>0</v>
      </c>
      <c r="V230" s="189">
        <v>0.2001</v>
      </c>
    </row>
    <row r="231" spans="1:22">
      <c r="A231" s="164">
        <v>230</v>
      </c>
      <c r="B231" s="169">
        <v>19</v>
      </c>
      <c r="C231" s="185">
        <v>45629</v>
      </c>
      <c r="D231" s="186" t="s">
        <v>219</v>
      </c>
      <c r="E231" s="187">
        <v>0.47222222222222221</v>
      </c>
      <c r="F231" s="169">
        <v>20</v>
      </c>
      <c r="G231" s="169">
        <v>34</v>
      </c>
      <c r="H231" s="194">
        <v>1</v>
      </c>
      <c r="I231" s="179">
        <v>7</v>
      </c>
      <c r="J231" s="164"/>
      <c r="K231" s="186" t="s">
        <v>15</v>
      </c>
      <c r="L231" s="186" t="s">
        <v>8</v>
      </c>
      <c r="M231" s="186" t="s">
        <v>8</v>
      </c>
      <c r="N231" s="186" t="s">
        <v>71</v>
      </c>
      <c r="O231" s="186" t="s">
        <v>8</v>
      </c>
      <c r="P231" s="186" t="s">
        <v>8</v>
      </c>
      <c r="Q231" s="186" t="s">
        <v>8</v>
      </c>
      <c r="R231" s="6">
        <v>1</v>
      </c>
      <c r="S231" s="169">
        <v>0</v>
      </c>
      <c r="T231" s="164">
        <v>0</v>
      </c>
      <c r="U231" s="164">
        <v>0</v>
      </c>
      <c r="V231" s="189">
        <v>0.21360000000000001</v>
      </c>
    </row>
    <row r="232" spans="1:22">
      <c r="A232" s="164">
        <v>231</v>
      </c>
      <c r="B232" s="164">
        <v>19</v>
      </c>
      <c r="C232" s="190">
        <v>45629</v>
      </c>
      <c r="D232" s="165" t="s">
        <v>219</v>
      </c>
      <c r="E232" s="191">
        <v>0.47222222222222221</v>
      </c>
      <c r="F232" s="164">
        <v>20</v>
      </c>
      <c r="G232" s="164">
        <v>34</v>
      </c>
      <c r="H232" s="188">
        <v>2</v>
      </c>
      <c r="I232" s="189">
        <v>8</v>
      </c>
      <c r="J232" s="164"/>
      <c r="K232" s="165" t="s">
        <v>86</v>
      </c>
      <c r="L232" s="165"/>
      <c r="M232" s="165"/>
      <c r="N232" s="165"/>
      <c r="O232" s="165"/>
      <c r="P232" s="165"/>
      <c r="Q232" s="165"/>
      <c r="R232" s="6">
        <v>0</v>
      </c>
      <c r="S232" s="164">
        <v>1</v>
      </c>
      <c r="T232" s="164"/>
      <c r="U232" s="164"/>
      <c r="V232" s="189">
        <v>8.5699999999999998E-2</v>
      </c>
    </row>
    <row r="233" spans="1:22">
      <c r="A233" s="164">
        <v>232</v>
      </c>
      <c r="B233" s="164">
        <v>19</v>
      </c>
      <c r="C233" s="190">
        <v>45629</v>
      </c>
      <c r="D233" s="165" t="s">
        <v>219</v>
      </c>
      <c r="E233" s="191">
        <v>0.47222222222222221</v>
      </c>
      <c r="F233" s="164">
        <v>20</v>
      </c>
      <c r="G233" s="164">
        <v>34</v>
      </c>
      <c r="H233" s="188">
        <v>3</v>
      </c>
      <c r="I233" s="189">
        <v>7</v>
      </c>
      <c r="J233" s="164"/>
      <c r="K233" s="165" t="s">
        <v>15</v>
      </c>
      <c r="L233" s="165" t="s">
        <v>71</v>
      </c>
      <c r="M233" s="165" t="s">
        <v>71</v>
      </c>
      <c r="N233" s="165" t="s">
        <v>71</v>
      </c>
      <c r="O233" s="165" t="s">
        <v>88</v>
      </c>
      <c r="P233" s="165" t="s">
        <v>88</v>
      </c>
      <c r="Q233" s="165" t="s">
        <v>88</v>
      </c>
      <c r="R233" s="6">
        <v>6</v>
      </c>
      <c r="S233" s="164">
        <v>0</v>
      </c>
      <c r="T233" s="164">
        <v>0</v>
      </c>
      <c r="U233" s="164">
        <v>0</v>
      </c>
      <c r="V233" s="189">
        <v>0.23430000000000001</v>
      </c>
    </row>
    <row r="234" spans="1:22">
      <c r="A234" s="164">
        <v>233</v>
      </c>
      <c r="B234" s="164">
        <v>19</v>
      </c>
      <c r="C234" s="190">
        <v>45629</v>
      </c>
      <c r="D234" s="165" t="s">
        <v>219</v>
      </c>
      <c r="E234" s="191">
        <v>0.47222222222222221</v>
      </c>
      <c r="F234" s="164">
        <v>20</v>
      </c>
      <c r="G234" s="164">
        <v>34</v>
      </c>
      <c r="H234" s="188">
        <v>4</v>
      </c>
      <c r="I234" s="189">
        <v>8</v>
      </c>
      <c r="J234" s="164"/>
      <c r="K234" s="165" t="s">
        <v>86</v>
      </c>
      <c r="L234" s="165"/>
      <c r="M234" s="165"/>
      <c r="N234" s="165"/>
      <c r="O234" s="165"/>
      <c r="P234" s="165"/>
      <c r="Q234" s="165"/>
      <c r="R234" s="6">
        <v>0</v>
      </c>
      <c r="S234" s="164">
        <v>1</v>
      </c>
      <c r="T234" s="164"/>
      <c r="U234" s="164"/>
      <c r="V234" s="189">
        <v>9.1399999999999995E-2</v>
      </c>
    </row>
    <row r="235" spans="1:22">
      <c r="A235" s="164">
        <v>234</v>
      </c>
      <c r="B235" s="164">
        <v>19</v>
      </c>
      <c r="C235" s="190">
        <v>45629</v>
      </c>
      <c r="D235" s="165" t="s">
        <v>219</v>
      </c>
      <c r="E235" s="191">
        <v>0.47222222222222221</v>
      </c>
      <c r="F235" s="164">
        <v>20</v>
      </c>
      <c r="G235" s="164">
        <v>34</v>
      </c>
      <c r="H235" s="188">
        <v>5</v>
      </c>
      <c r="I235" s="189">
        <v>7</v>
      </c>
      <c r="J235" s="164"/>
      <c r="K235" s="165" t="s">
        <v>86</v>
      </c>
      <c r="L235" s="165"/>
      <c r="M235" s="165"/>
      <c r="N235" s="165"/>
      <c r="O235" s="165"/>
      <c r="P235" s="165"/>
      <c r="Q235" s="165"/>
      <c r="R235" s="6">
        <v>0</v>
      </c>
      <c r="S235" s="164">
        <v>1</v>
      </c>
      <c r="T235" s="164"/>
      <c r="U235" s="164"/>
      <c r="V235" s="189">
        <v>0.1487</v>
      </c>
    </row>
    <row r="236" spans="1:22">
      <c r="A236" s="164">
        <v>235</v>
      </c>
      <c r="B236" s="164">
        <v>19</v>
      </c>
      <c r="C236" s="190">
        <v>45629</v>
      </c>
      <c r="D236" s="165" t="s">
        <v>219</v>
      </c>
      <c r="E236" s="191">
        <v>0.47222222222222221</v>
      </c>
      <c r="F236" s="164">
        <v>20</v>
      </c>
      <c r="G236" s="164">
        <v>34</v>
      </c>
      <c r="H236" s="188">
        <v>6</v>
      </c>
      <c r="I236" s="189">
        <v>8</v>
      </c>
      <c r="J236" s="164"/>
      <c r="K236" s="165" t="s">
        <v>15</v>
      </c>
      <c r="L236" s="165" t="s">
        <v>8</v>
      </c>
      <c r="M236" s="165" t="s">
        <v>8</v>
      </c>
      <c r="N236" s="165" t="s">
        <v>71</v>
      </c>
      <c r="O236" s="165" t="s">
        <v>71</v>
      </c>
      <c r="P236" s="165" t="s">
        <v>71</v>
      </c>
      <c r="Q236" s="165" t="s">
        <v>88</v>
      </c>
      <c r="R236" s="6">
        <v>4</v>
      </c>
      <c r="S236" s="164">
        <v>0</v>
      </c>
      <c r="T236" s="164">
        <v>1</v>
      </c>
      <c r="U236" s="164">
        <v>0</v>
      </c>
      <c r="V236" s="189">
        <v>0.18770000000000001</v>
      </c>
    </row>
    <row r="237" spans="1:22">
      <c r="A237" s="164">
        <v>236</v>
      </c>
      <c r="B237" s="164">
        <v>19</v>
      </c>
      <c r="C237" s="190">
        <v>45629</v>
      </c>
      <c r="D237" s="165" t="s">
        <v>219</v>
      </c>
      <c r="E237" s="191">
        <v>0.47222222222222221</v>
      </c>
      <c r="F237" s="164">
        <v>20</v>
      </c>
      <c r="G237" s="164">
        <v>34</v>
      </c>
      <c r="H237" s="188">
        <v>7</v>
      </c>
      <c r="I237" s="189">
        <v>8</v>
      </c>
      <c r="J237" s="164"/>
      <c r="K237" s="165" t="s">
        <v>15</v>
      </c>
      <c r="L237" s="165" t="s">
        <v>71</v>
      </c>
      <c r="M237" s="165" t="s">
        <v>71</v>
      </c>
      <c r="N237" s="165" t="s">
        <v>71</v>
      </c>
      <c r="O237" s="165" t="s">
        <v>71</v>
      </c>
      <c r="P237" s="165" t="s">
        <v>71</v>
      </c>
      <c r="Q237" s="165" t="s">
        <v>71</v>
      </c>
      <c r="R237" s="6">
        <v>6</v>
      </c>
      <c r="S237" s="164">
        <v>0</v>
      </c>
      <c r="T237" s="164">
        <v>0</v>
      </c>
      <c r="U237" s="164">
        <v>0</v>
      </c>
      <c r="V237" s="189">
        <v>0.126</v>
      </c>
    </row>
    <row r="238" spans="1:22">
      <c r="A238" s="164">
        <v>237</v>
      </c>
      <c r="B238" s="164">
        <v>19</v>
      </c>
      <c r="C238" s="190">
        <v>45629</v>
      </c>
      <c r="D238" s="165" t="s">
        <v>219</v>
      </c>
      <c r="E238" s="191">
        <v>0.47222222222222221</v>
      </c>
      <c r="F238" s="164">
        <v>20</v>
      </c>
      <c r="G238" s="164">
        <v>34</v>
      </c>
      <c r="H238" s="188">
        <v>8</v>
      </c>
      <c r="I238" s="189">
        <v>7</v>
      </c>
      <c r="J238" s="164"/>
      <c r="K238" s="165" t="s">
        <v>15</v>
      </c>
      <c r="L238" s="165" t="s">
        <v>8</v>
      </c>
      <c r="M238" s="165" t="s">
        <v>8</v>
      </c>
      <c r="N238" s="165" t="s">
        <v>8</v>
      </c>
      <c r="O238" s="165" t="s">
        <v>8</v>
      </c>
      <c r="P238" s="165" t="s">
        <v>8</v>
      </c>
      <c r="Q238" s="165" t="s">
        <v>8</v>
      </c>
      <c r="R238" s="6">
        <v>0</v>
      </c>
      <c r="S238" s="164">
        <v>0</v>
      </c>
      <c r="T238" s="164">
        <v>0</v>
      </c>
      <c r="U238" s="164">
        <v>0</v>
      </c>
      <c r="V238" s="189">
        <v>0.217</v>
      </c>
    </row>
    <row r="239" spans="1:22">
      <c r="A239" s="164">
        <v>238</v>
      </c>
      <c r="B239" s="164">
        <v>19</v>
      </c>
      <c r="C239" s="190">
        <v>45629</v>
      </c>
      <c r="D239" s="165" t="s">
        <v>219</v>
      </c>
      <c r="E239" s="191">
        <v>0.47222222222222221</v>
      </c>
      <c r="F239" s="164">
        <v>20</v>
      </c>
      <c r="G239" s="164">
        <v>34</v>
      </c>
      <c r="H239" s="188">
        <v>9</v>
      </c>
      <c r="I239" s="189">
        <v>7</v>
      </c>
      <c r="J239" s="164"/>
      <c r="K239" s="165" t="s">
        <v>17</v>
      </c>
      <c r="L239" s="165" t="s">
        <v>8</v>
      </c>
      <c r="M239" s="165" t="s">
        <v>71</v>
      </c>
      <c r="N239" s="165" t="s">
        <v>71</v>
      </c>
      <c r="O239" s="165" t="s">
        <v>71</v>
      </c>
      <c r="P239" s="165" t="s">
        <v>88</v>
      </c>
      <c r="Q239" s="165" t="s">
        <v>88</v>
      </c>
      <c r="R239" s="6">
        <v>5</v>
      </c>
      <c r="S239" s="164">
        <v>0</v>
      </c>
      <c r="T239" s="164">
        <v>1</v>
      </c>
      <c r="U239" s="164">
        <v>0</v>
      </c>
      <c r="V239" s="189">
        <v>0.21229999999999999</v>
      </c>
    </row>
    <row r="240" spans="1:22">
      <c r="A240" s="164">
        <v>239</v>
      </c>
      <c r="B240" s="164">
        <v>19</v>
      </c>
      <c r="C240" s="190">
        <v>45629</v>
      </c>
      <c r="D240" s="165" t="s">
        <v>219</v>
      </c>
      <c r="E240" s="191">
        <v>0.47222222222222221</v>
      </c>
      <c r="F240" s="164">
        <v>20</v>
      </c>
      <c r="G240" s="164">
        <v>34</v>
      </c>
      <c r="H240" s="188">
        <v>10</v>
      </c>
      <c r="I240" s="189">
        <v>7</v>
      </c>
      <c r="J240" s="164"/>
      <c r="K240" s="165" t="s">
        <v>17</v>
      </c>
      <c r="L240" s="165" t="s">
        <v>71</v>
      </c>
      <c r="M240" s="165" t="s">
        <v>8</v>
      </c>
      <c r="N240" s="165" t="s">
        <v>71</v>
      </c>
      <c r="O240" s="165" t="s">
        <v>71</v>
      </c>
      <c r="P240" s="165" t="s">
        <v>8</v>
      </c>
      <c r="Q240" s="165" t="s">
        <v>8</v>
      </c>
      <c r="R240" s="6">
        <v>3</v>
      </c>
      <c r="S240" s="164">
        <v>0</v>
      </c>
      <c r="T240" s="164">
        <v>0</v>
      </c>
      <c r="U240" s="164">
        <v>0</v>
      </c>
      <c r="V240" s="189">
        <v>0.19289999999999999</v>
      </c>
    </row>
    <row r="241" spans="1:22">
      <c r="A241" s="164">
        <v>240</v>
      </c>
      <c r="B241" s="164">
        <v>19</v>
      </c>
      <c r="C241" s="190">
        <v>45629</v>
      </c>
      <c r="D241" s="165" t="s">
        <v>219</v>
      </c>
      <c r="E241" s="191">
        <v>0.47222222222222221</v>
      </c>
      <c r="F241" s="164">
        <v>20</v>
      </c>
      <c r="G241" s="164">
        <v>34</v>
      </c>
      <c r="H241" s="188">
        <v>11</v>
      </c>
      <c r="I241" s="189">
        <v>7</v>
      </c>
      <c r="J241" s="164"/>
      <c r="K241" s="165" t="s">
        <v>17</v>
      </c>
      <c r="L241" s="165" t="s">
        <v>71</v>
      </c>
      <c r="M241" s="165" t="s">
        <v>71</v>
      </c>
      <c r="N241" s="165" t="s">
        <v>71</v>
      </c>
      <c r="O241" s="165" t="s">
        <v>71</v>
      </c>
      <c r="P241" s="165" t="s">
        <v>88</v>
      </c>
      <c r="Q241" s="165" t="s">
        <v>88</v>
      </c>
      <c r="R241" s="6">
        <v>6</v>
      </c>
      <c r="S241" s="164">
        <v>0</v>
      </c>
      <c r="T241" s="164">
        <v>0</v>
      </c>
      <c r="U241" s="164">
        <v>0</v>
      </c>
      <c r="V241" s="189">
        <v>0.2283</v>
      </c>
    </row>
    <row r="242" spans="1:22">
      <c r="A242" s="164">
        <v>241</v>
      </c>
      <c r="B242" s="164">
        <v>19</v>
      </c>
      <c r="C242" s="190">
        <v>45629</v>
      </c>
      <c r="D242" s="165" t="s">
        <v>219</v>
      </c>
      <c r="E242" s="191">
        <v>0.47222222222222221</v>
      </c>
      <c r="F242" s="164">
        <v>20</v>
      </c>
      <c r="G242" s="164">
        <v>34</v>
      </c>
      <c r="H242" s="188">
        <v>12</v>
      </c>
      <c r="I242" s="189">
        <v>8</v>
      </c>
      <c r="J242" s="164"/>
      <c r="K242" s="165" t="s">
        <v>17</v>
      </c>
      <c r="L242" s="165" t="s">
        <v>86</v>
      </c>
      <c r="M242" s="165" t="s">
        <v>75</v>
      </c>
      <c r="N242" s="165"/>
      <c r="O242" s="165"/>
      <c r="P242" s="165"/>
      <c r="Q242" s="165"/>
      <c r="R242" s="6">
        <v>0</v>
      </c>
      <c r="S242" s="164">
        <v>1</v>
      </c>
      <c r="T242" s="164"/>
      <c r="U242" s="164"/>
      <c r="V242" s="189">
        <v>8.7499999999999994E-2</v>
      </c>
    </row>
    <row r="243" spans="1:22">
      <c r="A243" s="164">
        <v>242</v>
      </c>
      <c r="B243" s="164">
        <v>19</v>
      </c>
      <c r="C243" s="190">
        <v>45629</v>
      </c>
      <c r="D243" s="165" t="s">
        <v>219</v>
      </c>
      <c r="E243" s="191">
        <v>0.47222222222222221</v>
      </c>
      <c r="F243" s="164">
        <v>20</v>
      </c>
      <c r="G243" s="164">
        <v>34</v>
      </c>
      <c r="H243" s="188">
        <v>13</v>
      </c>
      <c r="I243" s="189">
        <v>8</v>
      </c>
      <c r="J243" s="164"/>
      <c r="K243" s="165" t="s">
        <v>13</v>
      </c>
      <c r="L243" s="165" t="s">
        <v>71</v>
      </c>
      <c r="M243" s="165" t="s">
        <v>71</v>
      </c>
      <c r="N243" s="165" t="s">
        <v>71</v>
      </c>
      <c r="O243" s="165" t="s">
        <v>88</v>
      </c>
      <c r="P243" s="165" t="s">
        <v>88</v>
      </c>
      <c r="Q243" s="165" t="s">
        <v>88</v>
      </c>
      <c r="R243" s="6">
        <v>6</v>
      </c>
      <c r="S243" s="164">
        <v>0</v>
      </c>
      <c r="T243" s="164">
        <v>1</v>
      </c>
      <c r="U243" s="164">
        <v>0</v>
      </c>
      <c r="V243" s="189">
        <v>0.187</v>
      </c>
    </row>
    <row r="244" spans="1:22">
      <c r="A244" s="164">
        <v>243</v>
      </c>
      <c r="B244" s="164">
        <v>19</v>
      </c>
      <c r="C244" s="190">
        <v>45629</v>
      </c>
      <c r="D244" s="165" t="s">
        <v>219</v>
      </c>
      <c r="E244" s="191">
        <v>0.47222222222222221</v>
      </c>
      <c r="F244" s="164">
        <v>20</v>
      </c>
      <c r="G244" s="164">
        <v>34</v>
      </c>
      <c r="H244" s="188">
        <v>14</v>
      </c>
      <c r="I244" s="189">
        <v>7</v>
      </c>
      <c r="J244" s="164"/>
      <c r="K244" s="165" t="s">
        <v>13</v>
      </c>
      <c r="L244" s="165" t="s">
        <v>71</v>
      </c>
      <c r="M244" s="165" t="s">
        <v>71</v>
      </c>
      <c r="N244" s="165" t="s">
        <v>71</v>
      </c>
      <c r="O244" s="165" t="s">
        <v>71</v>
      </c>
      <c r="P244" s="165" t="s">
        <v>88</v>
      </c>
      <c r="Q244" s="165" t="s">
        <v>88</v>
      </c>
      <c r="R244" s="6">
        <v>6</v>
      </c>
      <c r="S244" s="164">
        <v>0</v>
      </c>
      <c r="T244" s="164">
        <v>1</v>
      </c>
      <c r="U244" s="164">
        <v>0</v>
      </c>
      <c r="V244" s="189">
        <v>0.18379999999999999</v>
      </c>
    </row>
    <row r="245" spans="1:22">
      <c r="A245" s="164">
        <v>244</v>
      </c>
      <c r="B245" s="164">
        <v>19</v>
      </c>
      <c r="C245" s="190">
        <v>45629</v>
      </c>
      <c r="D245" s="165" t="s">
        <v>219</v>
      </c>
      <c r="E245" s="191">
        <v>0.47222222222222221</v>
      </c>
      <c r="F245" s="164">
        <v>20</v>
      </c>
      <c r="G245" s="164">
        <v>34</v>
      </c>
      <c r="H245" s="188">
        <v>15</v>
      </c>
      <c r="I245" s="189">
        <v>8</v>
      </c>
      <c r="J245" s="164"/>
      <c r="K245" s="165" t="s">
        <v>13</v>
      </c>
      <c r="L245" s="165" t="s">
        <v>71</v>
      </c>
      <c r="M245" s="165" t="s">
        <v>71</v>
      </c>
      <c r="N245" s="165" t="s">
        <v>88</v>
      </c>
      <c r="O245" s="165" t="s">
        <v>88</v>
      </c>
      <c r="P245" s="165" t="s">
        <v>88</v>
      </c>
      <c r="Q245" s="165" t="s">
        <v>88</v>
      </c>
      <c r="R245" s="6">
        <v>6</v>
      </c>
      <c r="S245" s="164">
        <v>0</v>
      </c>
      <c r="T245" s="164">
        <v>1</v>
      </c>
      <c r="U245" s="164">
        <v>0</v>
      </c>
      <c r="V245" s="189">
        <v>0.2666</v>
      </c>
    </row>
    <row r="246" spans="1:22">
      <c r="A246" s="164">
        <v>245</v>
      </c>
      <c r="B246" s="164">
        <v>19</v>
      </c>
      <c r="C246" s="190">
        <v>45629</v>
      </c>
      <c r="D246" s="165" t="s">
        <v>219</v>
      </c>
      <c r="E246" s="191">
        <v>0.47222222222222221</v>
      </c>
      <c r="F246" s="164">
        <v>20</v>
      </c>
      <c r="G246" s="164">
        <v>34</v>
      </c>
      <c r="H246" s="188">
        <v>16</v>
      </c>
      <c r="I246" s="189">
        <v>7</v>
      </c>
      <c r="J246" s="164"/>
      <c r="K246" s="165" t="s">
        <v>13</v>
      </c>
      <c r="L246" s="165" t="s">
        <v>71</v>
      </c>
      <c r="M246" s="165" t="s">
        <v>71</v>
      </c>
      <c r="N246" s="165" t="s">
        <v>8</v>
      </c>
      <c r="O246" s="165" t="s">
        <v>8</v>
      </c>
      <c r="P246" s="165" t="s">
        <v>8</v>
      </c>
      <c r="Q246" s="165" t="s">
        <v>71</v>
      </c>
      <c r="R246" s="6">
        <v>3</v>
      </c>
      <c r="S246" s="164">
        <v>0</v>
      </c>
      <c r="T246" s="164">
        <v>1</v>
      </c>
      <c r="U246" s="164">
        <v>0</v>
      </c>
      <c r="V246" s="189">
        <v>0.19939999999999999</v>
      </c>
    </row>
    <row r="247" spans="1:22">
      <c r="A247" s="164">
        <v>246</v>
      </c>
      <c r="B247" s="164">
        <v>19</v>
      </c>
      <c r="C247" s="190">
        <v>45629</v>
      </c>
      <c r="D247" s="165" t="s">
        <v>219</v>
      </c>
      <c r="E247" s="191">
        <v>0.47222222222222221</v>
      </c>
      <c r="F247" s="164">
        <v>20</v>
      </c>
      <c r="G247" s="164">
        <v>34</v>
      </c>
      <c r="H247" s="188">
        <v>17</v>
      </c>
      <c r="I247" s="189">
        <v>8</v>
      </c>
      <c r="J247" s="164"/>
      <c r="K247" s="165" t="s">
        <v>13</v>
      </c>
      <c r="L247" s="165" t="s">
        <v>71</v>
      </c>
      <c r="M247" s="165" t="s">
        <v>71</v>
      </c>
      <c r="N247" s="165" t="s">
        <v>71</v>
      </c>
      <c r="O247" s="165" t="s">
        <v>71</v>
      </c>
      <c r="P247" s="165" t="s">
        <v>71</v>
      </c>
      <c r="Q247" s="165" t="s">
        <v>88</v>
      </c>
      <c r="R247" s="6">
        <v>6</v>
      </c>
      <c r="S247" s="164">
        <v>0</v>
      </c>
      <c r="T247" s="164">
        <v>1</v>
      </c>
      <c r="U247" s="164">
        <v>0</v>
      </c>
      <c r="V247" s="189">
        <v>0.26329999999999998</v>
      </c>
    </row>
    <row r="248" spans="1:22">
      <c r="A248" s="164">
        <v>247</v>
      </c>
      <c r="B248" s="164">
        <v>19</v>
      </c>
      <c r="C248" s="190">
        <v>45629</v>
      </c>
      <c r="D248" s="165" t="s">
        <v>219</v>
      </c>
      <c r="E248" s="191">
        <v>0.47222222222222221</v>
      </c>
      <c r="F248" s="164">
        <v>20</v>
      </c>
      <c r="G248" s="164">
        <v>34</v>
      </c>
      <c r="H248" s="188">
        <v>18</v>
      </c>
      <c r="I248" s="189">
        <v>8</v>
      </c>
      <c r="J248" s="164"/>
      <c r="K248" s="165" t="s">
        <v>18</v>
      </c>
      <c r="L248" s="165" t="s">
        <v>71</v>
      </c>
      <c r="M248" s="165" t="s">
        <v>71</v>
      </c>
      <c r="N248" s="165" t="s">
        <v>71</v>
      </c>
      <c r="O248" s="165" t="s">
        <v>88</v>
      </c>
      <c r="P248" s="165" t="s">
        <v>88</v>
      </c>
      <c r="Q248" s="165" t="s">
        <v>88</v>
      </c>
      <c r="R248" s="6">
        <v>6</v>
      </c>
      <c r="S248" s="164">
        <v>0</v>
      </c>
      <c r="T248" s="164">
        <v>1</v>
      </c>
      <c r="U248" s="164">
        <v>0</v>
      </c>
      <c r="V248" s="189">
        <v>0.2772</v>
      </c>
    </row>
    <row r="249" spans="1:22">
      <c r="A249" s="164">
        <v>248</v>
      </c>
      <c r="B249" s="164">
        <v>19</v>
      </c>
      <c r="C249" s="190">
        <v>45629</v>
      </c>
      <c r="D249" s="165" t="s">
        <v>219</v>
      </c>
      <c r="E249" s="191">
        <v>0.47222222222222221</v>
      </c>
      <c r="F249" s="164">
        <v>20</v>
      </c>
      <c r="G249" s="164">
        <v>34</v>
      </c>
      <c r="H249" s="188">
        <v>19</v>
      </c>
      <c r="I249" s="189">
        <v>8</v>
      </c>
      <c r="J249" s="164"/>
      <c r="K249" s="165" t="s">
        <v>44</v>
      </c>
      <c r="L249" s="165" t="s">
        <v>43</v>
      </c>
      <c r="M249" s="165"/>
      <c r="N249" s="165"/>
      <c r="O249" s="165"/>
      <c r="P249" s="165"/>
      <c r="Q249" s="165"/>
      <c r="R249" s="6">
        <v>0</v>
      </c>
      <c r="S249" s="164">
        <v>0</v>
      </c>
      <c r="T249" s="164">
        <v>0</v>
      </c>
      <c r="U249" s="164">
        <v>0</v>
      </c>
      <c r="V249" s="189">
        <v>0.17380000000000001</v>
      </c>
    </row>
    <row r="250" spans="1:22">
      <c r="A250" s="164">
        <v>249</v>
      </c>
      <c r="B250" s="164">
        <v>19</v>
      </c>
      <c r="C250" s="190">
        <v>45629</v>
      </c>
      <c r="D250" s="165" t="s">
        <v>219</v>
      </c>
      <c r="E250" s="191">
        <v>0.47222222222222221</v>
      </c>
      <c r="F250" s="164">
        <v>20</v>
      </c>
      <c r="G250" s="164">
        <v>34</v>
      </c>
      <c r="H250" s="188">
        <v>20</v>
      </c>
      <c r="I250" s="189">
        <v>7</v>
      </c>
      <c r="J250" s="164"/>
      <c r="K250" s="165" t="s">
        <v>18</v>
      </c>
      <c r="L250" s="165" t="s">
        <v>8</v>
      </c>
      <c r="M250" s="165" t="s">
        <v>8</v>
      </c>
      <c r="N250" s="165" t="s">
        <v>8</v>
      </c>
      <c r="O250" s="165" t="s">
        <v>71</v>
      </c>
      <c r="P250" s="165" t="s">
        <v>8</v>
      </c>
      <c r="Q250" s="165" t="s">
        <v>8</v>
      </c>
      <c r="R250" s="6">
        <v>1</v>
      </c>
      <c r="S250" s="164">
        <v>0</v>
      </c>
      <c r="T250" s="164">
        <v>0</v>
      </c>
      <c r="U250" s="164">
        <v>0</v>
      </c>
      <c r="V250" s="189">
        <v>0.21210000000000001</v>
      </c>
    </row>
    <row r="251" spans="1:22">
      <c r="A251" s="164">
        <v>250</v>
      </c>
      <c r="B251" s="169">
        <v>20</v>
      </c>
      <c r="C251" s="185">
        <v>45629</v>
      </c>
      <c r="D251" s="186" t="s">
        <v>219</v>
      </c>
      <c r="E251" s="187">
        <v>0.5625</v>
      </c>
      <c r="F251" s="169">
        <v>22</v>
      </c>
      <c r="G251" s="169">
        <v>30</v>
      </c>
      <c r="H251" s="194">
        <v>1</v>
      </c>
      <c r="I251" s="179">
        <v>9</v>
      </c>
      <c r="J251" s="169"/>
      <c r="K251" s="186" t="s">
        <v>18</v>
      </c>
      <c r="L251" s="186" t="s">
        <v>8</v>
      </c>
      <c r="M251" s="186" t="s">
        <v>8</v>
      </c>
      <c r="N251" s="186" t="s">
        <v>8</v>
      </c>
      <c r="O251" s="186" t="s">
        <v>71</v>
      </c>
      <c r="P251" s="186" t="s">
        <v>71</v>
      </c>
      <c r="Q251" s="186" t="s">
        <v>71</v>
      </c>
      <c r="R251" s="6">
        <v>3</v>
      </c>
      <c r="S251" s="169">
        <v>0</v>
      </c>
      <c r="T251" s="169">
        <v>0</v>
      </c>
      <c r="U251" s="169">
        <v>0</v>
      </c>
      <c r="V251" s="179">
        <v>0.1741</v>
      </c>
    </row>
    <row r="252" spans="1:22">
      <c r="A252" s="164">
        <v>251</v>
      </c>
      <c r="B252" s="164">
        <v>20</v>
      </c>
      <c r="C252" s="190">
        <v>45629</v>
      </c>
      <c r="D252" s="165" t="s">
        <v>219</v>
      </c>
      <c r="E252" s="191">
        <v>0.5625</v>
      </c>
      <c r="F252" s="164">
        <v>22</v>
      </c>
      <c r="G252" s="164">
        <v>30</v>
      </c>
      <c r="H252" s="188">
        <v>2</v>
      </c>
      <c r="I252" s="189">
        <v>9</v>
      </c>
      <c r="J252" s="164"/>
      <c r="K252" s="165" t="s">
        <v>18</v>
      </c>
      <c r="L252" s="165" t="s">
        <v>8</v>
      </c>
      <c r="M252" s="165" t="s">
        <v>8</v>
      </c>
      <c r="N252" s="165" t="s">
        <v>8</v>
      </c>
      <c r="O252" s="165" t="s">
        <v>71</v>
      </c>
      <c r="P252" s="165" t="s">
        <v>8</v>
      </c>
      <c r="Q252" s="165" t="s">
        <v>8</v>
      </c>
      <c r="R252" s="6">
        <v>1</v>
      </c>
      <c r="S252" s="164">
        <v>0</v>
      </c>
      <c r="T252" s="164">
        <v>0</v>
      </c>
      <c r="U252" s="164">
        <v>0</v>
      </c>
      <c r="V252" s="189">
        <v>0.19739999999999999</v>
      </c>
    </row>
    <row r="253" spans="1:22">
      <c r="A253" s="164">
        <v>252</v>
      </c>
      <c r="B253" s="164">
        <v>20</v>
      </c>
      <c r="C253" s="190">
        <v>45629</v>
      </c>
      <c r="D253" s="165" t="s">
        <v>219</v>
      </c>
      <c r="E253" s="191">
        <v>0.5625</v>
      </c>
      <c r="F253" s="164">
        <v>22</v>
      </c>
      <c r="G253" s="164">
        <v>30</v>
      </c>
      <c r="H253" s="188">
        <v>3</v>
      </c>
      <c r="I253" s="189">
        <v>9</v>
      </c>
      <c r="J253" s="164"/>
      <c r="K253" s="165" t="s">
        <v>15</v>
      </c>
      <c r="L253" s="165" t="s">
        <v>71</v>
      </c>
      <c r="M253" s="165" t="s">
        <v>71</v>
      </c>
      <c r="N253" s="165" t="s">
        <v>71</v>
      </c>
      <c r="O253" s="165" t="s">
        <v>71</v>
      </c>
      <c r="P253" s="165" t="s">
        <v>88</v>
      </c>
      <c r="Q253" s="165" t="s">
        <v>88</v>
      </c>
      <c r="R253" s="6">
        <v>6</v>
      </c>
      <c r="S253" s="164">
        <v>0</v>
      </c>
      <c r="T253" s="164">
        <v>1</v>
      </c>
      <c r="U253" s="164">
        <v>0</v>
      </c>
      <c r="V253" s="189">
        <v>0.2087</v>
      </c>
    </row>
    <row r="254" spans="1:22">
      <c r="A254" s="164">
        <v>253</v>
      </c>
      <c r="B254" s="164">
        <v>20</v>
      </c>
      <c r="C254" s="190">
        <v>45629</v>
      </c>
      <c r="D254" s="165" t="s">
        <v>219</v>
      </c>
      <c r="E254" s="191">
        <v>0.5625</v>
      </c>
      <c r="F254" s="164">
        <v>22</v>
      </c>
      <c r="G254" s="164">
        <v>30</v>
      </c>
      <c r="H254" s="188">
        <v>4</v>
      </c>
      <c r="I254" s="189">
        <v>9</v>
      </c>
      <c r="J254" s="164"/>
      <c r="K254" s="165" t="s">
        <v>15</v>
      </c>
      <c r="L254" s="165" t="s">
        <v>8</v>
      </c>
      <c r="M254" s="165" t="s">
        <v>8</v>
      </c>
      <c r="N254" s="165" t="s">
        <v>8</v>
      </c>
      <c r="O254" s="165" t="s">
        <v>8</v>
      </c>
      <c r="P254" s="165" t="s">
        <v>71</v>
      </c>
      <c r="Q254" s="165" t="s">
        <v>71</v>
      </c>
      <c r="R254" s="6">
        <v>2</v>
      </c>
      <c r="S254" s="164">
        <v>0</v>
      </c>
      <c r="T254" s="164">
        <v>0</v>
      </c>
      <c r="U254" s="164">
        <v>0</v>
      </c>
      <c r="V254" s="189">
        <v>0.2432</v>
      </c>
    </row>
    <row r="255" spans="1:22">
      <c r="A255" s="164">
        <v>254</v>
      </c>
      <c r="B255" s="164">
        <v>20</v>
      </c>
      <c r="C255" s="190">
        <v>45629</v>
      </c>
      <c r="D255" s="165" t="s">
        <v>219</v>
      </c>
      <c r="E255" s="191">
        <v>0.5625</v>
      </c>
      <c r="F255" s="164">
        <v>22</v>
      </c>
      <c r="G255" s="164">
        <v>30</v>
      </c>
      <c r="H255" s="188">
        <v>5</v>
      </c>
      <c r="I255" s="189">
        <v>9</v>
      </c>
      <c r="J255" s="164"/>
      <c r="K255" s="165" t="s">
        <v>17</v>
      </c>
      <c r="L255" s="165" t="s">
        <v>71</v>
      </c>
      <c r="M255" s="165" t="s">
        <v>71</v>
      </c>
      <c r="N255" s="165" t="s">
        <v>71</v>
      </c>
      <c r="O255" s="165" t="s">
        <v>71</v>
      </c>
      <c r="P255" s="165" t="s">
        <v>71</v>
      </c>
      <c r="Q255" s="165" t="s">
        <v>71</v>
      </c>
      <c r="R255" s="6">
        <v>6</v>
      </c>
      <c r="S255" s="164">
        <v>1</v>
      </c>
      <c r="T255" s="164"/>
      <c r="U255" s="164"/>
      <c r="V255" s="189">
        <v>0.23119999999999999</v>
      </c>
    </row>
    <row r="256" spans="1:22">
      <c r="A256" s="164">
        <v>255</v>
      </c>
      <c r="B256" s="164">
        <v>20</v>
      </c>
      <c r="C256" s="190">
        <v>45629</v>
      </c>
      <c r="D256" s="165" t="s">
        <v>219</v>
      </c>
      <c r="E256" s="191">
        <v>0.5625</v>
      </c>
      <c r="F256" s="164">
        <v>22</v>
      </c>
      <c r="G256" s="164">
        <v>30</v>
      </c>
      <c r="H256" s="188">
        <v>6</v>
      </c>
      <c r="I256" s="189">
        <v>9</v>
      </c>
      <c r="J256" s="164"/>
      <c r="K256" s="165" t="s">
        <v>17</v>
      </c>
      <c r="L256" s="165" t="s">
        <v>71</v>
      </c>
      <c r="M256" s="165" t="s">
        <v>71</v>
      </c>
      <c r="N256" s="165" t="s">
        <v>71</v>
      </c>
      <c r="O256" s="165" t="s">
        <v>71</v>
      </c>
      <c r="P256" s="165" t="s">
        <v>71</v>
      </c>
      <c r="Q256" s="165" t="s">
        <v>71</v>
      </c>
      <c r="R256" s="6">
        <v>6</v>
      </c>
      <c r="S256" s="164">
        <v>0</v>
      </c>
      <c r="T256" s="164">
        <v>0</v>
      </c>
      <c r="U256" s="164">
        <v>0</v>
      </c>
      <c r="V256" s="189">
        <v>0.2114</v>
      </c>
    </row>
    <row r="257" spans="1:22">
      <c r="A257" s="164">
        <v>256</v>
      </c>
      <c r="B257" s="164">
        <v>20</v>
      </c>
      <c r="C257" s="190">
        <v>45629</v>
      </c>
      <c r="D257" s="165" t="s">
        <v>219</v>
      </c>
      <c r="E257" s="191">
        <v>0.5625</v>
      </c>
      <c r="F257" s="164">
        <v>22</v>
      </c>
      <c r="G257" s="164">
        <v>30</v>
      </c>
      <c r="H257" s="188">
        <v>7</v>
      </c>
      <c r="I257" s="189">
        <v>9</v>
      </c>
      <c r="J257" s="164"/>
      <c r="K257" s="165" t="s">
        <v>13</v>
      </c>
      <c r="L257" s="165" t="s">
        <v>71</v>
      </c>
      <c r="M257" s="165" t="s">
        <v>71</v>
      </c>
      <c r="N257" s="165" t="s">
        <v>71</v>
      </c>
      <c r="O257" s="165" t="s">
        <v>71</v>
      </c>
      <c r="P257" s="165" t="s">
        <v>8</v>
      </c>
      <c r="Q257" s="165" t="s">
        <v>71</v>
      </c>
      <c r="R257" s="6">
        <v>5</v>
      </c>
      <c r="S257" s="164">
        <v>0</v>
      </c>
      <c r="T257" s="164">
        <v>1</v>
      </c>
      <c r="U257" s="164">
        <v>0</v>
      </c>
      <c r="V257" s="189">
        <v>0.16830000000000001</v>
      </c>
    </row>
    <row r="258" spans="1:22">
      <c r="A258" s="164">
        <v>257</v>
      </c>
      <c r="B258" s="164">
        <v>20</v>
      </c>
      <c r="C258" s="190">
        <v>45629</v>
      </c>
      <c r="D258" s="165" t="s">
        <v>219</v>
      </c>
      <c r="E258" s="191">
        <v>0.5625</v>
      </c>
      <c r="F258" s="164">
        <v>22</v>
      </c>
      <c r="G258" s="164">
        <v>30</v>
      </c>
      <c r="H258" s="188">
        <v>8</v>
      </c>
      <c r="I258" s="189">
        <v>9</v>
      </c>
      <c r="J258" s="164"/>
      <c r="K258" s="165" t="s">
        <v>13</v>
      </c>
      <c r="L258" s="165" t="s">
        <v>8</v>
      </c>
      <c r="M258" s="165" t="s">
        <v>8</v>
      </c>
      <c r="N258" s="165" t="s">
        <v>8</v>
      </c>
      <c r="O258" s="165" t="s">
        <v>8</v>
      </c>
      <c r="P258" s="165" t="s">
        <v>71</v>
      </c>
      <c r="Q258" s="165" t="s">
        <v>8</v>
      </c>
      <c r="R258" s="6">
        <v>1</v>
      </c>
      <c r="S258" s="164">
        <v>0</v>
      </c>
      <c r="T258" s="164"/>
      <c r="U258" s="164">
        <v>0</v>
      </c>
      <c r="V258" s="189">
        <v>0.28470000000000001</v>
      </c>
    </row>
    <row r="259" spans="1:22">
      <c r="A259" s="164">
        <v>258</v>
      </c>
      <c r="B259" s="164">
        <v>20</v>
      </c>
      <c r="C259" s="190">
        <v>45629</v>
      </c>
      <c r="D259" s="165" t="s">
        <v>219</v>
      </c>
      <c r="E259" s="191">
        <v>0.5625</v>
      </c>
      <c r="F259" s="164">
        <v>22</v>
      </c>
      <c r="G259" s="164">
        <v>30</v>
      </c>
      <c r="H259" s="188">
        <v>9</v>
      </c>
      <c r="I259" s="189">
        <v>9</v>
      </c>
      <c r="J259" s="164"/>
      <c r="K259" s="165" t="s">
        <v>86</v>
      </c>
      <c r="L259" s="165"/>
      <c r="M259" s="165"/>
      <c r="N259" s="165"/>
      <c r="O259" s="165"/>
      <c r="P259" s="165"/>
      <c r="Q259" s="165"/>
      <c r="R259" s="6">
        <v>0</v>
      </c>
      <c r="S259" s="164">
        <v>1</v>
      </c>
      <c r="T259" s="164"/>
      <c r="U259" s="164"/>
      <c r="V259" s="189">
        <v>0.10979999999999999</v>
      </c>
    </row>
    <row r="260" spans="1:22">
      <c r="A260" s="164">
        <v>259</v>
      </c>
      <c r="B260" s="164">
        <v>20</v>
      </c>
      <c r="C260" s="190">
        <v>45629</v>
      </c>
      <c r="D260" s="165" t="s">
        <v>219</v>
      </c>
      <c r="E260" s="191">
        <v>0.5625</v>
      </c>
      <c r="F260" s="164">
        <v>22</v>
      </c>
      <c r="G260" s="164">
        <v>30</v>
      </c>
      <c r="H260" s="188">
        <v>10</v>
      </c>
      <c r="I260" s="189">
        <v>9</v>
      </c>
      <c r="J260" s="164"/>
      <c r="K260" s="165" t="s">
        <v>86</v>
      </c>
      <c r="L260" s="165"/>
      <c r="M260" s="165"/>
      <c r="N260" s="165"/>
      <c r="O260" s="165"/>
      <c r="P260" s="165"/>
      <c r="Q260" s="165"/>
      <c r="R260" s="6">
        <v>0</v>
      </c>
      <c r="S260" s="164">
        <v>1</v>
      </c>
      <c r="T260" s="164"/>
      <c r="U260" s="164"/>
      <c r="V260" s="189">
        <v>0.1119</v>
      </c>
    </row>
    <row r="261" spans="1:22">
      <c r="A261" s="164">
        <v>260</v>
      </c>
      <c r="B261" s="169">
        <v>21</v>
      </c>
      <c r="C261" s="185">
        <v>45630</v>
      </c>
      <c r="D261" s="186" t="s">
        <v>219</v>
      </c>
      <c r="E261" s="187">
        <v>0.46944444444444444</v>
      </c>
      <c r="F261" s="169">
        <v>23</v>
      </c>
      <c r="G261" s="169">
        <v>46</v>
      </c>
      <c r="H261" s="194">
        <v>1</v>
      </c>
      <c r="I261" s="179">
        <v>8</v>
      </c>
      <c r="J261" s="187">
        <v>6.25E-2</v>
      </c>
      <c r="K261" s="186" t="s">
        <v>18</v>
      </c>
      <c r="L261" s="186" t="s">
        <v>71</v>
      </c>
      <c r="M261" s="186" t="s">
        <v>71</v>
      </c>
      <c r="N261" s="186" t="s">
        <v>88</v>
      </c>
      <c r="O261" s="186" t="s">
        <v>88</v>
      </c>
      <c r="P261" s="186" t="s">
        <v>88</v>
      </c>
      <c r="Q261" s="186" t="s">
        <v>88</v>
      </c>
      <c r="R261" s="6">
        <v>6</v>
      </c>
      <c r="S261" s="169">
        <v>0</v>
      </c>
      <c r="T261" s="169">
        <v>1</v>
      </c>
      <c r="U261" s="169">
        <v>0</v>
      </c>
      <c r="V261" s="179">
        <v>0.20599999999999999</v>
      </c>
    </row>
    <row r="262" spans="1:22">
      <c r="A262" s="164">
        <v>261</v>
      </c>
      <c r="B262" s="164">
        <v>21</v>
      </c>
      <c r="C262" s="190">
        <v>45630</v>
      </c>
      <c r="D262" s="165" t="s">
        <v>219</v>
      </c>
      <c r="E262" s="191">
        <v>0.46944444444444444</v>
      </c>
      <c r="F262" s="164">
        <v>23</v>
      </c>
      <c r="G262" s="164">
        <v>46</v>
      </c>
      <c r="H262" s="188">
        <v>2</v>
      </c>
      <c r="I262" s="189">
        <v>7</v>
      </c>
      <c r="J262" s="191">
        <v>6.25E-2</v>
      </c>
      <c r="K262" s="165" t="s">
        <v>18</v>
      </c>
      <c r="L262" s="165" t="s">
        <v>71</v>
      </c>
      <c r="M262" s="165" t="s">
        <v>71</v>
      </c>
      <c r="N262" s="165" t="s">
        <v>71</v>
      </c>
      <c r="O262" s="165" t="s">
        <v>71</v>
      </c>
      <c r="P262" s="165" t="s">
        <v>71</v>
      </c>
      <c r="Q262" s="165" t="s">
        <v>71</v>
      </c>
      <c r="R262" s="6">
        <v>6</v>
      </c>
      <c r="S262" s="164">
        <v>0</v>
      </c>
      <c r="T262" s="164">
        <v>0</v>
      </c>
      <c r="U262" s="164">
        <v>0</v>
      </c>
      <c r="V262" s="189">
        <v>0.31340000000000001</v>
      </c>
    </row>
    <row r="263" spans="1:22">
      <c r="A263" s="164">
        <v>262</v>
      </c>
      <c r="B263" s="164">
        <v>21</v>
      </c>
      <c r="C263" s="190">
        <v>45630</v>
      </c>
      <c r="D263" s="165" t="s">
        <v>219</v>
      </c>
      <c r="E263" s="191">
        <v>0.46944444444444444</v>
      </c>
      <c r="F263" s="164">
        <v>23</v>
      </c>
      <c r="G263" s="164">
        <v>46</v>
      </c>
      <c r="H263" s="188">
        <v>3</v>
      </c>
      <c r="I263" s="189">
        <v>8</v>
      </c>
      <c r="J263" s="191">
        <v>6.25E-2</v>
      </c>
      <c r="K263" s="165" t="s">
        <v>15</v>
      </c>
      <c r="L263" s="165" t="s">
        <v>71</v>
      </c>
      <c r="M263" s="165" t="s">
        <v>71</v>
      </c>
      <c r="N263" s="165" t="s">
        <v>88</v>
      </c>
      <c r="O263" s="165" t="s">
        <v>88</v>
      </c>
      <c r="P263" s="165" t="s">
        <v>88</v>
      </c>
      <c r="Q263" s="165" t="s">
        <v>88</v>
      </c>
      <c r="R263" s="6">
        <v>6</v>
      </c>
      <c r="S263" s="164">
        <v>0</v>
      </c>
      <c r="T263" s="164">
        <v>0</v>
      </c>
      <c r="U263" s="164">
        <v>0</v>
      </c>
      <c r="V263" s="189">
        <v>0.14810000000000001</v>
      </c>
    </row>
    <row r="264" spans="1:22">
      <c r="A264" s="164">
        <v>263</v>
      </c>
      <c r="B264" s="164">
        <v>21</v>
      </c>
      <c r="C264" s="190">
        <v>45630</v>
      </c>
      <c r="D264" s="165" t="s">
        <v>219</v>
      </c>
      <c r="E264" s="191">
        <v>0.46944444444444444</v>
      </c>
      <c r="F264" s="164">
        <v>23</v>
      </c>
      <c r="G264" s="164">
        <v>46</v>
      </c>
      <c r="H264" s="188">
        <v>4</v>
      </c>
      <c r="I264" s="189">
        <v>7</v>
      </c>
      <c r="J264" s="191">
        <v>6.25E-2</v>
      </c>
      <c r="K264" s="165" t="s">
        <v>15</v>
      </c>
      <c r="L264" s="165" t="s">
        <v>8</v>
      </c>
      <c r="M264" s="165" t="s">
        <v>8</v>
      </c>
      <c r="N264" s="165" t="s">
        <v>8</v>
      </c>
      <c r="O264" s="165" t="s">
        <v>8</v>
      </c>
      <c r="P264" s="165" t="s">
        <v>8</v>
      </c>
      <c r="Q264" s="165" t="s">
        <v>8</v>
      </c>
      <c r="R264" s="6">
        <v>0</v>
      </c>
      <c r="S264" s="164">
        <v>0</v>
      </c>
      <c r="T264" s="164">
        <v>1</v>
      </c>
      <c r="U264" s="164">
        <v>0</v>
      </c>
      <c r="V264" s="189">
        <v>0.27739999999999998</v>
      </c>
    </row>
    <row r="265" spans="1:22">
      <c r="A265" s="164">
        <v>264</v>
      </c>
      <c r="B265" s="164">
        <v>21</v>
      </c>
      <c r="C265" s="190">
        <v>45630</v>
      </c>
      <c r="D265" s="165" t="s">
        <v>219</v>
      </c>
      <c r="E265" s="191">
        <v>0.46944444444444444</v>
      </c>
      <c r="F265" s="164">
        <v>23</v>
      </c>
      <c r="G265" s="164">
        <v>46</v>
      </c>
      <c r="H265" s="188">
        <v>5</v>
      </c>
      <c r="I265" s="189">
        <v>9</v>
      </c>
      <c r="J265" s="191">
        <v>6.25E-2</v>
      </c>
      <c r="K265" s="165" t="s">
        <v>15</v>
      </c>
      <c r="L265" s="165" t="s">
        <v>71</v>
      </c>
      <c r="M265" s="165" t="s">
        <v>71</v>
      </c>
      <c r="N265" s="165" t="s">
        <v>71</v>
      </c>
      <c r="O265" s="165" t="s">
        <v>71</v>
      </c>
      <c r="P265" s="165" t="s">
        <v>71</v>
      </c>
      <c r="Q265" s="165" t="s">
        <v>8</v>
      </c>
      <c r="R265" s="6">
        <v>5</v>
      </c>
      <c r="S265" s="164">
        <v>0</v>
      </c>
      <c r="T265" s="164">
        <v>1</v>
      </c>
      <c r="U265" s="164">
        <v>0</v>
      </c>
      <c r="V265" s="189">
        <v>0.14910000000000001</v>
      </c>
    </row>
    <row r="266" spans="1:22">
      <c r="A266" s="164">
        <v>265</v>
      </c>
      <c r="B266" s="164">
        <v>21</v>
      </c>
      <c r="C266" s="190">
        <v>45630</v>
      </c>
      <c r="D266" s="165" t="s">
        <v>219</v>
      </c>
      <c r="E266" s="191">
        <v>0.46944444444444444</v>
      </c>
      <c r="F266" s="164">
        <v>23</v>
      </c>
      <c r="G266" s="164">
        <v>46</v>
      </c>
      <c r="H266" s="188">
        <v>6</v>
      </c>
      <c r="I266" s="189">
        <v>8</v>
      </c>
      <c r="J266" s="191">
        <v>6.25E-2</v>
      </c>
      <c r="K266" s="165" t="s">
        <v>15</v>
      </c>
      <c r="L266" s="165" t="s">
        <v>71</v>
      </c>
      <c r="M266" s="165" t="s">
        <v>71</v>
      </c>
      <c r="N266" s="165" t="s">
        <v>71</v>
      </c>
      <c r="O266" s="165" t="s">
        <v>88</v>
      </c>
      <c r="P266" s="165" t="s">
        <v>88</v>
      </c>
      <c r="Q266" s="165" t="s">
        <v>88</v>
      </c>
      <c r="R266" s="6">
        <v>6</v>
      </c>
      <c r="S266" s="164">
        <v>0</v>
      </c>
      <c r="T266" s="164">
        <v>1</v>
      </c>
      <c r="U266" s="164">
        <v>1</v>
      </c>
      <c r="V266" s="189">
        <v>0.22889999999999999</v>
      </c>
    </row>
    <row r="267" spans="1:22">
      <c r="A267" s="164">
        <v>266</v>
      </c>
      <c r="B267" s="164">
        <v>21</v>
      </c>
      <c r="C267" s="190">
        <v>45630</v>
      </c>
      <c r="D267" s="165" t="s">
        <v>219</v>
      </c>
      <c r="E267" s="191">
        <v>0.46944444444444444</v>
      </c>
      <c r="F267" s="164">
        <v>23</v>
      </c>
      <c r="G267" s="164">
        <v>46</v>
      </c>
      <c r="H267" s="188">
        <v>7</v>
      </c>
      <c r="I267" s="189">
        <v>7</v>
      </c>
      <c r="J267" s="191">
        <v>6.25E-2</v>
      </c>
      <c r="K267" s="165" t="s">
        <v>15</v>
      </c>
      <c r="L267" s="165" t="s">
        <v>8</v>
      </c>
      <c r="M267" s="165" t="s">
        <v>8</v>
      </c>
      <c r="N267" s="165" t="s">
        <v>8</v>
      </c>
      <c r="O267" s="165" t="s">
        <v>8</v>
      </c>
      <c r="P267" s="165" t="s">
        <v>8</v>
      </c>
      <c r="Q267" s="165" t="s">
        <v>8</v>
      </c>
      <c r="R267" s="6">
        <v>0</v>
      </c>
      <c r="S267" s="164">
        <v>0</v>
      </c>
      <c r="T267" s="164">
        <v>0</v>
      </c>
      <c r="U267" s="164">
        <v>0</v>
      </c>
      <c r="V267" s="165"/>
    </row>
    <row r="268" spans="1:22">
      <c r="A268" s="164">
        <v>267</v>
      </c>
      <c r="B268" s="164">
        <v>21</v>
      </c>
      <c r="C268" s="190">
        <v>45630</v>
      </c>
      <c r="D268" s="165" t="s">
        <v>219</v>
      </c>
      <c r="E268" s="191">
        <v>0.46944444444444444</v>
      </c>
      <c r="F268" s="164">
        <v>23</v>
      </c>
      <c r="G268" s="164">
        <v>46</v>
      </c>
      <c r="H268" s="188">
        <v>8</v>
      </c>
      <c r="I268" s="189">
        <v>8</v>
      </c>
      <c r="J268" s="191">
        <v>6.25E-2</v>
      </c>
      <c r="K268" s="165" t="s">
        <v>17</v>
      </c>
      <c r="L268" s="165" t="s">
        <v>71</v>
      </c>
      <c r="M268" s="165" t="s">
        <v>71</v>
      </c>
      <c r="N268" s="165" t="s">
        <v>71</v>
      </c>
      <c r="O268" s="165" t="s">
        <v>71</v>
      </c>
      <c r="P268" s="165" t="s">
        <v>71</v>
      </c>
      <c r="Q268" s="165" t="s">
        <v>71</v>
      </c>
      <c r="R268" s="6">
        <v>6</v>
      </c>
      <c r="S268" s="164">
        <v>0</v>
      </c>
      <c r="T268" s="164">
        <v>1</v>
      </c>
      <c r="U268" s="164">
        <v>0</v>
      </c>
      <c r="V268" s="189">
        <v>0.19839999999999999</v>
      </c>
    </row>
    <row r="269" spans="1:22">
      <c r="A269" s="164">
        <v>268</v>
      </c>
      <c r="B269" s="164">
        <v>21</v>
      </c>
      <c r="C269" s="190">
        <v>45630</v>
      </c>
      <c r="D269" s="165" t="s">
        <v>219</v>
      </c>
      <c r="E269" s="191">
        <v>0.46944444444444444</v>
      </c>
      <c r="F269" s="164">
        <v>23</v>
      </c>
      <c r="G269" s="164">
        <v>46</v>
      </c>
      <c r="H269" s="188">
        <v>9</v>
      </c>
      <c r="I269" s="189">
        <v>7</v>
      </c>
      <c r="J269" s="191">
        <v>6.25E-2</v>
      </c>
      <c r="K269" s="165" t="s">
        <v>17</v>
      </c>
      <c r="L269" s="165" t="s">
        <v>71</v>
      </c>
      <c r="M269" s="165" t="s">
        <v>71</v>
      </c>
      <c r="N269" s="165" t="s">
        <v>71</v>
      </c>
      <c r="O269" s="165" t="s">
        <v>88</v>
      </c>
      <c r="P269" s="165" t="s">
        <v>88</v>
      </c>
      <c r="Q269" s="165" t="s">
        <v>88</v>
      </c>
      <c r="R269" s="6">
        <v>6</v>
      </c>
      <c r="S269" s="164">
        <v>0</v>
      </c>
      <c r="T269" s="164">
        <v>0</v>
      </c>
      <c r="U269" s="164">
        <v>0</v>
      </c>
      <c r="V269" s="189">
        <v>0.19189999999999999</v>
      </c>
    </row>
    <row r="270" spans="1:22">
      <c r="A270" s="164">
        <v>269</v>
      </c>
      <c r="B270" s="164">
        <v>21</v>
      </c>
      <c r="C270" s="190">
        <v>45630</v>
      </c>
      <c r="D270" s="165" t="s">
        <v>219</v>
      </c>
      <c r="E270" s="191">
        <v>0.46944444444444444</v>
      </c>
      <c r="F270" s="164">
        <v>23</v>
      </c>
      <c r="G270" s="164">
        <v>46</v>
      </c>
      <c r="H270" s="188">
        <v>10</v>
      </c>
      <c r="I270" s="189">
        <v>9</v>
      </c>
      <c r="J270" s="191">
        <v>6.25E-2</v>
      </c>
      <c r="K270" s="165" t="s">
        <v>17</v>
      </c>
      <c r="L270" s="165" t="s">
        <v>71</v>
      </c>
      <c r="M270" s="165" t="s">
        <v>71</v>
      </c>
      <c r="N270" s="165" t="s">
        <v>71</v>
      </c>
      <c r="O270" s="165" t="s">
        <v>88</v>
      </c>
      <c r="P270" s="165" t="s">
        <v>71</v>
      </c>
      <c r="Q270" s="165" t="s">
        <v>88</v>
      </c>
      <c r="R270" s="6">
        <v>6</v>
      </c>
      <c r="S270" s="164">
        <v>0</v>
      </c>
      <c r="T270" s="164">
        <v>0</v>
      </c>
      <c r="U270" s="164">
        <v>0</v>
      </c>
      <c r="V270" s="189">
        <v>0.18529999999999999</v>
      </c>
    </row>
    <row r="271" spans="1:22">
      <c r="A271" s="164">
        <v>270</v>
      </c>
      <c r="B271" s="164">
        <v>21</v>
      </c>
      <c r="C271" s="190">
        <v>45630</v>
      </c>
      <c r="D271" s="165" t="s">
        <v>219</v>
      </c>
      <c r="E271" s="191">
        <v>0.46944444444444444</v>
      </c>
      <c r="F271" s="164">
        <v>23</v>
      </c>
      <c r="G271" s="164">
        <v>46</v>
      </c>
      <c r="H271" s="188">
        <v>11</v>
      </c>
      <c r="I271" s="189">
        <v>8</v>
      </c>
      <c r="J271" s="191">
        <v>6.25E-2</v>
      </c>
      <c r="K271" s="165" t="s">
        <v>17</v>
      </c>
      <c r="L271" s="165" t="s">
        <v>8</v>
      </c>
      <c r="M271" s="165" t="s">
        <v>71</v>
      </c>
      <c r="N271" s="165" t="s">
        <v>71</v>
      </c>
      <c r="O271" s="165" t="s">
        <v>8</v>
      </c>
      <c r="P271" s="165" t="s">
        <v>8</v>
      </c>
      <c r="Q271" s="165" t="s">
        <v>71</v>
      </c>
      <c r="R271" s="6">
        <v>3</v>
      </c>
      <c r="S271" s="164">
        <v>0</v>
      </c>
      <c r="T271" s="164">
        <v>1</v>
      </c>
      <c r="U271" s="164">
        <v>0</v>
      </c>
      <c r="V271" s="189">
        <v>0.16589999999999999</v>
      </c>
    </row>
    <row r="272" spans="1:22">
      <c r="A272" s="164">
        <v>271</v>
      </c>
      <c r="B272" s="164">
        <v>21</v>
      </c>
      <c r="C272" s="190">
        <v>45630</v>
      </c>
      <c r="D272" s="165" t="s">
        <v>219</v>
      </c>
      <c r="E272" s="191">
        <v>0.46944444444444444</v>
      </c>
      <c r="F272" s="164">
        <v>23</v>
      </c>
      <c r="G272" s="164">
        <v>46</v>
      </c>
      <c r="H272" s="188">
        <v>12</v>
      </c>
      <c r="I272" s="189">
        <v>7</v>
      </c>
      <c r="J272" s="191">
        <v>6.25E-2</v>
      </c>
      <c r="K272" s="165" t="s">
        <v>17</v>
      </c>
      <c r="L272" s="165" t="s">
        <v>8</v>
      </c>
      <c r="M272" s="165" t="s">
        <v>71</v>
      </c>
      <c r="N272" s="165" t="s">
        <v>71</v>
      </c>
      <c r="O272" s="165" t="s">
        <v>8</v>
      </c>
      <c r="P272" s="165" t="s">
        <v>88</v>
      </c>
      <c r="Q272" s="165" t="s">
        <v>71</v>
      </c>
      <c r="R272" s="6">
        <v>4</v>
      </c>
      <c r="S272" s="164">
        <v>0</v>
      </c>
      <c r="T272" s="164">
        <v>0</v>
      </c>
      <c r="U272" s="164">
        <v>0</v>
      </c>
      <c r="V272" s="189">
        <v>0.245</v>
      </c>
    </row>
    <row r="273" spans="1:22">
      <c r="A273" s="164">
        <v>272</v>
      </c>
      <c r="B273" s="164">
        <v>21</v>
      </c>
      <c r="C273" s="190">
        <v>45630</v>
      </c>
      <c r="D273" s="165" t="s">
        <v>219</v>
      </c>
      <c r="E273" s="191">
        <v>0.46944444444444444</v>
      </c>
      <c r="F273" s="164">
        <v>23</v>
      </c>
      <c r="G273" s="164">
        <v>46</v>
      </c>
      <c r="H273" s="188">
        <v>13</v>
      </c>
      <c r="I273" s="189">
        <v>8</v>
      </c>
      <c r="J273" s="191">
        <v>6.25E-2</v>
      </c>
      <c r="K273" s="165" t="s">
        <v>13</v>
      </c>
      <c r="L273" s="165" t="s">
        <v>8</v>
      </c>
      <c r="M273" s="165" t="s">
        <v>8</v>
      </c>
      <c r="N273" s="165" t="s">
        <v>8</v>
      </c>
      <c r="O273" s="165" t="s">
        <v>71</v>
      </c>
      <c r="P273" s="165" t="s">
        <v>8</v>
      </c>
      <c r="Q273" s="165" t="s">
        <v>71</v>
      </c>
      <c r="R273" s="6">
        <v>2</v>
      </c>
      <c r="S273" s="164">
        <v>0</v>
      </c>
      <c r="T273" s="164">
        <v>1</v>
      </c>
      <c r="U273" s="164">
        <v>0</v>
      </c>
      <c r="V273" s="189">
        <v>0.17660000000000001</v>
      </c>
    </row>
    <row r="274" spans="1:22">
      <c r="A274" s="164">
        <v>273</v>
      </c>
      <c r="B274" s="164">
        <v>21</v>
      </c>
      <c r="C274" s="190">
        <v>45630</v>
      </c>
      <c r="D274" s="165" t="s">
        <v>219</v>
      </c>
      <c r="E274" s="191">
        <v>0.46944444444444444</v>
      </c>
      <c r="F274" s="164">
        <v>23</v>
      </c>
      <c r="G274" s="164">
        <v>46</v>
      </c>
      <c r="H274" s="188">
        <v>14</v>
      </c>
      <c r="I274" s="189">
        <v>7</v>
      </c>
      <c r="J274" s="191">
        <v>6.25E-2</v>
      </c>
      <c r="K274" s="165" t="s">
        <v>13</v>
      </c>
      <c r="L274" s="165" t="s">
        <v>71</v>
      </c>
      <c r="M274" s="165" t="s">
        <v>8</v>
      </c>
      <c r="N274" s="165" t="s">
        <v>8</v>
      </c>
      <c r="O274" s="165" t="s">
        <v>8</v>
      </c>
      <c r="P274" s="165" t="s">
        <v>8</v>
      </c>
      <c r="Q274" s="165" t="s">
        <v>71</v>
      </c>
      <c r="R274" s="6">
        <v>2</v>
      </c>
      <c r="S274" s="164">
        <v>0</v>
      </c>
      <c r="T274" s="164">
        <v>0</v>
      </c>
      <c r="U274" s="164">
        <v>0</v>
      </c>
      <c r="V274" s="189">
        <v>0.26200000000000001</v>
      </c>
    </row>
    <row r="275" spans="1:22">
      <c r="A275" s="164">
        <v>274</v>
      </c>
      <c r="B275" s="164">
        <v>21</v>
      </c>
      <c r="C275" s="190">
        <v>45630</v>
      </c>
      <c r="D275" s="165" t="s">
        <v>219</v>
      </c>
      <c r="E275" s="191">
        <v>0.46944444444444444</v>
      </c>
      <c r="F275" s="164">
        <v>23</v>
      </c>
      <c r="G275" s="164">
        <v>46</v>
      </c>
      <c r="H275" s="188">
        <v>15</v>
      </c>
      <c r="I275" s="189">
        <v>9</v>
      </c>
      <c r="J275" s="191">
        <v>6.25E-2</v>
      </c>
      <c r="K275" s="165" t="s">
        <v>13</v>
      </c>
      <c r="L275" s="165" t="s">
        <v>71</v>
      </c>
      <c r="M275" s="165" t="s">
        <v>71</v>
      </c>
      <c r="N275" s="165" t="s">
        <v>88</v>
      </c>
      <c r="O275" s="165" t="s">
        <v>88</v>
      </c>
      <c r="P275" s="165" t="s">
        <v>88</v>
      </c>
      <c r="Q275" s="165" t="s">
        <v>8</v>
      </c>
      <c r="R275" s="6">
        <v>5</v>
      </c>
      <c r="S275" s="164">
        <v>0</v>
      </c>
      <c r="T275" s="164">
        <v>1</v>
      </c>
      <c r="U275" s="164">
        <v>0</v>
      </c>
      <c r="V275" s="189">
        <v>0.25629999999999997</v>
      </c>
    </row>
    <row r="276" spans="1:22">
      <c r="A276" s="164">
        <v>275</v>
      </c>
      <c r="B276" s="164">
        <v>21</v>
      </c>
      <c r="C276" s="190">
        <v>45630</v>
      </c>
      <c r="D276" s="165" t="s">
        <v>219</v>
      </c>
      <c r="E276" s="191">
        <v>0.46944444444444444</v>
      </c>
      <c r="F276" s="164">
        <v>23</v>
      </c>
      <c r="G276" s="164">
        <v>46</v>
      </c>
      <c r="H276" s="188">
        <v>16</v>
      </c>
      <c r="I276" s="189">
        <v>8</v>
      </c>
      <c r="J276" s="191">
        <v>6.25E-2</v>
      </c>
      <c r="K276" s="165" t="s">
        <v>13</v>
      </c>
      <c r="L276" s="165" t="s">
        <v>8</v>
      </c>
      <c r="M276" s="165" t="s">
        <v>8</v>
      </c>
      <c r="N276" s="165" t="s">
        <v>8</v>
      </c>
      <c r="O276" s="165" t="s">
        <v>71</v>
      </c>
      <c r="P276" s="165" t="s">
        <v>8</v>
      </c>
      <c r="Q276" s="165" t="s">
        <v>8</v>
      </c>
      <c r="R276" s="6">
        <v>1</v>
      </c>
      <c r="S276" s="164">
        <v>0</v>
      </c>
      <c r="T276" s="164">
        <v>0</v>
      </c>
      <c r="U276" s="164">
        <v>0</v>
      </c>
      <c r="V276" s="189">
        <v>0.17299999999999999</v>
      </c>
    </row>
    <row r="277" spans="1:22">
      <c r="A277" s="164">
        <v>276</v>
      </c>
      <c r="B277" s="164">
        <v>21</v>
      </c>
      <c r="C277" s="190">
        <v>45630</v>
      </c>
      <c r="D277" s="165" t="s">
        <v>219</v>
      </c>
      <c r="E277" s="191">
        <v>0.46944444444444444</v>
      </c>
      <c r="F277" s="164">
        <v>23</v>
      </c>
      <c r="G277" s="164">
        <v>46</v>
      </c>
      <c r="H277" s="188">
        <v>17</v>
      </c>
      <c r="I277" s="189">
        <v>7</v>
      </c>
      <c r="J277" s="191">
        <v>6.25E-2</v>
      </c>
      <c r="K277" s="165" t="s">
        <v>13</v>
      </c>
      <c r="L277" s="165" t="s">
        <v>71</v>
      </c>
      <c r="M277" s="165" t="s">
        <v>71</v>
      </c>
      <c r="N277" s="165" t="s">
        <v>88</v>
      </c>
      <c r="O277" s="165" t="s">
        <v>71</v>
      </c>
      <c r="P277" s="165" t="s">
        <v>71</v>
      </c>
      <c r="Q277" s="165" t="s">
        <v>71</v>
      </c>
      <c r="R277" s="6">
        <v>6</v>
      </c>
      <c r="S277" s="164">
        <v>0</v>
      </c>
      <c r="T277" s="164">
        <v>0</v>
      </c>
      <c r="U277" s="164">
        <v>0</v>
      </c>
      <c r="V277" s="189">
        <v>0.16059999999999999</v>
      </c>
    </row>
    <row r="278" spans="1:22">
      <c r="A278" s="164">
        <v>277</v>
      </c>
      <c r="B278" s="6">
        <v>22</v>
      </c>
      <c r="C278" s="197">
        <v>45671</v>
      </c>
      <c r="D278" s="118" t="s">
        <v>197</v>
      </c>
      <c r="E278" s="198"/>
      <c r="H278" s="6">
        <v>1</v>
      </c>
      <c r="I278" s="6">
        <v>6</v>
      </c>
      <c r="K278" s="6" t="s">
        <v>198</v>
      </c>
      <c r="L278" s="6" t="s">
        <v>71</v>
      </c>
      <c r="M278" s="6" t="s">
        <v>71</v>
      </c>
      <c r="N278" s="6" t="s">
        <v>71</v>
      </c>
      <c r="O278" s="6" t="s">
        <v>71</v>
      </c>
      <c r="P278" s="6" t="s">
        <v>88</v>
      </c>
      <c r="Q278" s="6" t="s">
        <v>71</v>
      </c>
      <c r="R278" s="6">
        <v>6</v>
      </c>
      <c r="S278" s="199" t="s">
        <v>199</v>
      </c>
      <c r="T278" s="199" t="s">
        <v>199</v>
      </c>
      <c r="U278" s="199" t="s">
        <v>199</v>
      </c>
      <c r="V278" s="6">
        <v>0.28160000000000002</v>
      </c>
    </row>
    <row r="279" spans="1:22">
      <c r="A279" s="164">
        <v>278</v>
      </c>
      <c r="B279" s="6">
        <v>22</v>
      </c>
      <c r="C279" s="197">
        <v>45702</v>
      </c>
      <c r="D279" s="118" t="s">
        <v>197</v>
      </c>
      <c r="E279" s="198"/>
      <c r="H279" s="6">
        <v>1</v>
      </c>
      <c r="I279" s="6">
        <v>8</v>
      </c>
      <c r="K279" s="6" t="s">
        <v>198</v>
      </c>
      <c r="L279" s="6" t="s">
        <v>8</v>
      </c>
      <c r="M279" s="6" t="s">
        <v>8</v>
      </c>
      <c r="O279" s="6" t="s">
        <v>71</v>
      </c>
      <c r="P279" s="6" t="s">
        <v>71</v>
      </c>
      <c r="Q279" s="6" t="s">
        <v>71</v>
      </c>
      <c r="R279" s="6">
        <v>3</v>
      </c>
      <c r="S279" s="199" t="s">
        <v>199</v>
      </c>
      <c r="T279" s="199" t="s">
        <v>200</v>
      </c>
      <c r="U279" s="199" t="s">
        <v>199</v>
      </c>
      <c r="V279" s="6">
        <v>0.2606</v>
      </c>
    </row>
    <row r="280" spans="1:22">
      <c r="A280" s="164">
        <v>279</v>
      </c>
      <c r="B280" s="6">
        <v>22</v>
      </c>
      <c r="C280" s="197">
        <v>45671</v>
      </c>
      <c r="D280" s="118" t="s">
        <v>197</v>
      </c>
      <c r="E280" s="198"/>
      <c r="H280" s="6">
        <v>3</v>
      </c>
      <c r="I280" s="6">
        <v>6</v>
      </c>
      <c r="K280" s="6" t="s">
        <v>198</v>
      </c>
      <c r="L280" s="6" t="s">
        <v>8</v>
      </c>
      <c r="M280" s="6" t="s">
        <v>71</v>
      </c>
      <c r="N280" s="6" t="s">
        <v>71</v>
      </c>
      <c r="O280" s="6" t="s">
        <v>88</v>
      </c>
      <c r="P280" s="6" t="s">
        <v>88</v>
      </c>
      <c r="Q280" s="6" t="s">
        <v>88</v>
      </c>
      <c r="R280" s="6">
        <v>5</v>
      </c>
      <c r="S280" s="199" t="s">
        <v>199</v>
      </c>
      <c r="T280" s="199" t="s">
        <v>200</v>
      </c>
      <c r="U280" s="199" t="s">
        <v>199</v>
      </c>
      <c r="V280" s="6">
        <v>0.23549999999999999</v>
      </c>
    </row>
    <row r="281" spans="1:22">
      <c r="A281" s="164">
        <v>280</v>
      </c>
      <c r="B281" s="6">
        <v>22</v>
      </c>
      <c r="C281" s="197">
        <v>45702</v>
      </c>
      <c r="D281" s="118" t="s">
        <v>197</v>
      </c>
      <c r="E281" s="198"/>
      <c r="H281" s="6">
        <v>3</v>
      </c>
      <c r="I281" s="6">
        <v>8</v>
      </c>
      <c r="K281" s="6" t="s">
        <v>198</v>
      </c>
      <c r="L281" s="6" t="s">
        <v>8</v>
      </c>
      <c r="M281" s="6" t="s">
        <v>71</v>
      </c>
      <c r="N281" s="6" t="s">
        <v>71</v>
      </c>
      <c r="O281" s="6" t="s">
        <v>71</v>
      </c>
      <c r="P281" s="6" t="s">
        <v>8</v>
      </c>
      <c r="Q281" s="6" t="s">
        <v>8</v>
      </c>
      <c r="R281" s="6">
        <v>3</v>
      </c>
      <c r="S281" s="199" t="s">
        <v>199</v>
      </c>
      <c r="T281" s="199" t="s">
        <v>199</v>
      </c>
      <c r="U281" s="199" t="s">
        <v>199</v>
      </c>
      <c r="V281" s="6">
        <v>0.26529999999999998</v>
      </c>
    </row>
    <row r="282" spans="1:22">
      <c r="A282" s="164">
        <v>281</v>
      </c>
      <c r="B282" s="6">
        <v>22</v>
      </c>
      <c r="C282" s="197">
        <v>45671</v>
      </c>
      <c r="D282" s="118" t="s">
        <v>197</v>
      </c>
      <c r="E282" s="198"/>
      <c r="H282" s="6">
        <v>4</v>
      </c>
      <c r="I282" s="6">
        <v>6</v>
      </c>
      <c r="K282" s="6" t="s">
        <v>202</v>
      </c>
      <c r="L282" s="6" t="s">
        <v>71</v>
      </c>
      <c r="M282" s="6" t="s">
        <v>71</v>
      </c>
      <c r="N282" s="6" t="s">
        <v>71</v>
      </c>
      <c r="O282" s="6" t="s">
        <v>71</v>
      </c>
      <c r="P282" s="6" t="s">
        <v>8</v>
      </c>
      <c r="Q282" s="6" t="s">
        <v>71</v>
      </c>
      <c r="R282" s="6">
        <v>5</v>
      </c>
      <c r="S282" s="199"/>
      <c r="T282" s="199" t="s">
        <v>199</v>
      </c>
      <c r="U282" s="199" t="s">
        <v>199</v>
      </c>
      <c r="V282" s="6">
        <v>0.21360000000000001</v>
      </c>
    </row>
    <row r="283" spans="1:22">
      <c r="A283" s="164">
        <v>282</v>
      </c>
      <c r="B283" s="6">
        <v>22</v>
      </c>
      <c r="C283" s="197">
        <v>45671</v>
      </c>
      <c r="D283" s="118" t="s">
        <v>197</v>
      </c>
      <c r="E283" s="198"/>
      <c r="H283" s="6">
        <v>6</v>
      </c>
      <c r="I283" s="6">
        <v>6</v>
      </c>
      <c r="K283" s="6" t="s">
        <v>202</v>
      </c>
      <c r="L283" s="6" t="s">
        <v>8</v>
      </c>
      <c r="M283" s="6" t="s">
        <v>71</v>
      </c>
      <c r="N283" s="6" t="s">
        <v>71</v>
      </c>
      <c r="O283" s="6" t="s">
        <v>71</v>
      </c>
      <c r="P283" s="6" t="s">
        <v>71</v>
      </c>
      <c r="Q283" s="6" t="s">
        <v>71</v>
      </c>
      <c r="R283" s="6">
        <v>5</v>
      </c>
      <c r="S283" s="199" t="s">
        <v>199</v>
      </c>
      <c r="T283" s="199" t="s">
        <v>199</v>
      </c>
      <c r="U283" s="199" t="s">
        <v>200</v>
      </c>
      <c r="V283" s="6">
        <v>0.4405</v>
      </c>
    </row>
    <row r="284" spans="1:22">
      <c r="A284" s="164">
        <v>283</v>
      </c>
      <c r="B284" s="6">
        <v>22</v>
      </c>
      <c r="C284" s="197">
        <v>45671</v>
      </c>
      <c r="D284" s="118" t="s">
        <v>197</v>
      </c>
      <c r="E284" s="198"/>
      <c r="H284" s="6">
        <v>7</v>
      </c>
      <c r="I284" s="6">
        <v>6</v>
      </c>
      <c r="K284" s="6" t="s">
        <v>203</v>
      </c>
      <c r="L284" s="6" t="s">
        <v>71</v>
      </c>
      <c r="M284" s="6" t="s">
        <v>71</v>
      </c>
      <c r="N284" s="6" t="s">
        <v>71</v>
      </c>
      <c r="O284" s="6" t="s">
        <v>71</v>
      </c>
      <c r="P284" s="6" t="s">
        <v>71</v>
      </c>
      <c r="Q284" s="6" t="s">
        <v>204</v>
      </c>
      <c r="R284" s="6">
        <v>5</v>
      </c>
      <c r="S284" s="199" t="s">
        <v>199</v>
      </c>
      <c r="T284" s="25" t="s">
        <v>106</v>
      </c>
      <c r="U284" s="199" t="s">
        <v>199</v>
      </c>
      <c r="V284" s="6">
        <v>0.30120000000000002</v>
      </c>
    </row>
    <row r="285" spans="1:22">
      <c r="A285" s="164">
        <v>284</v>
      </c>
      <c r="B285" s="6">
        <v>22</v>
      </c>
      <c r="C285" s="197">
        <v>45671</v>
      </c>
      <c r="D285" s="118" t="s">
        <v>197</v>
      </c>
      <c r="E285" s="198"/>
      <c r="H285" s="6">
        <v>8</v>
      </c>
      <c r="I285" s="6">
        <v>6</v>
      </c>
      <c r="K285" s="6" t="s">
        <v>203</v>
      </c>
      <c r="L285" s="6" t="s">
        <v>71</v>
      </c>
      <c r="M285" s="6" t="s">
        <v>71</v>
      </c>
      <c r="N285" s="6" t="s">
        <v>71</v>
      </c>
      <c r="O285" s="6" t="s">
        <v>71</v>
      </c>
      <c r="P285" s="6" t="s">
        <v>71</v>
      </c>
      <c r="Q285" s="6" t="s">
        <v>71</v>
      </c>
      <c r="R285" s="6">
        <v>6</v>
      </c>
      <c r="S285" s="199" t="s">
        <v>199</v>
      </c>
      <c r="T285" s="199" t="s">
        <v>200</v>
      </c>
      <c r="U285" s="199" t="s">
        <v>199</v>
      </c>
      <c r="V285" s="6">
        <v>0.22239999999999999</v>
      </c>
    </row>
    <row r="286" spans="1:22">
      <c r="A286" s="164">
        <v>285</v>
      </c>
      <c r="B286" s="6">
        <v>22</v>
      </c>
      <c r="C286" s="197">
        <v>45702</v>
      </c>
      <c r="D286" s="118" t="s">
        <v>197</v>
      </c>
      <c r="E286" s="198"/>
      <c r="H286" s="6">
        <v>8</v>
      </c>
      <c r="I286" s="6">
        <v>7</v>
      </c>
      <c r="K286" s="6" t="s">
        <v>202</v>
      </c>
      <c r="L286" s="6" t="s">
        <v>71</v>
      </c>
      <c r="M286" s="6" t="s">
        <v>71</v>
      </c>
      <c r="N286" s="6" t="s">
        <v>71</v>
      </c>
      <c r="O286" s="6" t="s">
        <v>71</v>
      </c>
      <c r="P286" s="6" t="s">
        <v>71</v>
      </c>
      <c r="Q286" s="6" t="s">
        <v>71</v>
      </c>
      <c r="R286" s="6">
        <v>6</v>
      </c>
      <c r="S286" s="199" t="s">
        <v>199</v>
      </c>
      <c r="T286" s="199" t="s">
        <v>199</v>
      </c>
      <c r="U286" s="199" t="s">
        <v>199</v>
      </c>
      <c r="V286" s="6">
        <v>0.1966</v>
      </c>
    </row>
    <row r="287" spans="1:22">
      <c r="A287" s="164">
        <v>286</v>
      </c>
      <c r="B287" s="6">
        <v>22</v>
      </c>
      <c r="C287" s="197">
        <v>45702</v>
      </c>
      <c r="D287" s="118" t="s">
        <v>197</v>
      </c>
      <c r="E287" s="198"/>
      <c r="H287" s="6">
        <v>9</v>
      </c>
      <c r="I287" s="6">
        <v>8</v>
      </c>
      <c r="K287" s="6" t="s">
        <v>202</v>
      </c>
      <c r="L287" s="6" t="s">
        <v>71</v>
      </c>
      <c r="M287" s="6" t="s">
        <v>71</v>
      </c>
      <c r="N287" s="6" t="s">
        <v>71</v>
      </c>
      <c r="O287" s="6" t="s">
        <v>71</v>
      </c>
      <c r="P287" s="6" t="s">
        <v>71</v>
      </c>
      <c r="Q287" s="6" t="s">
        <v>71</v>
      </c>
      <c r="R287" s="6">
        <v>6</v>
      </c>
      <c r="S287" s="199" t="s">
        <v>199</v>
      </c>
      <c r="T287" s="199" t="s">
        <v>199</v>
      </c>
      <c r="U287" s="199" t="s">
        <v>199</v>
      </c>
      <c r="V287" s="6">
        <v>0.2361</v>
      </c>
    </row>
    <row r="288" spans="1:22">
      <c r="A288" s="164">
        <v>287</v>
      </c>
      <c r="B288" s="6">
        <v>22</v>
      </c>
      <c r="C288" s="197">
        <v>45702</v>
      </c>
      <c r="D288" s="118" t="s">
        <v>197</v>
      </c>
      <c r="E288" s="198"/>
      <c r="H288" s="6">
        <v>10</v>
      </c>
      <c r="I288" s="6">
        <v>7</v>
      </c>
      <c r="K288" s="6" t="s">
        <v>202</v>
      </c>
      <c r="L288" s="6" t="s">
        <v>8</v>
      </c>
      <c r="M288" s="6" t="s">
        <v>71</v>
      </c>
      <c r="N288" s="6" t="s">
        <v>71</v>
      </c>
      <c r="O288" s="6" t="s">
        <v>71</v>
      </c>
      <c r="P288" s="6" t="s">
        <v>71</v>
      </c>
      <c r="Q288" s="6" t="s">
        <v>8</v>
      </c>
      <c r="R288" s="6">
        <v>4</v>
      </c>
      <c r="S288" s="199" t="s">
        <v>199</v>
      </c>
      <c r="T288" s="199" t="s">
        <v>199</v>
      </c>
      <c r="U288" s="199" t="s">
        <v>199</v>
      </c>
      <c r="V288" s="6">
        <v>0.24890000000000001</v>
      </c>
    </row>
    <row r="289" spans="1:22">
      <c r="A289" s="164">
        <v>288</v>
      </c>
      <c r="B289" s="6">
        <v>22</v>
      </c>
      <c r="C289" s="197">
        <v>45671</v>
      </c>
      <c r="D289" s="118" t="s">
        <v>197</v>
      </c>
      <c r="E289" s="198"/>
      <c r="H289" s="6">
        <v>10</v>
      </c>
      <c r="I289" s="6">
        <v>6</v>
      </c>
      <c r="K289" s="6" t="s">
        <v>18</v>
      </c>
      <c r="L289" s="6" t="s">
        <v>8</v>
      </c>
      <c r="M289" s="6" t="s">
        <v>71</v>
      </c>
      <c r="N289" s="6" t="s">
        <v>71</v>
      </c>
      <c r="O289" s="6" t="s">
        <v>8</v>
      </c>
      <c r="P289" s="6" t="s">
        <v>8</v>
      </c>
      <c r="Q289" s="6" t="s">
        <v>8</v>
      </c>
      <c r="R289" s="6">
        <v>2</v>
      </c>
      <c r="S289" s="199" t="s">
        <v>199</v>
      </c>
      <c r="T289" s="199" t="s">
        <v>199</v>
      </c>
      <c r="U289" s="199" t="s">
        <v>199</v>
      </c>
      <c r="V289" s="6">
        <v>0.17549999999999999</v>
      </c>
    </row>
    <row r="290" spans="1:22">
      <c r="A290" s="164">
        <v>289</v>
      </c>
      <c r="B290" s="6">
        <v>22</v>
      </c>
      <c r="C290" s="197">
        <v>45702</v>
      </c>
      <c r="D290" s="118" t="s">
        <v>197</v>
      </c>
      <c r="E290" s="198"/>
      <c r="H290" s="6">
        <v>11</v>
      </c>
      <c r="I290" s="6">
        <v>8</v>
      </c>
      <c r="K290" s="6" t="s">
        <v>202</v>
      </c>
      <c r="L290" s="6" t="s">
        <v>8</v>
      </c>
      <c r="M290" s="6" t="s">
        <v>71</v>
      </c>
      <c r="N290" s="6" t="s">
        <v>71</v>
      </c>
      <c r="O290" s="6" t="s">
        <v>8</v>
      </c>
      <c r="P290" s="6" t="s">
        <v>8</v>
      </c>
      <c r="Q290" s="6" t="s">
        <v>8</v>
      </c>
      <c r="R290" s="6">
        <v>2</v>
      </c>
      <c r="S290" s="199" t="s">
        <v>199</v>
      </c>
      <c r="T290" s="199" t="s">
        <v>199</v>
      </c>
      <c r="U290" s="199" t="s">
        <v>199</v>
      </c>
      <c r="V290" s="6">
        <v>0.2077</v>
      </c>
    </row>
    <row r="291" spans="1:22">
      <c r="A291" s="164">
        <v>290</v>
      </c>
      <c r="B291" s="6">
        <v>22</v>
      </c>
      <c r="C291" s="197">
        <v>45702</v>
      </c>
      <c r="D291" s="118" t="s">
        <v>197</v>
      </c>
      <c r="E291" s="198"/>
      <c r="H291" s="6">
        <v>13</v>
      </c>
      <c r="I291" s="6">
        <v>8</v>
      </c>
      <c r="K291" s="6" t="s">
        <v>203</v>
      </c>
      <c r="L291" s="6" t="s">
        <v>71</v>
      </c>
      <c r="M291" s="6" t="s">
        <v>71</v>
      </c>
      <c r="N291" s="6" t="s">
        <v>71</v>
      </c>
      <c r="O291" s="6" t="s">
        <v>71</v>
      </c>
      <c r="P291" s="6" t="s">
        <v>71</v>
      </c>
      <c r="Q291" s="6" t="s">
        <v>71</v>
      </c>
      <c r="R291" s="6">
        <v>6</v>
      </c>
      <c r="S291" s="199" t="s">
        <v>200</v>
      </c>
      <c r="T291" s="199"/>
      <c r="U291" s="199"/>
      <c r="V291" s="6">
        <v>0.2165</v>
      </c>
    </row>
    <row r="292" spans="1:22">
      <c r="A292" s="164">
        <v>291</v>
      </c>
      <c r="B292" s="6">
        <v>22</v>
      </c>
      <c r="C292" s="197">
        <v>45702</v>
      </c>
      <c r="D292" s="118" t="s">
        <v>197</v>
      </c>
      <c r="E292" s="198"/>
      <c r="H292" s="6">
        <v>14</v>
      </c>
      <c r="I292" s="6">
        <v>7</v>
      </c>
      <c r="K292" s="6" t="s">
        <v>203</v>
      </c>
      <c r="L292" s="6" t="s">
        <v>71</v>
      </c>
      <c r="M292" s="6" t="s">
        <v>71</v>
      </c>
      <c r="N292" s="6" t="s">
        <v>71</v>
      </c>
      <c r="O292" s="6" t="s">
        <v>71</v>
      </c>
      <c r="P292" s="6" t="s">
        <v>71</v>
      </c>
      <c r="Q292" s="6" t="s">
        <v>71</v>
      </c>
      <c r="R292" s="6">
        <v>6</v>
      </c>
      <c r="S292" s="200" t="s">
        <v>199</v>
      </c>
      <c r="T292" s="199" t="s">
        <v>200</v>
      </c>
      <c r="U292" s="199" t="s">
        <v>199</v>
      </c>
      <c r="V292" s="6">
        <v>0.16600000000000001</v>
      </c>
    </row>
    <row r="293" spans="1:22">
      <c r="A293" s="164">
        <v>292</v>
      </c>
      <c r="B293" s="6">
        <v>22</v>
      </c>
      <c r="C293" s="197">
        <v>45702</v>
      </c>
      <c r="D293" s="118" t="s">
        <v>197</v>
      </c>
      <c r="E293" s="198"/>
      <c r="H293" s="6">
        <v>15</v>
      </c>
      <c r="I293" s="6">
        <v>8</v>
      </c>
      <c r="K293" s="6" t="s">
        <v>203</v>
      </c>
      <c r="L293" s="6" t="s">
        <v>71</v>
      </c>
      <c r="M293" s="6" t="s">
        <v>71</v>
      </c>
      <c r="N293" s="6" t="s">
        <v>88</v>
      </c>
      <c r="O293" s="6" t="s">
        <v>88</v>
      </c>
      <c r="P293" s="6" t="s">
        <v>71</v>
      </c>
      <c r="Q293" s="6" t="s">
        <v>71</v>
      </c>
      <c r="R293" s="6">
        <v>6</v>
      </c>
      <c r="S293" s="200" t="s">
        <v>199</v>
      </c>
      <c r="T293" s="199" t="s">
        <v>200</v>
      </c>
      <c r="U293" s="199" t="s">
        <v>199</v>
      </c>
      <c r="V293" s="6">
        <v>0.23330000000000001</v>
      </c>
    </row>
    <row r="294" spans="1:22">
      <c r="A294" s="164">
        <v>293</v>
      </c>
      <c r="B294" s="6">
        <v>22</v>
      </c>
      <c r="C294" s="197">
        <v>45702</v>
      </c>
      <c r="D294" s="118" t="s">
        <v>197</v>
      </c>
      <c r="E294" s="198"/>
      <c r="H294" s="6">
        <v>16</v>
      </c>
      <c r="I294" s="6">
        <v>7</v>
      </c>
      <c r="K294" s="6" t="s">
        <v>203</v>
      </c>
      <c r="L294" s="6" t="s">
        <v>8</v>
      </c>
      <c r="M294" s="6" t="s">
        <v>8</v>
      </c>
      <c r="N294" s="6" t="s">
        <v>71</v>
      </c>
      <c r="O294" s="6" t="s">
        <v>71</v>
      </c>
      <c r="P294" s="6" t="s">
        <v>8</v>
      </c>
      <c r="Q294" s="6" t="s">
        <v>71</v>
      </c>
      <c r="R294" s="6">
        <v>3</v>
      </c>
      <c r="S294" s="200" t="s">
        <v>199</v>
      </c>
      <c r="T294" s="199" t="s">
        <v>199</v>
      </c>
      <c r="U294" s="199" t="s">
        <v>199</v>
      </c>
      <c r="V294" s="6">
        <v>0.185</v>
      </c>
    </row>
    <row r="295" spans="1:22">
      <c r="A295" s="164">
        <v>294</v>
      </c>
      <c r="B295" s="6">
        <v>22</v>
      </c>
      <c r="C295" s="197">
        <v>45702</v>
      </c>
      <c r="D295" s="118" t="s">
        <v>197</v>
      </c>
      <c r="E295" s="198"/>
      <c r="H295" s="6">
        <v>17</v>
      </c>
      <c r="I295" s="6">
        <v>8</v>
      </c>
      <c r="K295" s="6" t="s">
        <v>203</v>
      </c>
      <c r="L295" s="6" t="s">
        <v>71</v>
      </c>
      <c r="M295" s="6" t="s">
        <v>71</v>
      </c>
      <c r="N295" s="6" t="s">
        <v>71</v>
      </c>
      <c r="O295" s="6" t="s">
        <v>71</v>
      </c>
      <c r="P295" s="6" t="s">
        <v>71</v>
      </c>
      <c r="Q295" s="6" t="s">
        <v>88</v>
      </c>
      <c r="R295" s="6">
        <v>6</v>
      </c>
      <c r="S295" s="200" t="s">
        <v>199</v>
      </c>
      <c r="T295" s="199" t="s">
        <v>199</v>
      </c>
      <c r="U295" s="199" t="s">
        <v>199</v>
      </c>
      <c r="V295" s="6">
        <v>0.2099</v>
      </c>
    </row>
    <row r="296" spans="1:22">
      <c r="A296" s="164">
        <v>295</v>
      </c>
      <c r="B296" s="6">
        <v>23</v>
      </c>
      <c r="C296" s="197">
        <v>45678</v>
      </c>
      <c r="D296" s="118" t="s">
        <v>197</v>
      </c>
      <c r="E296" s="198">
        <v>0.375</v>
      </c>
      <c r="F296" s="6" t="s">
        <v>205</v>
      </c>
      <c r="G296" s="7">
        <v>0.68</v>
      </c>
      <c r="H296" s="6">
        <v>1</v>
      </c>
      <c r="I296" s="6">
        <v>6</v>
      </c>
      <c r="J296" s="6">
        <v>1</v>
      </c>
      <c r="K296" s="6" t="s">
        <v>18</v>
      </c>
      <c r="L296" s="6" t="s">
        <v>71</v>
      </c>
      <c r="M296" s="6" t="s">
        <v>71</v>
      </c>
      <c r="N296" s="6" t="s">
        <v>71</v>
      </c>
      <c r="O296" s="6" t="s">
        <v>8</v>
      </c>
      <c r="P296" s="6" t="s">
        <v>8</v>
      </c>
      <c r="Q296" s="6" t="s">
        <v>8</v>
      </c>
      <c r="R296" s="6">
        <v>3</v>
      </c>
      <c r="S296" s="199" t="s">
        <v>200</v>
      </c>
      <c r="T296" s="25" t="s">
        <v>75</v>
      </c>
      <c r="U296" s="25" t="s">
        <v>75</v>
      </c>
      <c r="V296" s="6">
        <v>0.15240000000000001</v>
      </c>
    </row>
    <row r="297" spans="1:22">
      <c r="A297" s="164">
        <v>296</v>
      </c>
      <c r="B297" s="6">
        <v>23</v>
      </c>
      <c r="C297" s="197">
        <v>45678</v>
      </c>
      <c r="D297" s="118" t="s">
        <v>197</v>
      </c>
      <c r="E297" s="198">
        <v>0.375</v>
      </c>
      <c r="F297" s="6" t="s">
        <v>205</v>
      </c>
      <c r="G297" s="7">
        <v>0.68</v>
      </c>
      <c r="H297" s="6">
        <v>1</v>
      </c>
      <c r="I297" s="6">
        <v>8</v>
      </c>
      <c r="J297" s="6">
        <v>1</v>
      </c>
      <c r="K297" s="6" t="s">
        <v>18</v>
      </c>
      <c r="L297" s="6" t="s">
        <v>71</v>
      </c>
      <c r="M297" s="6" t="s">
        <v>71</v>
      </c>
      <c r="N297" s="6" t="s">
        <v>71</v>
      </c>
      <c r="O297" s="6" t="s">
        <v>71</v>
      </c>
      <c r="P297" s="6" t="s">
        <v>71</v>
      </c>
      <c r="Q297" s="6" t="s">
        <v>71</v>
      </c>
      <c r="R297" s="6">
        <v>6</v>
      </c>
      <c r="S297" s="199" t="s">
        <v>199</v>
      </c>
      <c r="T297" s="199" t="s">
        <v>199</v>
      </c>
      <c r="U297" s="199" t="s">
        <v>199</v>
      </c>
      <c r="V297" s="6">
        <v>0.2288</v>
      </c>
    </row>
    <row r="298" spans="1:22">
      <c r="A298" s="164">
        <v>297</v>
      </c>
      <c r="B298" s="6">
        <v>23</v>
      </c>
      <c r="C298" s="197">
        <v>45678</v>
      </c>
      <c r="D298" s="118" t="s">
        <v>197</v>
      </c>
      <c r="E298" s="198">
        <v>0.375</v>
      </c>
      <c r="F298" s="6" t="s">
        <v>205</v>
      </c>
      <c r="G298" s="7">
        <v>0.68</v>
      </c>
      <c r="H298" s="6">
        <v>2</v>
      </c>
      <c r="I298" s="6">
        <v>7</v>
      </c>
      <c r="J298" s="6">
        <v>1</v>
      </c>
      <c r="K298" s="6" t="s">
        <v>18</v>
      </c>
      <c r="L298" s="6" t="s">
        <v>8</v>
      </c>
      <c r="M298" s="6" t="s">
        <v>71</v>
      </c>
      <c r="N298" s="6" t="s">
        <v>71</v>
      </c>
      <c r="O298" s="6" t="s">
        <v>71</v>
      </c>
      <c r="P298" s="6" t="s">
        <v>71</v>
      </c>
      <c r="Q298" s="6" t="s">
        <v>8</v>
      </c>
      <c r="R298" s="6">
        <v>4</v>
      </c>
      <c r="S298" s="199" t="s">
        <v>199</v>
      </c>
      <c r="T298" s="199" t="s">
        <v>199</v>
      </c>
      <c r="U298" s="199" t="s">
        <v>199</v>
      </c>
      <c r="V298" s="6">
        <v>0.2833</v>
      </c>
    </row>
    <row r="299" spans="1:22">
      <c r="A299" s="164">
        <v>298</v>
      </c>
      <c r="B299" s="6">
        <v>23</v>
      </c>
      <c r="C299" s="197">
        <v>45678</v>
      </c>
      <c r="D299" s="118" t="s">
        <v>197</v>
      </c>
      <c r="E299" s="198">
        <v>0.375</v>
      </c>
      <c r="F299" s="6" t="s">
        <v>205</v>
      </c>
      <c r="G299" s="7">
        <v>0.68</v>
      </c>
      <c r="H299" s="6">
        <v>3</v>
      </c>
      <c r="I299" s="6">
        <v>6</v>
      </c>
      <c r="J299" s="6">
        <v>1</v>
      </c>
      <c r="K299" s="6" t="s">
        <v>18</v>
      </c>
      <c r="L299" s="6" t="s">
        <v>71</v>
      </c>
      <c r="M299" s="6" t="s">
        <v>71</v>
      </c>
      <c r="N299" s="6" t="s">
        <v>71</v>
      </c>
      <c r="O299" s="6" t="s">
        <v>71</v>
      </c>
      <c r="P299" s="6" t="s">
        <v>71</v>
      </c>
      <c r="Q299" s="6" t="s">
        <v>71</v>
      </c>
      <c r="R299" s="6">
        <v>6</v>
      </c>
      <c r="S299" s="199" t="s">
        <v>199</v>
      </c>
      <c r="T299" s="199" t="s">
        <v>199</v>
      </c>
      <c r="U299" s="199" t="s">
        <v>199</v>
      </c>
      <c r="V299" s="6">
        <v>0.21820000000000001</v>
      </c>
    </row>
    <row r="300" spans="1:22">
      <c r="A300" s="164">
        <v>299</v>
      </c>
      <c r="B300" s="6">
        <v>23</v>
      </c>
      <c r="C300" s="197">
        <v>45678</v>
      </c>
      <c r="D300" s="118" t="s">
        <v>197</v>
      </c>
      <c r="E300" s="198">
        <v>0.375</v>
      </c>
      <c r="F300" s="6" t="s">
        <v>205</v>
      </c>
      <c r="G300" s="7">
        <v>0.68</v>
      </c>
      <c r="H300" s="6">
        <v>3</v>
      </c>
      <c r="I300" s="6">
        <v>8</v>
      </c>
      <c r="J300" s="6">
        <v>1</v>
      </c>
      <c r="K300" s="6" t="s">
        <v>18</v>
      </c>
      <c r="L300" s="6" t="s">
        <v>71</v>
      </c>
      <c r="M300" s="6" t="s">
        <v>201</v>
      </c>
      <c r="N300" s="6" t="s">
        <v>71</v>
      </c>
      <c r="O300" s="6" t="s">
        <v>71</v>
      </c>
      <c r="P300" s="6" t="s">
        <v>71</v>
      </c>
      <c r="Q300" s="6" t="s">
        <v>71</v>
      </c>
      <c r="R300" s="6">
        <v>5</v>
      </c>
      <c r="S300" s="199" t="s">
        <v>199</v>
      </c>
      <c r="T300" s="199" t="s">
        <v>200</v>
      </c>
      <c r="U300" s="199" t="s">
        <v>199</v>
      </c>
      <c r="V300" s="6">
        <v>0.22819999999999999</v>
      </c>
    </row>
    <row r="301" spans="1:22">
      <c r="A301" s="164">
        <v>300</v>
      </c>
      <c r="B301" s="6">
        <v>23</v>
      </c>
      <c r="C301" s="197">
        <v>45678</v>
      </c>
      <c r="D301" s="118" t="s">
        <v>197</v>
      </c>
      <c r="E301" s="198">
        <v>0.375</v>
      </c>
      <c r="F301" s="6" t="s">
        <v>205</v>
      </c>
      <c r="G301" s="7">
        <v>0.68</v>
      </c>
      <c r="H301" s="6">
        <v>4</v>
      </c>
      <c r="I301" s="6">
        <v>7</v>
      </c>
      <c r="J301" s="6">
        <v>1</v>
      </c>
      <c r="K301" s="6" t="s">
        <v>18</v>
      </c>
      <c r="L301" s="6" t="s">
        <v>8</v>
      </c>
      <c r="M301" s="6" t="s">
        <v>71</v>
      </c>
      <c r="N301" s="6" t="s">
        <v>71</v>
      </c>
      <c r="O301" s="6" t="s">
        <v>71</v>
      </c>
      <c r="P301" s="6" t="s">
        <v>71</v>
      </c>
      <c r="Q301" s="6" t="s">
        <v>8</v>
      </c>
      <c r="R301" s="6">
        <v>4</v>
      </c>
      <c r="S301" s="199" t="s">
        <v>199</v>
      </c>
      <c r="T301" s="199" t="s">
        <v>199</v>
      </c>
      <c r="U301" s="199" t="s">
        <v>199</v>
      </c>
      <c r="V301" s="6">
        <v>0.21229999999999999</v>
      </c>
    </row>
    <row r="302" spans="1:22">
      <c r="A302" s="164">
        <v>301</v>
      </c>
      <c r="B302" s="6">
        <v>23</v>
      </c>
      <c r="C302" s="197">
        <v>45678</v>
      </c>
      <c r="D302" s="118" t="s">
        <v>197</v>
      </c>
      <c r="E302" s="198">
        <v>0.375</v>
      </c>
      <c r="F302" s="6" t="s">
        <v>205</v>
      </c>
      <c r="G302" s="7">
        <v>0.68</v>
      </c>
      <c r="H302" s="6">
        <v>5</v>
      </c>
      <c r="I302" s="6">
        <v>6</v>
      </c>
      <c r="J302" s="6">
        <v>1</v>
      </c>
      <c r="K302" s="6" t="s">
        <v>198</v>
      </c>
      <c r="L302" s="6" t="s">
        <v>71</v>
      </c>
      <c r="M302" s="6" t="s">
        <v>71</v>
      </c>
      <c r="N302" s="6" t="s">
        <v>71</v>
      </c>
      <c r="O302" s="6" t="s">
        <v>8</v>
      </c>
      <c r="P302" s="6" t="s">
        <v>71</v>
      </c>
      <c r="Q302" s="6" t="s">
        <v>8</v>
      </c>
      <c r="R302" s="6">
        <v>4</v>
      </c>
      <c r="S302" s="199" t="s">
        <v>199</v>
      </c>
      <c r="T302" s="199" t="s">
        <v>200</v>
      </c>
      <c r="U302" s="199" t="s">
        <v>199</v>
      </c>
      <c r="V302" s="6">
        <v>0.2447</v>
      </c>
    </row>
    <row r="303" spans="1:22">
      <c r="A303" s="164">
        <v>302</v>
      </c>
      <c r="B303" s="6">
        <v>23</v>
      </c>
      <c r="C303" s="197">
        <v>45678</v>
      </c>
      <c r="D303" s="118" t="s">
        <v>197</v>
      </c>
      <c r="E303" s="198">
        <v>0.375</v>
      </c>
      <c r="F303" s="6" t="s">
        <v>205</v>
      </c>
      <c r="G303" s="7">
        <v>0.68</v>
      </c>
      <c r="H303" s="6">
        <v>5</v>
      </c>
      <c r="I303" s="6">
        <v>8</v>
      </c>
      <c r="J303" s="6">
        <v>1</v>
      </c>
      <c r="K303" s="6" t="s">
        <v>198</v>
      </c>
      <c r="L303" s="6" t="s">
        <v>8</v>
      </c>
      <c r="M303" s="6" t="s">
        <v>71</v>
      </c>
      <c r="N303" s="6" t="s">
        <v>71</v>
      </c>
      <c r="O303" s="6" t="s">
        <v>71</v>
      </c>
      <c r="P303" s="6" t="s">
        <v>71</v>
      </c>
      <c r="Q303" s="6" t="s">
        <v>88</v>
      </c>
      <c r="R303" s="6">
        <v>5</v>
      </c>
      <c r="S303" s="199" t="s">
        <v>199</v>
      </c>
      <c r="T303" s="199" t="s">
        <v>200</v>
      </c>
      <c r="U303" s="199" t="s">
        <v>199</v>
      </c>
      <c r="V303" s="6">
        <v>0.25340000000000001</v>
      </c>
    </row>
    <row r="304" spans="1:22">
      <c r="A304" s="164">
        <v>303</v>
      </c>
      <c r="B304" s="6">
        <v>23</v>
      </c>
      <c r="C304" s="197">
        <v>45678</v>
      </c>
      <c r="D304" s="118" t="s">
        <v>197</v>
      </c>
      <c r="E304" s="198">
        <v>0.375</v>
      </c>
      <c r="F304" s="6" t="s">
        <v>205</v>
      </c>
      <c r="G304" s="7">
        <v>0.68</v>
      </c>
      <c r="H304" s="6">
        <v>6</v>
      </c>
      <c r="I304" s="6">
        <v>7</v>
      </c>
      <c r="J304" s="6">
        <v>1</v>
      </c>
      <c r="K304" s="6" t="s">
        <v>198</v>
      </c>
      <c r="L304" s="6" t="s">
        <v>71</v>
      </c>
      <c r="M304" s="6" t="s">
        <v>71</v>
      </c>
      <c r="N304" s="6" t="s">
        <v>71</v>
      </c>
      <c r="O304" s="6" t="s">
        <v>71</v>
      </c>
      <c r="P304" s="6" t="s">
        <v>88</v>
      </c>
      <c r="Q304" s="6" t="s">
        <v>88</v>
      </c>
      <c r="R304" s="6">
        <v>6</v>
      </c>
      <c r="S304" s="199" t="s">
        <v>199</v>
      </c>
      <c r="T304" s="199" t="s">
        <v>200</v>
      </c>
      <c r="U304" s="199" t="s">
        <v>199</v>
      </c>
      <c r="V304" s="6">
        <v>0.21249999999999999</v>
      </c>
    </row>
    <row r="305" spans="1:22">
      <c r="A305" s="164">
        <v>304</v>
      </c>
      <c r="B305" s="6">
        <v>23</v>
      </c>
      <c r="C305" s="197">
        <v>45678</v>
      </c>
      <c r="D305" s="118" t="s">
        <v>197</v>
      </c>
      <c r="E305" s="198">
        <v>0.375</v>
      </c>
      <c r="F305" s="6" t="s">
        <v>205</v>
      </c>
      <c r="G305" s="7">
        <v>0.68</v>
      </c>
      <c r="H305" s="6">
        <v>7</v>
      </c>
      <c r="I305" s="6">
        <v>6</v>
      </c>
      <c r="J305" s="6">
        <v>1</v>
      </c>
      <c r="K305" s="6" t="s">
        <v>202</v>
      </c>
      <c r="L305" s="6" t="s">
        <v>8</v>
      </c>
      <c r="M305" s="6" t="s">
        <v>71</v>
      </c>
      <c r="N305" s="6" t="s">
        <v>88</v>
      </c>
      <c r="O305" s="6" t="s">
        <v>88</v>
      </c>
      <c r="P305" s="6" t="s">
        <v>88</v>
      </c>
      <c r="Q305" s="6" t="s">
        <v>88</v>
      </c>
      <c r="R305" s="6">
        <v>5</v>
      </c>
      <c r="S305" s="199" t="s">
        <v>199</v>
      </c>
      <c r="T305" s="199" t="s">
        <v>200</v>
      </c>
      <c r="U305" s="199" t="s">
        <v>199</v>
      </c>
      <c r="V305" s="6">
        <v>0.35809999999999997</v>
      </c>
    </row>
    <row r="306" spans="1:22">
      <c r="A306" s="164">
        <v>305</v>
      </c>
      <c r="B306" s="6">
        <v>23</v>
      </c>
      <c r="C306" s="197">
        <v>45678</v>
      </c>
      <c r="D306" s="118" t="s">
        <v>197</v>
      </c>
      <c r="E306" s="198">
        <v>0.375</v>
      </c>
      <c r="F306" s="6" t="s">
        <v>205</v>
      </c>
      <c r="G306" s="7">
        <v>0.68</v>
      </c>
      <c r="H306" s="6">
        <v>7</v>
      </c>
      <c r="I306" s="6">
        <v>8</v>
      </c>
      <c r="J306" s="6">
        <v>1</v>
      </c>
      <c r="K306" s="6" t="s">
        <v>198</v>
      </c>
      <c r="L306" s="6" t="s">
        <v>71</v>
      </c>
      <c r="M306" s="6" t="s">
        <v>71</v>
      </c>
      <c r="N306" s="6" t="s">
        <v>71</v>
      </c>
      <c r="O306" s="6" t="s">
        <v>88</v>
      </c>
      <c r="P306" s="6" t="s">
        <v>88</v>
      </c>
      <c r="Q306" s="6" t="s">
        <v>88</v>
      </c>
      <c r="R306" s="6">
        <v>6</v>
      </c>
      <c r="S306" s="199" t="s">
        <v>199</v>
      </c>
      <c r="T306" s="199" t="s">
        <v>200</v>
      </c>
      <c r="U306" s="199" t="s">
        <v>199</v>
      </c>
      <c r="V306" s="6">
        <v>0.27910000000000001</v>
      </c>
    </row>
    <row r="307" spans="1:22">
      <c r="A307" s="164">
        <v>306</v>
      </c>
      <c r="B307" s="6">
        <v>23</v>
      </c>
      <c r="C307" s="197">
        <v>45678</v>
      </c>
      <c r="D307" s="118" t="s">
        <v>197</v>
      </c>
      <c r="E307" s="198">
        <v>0.375</v>
      </c>
      <c r="F307" s="6" t="s">
        <v>205</v>
      </c>
      <c r="G307" s="7">
        <v>0.68</v>
      </c>
      <c r="H307" s="6">
        <v>8</v>
      </c>
      <c r="I307" s="6">
        <v>7</v>
      </c>
      <c r="J307" s="6">
        <v>1</v>
      </c>
      <c r="K307" s="6" t="s">
        <v>198</v>
      </c>
      <c r="L307" s="6" t="s">
        <v>71</v>
      </c>
      <c r="M307" s="6" t="s">
        <v>71</v>
      </c>
      <c r="N307" s="6" t="s">
        <v>71</v>
      </c>
      <c r="O307" s="6" t="s">
        <v>88</v>
      </c>
      <c r="P307" s="6" t="s">
        <v>88</v>
      </c>
      <c r="Q307" s="6" t="s">
        <v>88</v>
      </c>
      <c r="R307" s="6">
        <v>6</v>
      </c>
      <c r="S307" s="199" t="s">
        <v>199</v>
      </c>
      <c r="T307" s="199" t="s">
        <v>200</v>
      </c>
      <c r="U307" s="199" t="s">
        <v>199</v>
      </c>
      <c r="V307" s="6">
        <v>0.24249999999999999</v>
      </c>
    </row>
    <row r="308" spans="1:22">
      <c r="A308" s="164">
        <v>307</v>
      </c>
      <c r="B308" s="6">
        <v>23</v>
      </c>
      <c r="C308" s="197">
        <v>45678</v>
      </c>
      <c r="D308" s="118" t="s">
        <v>197</v>
      </c>
      <c r="E308" s="198">
        <v>0.375</v>
      </c>
      <c r="F308" s="6" t="s">
        <v>205</v>
      </c>
      <c r="G308" s="7">
        <v>0.68</v>
      </c>
      <c r="H308" s="6">
        <v>9</v>
      </c>
      <c r="I308" s="6">
        <v>6</v>
      </c>
      <c r="J308" s="6">
        <v>1</v>
      </c>
      <c r="K308" s="6" t="s">
        <v>202</v>
      </c>
      <c r="L308" s="6" t="s">
        <v>8</v>
      </c>
      <c r="M308" s="6" t="s">
        <v>71</v>
      </c>
      <c r="N308" s="6" t="s">
        <v>71</v>
      </c>
      <c r="O308" s="6" t="s">
        <v>88</v>
      </c>
      <c r="P308" s="6" t="s">
        <v>71</v>
      </c>
      <c r="Q308" s="6" t="s">
        <v>88</v>
      </c>
      <c r="R308" s="6">
        <v>5</v>
      </c>
      <c r="S308" s="199" t="s">
        <v>199</v>
      </c>
      <c r="T308" s="199" t="s">
        <v>199</v>
      </c>
      <c r="U308" s="199" t="s">
        <v>199</v>
      </c>
      <c r="V308" s="6">
        <v>0.34589999999999999</v>
      </c>
    </row>
    <row r="309" spans="1:22">
      <c r="A309" s="164">
        <v>308</v>
      </c>
      <c r="B309" s="6">
        <v>23</v>
      </c>
      <c r="C309" s="197">
        <v>45678</v>
      </c>
      <c r="D309" s="118" t="s">
        <v>197</v>
      </c>
      <c r="E309" s="198">
        <v>0.375</v>
      </c>
      <c r="F309" s="6" t="s">
        <v>205</v>
      </c>
      <c r="G309" s="7">
        <v>0.68</v>
      </c>
      <c r="H309" s="6">
        <v>9</v>
      </c>
      <c r="I309" s="6">
        <v>8</v>
      </c>
      <c r="J309" s="6">
        <v>1</v>
      </c>
      <c r="K309" s="6" t="s">
        <v>198</v>
      </c>
      <c r="L309" s="6" t="s">
        <v>71</v>
      </c>
      <c r="M309" s="6" t="s">
        <v>88</v>
      </c>
      <c r="N309" s="6" t="s">
        <v>88</v>
      </c>
      <c r="O309" s="6" t="s">
        <v>88</v>
      </c>
      <c r="P309" s="6" t="s">
        <v>88</v>
      </c>
      <c r="Q309" s="6" t="s">
        <v>88</v>
      </c>
      <c r="R309" s="6">
        <v>6</v>
      </c>
      <c r="S309" s="199" t="s">
        <v>199</v>
      </c>
      <c r="T309" s="199" t="s">
        <v>200</v>
      </c>
      <c r="U309" s="199" t="s">
        <v>199</v>
      </c>
      <c r="V309" s="6">
        <v>0.2034</v>
      </c>
    </row>
    <row r="310" spans="1:22">
      <c r="A310" s="164">
        <v>309</v>
      </c>
      <c r="B310" s="6">
        <v>23</v>
      </c>
      <c r="C310" s="197">
        <v>45678</v>
      </c>
      <c r="D310" s="118" t="s">
        <v>197</v>
      </c>
      <c r="E310" s="198">
        <v>0.375</v>
      </c>
      <c r="F310" s="6" t="s">
        <v>205</v>
      </c>
      <c r="G310" s="7">
        <v>0.68</v>
      </c>
      <c r="H310" s="6">
        <v>10</v>
      </c>
      <c r="I310" s="6">
        <v>6</v>
      </c>
      <c r="J310" s="6">
        <v>1</v>
      </c>
      <c r="K310" s="6" t="s">
        <v>203</v>
      </c>
      <c r="L310" s="6" t="s">
        <v>71</v>
      </c>
      <c r="M310" s="6" t="s">
        <v>71</v>
      </c>
      <c r="N310" s="6" t="s">
        <v>88</v>
      </c>
      <c r="O310" s="6" t="s">
        <v>88</v>
      </c>
      <c r="P310" s="6" t="s">
        <v>71</v>
      </c>
      <c r="Q310" s="6" t="s">
        <v>88</v>
      </c>
      <c r="R310" s="6">
        <v>6</v>
      </c>
      <c r="S310" s="199" t="s">
        <v>199</v>
      </c>
      <c r="T310" s="199" t="s">
        <v>200</v>
      </c>
      <c r="U310" s="199" t="s">
        <v>199</v>
      </c>
      <c r="V310" s="6">
        <v>0.29060000000000002</v>
      </c>
    </row>
    <row r="311" spans="1:22">
      <c r="A311" s="164">
        <v>310</v>
      </c>
      <c r="B311" s="6">
        <v>23</v>
      </c>
      <c r="C311" s="197">
        <v>45678</v>
      </c>
      <c r="D311" s="118" t="s">
        <v>197</v>
      </c>
      <c r="E311" s="198">
        <v>0.375</v>
      </c>
      <c r="F311" s="6" t="s">
        <v>205</v>
      </c>
      <c r="G311" s="7">
        <v>0.68</v>
      </c>
      <c r="H311" s="6">
        <v>10</v>
      </c>
      <c r="I311" s="6">
        <v>7</v>
      </c>
      <c r="J311" s="6">
        <v>1</v>
      </c>
      <c r="K311" s="6" t="s">
        <v>202</v>
      </c>
      <c r="L311" s="6" t="s">
        <v>71</v>
      </c>
      <c r="M311" s="6" t="s">
        <v>71</v>
      </c>
      <c r="N311" s="6" t="s">
        <v>71</v>
      </c>
      <c r="O311" s="6" t="s">
        <v>71</v>
      </c>
      <c r="P311" s="6" t="s">
        <v>71</v>
      </c>
      <c r="Q311" s="6" t="s">
        <v>71</v>
      </c>
      <c r="R311" s="6">
        <v>6</v>
      </c>
      <c r="S311" s="199" t="s">
        <v>199</v>
      </c>
      <c r="T311" s="199" t="s">
        <v>199</v>
      </c>
      <c r="U311" s="199" t="s">
        <v>199</v>
      </c>
      <c r="V311" s="6">
        <v>0.29859999999999998</v>
      </c>
    </row>
    <row r="312" spans="1:22">
      <c r="A312" s="164">
        <v>311</v>
      </c>
      <c r="B312" s="6">
        <v>23</v>
      </c>
      <c r="C312" s="197">
        <v>45678</v>
      </c>
      <c r="D312" s="118" t="s">
        <v>197</v>
      </c>
      <c r="E312" s="198">
        <v>0.375</v>
      </c>
      <c r="F312" s="6" t="s">
        <v>205</v>
      </c>
      <c r="G312" s="7">
        <v>0.68</v>
      </c>
      <c r="H312" s="6">
        <v>11</v>
      </c>
      <c r="I312" s="6">
        <v>6</v>
      </c>
      <c r="J312" s="6">
        <v>1</v>
      </c>
      <c r="K312" s="6" t="s">
        <v>203</v>
      </c>
      <c r="L312" s="6" t="s">
        <v>71</v>
      </c>
      <c r="M312" s="6" t="s">
        <v>71</v>
      </c>
      <c r="N312" s="6" t="s">
        <v>71</v>
      </c>
      <c r="O312" s="6" t="s">
        <v>71</v>
      </c>
      <c r="P312" s="6" t="s">
        <v>88</v>
      </c>
      <c r="Q312" s="6" t="s">
        <v>71</v>
      </c>
      <c r="R312" s="6">
        <v>6</v>
      </c>
      <c r="S312" s="199" t="s">
        <v>199</v>
      </c>
      <c r="T312" s="199" t="s">
        <v>199</v>
      </c>
      <c r="U312" s="199" t="s">
        <v>199</v>
      </c>
      <c r="V312" s="6">
        <v>0.20499999999999999</v>
      </c>
    </row>
    <row r="313" spans="1:22">
      <c r="A313" s="164">
        <v>312</v>
      </c>
      <c r="B313" s="6">
        <v>23</v>
      </c>
      <c r="C313" s="197">
        <v>45678</v>
      </c>
      <c r="D313" s="118" t="s">
        <v>197</v>
      </c>
      <c r="E313" s="198">
        <v>0.375</v>
      </c>
      <c r="F313" s="6" t="s">
        <v>205</v>
      </c>
      <c r="G313" s="7">
        <v>0.68</v>
      </c>
      <c r="H313" s="6">
        <v>11</v>
      </c>
      <c r="I313" s="6">
        <v>8</v>
      </c>
      <c r="J313" s="6">
        <v>1</v>
      </c>
      <c r="K313" s="6" t="s">
        <v>202</v>
      </c>
      <c r="L313" s="6" t="s">
        <v>71</v>
      </c>
      <c r="M313" s="6" t="s">
        <v>71</v>
      </c>
      <c r="N313" s="6" t="s">
        <v>71</v>
      </c>
      <c r="O313" s="6" t="s">
        <v>71</v>
      </c>
      <c r="P313" s="6" t="s">
        <v>71</v>
      </c>
      <c r="Q313" s="6" t="s">
        <v>88</v>
      </c>
      <c r="R313" s="6">
        <v>6</v>
      </c>
      <c r="S313" s="199" t="s">
        <v>199</v>
      </c>
      <c r="T313" s="199" t="s">
        <v>199</v>
      </c>
      <c r="U313" s="199" t="s">
        <v>199</v>
      </c>
      <c r="V313" s="6">
        <v>0.28389999999999999</v>
      </c>
    </row>
    <row r="314" spans="1:22">
      <c r="A314" s="164">
        <v>313</v>
      </c>
      <c r="B314" s="6">
        <v>23</v>
      </c>
      <c r="C314" s="197">
        <v>45678</v>
      </c>
      <c r="D314" s="118" t="s">
        <v>197</v>
      </c>
      <c r="E314" s="198">
        <v>0.375</v>
      </c>
      <c r="F314" s="6" t="s">
        <v>205</v>
      </c>
      <c r="G314" s="7">
        <v>0.68</v>
      </c>
      <c r="H314" s="6">
        <v>12</v>
      </c>
      <c r="I314" s="6">
        <v>6</v>
      </c>
      <c r="J314" s="6">
        <v>1</v>
      </c>
      <c r="K314" s="6" t="s">
        <v>203</v>
      </c>
      <c r="L314" s="6" t="s">
        <v>8</v>
      </c>
      <c r="M314" s="6" t="s">
        <v>8</v>
      </c>
      <c r="N314" s="6" t="s">
        <v>71</v>
      </c>
      <c r="O314" s="6" t="s">
        <v>71</v>
      </c>
      <c r="P314" s="6" t="s">
        <v>88</v>
      </c>
      <c r="Q314" s="6" t="s">
        <v>88</v>
      </c>
      <c r="R314" s="6">
        <v>4</v>
      </c>
      <c r="S314" s="199" t="s">
        <v>199</v>
      </c>
      <c r="T314" s="199" t="s">
        <v>200</v>
      </c>
      <c r="U314" s="199" t="s">
        <v>199</v>
      </c>
      <c r="V314" s="6">
        <v>0.16700000000000001</v>
      </c>
    </row>
    <row r="315" spans="1:22">
      <c r="A315" s="164">
        <v>314</v>
      </c>
      <c r="B315" s="6">
        <v>23</v>
      </c>
      <c r="C315" s="197">
        <v>45678</v>
      </c>
      <c r="D315" s="118" t="s">
        <v>197</v>
      </c>
      <c r="E315" s="198">
        <v>0.375</v>
      </c>
      <c r="F315" s="6" t="s">
        <v>205</v>
      </c>
      <c r="G315" s="7">
        <v>0.68</v>
      </c>
      <c r="H315" s="6">
        <v>12</v>
      </c>
      <c r="I315" s="6">
        <v>7</v>
      </c>
      <c r="J315" s="6">
        <v>1</v>
      </c>
      <c r="K315" s="6" t="s">
        <v>202</v>
      </c>
      <c r="L315" s="6" t="s">
        <v>8</v>
      </c>
      <c r="M315" s="6" t="s">
        <v>71</v>
      </c>
      <c r="N315" s="6" t="s">
        <v>71</v>
      </c>
      <c r="O315" s="6" t="s">
        <v>88</v>
      </c>
      <c r="P315" s="6" t="s">
        <v>71</v>
      </c>
      <c r="Q315" s="6" t="s">
        <v>88</v>
      </c>
      <c r="R315" s="6">
        <v>5</v>
      </c>
      <c r="S315" s="199" t="s">
        <v>199</v>
      </c>
      <c r="T315" s="199" t="s">
        <v>200</v>
      </c>
      <c r="U315" s="199" t="s">
        <v>199</v>
      </c>
      <c r="V315" s="6">
        <v>0.32419999999999999</v>
      </c>
    </row>
    <row r="316" spans="1:22">
      <c r="A316" s="164">
        <v>315</v>
      </c>
      <c r="B316" s="6">
        <v>23</v>
      </c>
      <c r="C316" s="197">
        <v>45678</v>
      </c>
      <c r="D316" s="118" t="s">
        <v>197</v>
      </c>
      <c r="E316" s="198">
        <v>0.375</v>
      </c>
      <c r="F316" s="6" t="s">
        <v>205</v>
      </c>
      <c r="G316" s="7">
        <v>0.68</v>
      </c>
      <c r="H316" s="6">
        <v>13</v>
      </c>
      <c r="I316" s="6">
        <v>8</v>
      </c>
      <c r="J316" s="6">
        <v>1</v>
      </c>
      <c r="K316" s="6" t="s">
        <v>202</v>
      </c>
      <c r="L316" s="6" t="s">
        <v>8</v>
      </c>
      <c r="M316" s="6" t="s">
        <v>71</v>
      </c>
      <c r="N316" s="6" t="s">
        <v>71</v>
      </c>
      <c r="O316" s="6" t="s">
        <v>88</v>
      </c>
      <c r="P316" s="6" t="s">
        <v>88</v>
      </c>
      <c r="Q316" s="6" t="s">
        <v>88</v>
      </c>
      <c r="R316" s="6">
        <v>5</v>
      </c>
      <c r="S316" s="199" t="s">
        <v>199</v>
      </c>
      <c r="T316" s="199" t="s">
        <v>199</v>
      </c>
      <c r="U316" s="199" t="s">
        <v>199</v>
      </c>
      <c r="V316" s="6">
        <v>0.20019999999999999</v>
      </c>
    </row>
    <row r="317" spans="1:22">
      <c r="A317" s="164">
        <v>316</v>
      </c>
      <c r="B317" s="6">
        <v>23</v>
      </c>
      <c r="C317" s="197">
        <v>45678</v>
      </c>
      <c r="D317" s="118" t="s">
        <v>197</v>
      </c>
      <c r="E317" s="198">
        <v>0.375</v>
      </c>
      <c r="F317" s="6" t="s">
        <v>205</v>
      </c>
      <c r="G317" s="7">
        <v>0.68</v>
      </c>
      <c r="H317" s="6">
        <v>14</v>
      </c>
      <c r="I317" s="6">
        <v>7</v>
      </c>
      <c r="J317" s="6">
        <v>1</v>
      </c>
      <c r="K317" s="6" t="s">
        <v>202</v>
      </c>
      <c r="L317" s="6" t="s">
        <v>71</v>
      </c>
      <c r="M317" s="6" t="s">
        <v>71</v>
      </c>
      <c r="N317" s="6" t="s">
        <v>71</v>
      </c>
      <c r="O317" s="6" t="s">
        <v>71</v>
      </c>
      <c r="P317" s="6" t="s">
        <v>88</v>
      </c>
      <c r="Q317" s="6" t="s">
        <v>71</v>
      </c>
      <c r="R317" s="6">
        <v>6</v>
      </c>
      <c r="S317" s="199" t="s">
        <v>199</v>
      </c>
      <c r="T317" s="25" t="s">
        <v>106</v>
      </c>
      <c r="U317" s="199" t="s">
        <v>199</v>
      </c>
      <c r="V317" s="6">
        <v>0.25269999999999998</v>
      </c>
    </row>
    <row r="318" spans="1:22">
      <c r="A318" s="164">
        <v>317</v>
      </c>
      <c r="B318" s="6">
        <v>23</v>
      </c>
      <c r="C318" s="197">
        <v>45678</v>
      </c>
      <c r="D318" s="118" t="s">
        <v>197</v>
      </c>
      <c r="E318" s="198">
        <v>0.375</v>
      </c>
      <c r="F318" s="6" t="s">
        <v>205</v>
      </c>
      <c r="G318" s="7">
        <v>0.68</v>
      </c>
      <c r="H318" s="6">
        <v>15</v>
      </c>
      <c r="I318" s="6">
        <v>8</v>
      </c>
      <c r="J318" s="6">
        <v>1</v>
      </c>
      <c r="K318" s="6" t="s">
        <v>202</v>
      </c>
      <c r="L318" s="6" t="s">
        <v>71</v>
      </c>
      <c r="M318" s="6" t="s">
        <v>71</v>
      </c>
      <c r="N318" s="6" t="s">
        <v>88</v>
      </c>
      <c r="O318" s="6" t="s">
        <v>88</v>
      </c>
      <c r="P318" s="6" t="s">
        <v>88</v>
      </c>
      <c r="Q318" s="6" t="s">
        <v>88</v>
      </c>
      <c r="R318" s="6">
        <v>6</v>
      </c>
      <c r="S318" s="199" t="s">
        <v>199</v>
      </c>
      <c r="T318" s="199" t="s">
        <v>200</v>
      </c>
      <c r="U318" s="199" t="s">
        <v>199</v>
      </c>
      <c r="V318" s="6">
        <v>0.23880000000000001</v>
      </c>
    </row>
    <row r="319" spans="1:22">
      <c r="A319" s="164">
        <v>318</v>
      </c>
      <c r="B319" s="6">
        <v>23</v>
      </c>
      <c r="C319" s="197">
        <v>45678</v>
      </c>
      <c r="D319" s="118" t="s">
        <v>197</v>
      </c>
      <c r="E319" s="198">
        <v>0.375</v>
      </c>
      <c r="F319" s="6" t="s">
        <v>205</v>
      </c>
      <c r="G319" s="7">
        <v>0.68</v>
      </c>
      <c r="H319" s="6">
        <v>16</v>
      </c>
      <c r="I319" s="6">
        <v>7</v>
      </c>
      <c r="J319" s="6">
        <v>1</v>
      </c>
      <c r="K319" s="6" t="s">
        <v>203</v>
      </c>
      <c r="L319" s="6" t="s">
        <v>71</v>
      </c>
      <c r="M319" s="6" t="s">
        <v>71</v>
      </c>
      <c r="N319" s="6" t="s">
        <v>71</v>
      </c>
      <c r="O319" s="6" t="s">
        <v>71</v>
      </c>
      <c r="P319" s="6" t="s">
        <v>88</v>
      </c>
      <c r="Q319" s="6" t="s">
        <v>71</v>
      </c>
      <c r="R319" s="6">
        <v>6</v>
      </c>
      <c r="S319" s="199" t="s">
        <v>199</v>
      </c>
      <c r="T319" s="199" t="s">
        <v>199</v>
      </c>
      <c r="U319" s="199" t="s">
        <v>199</v>
      </c>
      <c r="V319" s="6">
        <v>0.28670000000000001</v>
      </c>
    </row>
    <row r="320" spans="1:22">
      <c r="A320" s="164">
        <v>319</v>
      </c>
      <c r="B320" s="6">
        <v>23</v>
      </c>
      <c r="C320" s="197">
        <v>45678</v>
      </c>
      <c r="D320" s="118" t="s">
        <v>197</v>
      </c>
      <c r="E320" s="198">
        <v>0.375</v>
      </c>
      <c r="F320" s="6" t="s">
        <v>205</v>
      </c>
      <c r="G320" s="7">
        <v>0.68</v>
      </c>
      <c r="H320" s="6">
        <v>17</v>
      </c>
      <c r="I320" s="6">
        <v>8</v>
      </c>
      <c r="J320" s="6">
        <v>1</v>
      </c>
      <c r="K320" s="6" t="s">
        <v>203</v>
      </c>
      <c r="L320" s="6" t="s">
        <v>71</v>
      </c>
      <c r="M320" s="6" t="s">
        <v>71</v>
      </c>
      <c r="N320" s="6" t="s">
        <v>71</v>
      </c>
      <c r="O320" s="6" t="s">
        <v>88</v>
      </c>
      <c r="P320" s="6" t="s">
        <v>88</v>
      </c>
      <c r="Q320" s="6" t="s">
        <v>88</v>
      </c>
      <c r="R320" s="6">
        <v>6</v>
      </c>
      <c r="S320" s="199" t="s">
        <v>199</v>
      </c>
      <c r="T320" s="199" t="s">
        <v>200</v>
      </c>
      <c r="U320" s="199" t="s">
        <v>199</v>
      </c>
      <c r="V320" s="6">
        <v>0.33879999999999999</v>
      </c>
    </row>
    <row r="321" spans="1:22">
      <c r="A321" s="164">
        <v>320</v>
      </c>
      <c r="B321" s="6">
        <v>23</v>
      </c>
      <c r="C321" s="197">
        <v>45678</v>
      </c>
      <c r="D321" s="118" t="s">
        <v>197</v>
      </c>
      <c r="E321" s="198">
        <v>0.375</v>
      </c>
      <c r="F321" s="6" t="s">
        <v>205</v>
      </c>
      <c r="G321" s="7">
        <v>0.68</v>
      </c>
      <c r="H321" s="6">
        <v>18</v>
      </c>
      <c r="I321" s="6">
        <v>7</v>
      </c>
      <c r="J321" s="6">
        <v>1</v>
      </c>
      <c r="K321" s="6" t="s">
        <v>203</v>
      </c>
      <c r="L321" s="6" t="s">
        <v>8</v>
      </c>
      <c r="M321" s="6" t="s">
        <v>8</v>
      </c>
      <c r="N321" s="6" t="s">
        <v>8</v>
      </c>
      <c r="O321" s="6" t="s">
        <v>71</v>
      </c>
      <c r="P321" s="6" t="s">
        <v>71</v>
      </c>
      <c r="Q321" s="6" t="s">
        <v>71</v>
      </c>
      <c r="R321" s="6">
        <v>3</v>
      </c>
      <c r="S321" s="199" t="s">
        <v>199</v>
      </c>
      <c r="T321" s="25" t="s">
        <v>106</v>
      </c>
      <c r="U321" s="25" t="s">
        <v>112</v>
      </c>
      <c r="V321" s="6">
        <v>0.30759999999999998</v>
      </c>
    </row>
    <row r="322" spans="1:22">
      <c r="A322" s="164">
        <v>321</v>
      </c>
      <c r="B322" s="6">
        <v>23</v>
      </c>
      <c r="C322" s="197">
        <v>45678</v>
      </c>
      <c r="D322" s="118" t="s">
        <v>197</v>
      </c>
      <c r="E322" s="198">
        <v>0.375</v>
      </c>
      <c r="F322" s="6" t="s">
        <v>205</v>
      </c>
      <c r="G322" s="7">
        <v>0.68</v>
      </c>
      <c r="H322" s="6">
        <v>19</v>
      </c>
      <c r="I322" s="6">
        <v>8</v>
      </c>
      <c r="J322" s="6">
        <v>1</v>
      </c>
      <c r="K322" s="6" t="s">
        <v>203</v>
      </c>
      <c r="L322" s="6" t="s">
        <v>71</v>
      </c>
      <c r="M322" s="6" t="s">
        <v>71</v>
      </c>
      <c r="N322" s="6" t="s">
        <v>71</v>
      </c>
      <c r="O322" s="6" t="s">
        <v>71</v>
      </c>
      <c r="P322" s="6" t="s">
        <v>71</v>
      </c>
      <c r="Q322" s="6" t="s">
        <v>71</v>
      </c>
      <c r="R322" s="6">
        <v>6</v>
      </c>
      <c r="S322" s="199" t="s">
        <v>199</v>
      </c>
      <c r="T322" s="199" t="s">
        <v>200</v>
      </c>
      <c r="U322" s="199" t="s">
        <v>199</v>
      </c>
      <c r="V322" s="6">
        <v>0.24759999999999999</v>
      </c>
    </row>
    <row r="323" spans="1:22">
      <c r="A323" s="164">
        <v>322</v>
      </c>
      <c r="B323" s="6">
        <v>23</v>
      </c>
      <c r="C323" s="197">
        <v>45678</v>
      </c>
      <c r="D323" s="118" t="s">
        <v>197</v>
      </c>
      <c r="E323" s="198">
        <v>0.375</v>
      </c>
      <c r="F323" s="6" t="s">
        <v>205</v>
      </c>
      <c r="G323" s="7">
        <v>0.68</v>
      </c>
      <c r="H323" s="6">
        <v>20</v>
      </c>
      <c r="I323" s="6">
        <v>7</v>
      </c>
      <c r="J323" s="6">
        <v>1</v>
      </c>
      <c r="K323" s="6" t="s">
        <v>203</v>
      </c>
      <c r="L323" s="6" t="s">
        <v>71</v>
      </c>
      <c r="M323" s="6" t="s">
        <v>71</v>
      </c>
      <c r="N323" s="6" t="s">
        <v>71</v>
      </c>
      <c r="O323" s="6" t="s">
        <v>71</v>
      </c>
      <c r="P323" s="6" t="s">
        <v>71</v>
      </c>
      <c r="Q323" s="6" t="s">
        <v>88</v>
      </c>
      <c r="R323" s="6">
        <v>6</v>
      </c>
      <c r="S323" s="199" t="s">
        <v>199</v>
      </c>
      <c r="T323" s="199" t="s">
        <v>200</v>
      </c>
      <c r="U323" s="199" t="s">
        <v>199</v>
      </c>
      <c r="V323" s="6">
        <v>0.2346</v>
      </c>
    </row>
    <row r="324" spans="1:22">
      <c r="A324" s="164">
        <v>323</v>
      </c>
      <c r="B324" s="6">
        <v>23</v>
      </c>
      <c r="C324" s="197">
        <v>45678</v>
      </c>
      <c r="D324" s="118" t="s">
        <v>197</v>
      </c>
      <c r="E324" s="198">
        <v>0.375</v>
      </c>
      <c r="F324" s="6" t="s">
        <v>205</v>
      </c>
      <c r="G324" s="7">
        <v>0.68</v>
      </c>
      <c r="H324" s="6">
        <v>21</v>
      </c>
      <c r="I324" s="6">
        <v>7</v>
      </c>
      <c r="J324" s="6">
        <v>1</v>
      </c>
      <c r="K324" s="6" t="s">
        <v>203</v>
      </c>
      <c r="L324" s="6" t="s">
        <v>71</v>
      </c>
      <c r="M324" s="6" t="s">
        <v>201</v>
      </c>
      <c r="N324" s="6" t="s">
        <v>71</v>
      </c>
      <c r="O324" s="6" t="s">
        <v>88</v>
      </c>
      <c r="P324" s="6" t="s">
        <v>88</v>
      </c>
      <c r="Q324" s="6" t="s">
        <v>71</v>
      </c>
      <c r="R324" s="6">
        <v>5</v>
      </c>
      <c r="S324" s="199" t="s">
        <v>199</v>
      </c>
      <c r="T324" s="199" t="s">
        <v>200</v>
      </c>
      <c r="U324" s="199" t="s">
        <v>199</v>
      </c>
      <c r="V324" s="6">
        <v>0.2185</v>
      </c>
    </row>
    <row r="325" spans="1:22">
      <c r="A325" s="164">
        <v>324</v>
      </c>
      <c r="B325" s="6">
        <v>23</v>
      </c>
      <c r="C325" s="197">
        <v>45678</v>
      </c>
      <c r="D325" s="118" t="s">
        <v>197</v>
      </c>
      <c r="E325" s="198">
        <v>0.375</v>
      </c>
      <c r="F325" s="6" t="s">
        <v>205</v>
      </c>
      <c r="G325" s="7">
        <v>0.68</v>
      </c>
      <c r="H325" s="6">
        <v>22</v>
      </c>
      <c r="I325" s="6">
        <v>7</v>
      </c>
      <c r="J325" s="6">
        <v>1</v>
      </c>
      <c r="K325" s="6" t="s">
        <v>203</v>
      </c>
      <c r="L325" s="6" t="s">
        <v>71</v>
      </c>
      <c r="M325" s="6" t="s">
        <v>71</v>
      </c>
      <c r="N325" s="6" t="s">
        <v>8</v>
      </c>
      <c r="O325" s="6" t="s">
        <v>8</v>
      </c>
      <c r="P325" s="6" t="s">
        <v>71</v>
      </c>
      <c r="Q325" s="6" t="s">
        <v>88</v>
      </c>
      <c r="R325" s="6">
        <v>4</v>
      </c>
      <c r="S325" s="199" t="s">
        <v>199</v>
      </c>
      <c r="T325" s="25" t="s">
        <v>106</v>
      </c>
      <c r="U325" s="199" t="s">
        <v>199</v>
      </c>
      <c r="V325" s="6"/>
    </row>
    <row r="326" spans="1:22">
      <c r="A326" s="164">
        <v>325</v>
      </c>
      <c r="B326" s="6">
        <v>24</v>
      </c>
      <c r="C326" s="197">
        <v>45705</v>
      </c>
      <c r="D326" s="6" t="s">
        <v>197</v>
      </c>
      <c r="E326" s="198">
        <v>0.4861111111111111</v>
      </c>
      <c r="F326" s="6" t="s">
        <v>90</v>
      </c>
      <c r="G326" s="7">
        <v>0.55000000000000004</v>
      </c>
      <c r="H326" s="6">
        <v>1</v>
      </c>
      <c r="I326" s="6">
        <v>7</v>
      </c>
      <c r="J326" s="6">
        <v>1</v>
      </c>
      <c r="K326" s="6" t="s">
        <v>198</v>
      </c>
      <c r="L326" s="6" t="s">
        <v>71</v>
      </c>
      <c r="M326" s="6" t="s">
        <v>71</v>
      </c>
      <c r="N326" s="6" t="s">
        <v>71</v>
      </c>
      <c r="O326" s="6" t="s">
        <v>88</v>
      </c>
      <c r="P326" s="6" t="s">
        <v>71</v>
      </c>
      <c r="Q326" s="6" t="s">
        <v>88</v>
      </c>
      <c r="R326" s="6">
        <v>6</v>
      </c>
      <c r="S326" s="199" t="s">
        <v>199</v>
      </c>
      <c r="T326" s="199" t="s">
        <v>200</v>
      </c>
      <c r="U326" s="199" t="s">
        <v>199</v>
      </c>
      <c r="V326" s="6">
        <v>0.1565</v>
      </c>
    </row>
    <row r="327" spans="1:22">
      <c r="A327" s="164">
        <v>326</v>
      </c>
      <c r="B327" s="6">
        <v>24</v>
      </c>
      <c r="C327" s="197">
        <v>45705</v>
      </c>
      <c r="D327" s="6" t="s">
        <v>197</v>
      </c>
      <c r="E327" s="198">
        <v>0.4861111111111111</v>
      </c>
      <c r="F327" s="6" t="s">
        <v>90</v>
      </c>
      <c r="G327" s="7">
        <v>0.55000000000000004</v>
      </c>
      <c r="H327" s="6">
        <v>5</v>
      </c>
      <c r="I327" s="6">
        <v>7</v>
      </c>
      <c r="J327" s="6">
        <v>1</v>
      </c>
      <c r="K327" s="6" t="s">
        <v>198</v>
      </c>
      <c r="L327" s="6" t="s">
        <v>8</v>
      </c>
      <c r="M327" s="6" t="s">
        <v>71</v>
      </c>
      <c r="N327" s="6" t="s">
        <v>71</v>
      </c>
      <c r="O327" s="6" t="s">
        <v>71</v>
      </c>
      <c r="P327" s="6" t="s">
        <v>8</v>
      </c>
      <c r="Q327" s="6" t="s">
        <v>8</v>
      </c>
      <c r="R327" s="6">
        <v>3</v>
      </c>
      <c r="S327" s="199" t="s">
        <v>199</v>
      </c>
      <c r="T327" s="199" t="s">
        <v>199</v>
      </c>
      <c r="U327" s="199" t="s">
        <v>199</v>
      </c>
      <c r="V327" s="6">
        <v>0.1414</v>
      </c>
    </row>
    <row r="328" spans="1:22">
      <c r="A328" s="164">
        <v>327</v>
      </c>
      <c r="B328" s="6">
        <v>24</v>
      </c>
      <c r="C328" s="197">
        <v>45705</v>
      </c>
      <c r="D328" s="6" t="s">
        <v>197</v>
      </c>
      <c r="E328" s="198">
        <v>0.4861111111111111</v>
      </c>
      <c r="F328" s="6" t="s">
        <v>90</v>
      </c>
      <c r="G328" s="7">
        <v>0.55000000000000004</v>
      </c>
      <c r="H328" s="6">
        <v>8</v>
      </c>
      <c r="I328" s="6">
        <v>6</v>
      </c>
      <c r="J328" s="6">
        <v>1</v>
      </c>
      <c r="K328" s="6" t="s">
        <v>202</v>
      </c>
      <c r="L328" s="6" t="s">
        <v>71</v>
      </c>
      <c r="M328" s="6" t="s">
        <v>71</v>
      </c>
      <c r="N328" s="6" t="s">
        <v>71</v>
      </c>
      <c r="O328" s="6" t="s">
        <v>88</v>
      </c>
      <c r="P328" s="6" t="s">
        <v>71</v>
      </c>
      <c r="Q328" s="6" t="s">
        <v>71</v>
      </c>
      <c r="R328" s="6">
        <v>6</v>
      </c>
      <c r="S328" s="199" t="s">
        <v>199</v>
      </c>
      <c r="T328" s="199" t="s">
        <v>199</v>
      </c>
      <c r="U328" s="199" t="s">
        <v>199</v>
      </c>
      <c r="V328" s="6">
        <v>0.2273</v>
      </c>
    </row>
    <row r="329" spans="1:22">
      <c r="A329" s="164">
        <v>328</v>
      </c>
      <c r="B329" s="6">
        <v>24</v>
      </c>
      <c r="C329" s="197">
        <v>45705</v>
      </c>
      <c r="D329" s="6" t="s">
        <v>197</v>
      </c>
      <c r="E329" s="198">
        <v>0.4861111111111111</v>
      </c>
      <c r="F329" s="6" t="s">
        <v>90</v>
      </c>
      <c r="G329" s="7">
        <v>0.55000000000000004</v>
      </c>
      <c r="H329" s="6">
        <v>9</v>
      </c>
      <c r="I329" s="6">
        <v>7</v>
      </c>
      <c r="J329" s="6">
        <v>1</v>
      </c>
      <c r="K329" s="6" t="s">
        <v>202</v>
      </c>
      <c r="L329" s="6" t="s">
        <v>71</v>
      </c>
      <c r="M329" s="6" t="s">
        <v>71</v>
      </c>
      <c r="N329" s="6" t="s">
        <v>71</v>
      </c>
      <c r="O329" s="6" t="s">
        <v>71</v>
      </c>
      <c r="P329" s="6" t="s">
        <v>88</v>
      </c>
      <c r="Q329" s="6" t="s">
        <v>71</v>
      </c>
      <c r="R329" s="6">
        <v>6</v>
      </c>
      <c r="S329" s="199" t="s">
        <v>199</v>
      </c>
      <c r="T329" s="199" t="s">
        <v>199</v>
      </c>
      <c r="U329" s="199" t="s">
        <v>199</v>
      </c>
      <c r="V329" s="6">
        <v>0.24079999999999999</v>
      </c>
    </row>
    <row r="330" spans="1:22">
      <c r="A330" s="164">
        <v>329</v>
      </c>
      <c r="B330" s="6">
        <v>24</v>
      </c>
      <c r="C330" s="197">
        <v>45705</v>
      </c>
      <c r="D330" s="6" t="s">
        <v>197</v>
      </c>
      <c r="E330" s="198">
        <v>0.4861111111111111</v>
      </c>
      <c r="F330" s="6" t="s">
        <v>90</v>
      </c>
      <c r="G330" s="7">
        <v>0.55000000000000004</v>
      </c>
      <c r="H330" s="6">
        <v>11</v>
      </c>
      <c r="I330" s="6">
        <v>7</v>
      </c>
      <c r="J330" s="6">
        <v>1</v>
      </c>
      <c r="K330" s="6" t="s">
        <v>202</v>
      </c>
      <c r="L330" s="6" t="s">
        <v>71</v>
      </c>
      <c r="M330" s="6" t="s">
        <v>71</v>
      </c>
      <c r="N330" s="6" t="s">
        <v>88</v>
      </c>
      <c r="O330" s="6" t="s">
        <v>88</v>
      </c>
      <c r="P330" s="6" t="s">
        <v>88</v>
      </c>
      <c r="Q330" s="6" t="s">
        <v>88</v>
      </c>
      <c r="R330" s="6">
        <v>6</v>
      </c>
      <c r="S330" s="199" t="s">
        <v>200</v>
      </c>
      <c r="T330" s="25" t="s">
        <v>75</v>
      </c>
      <c r="U330" s="25" t="s">
        <v>75</v>
      </c>
      <c r="V330" s="6">
        <v>0.2321</v>
      </c>
    </row>
    <row r="331" spans="1:22">
      <c r="A331" s="164">
        <v>330</v>
      </c>
      <c r="B331" s="6">
        <v>24</v>
      </c>
      <c r="C331" s="197">
        <v>45705</v>
      </c>
      <c r="D331" s="6" t="s">
        <v>197</v>
      </c>
      <c r="E331" s="198">
        <v>0.4861111111111111</v>
      </c>
      <c r="F331" s="6" t="s">
        <v>90</v>
      </c>
      <c r="G331" s="7">
        <v>0.55000000000000004</v>
      </c>
      <c r="H331" s="6">
        <v>12</v>
      </c>
      <c r="I331" s="6">
        <v>6</v>
      </c>
      <c r="J331" s="6">
        <v>1</v>
      </c>
      <c r="K331" s="6" t="s">
        <v>202</v>
      </c>
      <c r="L331" s="6" t="s">
        <v>71</v>
      </c>
      <c r="M331" s="6" t="s">
        <v>8</v>
      </c>
      <c r="N331" s="6" t="s">
        <v>71</v>
      </c>
      <c r="O331" s="6" t="s">
        <v>71</v>
      </c>
      <c r="P331" s="6" t="s">
        <v>88</v>
      </c>
      <c r="Q331" s="6" t="s">
        <v>88</v>
      </c>
      <c r="R331" s="6">
        <v>5</v>
      </c>
      <c r="S331" s="199" t="s">
        <v>199</v>
      </c>
      <c r="T331" s="199" t="s">
        <v>200</v>
      </c>
      <c r="U331" s="199" t="s">
        <v>199</v>
      </c>
      <c r="V331" s="6">
        <v>0.15790000000000001</v>
      </c>
    </row>
    <row r="332" spans="1:22">
      <c r="A332" s="164">
        <v>331</v>
      </c>
      <c r="B332" s="6">
        <v>24</v>
      </c>
      <c r="C332" s="197">
        <v>45705</v>
      </c>
      <c r="D332" s="6" t="s">
        <v>197</v>
      </c>
      <c r="E332" s="198">
        <v>0.4861111111111111</v>
      </c>
      <c r="F332" s="6" t="s">
        <v>90</v>
      </c>
      <c r="G332" s="7">
        <v>0.55000000000000004</v>
      </c>
      <c r="H332" s="6">
        <v>14</v>
      </c>
      <c r="I332" s="6">
        <v>6</v>
      </c>
      <c r="J332" s="6">
        <v>1</v>
      </c>
      <c r="K332" s="6" t="s">
        <v>203</v>
      </c>
      <c r="L332" s="6" t="s">
        <v>8</v>
      </c>
      <c r="M332" s="6" t="s">
        <v>71</v>
      </c>
      <c r="N332" s="6" t="s">
        <v>8</v>
      </c>
      <c r="O332" s="6" t="s">
        <v>71</v>
      </c>
      <c r="P332" s="6" t="s">
        <v>71</v>
      </c>
      <c r="Q332" s="6" t="s">
        <v>71</v>
      </c>
      <c r="R332" s="6">
        <v>4</v>
      </c>
      <c r="S332" s="199" t="s">
        <v>200</v>
      </c>
      <c r="T332" s="25" t="s">
        <v>75</v>
      </c>
      <c r="U332" s="25" t="s">
        <v>75</v>
      </c>
      <c r="V332" s="6" t="s">
        <v>75</v>
      </c>
    </row>
    <row r="333" spans="1:22">
      <c r="A333" s="164">
        <v>332</v>
      </c>
      <c r="B333" s="6">
        <v>24</v>
      </c>
      <c r="C333" s="197">
        <v>45705</v>
      </c>
      <c r="D333" s="6" t="s">
        <v>197</v>
      </c>
      <c r="E333" s="198">
        <v>0.4861111111111111</v>
      </c>
      <c r="F333" s="6" t="s">
        <v>90</v>
      </c>
      <c r="G333" s="7">
        <v>0.55000000000000004</v>
      </c>
      <c r="H333" s="6">
        <v>15</v>
      </c>
      <c r="I333" s="6">
        <v>7</v>
      </c>
      <c r="J333" s="6">
        <v>1</v>
      </c>
      <c r="K333" s="6" t="s">
        <v>203</v>
      </c>
      <c r="L333" s="6" t="s">
        <v>8</v>
      </c>
      <c r="M333" s="6" t="s">
        <v>8</v>
      </c>
      <c r="N333" s="6" t="s">
        <v>8</v>
      </c>
      <c r="O333" s="6" t="s">
        <v>71</v>
      </c>
      <c r="P333" s="6" t="s">
        <v>71</v>
      </c>
      <c r="Q333" s="6" t="s">
        <v>71</v>
      </c>
      <c r="R333" s="6">
        <v>3</v>
      </c>
      <c r="S333" s="199" t="s">
        <v>199</v>
      </c>
      <c r="T333" s="199" t="s">
        <v>199</v>
      </c>
      <c r="U333" s="199" t="s">
        <v>199</v>
      </c>
      <c r="V333" s="6">
        <v>0.2223</v>
      </c>
    </row>
    <row r="334" spans="1:22">
      <c r="A334" s="164">
        <v>333</v>
      </c>
      <c r="B334" s="6">
        <v>24</v>
      </c>
      <c r="C334" s="197">
        <v>45705</v>
      </c>
      <c r="D334" s="6" t="s">
        <v>197</v>
      </c>
      <c r="E334" s="198">
        <v>0.4861111111111111</v>
      </c>
      <c r="F334" s="6" t="s">
        <v>90</v>
      </c>
      <c r="G334" s="7">
        <v>0.55000000000000004</v>
      </c>
      <c r="H334" s="6">
        <v>16</v>
      </c>
      <c r="I334" s="6">
        <v>6</v>
      </c>
      <c r="J334" s="6">
        <v>1</v>
      </c>
      <c r="K334" s="6" t="s">
        <v>203</v>
      </c>
      <c r="L334" s="6" t="s">
        <v>71</v>
      </c>
      <c r="M334" s="6" t="s">
        <v>71</v>
      </c>
      <c r="N334" s="6" t="s">
        <v>71</v>
      </c>
      <c r="O334" s="6" t="s">
        <v>71</v>
      </c>
      <c r="P334" s="6" t="s">
        <v>71</v>
      </c>
      <c r="Q334" s="6" t="s">
        <v>88</v>
      </c>
      <c r="R334" s="6">
        <v>6</v>
      </c>
      <c r="S334" s="199" t="s">
        <v>200</v>
      </c>
      <c r="T334" s="25" t="s">
        <v>75</v>
      </c>
      <c r="U334" s="25" t="s">
        <v>75</v>
      </c>
      <c r="V334" s="6">
        <v>0.14799999999999999</v>
      </c>
    </row>
    <row r="335" spans="1:22">
      <c r="A335" s="164">
        <v>334</v>
      </c>
      <c r="B335" s="6">
        <v>24</v>
      </c>
      <c r="C335" s="197">
        <v>45705</v>
      </c>
      <c r="D335" s="6" t="s">
        <v>197</v>
      </c>
      <c r="E335" s="198">
        <v>0.4861111111111111</v>
      </c>
      <c r="F335" s="6" t="s">
        <v>90</v>
      </c>
      <c r="G335" s="7">
        <v>0.55000000000000004</v>
      </c>
      <c r="H335" s="6">
        <v>18</v>
      </c>
      <c r="I335" s="6">
        <v>6</v>
      </c>
      <c r="J335" s="6">
        <v>1</v>
      </c>
      <c r="K335" s="6" t="s">
        <v>203</v>
      </c>
      <c r="L335" s="6" t="s">
        <v>71</v>
      </c>
      <c r="M335" s="6" t="s">
        <v>71</v>
      </c>
      <c r="N335" s="6" t="s">
        <v>71</v>
      </c>
      <c r="O335" s="6" t="s">
        <v>88</v>
      </c>
      <c r="P335" s="6" t="s">
        <v>88</v>
      </c>
      <c r="Q335" s="6" t="s">
        <v>88</v>
      </c>
      <c r="R335" s="6">
        <v>6</v>
      </c>
      <c r="S335" s="199" t="s">
        <v>199</v>
      </c>
      <c r="T335" s="199" t="s">
        <v>199</v>
      </c>
      <c r="U335" s="199" t="s">
        <v>199</v>
      </c>
      <c r="V335" s="6">
        <v>0.14649999999999999</v>
      </c>
    </row>
    <row r="336" spans="1:22">
      <c r="A336" s="164">
        <v>335</v>
      </c>
      <c r="B336" s="6">
        <v>24</v>
      </c>
      <c r="C336" s="197">
        <v>45705</v>
      </c>
      <c r="D336" s="6" t="s">
        <v>197</v>
      </c>
      <c r="E336" s="198">
        <v>0.4861111111111111</v>
      </c>
      <c r="F336" s="6" t="s">
        <v>90</v>
      </c>
      <c r="G336" s="7">
        <v>0.55000000000000004</v>
      </c>
      <c r="H336" s="6">
        <v>21</v>
      </c>
      <c r="I336" s="6">
        <v>7</v>
      </c>
      <c r="J336" s="6">
        <v>1</v>
      </c>
      <c r="K336" s="6" t="s">
        <v>18</v>
      </c>
      <c r="L336" s="6" t="s">
        <v>8</v>
      </c>
      <c r="M336" s="6" t="s">
        <v>71</v>
      </c>
      <c r="N336" s="6" t="s">
        <v>71</v>
      </c>
      <c r="O336" s="6" t="s">
        <v>71</v>
      </c>
      <c r="P336" s="6" t="s">
        <v>8</v>
      </c>
      <c r="Q336" s="6" t="s">
        <v>8</v>
      </c>
      <c r="R336" s="6">
        <v>3</v>
      </c>
      <c r="S336" s="199" t="s">
        <v>199</v>
      </c>
      <c r="T336" s="199" t="s">
        <v>199</v>
      </c>
      <c r="U336" s="199" t="s">
        <v>199</v>
      </c>
      <c r="V336" s="6">
        <v>0.25180000000000002</v>
      </c>
    </row>
    <row r="337" spans="1:22">
      <c r="A337" s="164">
        <v>336</v>
      </c>
      <c r="B337" s="6">
        <v>24</v>
      </c>
      <c r="C337" s="197">
        <v>45705</v>
      </c>
      <c r="D337" s="6" t="s">
        <v>197</v>
      </c>
      <c r="E337" s="198">
        <v>0.4861111111111111</v>
      </c>
      <c r="F337" s="6" t="s">
        <v>90</v>
      </c>
      <c r="G337" s="7">
        <v>0.55000000000000004</v>
      </c>
      <c r="H337" s="6">
        <v>22</v>
      </c>
      <c r="I337" s="6">
        <v>6</v>
      </c>
      <c r="J337" s="6">
        <v>1</v>
      </c>
      <c r="K337" s="6" t="s">
        <v>18</v>
      </c>
      <c r="L337" s="6" t="s">
        <v>71</v>
      </c>
      <c r="M337" s="6" t="s">
        <v>71</v>
      </c>
      <c r="N337" s="6" t="s">
        <v>71</v>
      </c>
      <c r="O337" s="6" t="s">
        <v>71</v>
      </c>
      <c r="P337" s="6" t="s">
        <v>8</v>
      </c>
      <c r="Q337" s="6" t="s">
        <v>8</v>
      </c>
      <c r="R337" s="6">
        <v>4</v>
      </c>
      <c r="S337" s="199" t="s">
        <v>199</v>
      </c>
      <c r="T337" s="199" t="s">
        <v>199</v>
      </c>
      <c r="U337" s="199" t="s">
        <v>199</v>
      </c>
      <c r="V337" s="6">
        <v>0.24579999999999999</v>
      </c>
    </row>
    <row r="338" spans="1:22">
      <c r="A338" s="164">
        <v>337</v>
      </c>
      <c r="B338" s="6">
        <v>25</v>
      </c>
      <c r="C338" s="197">
        <v>45721</v>
      </c>
      <c r="D338" s="6" t="s">
        <v>197</v>
      </c>
      <c r="E338" s="198">
        <v>0.40277777777777779</v>
      </c>
      <c r="H338" s="6">
        <v>1</v>
      </c>
      <c r="I338" s="6">
        <v>11</v>
      </c>
      <c r="K338" s="6" t="s">
        <v>198</v>
      </c>
      <c r="L338" s="6" t="s">
        <v>71</v>
      </c>
      <c r="M338" s="6" t="s">
        <v>71</v>
      </c>
      <c r="N338" s="6" t="s">
        <v>88</v>
      </c>
      <c r="O338" s="6" t="s">
        <v>88</v>
      </c>
      <c r="P338" s="6" t="s">
        <v>71</v>
      </c>
      <c r="Q338" s="6" t="s">
        <v>71</v>
      </c>
      <c r="R338" s="6">
        <v>6</v>
      </c>
      <c r="S338" s="199" t="s">
        <v>199</v>
      </c>
      <c r="T338" s="199" t="s">
        <v>200</v>
      </c>
      <c r="U338" s="199" t="s">
        <v>199</v>
      </c>
      <c r="V338" s="6">
        <v>0.1888</v>
      </c>
    </row>
    <row r="339" spans="1:22">
      <c r="A339" s="164">
        <v>338</v>
      </c>
      <c r="B339" s="6">
        <v>25</v>
      </c>
      <c r="C339" s="197">
        <v>45721</v>
      </c>
      <c r="D339" s="6" t="s">
        <v>197</v>
      </c>
      <c r="E339" s="198">
        <v>0.40277777777777779</v>
      </c>
      <c r="H339" s="6">
        <v>2</v>
      </c>
      <c r="I339" s="6">
        <v>11</v>
      </c>
      <c r="K339" s="6" t="s">
        <v>198</v>
      </c>
      <c r="L339" s="6" t="s">
        <v>71</v>
      </c>
      <c r="M339" s="6" t="s">
        <v>71</v>
      </c>
      <c r="N339" s="6" t="s">
        <v>71</v>
      </c>
      <c r="O339" s="6" t="s">
        <v>88</v>
      </c>
      <c r="P339" s="6" t="s">
        <v>88</v>
      </c>
      <c r="Q339" s="6" t="s">
        <v>71</v>
      </c>
      <c r="R339" s="6">
        <v>6</v>
      </c>
      <c r="S339" s="199" t="s">
        <v>199</v>
      </c>
      <c r="T339" s="199" t="s">
        <v>199</v>
      </c>
      <c r="U339" s="199" t="s">
        <v>199</v>
      </c>
      <c r="V339" s="6">
        <v>0.3201</v>
      </c>
    </row>
    <row r="340" spans="1:22">
      <c r="A340" s="164">
        <v>339</v>
      </c>
      <c r="B340" s="6">
        <v>25</v>
      </c>
      <c r="C340" s="197">
        <v>45721</v>
      </c>
      <c r="D340" s="6" t="s">
        <v>197</v>
      </c>
      <c r="E340" s="198">
        <v>0.40277777777777779</v>
      </c>
      <c r="H340" s="6">
        <v>3</v>
      </c>
      <c r="I340" s="6">
        <v>11</v>
      </c>
      <c r="K340" s="6" t="s">
        <v>198</v>
      </c>
      <c r="L340" s="6" t="s">
        <v>71</v>
      </c>
      <c r="M340" s="6" t="s">
        <v>71</v>
      </c>
      <c r="N340" s="6" t="s">
        <v>71</v>
      </c>
      <c r="O340" s="6" t="s">
        <v>88</v>
      </c>
      <c r="P340" s="6" t="s">
        <v>88</v>
      </c>
      <c r="Q340" s="6" t="s">
        <v>71</v>
      </c>
      <c r="R340" s="6">
        <v>6</v>
      </c>
      <c r="S340" s="199" t="s">
        <v>199</v>
      </c>
      <c r="T340" s="199" t="s">
        <v>200</v>
      </c>
      <c r="U340" s="199" t="s">
        <v>199</v>
      </c>
      <c r="V340" s="6">
        <v>0.36580000000000001</v>
      </c>
    </row>
    <row r="341" spans="1:22">
      <c r="A341" s="164">
        <v>340</v>
      </c>
      <c r="B341" s="6">
        <v>25</v>
      </c>
      <c r="C341" s="197">
        <v>45721</v>
      </c>
      <c r="D341" s="6" t="s">
        <v>197</v>
      </c>
      <c r="E341" s="198">
        <v>0.40277777777777779</v>
      </c>
      <c r="H341" s="6">
        <v>4</v>
      </c>
      <c r="I341" s="6">
        <v>11</v>
      </c>
      <c r="K341" s="6" t="s">
        <v>198</v>
      </c>
      <c r="L341" s="6" t="s">
        <v>71</v>
      </c>
      <c r="M341" s="6" t="s">
        <v>71</v>
      </c>
      <c r="N341" s="6" t="s">
        <v>88</v>
      </c>
      <c r="O341" s="6" t="s">
        <v>88</v>
      </c>
      <c r="P341" s="6" t="s">
        <v>71</v>
      </c>
      <c r="Q341" s="6" t="s">
        <v>71</v>
      </c>
      <c r="R341" s="6">
        <v>6</v>
      </c>
      <c r="S341" s="199" t="s">
        <v>199</v>
      </c>
      <c r="T341" s="199" t="s">
        <v>200</v>
      </c>
      <c r="U341" s="199" t="s">
        <v>199</v>
      </c>
      <c r="V341" s="6">
        <v>0.23880000000000001</v>
      </c>
    </row>
    <row r="342" spans="1:22">
      <c r="A342" s="164">
        <v>341</v>
      </c>
      <c r="B342" s="6">
        <v>25</v>
      </c>
      <c r="C342" s="197">
        <v>45721</v>
      </c>
      <c r="D342" s="6" t="s">
        <v>197</v>
      </c>
      <c r="E342" s="198">
        <v>0.40277777777777779</v>
      </c>
      <c r="H342" s="6">
        <v>5</v>
      </c>
      <c r="I342" s="6">
        <v>11</v>
      </c>
      <c r="K342" s="6" t="s">
        <v>198</v>
      </c>
      <c r="L342" s="6" t="s">
        <v>71</v>
      </c>
      <c r="M342" s="6" t="s">
        <v>88</v>
      </c>
      <c r="N342" s="6" t="s">
        <v>71</v>
      </c>
      <c r="O342" s="6" t="s">
        <v>88</v>
      </c>
      <c r="P342" s="6" t="s">
        <v>88</v>
      </c>
      <c r="Q342" s="6" t="s">
        <v>71</v>
      </c>
      <c r="R342" s="6">
        <v>6</v>
      </c>
      <c r="S342" s="199" t="s">
        <v>199</v>
      </c>
      <c r="T342" s="199" t="s">
        <v>200</v>
      </c>
      <c r="U342" s="199" t="s">
        <v>199</v>
      </c>
      <c r="V342" s="6">
        <v>0.2364</v>
      </c>
    </row>
    <row r="343" spans="1:22">
      <c r="A343" s="164">
        <v>342</v>
      </c>
      <c r="B343" s="6">
        <v>25</v>
      </c>
      <c r="C343" s="197">
        <v>45721</v>
      </c>
      <c r="D343" s="6" t="s">
        <v>197</v>
      </c>
      <c r="E343" s="198">
        <v>0.40277777777777779</v>
      </c>
      <c r="H343" s="6">
        <v>7</v>
      </c>
      <c r="I343" s="6">
        <v>11</v>
      </c>
      <c r="K343" s="6" t="s">
        <v>202</v>
      </c>
      <c r="L343" s="6" t="s">
        <v>71</v>
      </c>
      <c r="M343" s="6" t="s">
        <v>71</v>
      </c>
      <c r="N343" s="6" t="s">
        <v>71</v>
      </c>
      <c r="O343" s="6" t="s">
        <v>88</v>
      </c>
      <c r="P343" s="6" t="s">
        <v>88</v>
      </c>
      <c r="Q343" s="6" t="s">
        <v>71</v>
      </c>
      <c r="R343" s="6">
        <v>6</v>
      </c>
      <c r="S343" s="199" t="s">
        <v>199</v>
      </c>
      <c r="T343" s="199" t="s">
        <v>200</v>
      </c>
      <c r="U343" s="199" t="s">
        <v>199</v>
      </c>
      <c r="V343" s="6">
        <v>0.2266</v>
      </c>
    </row>
    <row r="344" spans="1:22">
      <c r="A344" s="164">
        <v>343</v>
      </c>
      <c r="B344" s="6">
        <v>25</v>
      </c>
      <c r="C344" s="197">
        <v>45721</v>
      </c>
      <c r="D344" s="6" t="s">
        <v>197</v>
      </c>
      <c r="E344" s="198">
        <v>0.40277777777777779</v>
      </c>
      <c r="H344" s="6">
        <v>8</v>
      </c>
      <c r="I344" s="6">
        <v>11</v>
      </c>
      <c r="K344" s="6" t="s">
        <v>202</v>
      </c>
      <c r="L344" s="6" t="s">
        <v>71</v>
      </c>
      <c r="M344" s="6" t="s">
        <v>71</v>
      </c>
      <c r="N344" s="6" t="s">
        <v>71</v>
      </c>
      <c r="O344" s="6" t="s">
        <v>71</v>
      </c>
      <c r="P344" s="6" t="s">
        <v>88</v>
      </c>
      <c r="Q344" s="6" t="s">
        <v>71</v>
      </c>
      <c r="R344" s="6">
        <v>6</v>
      </c>
      <c r="S344" s="199" t="s">
        <v>199</v>
      </c>
      <c r="T344" s="199" t="s">
        <v>200</v>
      </c>
      <c r="U344" s="199" t="s">
        <v>200</v>
      </c>
      <c r="V344" s="6">
        <v>0.27029999999999998</v>
      </c>
    </row>
    <row r="345" spans="1:22">
      <c r="A345" s="164">
        <v>344</v>
      </c>
      <c r="B345" s="6">
        <v>25</v>
      </c>
      <c r="C345" s="197">
        <v>45721</v>
      </c>
      <c r="D345" s="6" t="s">
        <v>197</v>
      </c>
      <c r="E345" s="198">
        <v>0.40277777777777779</v>
      </c>
      <c r="H345" s="6">
        <v>9</v>
      </c>
      <c r="I345" s="6">
        <v>11</v>
      </c>
      <c r="K345" s="6" t="s">
        <v>202</v>
      </c>
      <c r="L345" s="6" t="s">
        <v>71</v>
      </c>
      <c r="M345" s="6" t="s">
        <v>71</v>
      </c>
      <c r="N345" s="6" t="s">
        <v>88</v>
      </c>
      <c r="O345" s="6" t="s">
        <v>71</v>
      </c>
      <c r="P345" s="6" t="s">
        <v>8</v>
      </c>
      <c r="Q345" s="6" t="s">
        <v>8</v>
      </c>
      <c r="R345" s="6">
        <v>4</v>
      </c>
      <c r="S345" s="199" t="s">
        <v>199</v>
      </c>
      <c r="T345" s="199" t="s">
        <v>200</v>
      </c>
      <c r="U345" s="199" t="s">
        <v>199</v>
      </c>
      <c r="V345" s="6">
        <v>0.2354</v>
      </c>
    </row>
    <row r="346" spans="1:22">
      <c r="A346" s="164">
        <v>345</v>
      </c>
      <c r="B346" s="6">
        <v>25</v>
      </c>
      <c r="C346" s="197">
        <v>45721</v>
      </c>
      <c r="D346" s="6" t="s">
        <v>197</v>
      </c>
      <c r="E346" s="198">
        <v>0.40277777777777779</v>
      </c>
      <c r="H346" s="6">
        <v>10</v>
      </c>
      <c r="I346" s="6">
        <v>11</v>
      </c>
      <c r="K346" s="6" t="s">
        <v>202</v>
      </c>
      <c r="L346" s="6" t="s">
        <v>71</v>
      </c>
      <c r="M346" s="6" t="s">
        <v>71</v>
      </c>
      <c r="N346" s="6" t="s">
        <v>71</v>
      </c>
      <c r="O346" s="6" t="s">
        <v>71</v>
      </c>
      <c r="P346" s="6" t="s">
        <v>88</v>
      </c>
      <c r="Q346" s="6" t="s">
        <v>71</v>
      </c>
      <c r="R346" s="6">
        <v>6</v>
      </c>
      <c r="S346" s="199" t="s">
        <v>199</v>
      </c>
      <c r="T346" s="199" t="s">
        <v>200</v>
      </c>
      <c r="U346" s="199" t="s">
        <v>199</v>
      </c>
      <c r="V346" s="6">
        <v>0.32719999999999999</v>
      </c>
    </row>
    <row r="347" spans="1:22">
      <c r="A347" s="164">
        <v>346</v>
      </c>
      <c r="B347" s="6">
        <v>25</v>
      </c>
      <c r="C347" s="197">
        <v>45721</v>
      </c>
      <c r="D347" s="6" t="s">
        <v>197</v>
      </c>
      <c r="E347" s="198">
        <v>0.40277777777777779</v>
      </c>
      <c r="H347" s="6">
        <v>12</v>
      </c>
      <c r="I347" s="6">
        <v>11</v>
      </c>
      <c r="K347" s="6" t="s">
        <v>202</v>
      </c>
      <c r="L347" s="6" t="s">
        <v>71</v>
      </c>
      <c r="M347" s="6" t="s">
        <v>88</v>
      </c>
      <c r="N347" s="6" t="s">
        <v>88</v>
      </c>
      <c r="O347" s="6" t="s">
        <v>71</v>
      </c>
      <c r="P347" s="6" t="s">
        <v>88</v>
      </c>
      <c r="Q347" s="6" t="s">
        <v>71</v>
      </c>
      <c r="R347" s="6">
        <v>6</v>
      </c>
      <c r="S347" s="199" t="s">
        <v>199</v>
      </c>
      <c r="T347" s="199" t="s">
        <v>200</v>
      </c>
      <c r="U347" s="199" t="s">
        <v>199</v>
      </c>
      <c r="V347" s="6">
        <v>0.2555</v>
      </c>
    </row>
    <row r="348" spans="1:22">
      <c r="A348" s="164">
        <v>347</v>
      </c>
      <c r="B348" s="6">
        <v>25</v>
      </c>
      <c r="C348" s="197">
        <v>45721</v>
      </c>
      <c r="D348" s="6" t="s">
        <v>197</v>
      </c>
      <c r="E348" s="198">
        <v>0.40277777777777779</v>
      </c>
      <c r="H348" s="6">
        <v>13</v>
      </c>
      <c r="I348" s="6">
        <v>11</v>
      </c>
      <c r="K348" s="6" t="s">
        <v>203</v>
      </c>
      <c r="L348" s="6" t="s">
        <v>71</v>
      </c>
      <c r="M348" s="6" t="s">
        <v>71</v>
      </c>
      <c r="N348" s="6" t="s">
        <v>88</v>
      </c>
      <c r="O348" s="6" t="s">
        <v>71</v>
      </c>
      <c r="P348" s="6" t="s">
        <v>88</v>
      </c>
      <c r="Q348" s="6" t="s">
        <v>88</v>
      </c>
      <c r="R348" s="6">
        <v>6</v>
      </c>
      <c r="S348" s="199" t="s">
        <v>199</v>
      </c>
      <c r="T348" s="199" t="s">
        <v>200</v>
      </c>
      <c r="U348" s="25" t="s">
        <v>112</v>
      </c>
      <c r="V348" s="6">
        <v>0.20749999999999999</v>
      </c>
    </row>
    <row r="349" spans="1:22">
      <c r="A349" s="164">
        <v>348</v>
      </c>
      <c r="B349" s="6">
        <v>25</v>
      </c>
      <c r="C349" s="197">
        <v>45721</v>
      </c>
      <c r="D349" s="6" t="s">
        <v>197</v>
      </c>
      <c r="E349" s="198">
        <v>0.40277777777777779</v>
      </c>
      <c r="H349" s="6">
        <v>14</v>
      </c>
      <c r="I349" s="6">
        <v>11</v>
      </c>
      <c r="K349" s="6" t="s">
        <v>203</v>
      </c>
      <c r="L349" s="6" t="s">
        <v>71</v>
      </c>
      <c r="M349" s="6" t="s">
        <v>71</v>
      </c>
      <c r="N349" s="6" t="s">
        <v>71</v>
      </c>
      <c r="O349" s="6" t="s">
        <v>71</v>
      </c>
      <c r="P349" s="6" t="s">
        <v>71</v>
      </c>
      <c r="Q349" s="6" t="s">
        <v>71</v>
      </c>
      <c r="R349" s="6">
        <v>6</v>
      </c>
      <c r="S349" s="199" t="s">
        <v>199</v>
      </c>
      <c r="T349" s="199" t="s">
        <v>199</v>
      </c>
      <c r="U349" s="199" t="s">
        <v>199</v>
      </c>
      <c r="V349" s="6">
        <v>0.34079999999999999</v>
      </c>
    </row>
    <row r="350" spans="1:22">
      <c r="A350" s="164">
        <v>349</v>
      </c>
      <c r="B350" s="6">
        <v>25</v>
      </c>
      <c r="C350" s="197">
        <v>45721</v>
      </c>
      <c r="D350" s="6" t="s">
        <v>197</v>
      </c>
      <c r="E350" s="198">
        <v>0.40277777777777779</v>
      </c>
      <c r="H350" s="6">
        <v>15</v>
      </c>
      <c r="I350" s="6">
        <v>11</v>
      </c>
      <c r="K350" s="6" t="s">
        <v>203</v>
      </c>
      <c r="L350" s="6" t="s">
        <v>71</v>
      </c>
      <c r="M350" s="6" t="s">
        <v>88</v>
      </c>
      <c r="N350" s="6" t="s">
        <v>88</v>
      </c>
      <c r="O350" s="6" t="s">
        <v>88</v>
      </c>
      <c r="P350" s="6" t="s">
        <v>71</v>
      </c>
      <c r="Q350" s="6" t="s">
        <v>88</v>
      </c>
      <c r="R350" s="6">
        <v>6</v>
      </c>
      <c r="S350" s="199" t="s">
        <v>199</v>
      </c>
      <c r="T350" s="25" t="s">
        <v>106</v>
      </c>
      <c r="U350" s="199" t="s">
        <v>199</v>
      </c>
      <c r="V350" s="6">
        <v>0.28799999999999998</v>
      </c>
    </row>
    <row r="351" spans="1:22">
      <c r="A351" s="164">
        <v>350</v>
      </c>
      <c r="B351" s="6">
        <v>25</v>
      </c>
      <c r="C351" s="197">
        <v>45721</v>
      </c>
      <c r="D351" s="6" t="s">
        <v>197</v>
      </c>
      <c r="E351" s="198">
        <v>0.40277777777777779</v>
      </c>
      <c r="H351" s="6">
        <v>16</v>
      </c>
      <c r="I351" s="6">
        <v>11</v>
      </c>
      <c r="K351" s="6" t="s">
        <v>203</v>
      </c>
      <c r="L351" s="6" t="s">
        <v>71</v>
      </c>
      <c r="M351" s="6" t="s">
        <v>88</v>
      </c>
      <c r="N351" s="6" t="s">
        <v>88</v>
      </c>
      <c r="O351" s="6" t="s">
        <v>88</v>
      </c>
      <c r="P351" s="6" t="s">
        <v>88</v>
      </c>
      <c r="Q351" s="6" t="s">
        <v>88</v>
      </c>
      <c r="R351" s="6">
        <v>6</v>
      </c>
      <c r="S351" s="199" t="s">
        <v>199</v>
      </c>
      <c r="T351" s="199" t="s">
        <v>200</v>
      </c>
      <c r="U351" s="199" t="s">
        <v>199</v>
      </c>
      <c r="V351" s="6">
        <v>0.2097</v>
      </c>
    </row>
    <row r="352" spans="1:22">
      <c r="A352" s="164">
        <v>351</v>
      </c>
      <c r="B352" s="6">
        <v>25</v>
      </c>
      <c r="C352" s="197">
        <v>45721</v>
      </c>
      <c r="D352" s="6" t="s">
        <v>197</v>
      </c>
      <c r="E352" s="198">
        <v>0.40277777777777779</v>
      </c>
      <c r="H352" s="6">
        <v>17</v>
      </c>
      <c r="I352" s="6">
        <v>11</v>
      </c>
      <c r="K352" s="6" t="s">
        <v>203</v>
      </c>
      <c r="L352" s="6" t="s">
        <v>71</v>
      </c>
      <c r="M352" s="6" t="s">
        <v>71</v>
      </c>
      <c r="N352" s="6" t="s">
        <v>88</v>
      </c>
      <c r="O352" s="6" t="s">
        <v>71</v>
      </c>
      <c r="P352" s="6" t="s">
        <v>71</v>
      </c>
      <c r="Q352" s="6" t="s">
        <v>88</v>
      </c>
      <c r="R352" s="6">
        <v>6</v>
      </c>
      <c r="S352" s="199" t="s">
        <v>199</v>
      </c>
      <c r="T352" s="199" t="s">
        <v>200</v>
      </c>
      <c r="U352" s="199" t="s">
        <v>199</v>
      </c>
      <c r="V352" s="6">
        <v>0.26479999999999998</v>
      </c>
    </row>
    <row r="353" spans="1:22">
      <c r="A353" s="164">
        <v>352</v>
      </c>
      <c r="B353" s="6">
        <v>25</v>
      </c>
      <c r="C353" s="197">
        <v>45721</v>
      </c>
      <c r="D353" s="6" t="s">
        <v>197</v>
      </c>
      <c r="E353" s="198">
        <v>0.40277777777777779</v>
      </c>
      <c r="H353" s="6">
        <v>18</v>
      </c>
      <c r="I353" s="6">
        <v>11</v>
      </c>
      <c r="K353" s="6" t="s">
        <v>18</v>
      </c>
      <c r="L353" s="6" t="s">
        <v>71</v>
      </c>
      <c r="M353" s="6" t="s">
        <v>71</v>
      </c>
      <c r="N353" s="6" t="s">
        <v>88</v>
      </c>
      <c r="O353" s="6" t="s">
        <v>71</v>
      </c>
      <c r="P353" s="6" t="s">
        <v>88</v>
      </c>
      <c r="Q353" s="6" t="s">
        <v>71</v>
      </c>
      <c r="R353" s="6">
        <v>6</v>
      </c>
      <c r="S353" s="199" t="s">
        <v>199</v>
      </c>
      <c r="T353" s="199" t="s">
        <v>200</v>
      </c>
      <c r="U353" s="199" t="s">
        <v>199</v>
      </c>
      <c r="V353" s="6">
        <v>0.21290000000000001</v>
      </c>
    </row>
    <row r="354" spans="1:22">
      <c r="A354" s="164">
        <v>353</v>
      </c>
      <c r="B354" s="6">
        <v>25</v>
      </c>
      <c r="C354" s="197">
        <v>45721</v>
      </c>
      <c r="D354" s="6" t="s">
        <v>197</v>
      </c>
      <c r="E354" s="198">
        <v>0.40277777777777779</v>
      </c>
      <c r="H354" s="6">
        <v>1</v>
      </c>
      <c r="I354" s="6">
        <v>13</v>
      </c>
      <c r="K354" s="6" t="s">
        <v>18</v>
      </c>
      <c r="L354" s="6" t="s">
        <v>71</v>
      </c>
      <c r="M354" s="6" t="s">
        <v>71</v>
      </c>
      <c r="N354" s="6" t="s">
        <v>71</v>
      </c>
      <c r="O354" s="6" t="s">
        <v>8</v>
      </c>
      <c r="P354" s="6" t="s">
        <v>8</v>
      </c>
      <c r="Q354" s="6" t="s">
        <v>8</v>
      </c>
      <c r="R354" s="6">
        <v>3</v>
      </c>
      <c r="S354" s="199" t="s">
        <v>199</v>
      </c>
      <c r="T354" s="199" t="s">
        <v>199</v>
      </c>
      <c r="U354" s="199" t="s">
        <v>199</v>
      </c>
      <c r="V354" s="6">
        <v>0.1104</v>
      </c>
    </row>
    <row r="355" spans="1:22">
      <c r="A355" s="164">
        <v>354</v>
      </c>
      <c r="B355" s="6">
        <v>25</v>
      </c>
      <c r="C355" s="197">
        <v>45721</v>
      </c>
      <c r="D355" s="6" t="s">
        <v>197</v>
      </c>
      <c r="E355" s="198">
        <v>0.40277777777777779</v>
      </c>
      <c r="H355" s="6">
        <v>2</v>
      </c>
      <c r="I355" s="6">
        <v>13</v>
      </c>
      <c r="K355" s="6" t="s">
        <v>18</v>
      </c>
      <c r="L355" s="6" t="s">
        <v>71</v>
      </c>
      <c r="M355" s="6" t="s">
        <v>71</v>
      </c>
      <c r="N355" s="6" t="s">
        <v>71</v>
      </c>
      <c r="O355" s="6" t="s">
        <v>71</v>
      </c>
      <c r="P355" s="6" t="s">
        <v>8</v>
      </c>
      <c r="Q355" s="6" t="s">
        <v>8</v>
      </c>
      <c r="R355" s="6">
        <v>4</v>
      </c>
      <c r="S355" s="199" t="s">
        <v>199</v>
      </c>
      <c r="T355" s="199" t="s">
        <v>200</v>
      </c>
      <c r="U355" s="199" t="s">
        <v>199</v>
      </c>
      <c r="V355" s="6">
        <v>0.10440000000000001</v>
      </c>
    </row>
    <row r="356" spans="1:22">
      <c r="A356" s="164">
        <v>355</v>
      </c>
      <c r="B356" s="6">
        <v>25</v>
      </c>
      <c r="C356" s="197">
        <v>45721</v>
      </c>
      <c r="D356" s="6" t="s">
        <v>197</v>
      </c>
      <c r="E356" s="198">
        <v>0.40277777777777779</v>
      </c>
      <c r="H356" s="6">
        <v>3</v>
      </c>
      <c r="I356" s="6">
        <v>13</v>
      </c>
      <c r="K356" s="6" t="s">
        <v>198</v>
      </c>
      <c r="L356" s="6" t="s">
        <v>71</v>
      </c>
      <c r="M356" s="6" t="s">
        <v>88</v>
      </c>
      <c r="N356" s="6" t="s">
        <v>71</v>
      </c>
      <c r="O356" s="6" t="s">
        <v>71</v>
      </c>
      <c r="P356" s="6" t="s">
        <v>71</v>
      </c>
      <c r="Q356" s="6" t="s">
        <v>71</v>
      </c>
      <c r="R356" s="6">
        <v>6</v>
      </c>
      <c r="S356" s="199" t="s">
        <v>199</v>
      </c>
      <c r="T356" s="199" t="s">
        <v>199</v>
      </c>
      <c r="U356" s="199" t="s">
        <v>199</v>
      </c>
      <c r="V356" s="6">
        <v>0.19020000000000001</v>
      </c>
    </row>
    <row r="357" spans="1:22">
      <c r="A357" s="164">
        <v>356</v>
      </c>
      <c r="B357" s="6">
        <v>25</v>
      </c>
      <c r="C357" s="197">
        <v>45721</v>
      </c>
      <c r="D357" s="6" t="s">
        <v>197</v>
      </c>
      <c r="E357" s="198">
        <v>0.40277777777777779</v>
      </c>
      <c r="H357" s="6">
        <v>4</v>
      </c>
      <c r="I357" s="6">
        <v>13</v>
      </c>
      <c r="K357" s="6" t="s">
        <v>198</v>
      </c>
      <c r="L357" s="6" t="s">
        <v>71</v>
      </c>
      <c r="M357" s="6" t="s">
        <v>71</v>
      </c>
      <c r="N357" s="6" t="s">
        <v>71</v>
      </c>
      <c r="O357" s="6" t="s">
        <v>71</v>
      </c>
      <c r="P357" s="6" t="s">
        <v>71</v>
      </c>
      <c r="Q357" s="6" t="s">
        <v>71</v>
      </c>
      <c r="R357" s="6">
        <v>6</v>
      </c>
      <c r="S357" s="199" t="s">
        <v>199</v>
      </c>
      <c r="T357" s="199" t="s">
        <v>200</v>
      </c>
      <c r="U357" s="199" t="s">
        <v>199</v>
      </c>
      <c r="V357" s="6">
        <v>0.13059999999999999</v>
      </c>
    </row>
    <row r="358" spans="1:22">
      <c r="A358" s="164">
        <v>357</v>
      </c>
      <c r="B358" s="6">
        <v>25</v>
      </c>
      <c r="C358" s="197">
        <v>45721</v>
      </c>
      <c r="D358" s="6" t="s">
        <v>197</v>
      </c>
      <c r="E358" s="198">
        <v>0.40277777777777779</v>
      </c>
      <c r="H358" s="6">
        <v>5</v>
      </c>
      <c r="I358" s="6">
        <v>13</v>
      </c>
      <c r="K358" s="6" t="s">
        <v>198</v>
      </c>
      <c r="L358" s="6" t="s">
        <v>71</v>
      </c>
      <c r="M358" s="6" t="s">
        <v>88</v>
      </c>
      <c r="N358" s="6" t="s">
        <v>71</v>
      </c>
      <c r="O358" s="6" t="s">
        <v>71</v>
      </c>
      <c r="P358" s="6" t="s">
        <v>71</v>
      </c>
      <c r="Q358" s="6" t="s">
        <v>8</v>
      </c>
      <c r="R358" s="6">
        <v>5</v>
      </c>
      <c r="S358" s="199" t="s">
        <v>199</v>
      </c>
      <c r="T358" s="199" t="s">
        <v>200</v>
      </c>
      <c r="U358" s="199" t="s">
        <v>199</v>
      </c>
      <c r="V358" s="6">
        <v>0.1171</v>
      </c>
    </row>
    <row r="359" spans="1:22">
      <c r="A359" s="164">
        <v>358</v>
      </c>
      <c r="B359" s="6">
        <v>25</v>
      </c>
      <c r="C359" s="197">
        <v>45721</v>
      </c>
      <c r="D359" s="6" t="s">
        <v>197</v>
      </c>
      <c r="E359" s="198">
        <v>0.40277777777777779</v>
      </c>
      <c r="H359" s="6">
        <v>6</v>
      </c>
      <c r="I359" s="6">
        <v>13</v>
      </c>
      <c r="K359" s="6" t="s">
        <v>198</v>
      </c>
      <c r="L359" s="6" t="s">
        <v>71</v>
      </c>
      <c r="M359" s="6" t="s">
        <v>71</v>
      </c>
      <c r="N359" s="6" t="s">
        <v>88</v>
      </c>
      <c r="O359" s="6" t="s">
        <v>88</v>
      </c>
      <c r="P359" s="6" t="s">
        <v>71</v>
      </c>
      <c r="Q359" s="6" t="s">
        <v>71</v>
      </c>
      <c r="R359" s="6">
        <v>6</v>
      </c>
      <c r="S359" s="199" t="s">
        <v>199</v>
      </c>
      <c r="T359" s="199" t="s">
        <v>200</v>
      </c>
      <c r="U359" s="199" t="s">
        <v>199</v>
      </c>
      <c r="V359" s="6">
        <v>0.16039999999999999</v>
      </c>
    </row>
    <row r="360" spans="1:22">
      <c r="A360" s="164">
        <v>359</v>
      </c>
      <c r="B360" s="6">
        <v>25</v>
      </c>
      <c r="C360" s="197">
        <v>45721</v>
      </c>
      <c r="D360" s="6" t="s">
        <v>197</v>
      </c>
      <c r="E360" s="198">
        <v>0.40277777777777779</v>
      </c>
      <c r="H360" s="6">
        <v>8</v>
      </c>
      <c r="I360" s="6">
        <v>13</v>
      </c>
      <c r="K360" s="6" t="s">
        <v>202</v>
      </c>
      <c r="L360" s="6" t="s">
        <v>71</v>
      </c>
      <c r="M360" s="6" t="s">
        <v>71</v>
      </c>
      <c r="N360" s="6" t="s">
        <v>71</v>
      </c>
      <c r="O360" s="6" t="s">
        <v>71</v>
      </c>
      <c r="P360" s="6" t="s">
        <v>71</v>
      </c>
      <c r="Q360" s="6" t="s">
        <v>88</v>
      </c>
      <c r="R360" s="6">
        <v>6</v>
      </c>
      <c r="S360" s="199" t="s">
        <v>199</v>
      </c>
      <c r="T360" s="199" t="s">
        <v>200</v>
      </c>
      <c r="U360" s="199" t="s">
        <v>199</v>
      </c>
      <c r="V360" s="6">
        <v>0.183</v>
      </c>
    </row>
    <row r="361" spans="1:22">
      <c r="A361" s="164">
        <v>360</v>
      </c>
      <c r="B361" s="6">
        <v>25</v>
      </c>
      <c r="C361" s="197">
        <v>45721</v>
      </c>
      <c r="D361" s="6" t="s">
        <v>197</v>
      </c>
      <c r="E361" s="198">
        <v>0.40277777777777779</v>
      </c>
      <c r="H361" s="6">
        <v>9</v>
      </c>
      <c r="I361" s="6">
        <v>13</v>
      </c>
      <c r="K361" s="6" t="s">
        <v>202</v>
      </c>
      <c r="L361" s="6" t="s">
        <v>71</v>
      </c>
      <c r="M361" s="6" t="s">
        <v>71</v>
      </c>
      <c r="N361" s="6" t="s">
        <v>71</v>
      </c>
      <c r="O361" s="6" t="s">
        <v>71</v>
      </c>
      <c r="P361" s="6" t="s">
        <v>71</v>
      </c>
      <c r="Q361" s="6" t="s">
        <v>88</v>
      </c>
      <c r="R361" s="6">
        <v>6</v>
      </c>
      <c r="S361" s="199" t="s">
        <v>199</v>
      </c>
      <c r="T361" s="199" t="s">
        <v>199</v>
      </c>
      <c r="U361" s="199" t="s">
        <v>199</v>
      </c>
      <c r="V361" s="6">
        <v>0.20849999999999999</v>
      </c>
    </row>
    <row r="362" spans="1:22">
      <c r="A362" s="164">
        <v>361</v>
      </c>
      <c r="B362" s="6">
        <v>25</v>
      </c>
      <c r="C362" s="197">
        <v>45721</v>
      </c>
      <c r="D362" s="6" t="s">
        <v>197</v>
      </c>
      <c r="E362" s="198">
        <v>0.40277777777777779</v>
      </c>
      <c r="H362" s="6">
        <v>10</v>
      </c>
      <c r="I362" s="6">
        <v>13</v>
      </c>
      <c r="K362" s="6" t="s">
        <v>203</v>
      </c>
      <c r="L362" s="6" t="s">
        <v>71</v>
      </c>
      <c r="M362" s="6" t="s">
        <v>71</v>
      </c>
      <c r="N362" s="6" t="s">
        <v>71</v>
      </c>
      <c r="O362" s="6" t="s">
        <v>71</v>
      </c>
      <c r="P362" s="6" t="s">
        <v>71</v>
      </c>
      <c r="Q362" s="6" t="s">
        <v>88</v>
      </c>
      <c r="R362" s="6">
        <v>6</v>
      </c>
      <c r="S362" s="199" t="s">
        <v>199</v>
      </c>
      <c r="T362" s="199" t="s">
        <v>199</v>
      </c>
      <c r="U362" s="199" t="s">
        <v>199</v>
      </c>
      <c r="V362" s="6">
        <v>0.1472</v>
      </c>
    </row>
    <row r="363" spans="1:22">
      <c r="A363" s="164">
        <v>362</v>
      </c>
      <c r="B363" s="6">
        <v>25</v>
      </c>
      <c r="C363" s="197">
        <v>45721</v>
      </c>
      <c r="D363" s="6" t="s">
        <v>197</v>
      </c>
      <c r="E363" s="198">
        <v>0.40277777777777779</v>
      </c>
      <c r="H363" s="6">
        <v>11</v>
      </c>
      <c r="I363" s="6">
        <v>13</v>
      </c>
      <c r="K363" s="6" t="s">
        <v>203</v>
      </c>
      <c r="L363" s="6" t="s">
        <v>71</v>
      </c>
      <c r="M363" s="6" t="s">
        <v>71</v>
      </c>
      <c r="N363" s="6" t="s">
        <v>71</v>
      </c>
      <c r="O363" s="6" t="s">
        <v>71</v>
      </c>
      <c r="P363" s="6" t="s">
        <v>71</v>
      </c>
      <c r="Q363" s="6" t="s">
        <v>71</v>
      </c>
      <c r="R363" s="6">
        <v>6</v>
      </c>
      <c r="S363" s="199" t="s">
        <v>199</v>
      </c>
      <c r="T363" s="199" t="s">
        <v>200</v>
      </c>
      <c r="U363" s="199" t="s">
        <v>199</v>
      </c>
      <c r="V363" s="6">
        <v>0.1356</v>
      </c>
    </row>
    <row r="364" spans="1:22">
      <c r="A364" s="164">
        <v>363</v>
      </c>
      <c r="B364" s="6">
        <v>25</v>
      </c>
      <c r="C364" s="197">
        <v>45721</v>
      </c>
      <c r="D364" s="6" t="s">
        <v>197</v>
      </c>
      <c r="E364" s="198">
        <v>0.40277777777777779</v>
      </c>
      <c r="H364" s="6">
        <v>13</v>
      </c>
      <c r="I364" s="6">
        <v>13</v>
      </c>
      <c r="K364" s="6" t="s">
        <v>203</v>
      </c>
      <c r="L364" s="6" t="s">
        <v>71</v>
      </c>
      <c r="M364" s="6" t="s">
        <v>71</v>
      </c>
      <c r="N364" s="6" t="s">
        <v>71</v>
      </c>
      <c r="O364" s="6" t="s">
        <v>71</v>
      </c>
      <c r="P364" s="6" t="s">
        <v>71</v>
      </c>
      <c r="Q364" s="6" t="s">
        <v>88</v>
      </c>
      <c r="R364" s="6">
        <v>6</v>
      </c>
      <c r="S364" s="199" t="s">
        <v>199</v>
      </c>
      <c r="T364" s="199" t="s">
        <v>199</v>
      </c>
      <c r="U364" s="199" t="s">
        <v>199</v>
      </c>
      <c r="V364" s="6">
        <v>0.2097</v>
      </c>
    </row>
    <row r="365" spans="1:22">
      <c r="A365" s="164">
        <v>364</v>
      </c>
      <c r="B365" s="6">
        <v>26</v>
      </c>
      <c r="C365" s="197">
        <v>45726</v>
      </c>
      <c r="D365" s="6" t="s">
        <v>197</v>
      </c>
      <c r="E365" s="198">
        <v>0.45833333333333331</v>
      </c>
      <c r="F365" s="6" t="s">
        <v>214</v>
      </c>
      <c r="G365" s="7">
        <v>0.54</v>
      </c>
      <c r="H365" s="6">
        <v>1</v>
      </c>
      <c r="I365" s="6">
        <v>12</v>
      </c>
      <c r="J365" s="6" t="s">
        <v>165</v>
      </c>
      <c r="K365" s="6" t="s">
        <v>198</v>
      </c>
      <c r="L365" s="6" t="s">
        <v>71</v>
      </c>
      <c r="M365" s="6" t="s">
        <v>71</v>
      </c>
      <c r="N365" s="6" t="s">
        <v>71</v>
      </c>
      <c r="O365" s="6" t="s">
        <v>71</v>
      </c>
      <c r="P365" s="6" t="s">
        <v>71</v>
      </c>
      <c r="Q365" s="6" t="s">
        <v>71</v>
      </c>
      <c r="R365" s="6">
        <v>6</v>
      </c>
      <c r="S365" s="199" t="s">
        <v>199</v>
      </c>
      <c r="T365" s="199" t="s">
        <v>200</v>
      </c>
      <c r="U365" s="199" t="s">
        <v>200</v>
      </c>
      <c r="V365" s="6">
        <v>0.3478</v>
      </c>
    </row>
    <row r="366" spans="1:22">
      <c r="A366" s="164">
        <v>365</v>
      </c>
      <c r="B366" s="6">
        <v>26</v>
      </c>
      <c r="C366" s="197">
        <v>45726</v>
      </c>
      <c r="D366" s="6" t="s">
        <v>197</v>
      </c>
      <c r="E366" s="198">
        <v>0.45833333333333331</v>
      </c>
      <c r="F366" s="6" t="s">
        <v>214</v>
      </c>
      <c r="G366" s="7">
        <v>0.54</v>
      </c>
      <c r="H366" s="6">
        <v>2</v>
      </c>
      <c r="I366" s="6">
        <v>11</v>
      </c>
      <c r="J366" s="6" t="s">
        <v>165</v>
      </c>
      <c r="K366" s="6" t="s">
        <v>198</v>
      </c>
      <c r="L366" s="6" t="s">
        <v>71</v>
      </c>
      <c r="M366" s="6" t="s">
        <v>8</v>
      </c>
      <c r="N366" s="6" t="s">
        <v>71</v>
      </c>
      <c r="O366" s="6" t="s">
        <v>71</v>
      </c>
      <c r="P366" s="6" t="s">
        <v>71</v>
      </c>
      <c r="Q366" s="6" t="s">
        <v>8</v>
      </c>
      <c r="R366" s="6">
        <v>4</v>
      </c>
      <c r="S366" s="199" t="s">
        <v>199</v>
      </c>
      <c r="T366" s="199" t="s">
        <v>200</v>
      </c>
      <c r="U366" s="199" t="s">
        <v>200</v>
      </c>
      <c r="V366" s="6">
        <v>0.20580000000000001</v>
      </c>
    </row>
    <row r="367" spans="1:22">
      <c r="A367" s="164">
        <v>366</v>
      </c>
      <c r="B367" s="6">
        <v>26</v>
      </c>
      <c r="C367" s="197">
        <v>45726</v>
      </c>
      <c r="D367" s="6" t="s">
        <v>197</v>
      </c>
      <c r="E367" s="198">
        <v>0.45833333333333331</v>
      </c>
      <c r="F367" s="6" t="s">
        <v>214</v>
      </c>
      <c r="G367" s="7">
        <v>0.54</v>
      </c>
      <c r="H367" s="6">
        <v>3</v>
      </c>
      <c r="I367" s="6">
        <v>12</v>
      </c>
      <c r="J367" s="6" t="s">
        <v>165</v>
      </c>
      <c r="K367" s="6" t="s">
        <v>198</v>
      </c>
      <c r="L367" s="6" t="s">
        <v>71</v>
      </c>
      <c r="M367" s="6" t="s">
        <v>71</v>
      </c>
      <c r="N367" s="6" t="s">
        <v>71</v>
      </c>
      <c r="O367" s="6" t="s">
        <v>71</v>
      </c>
      <c r="P367" s="6" t="s">
        <v>88</v>
      </c>
      <c r="Q367" s="6" t="s">
        <v>88</v>
      </c>
      <c r="R367" s="6">
        <v>6</v>
      </c>
      <c r="S367" s="199" t="s">
        <v>199</v>
      </c>
      <c r="T367" s="199" t="s">
        <v>200</v>
      </c>
      <c r="U367" s="199" t="s">
        <v>199</v>
      </c>
      <c r="V367" s="6">
        <v>0.4325</v>
      </c>
    </row>
    <row r="368" spans="1:22">
      <c r="A368" s="164">
        <v>367</v>
      </c>
      <c r="B368" s="6">
        <v>26</v>
      </c>
      <c r="C368" s="197">
        <v>45726</v>
      </c>
      <c r="D368" s="6" t="s">
        <v>197</v>
      </c>
      <c r="E368" s="198">
        <v>0.45833333333333331</v>
      </c>
      <c r="F368" s="6" t="s">
        <v>214</v>
      </c>
      <c r="G368" s="7">
        <v>0.54</v>
      </c>
      <c r="H368" s="6">
        <v>4</v>
      </c>
      <c r="I368" s="6">
        <v>11</v>
      </c>
      <c r="J368" s="6" t="s">
        <v>165</v>
      </c>
      <c r="K368" s="6" t="s">
        <v>198</v>
      </c>
      <c r="L368" s="6" t="s">
        <v>71</v>
      </c>
      <c r="M368" s="6" t="s">
        <v>71</v>
      </c>
      <c r="N368" s="6" t="s">
        <v>71</v>
      </c>
      <c r="O368" s="6" t="s">
        <v>71</v>
      </c>
      <c r="P368" s="6" t="s">
        <v>71</v>
      </c>
      <c r="Q368" s="6" t="s">
        <v>71</v>
      </c>
      <c r="R368" s="6">
        <v>6</v>
      </c>
      <c r="S368" s="199" t="s">
        <v>199</v>
      </c>
      <c r="T368" s="199" t="s">
        <v>199</v>
      </c>
      <c r="U368" s="199" t="s">
        <v>199</v>
      </c>
      <c r="V368" s="6">
        <v>0.20910000000000001</v>
      </c>
    </row>
    <row r="369" spans="1:22">
      <c r="A369" s="164">
        <v>368</v>
      </c>
      <c r="B369" s="6">
        <v>26</v>
      </c>
      <c r="C369" s="197">
        <v>45726</v>
      </c>
      <c r="D369" s="6" t="s">
        <v>197</v>
      </c>
      <c r="E369" s="198">
        <v>0.45833333333333331</v>
      </c>
      <c r="F369" s="6" t="s">
        <v>214</v>
      </c>
      <c r="G369" s="7">
        <v>0.54</v>
      </c>
      <c r="H369" s="6">
        <v>5</v>
      </c>
      <c r="I369" s="6">
        <v>12</v>
      </c>
      <c r="J369" s="6" t="s">
        <v>165</v>
      </c>
      <c r="K369" s="6" t="s">
        <v>198</v>
      </c>
      <c r="L369" s="6" t="s">
        <v>71</v>
      </c>
      <c r="M369" s="6" t="s">
        <v>71</v>
      </c>
      <c r="N369" s="6" t="s">
        <v>88</v>
      </c>
      <c r="O369" s="6" t="s">
        <v>71</v>
      </c>
      <c r="P369" s="6" t="s">
        <v>71</v>
      </c>
      <c r="Q369" s="6" t="s">
        <v>88</v>
      </c>
      <c r="R369" s="6">
        <v>6</v>
      </c>
      <c r="S369" s="199" t="s">
        <v>199</v>
      </c>
      <c r="T369" s="199" t="s">
        <v>200</v>
      </c>
      <c r="U369" s="199" t="s">
        <v>199</v>
      </c>
      <c r="V369" s="6">
        <v>0.2079</v>
      </c>
    </row>
    <row r="370" spans="1:22">
      <c r="A370" s="164">
        <v>369</v>
      </c>
      <c r="B370" s="6">
        <v>26</v>
      </c>
      <c r="C370" s="197">
        <v>45726</v>
      </c>
      <c r="D370" s="6" t="s">
        <v>197</v>
      </c>
      <c r="E370" s="198">
        <v>0.45833333333333331</v>
      </c>
      <c r="F370" s="6" t="s">
        <v>214</v>
      </c>
      <c r="G370" s="7">
        <v>0.54</v>
      </c>
      <c r="H370" s="6">
        <v>6</v>
      </c>
      <c r="I370" s="6">
        <v>11</v>
      </c>
      <c r="J370" s="6" t="s">
        <v>165</v>
      </c>
      <c r="K370" s="6" t="s">
        <v>198</v>
      </c>
      <c r="L370" s="6" t="s">
        <v>71</v>
      </c>
      <c r="M370" s="6" t="s">
        <v>71</v>
      </c>
      <c r="N370" s="6" t="s">
        <v>71</v>
      </c>
      <c r="O370" s="6" t="s">
        <v>71</v>
      </c>
      <c r="P370" s="6" t="s">
        <v>88</v>
      </c>
      <c r="Q370" s="6" t="s">
        <v>88</v>
      </c>
      <c r="R370" s="6">
        <v>6</v>
      </c>
      <c r="S370" s="199" t="s">
        <v>199</v>
      </c>
      <c r="T370" s="199" t="s">
        <v>199</v>
      </c>
      <c r="U370" s="199" t="s">
        <v>199</v>
      </c>
      <c r="V370" s="6">
        <v>0.2263</v>
      </c>
    </row>
    <row r="371" spans="1:22">
      <c r="A371" s="164">
        <v>370</v>
      </c>
      <c r="B371" s="6">
        <v>26</v>
      </c>
      <c r="C371" s="197">
        <v>45726</v>
      </c>
      <c r="D371" s="6" t="s">
        <v>197</v>
      </c>
      <c r="E371" s="198">
        <v>0.45833333333333331</v>
      </c>
      <c r="F371" s="6" t="s">
        <v>214</v>
      </c>
      <c r="G371" s="7">
        <v>0.54</v>
      </c>
      <c r="H371" s="6">
        <v>7</v>
      </c>
      <c r="I371" s="6">
        <v>12</v>
      </c>
      <c r="J371" s="6" t="s">
        <v>165</v>
      </c>
      <c r="K371" s="6" t="s">
        <v>198</v>
      </c>
      <c r="L371" s="6" t="s">
        <v>71</v>
      </c>
      <c r="M371" s="6" t="s">
        <v>71</v>
      </c>
      <c r="N371" s="6" t="s">
        <v>71</v>
      </c>
      <c r="O371" s="6" t="s">
        <v>71</v>
      </c>
      <c r="P371" s="6" t="s">
        <v>71</v>
      </c>
      <c r="Q371" s="6" t="s">
        <v>88</v>
      </c>
      <c r="R371" s="6">
        <v>6</v>
      </c>
      <c r="S371" s="199" t="s">
        <v>199</v>
      </c>
      <c r="T371" s="199" t="s">
        <v>200</v>
      </c>
      <c r="U371" s="199" t="s">
        <v>199</v>
      </c>
      <c r="V371" s="6">
        <v>0.20169999999999999</v>
      </c>
    </row>
    <row r="372" spans="1:22">
      <c r="A372" s="164">
        <v>371</v>
      </c>
      <c r="B372" s="6">
        <v>26</v>
      </c>
      <c r="C372" s="197">
        <v>45726</v>
      </c>
      <c r="D372" s="6" t="s">
        <v>197</v>
      </c>
      <c r="E372" s="198">
        <v>0.45833333333333331</v>
      </c>
      <c r="F372" s="6" t="s">
        <v>214</v>
      </c>
      <c r="G372" s="7">
        <v>0.54</v>
      </c>
      <c r="H372" s="6">
        <v>8</v>
      </c>
      <c r="I372" s="6">
        <v>11</v>
      </c>
      <c r="J372" s="6" t="s">
        <v>165</v>
      </c>
      <c r="K372" s="6" t="s">
        <v>202</v>
      </c>
      <c r="L372" s="6" t="s">
        <v>71</v>
      </c>
      <c r="M372" s="6" t="s">
        <v>8</v>
      </c>
      <c r="N372" s="6" t="s">
        <v>71</v>
      </c>
      <c r="O372" s="6" t="s">
        <v>8</v>
      </c>
      <c r="P372" s="6" t="s">
        <v>8</v>
      </c>
      <c r="Q372" s="6" t="s">
        <v>8</v>
      </c>
      <c r="R372" s="6">
        <v>2</v>
      </c>
      <c r="S372" s="199" t="s">
        <v>199</v>
      </c>
      <c r="T372" s="199" t="s">
        <v>200</v>
      </c>
      <c r="U372" s="199" t="s">
        <v>199</v>
      </c>
      <c r="V372" s="6">
        <v>0.22059999999999999</v>
      </c>
    </row>
    <row r="373" spans="1:22">
      <c r="A373" s="164">
        <v>372</v>
      </c>
      <c r="B373" s="6">
        <v>26</v>
      </c>
      <c r="C373" s="197">
        <v>45726</v>
      </c>
      <c r="D373" s="6" t="s">
        <v>197</v>
      </c>
      <c r="E373" s="198">
        <v>0.45833333333333331</v>
      </c>
      <c r="F373" s="6" t="s">
        <v>214</v>
      </c>
      <c r="G373" s="7">
        <v>0.54</v>
      </c>
      <c r="H373" s="6">
        <v>9</v>
      </c>
      <c r="I373" s="6">
        <v>12</v>
      </c>
      <c r="J373" s="6" t="s">
        <v>165</v>
      </c>
      <c r="K373" s="6" t="s">
        <v>202</v>
      </c>
      <c r="L373" s="6" t="s">
        <v>71</v>
      </c>
      <c r="M373" s="6" t="s">
        <v>71</v>
      </c>
      <c r="N373" s="6" t="s">
        <v>71</v>
      </c>
      <c r="O373" s="6" t="s">
        <v>71</v>
      </c>
      <c r="P373" s="6" t="s">
        <v>71</v>
      </c>
      <c r="Q373" s="6" t="s">
        <v>71</v>
      </c>
      <c r="R373" s="6">
        <v>6</v>
      </c>
      <c r="S373" s="199" t="s">
        <v>199</v>
      </c>
      <c r="T373" s="199" t="s">
        <v>199</v>
      </c>
      <c r="U373" s="199" t="s">
        <v>199</v>
      </c>
      <c r="V373" s="6">
        <v>0.2422</v>
      </c>
    </row>
    <row r="374" spans="1:22">
      <c r="A374" s="164">
        <v>373</v>
      </c>
      <c r="B374" s="6">
        <v>26</v>
      </c>
      <c r="C374" s="197">
        <v>45726</v>
      </c>
      <c r="D374" s="6" t="s">
        <v>197</v>
      </c>
      <c r="E374" s="198">
        <v>0.45833333333333331</v>
      </c>
      <c r="F374" s="6" t="s">
        <v>214</v>
      </c>
      <c r="G374" s="7">
        <v>0.54</v>
      </c>
      <c r="H374" s="6">
        <v>12</v>
      </c>
      <c r="I374" s="6">
        <v>11</v>
      </c>
      <c r="J374" s="6" t="s">
        <v>165</v>
      </c>
      <c r="K374" s="6" t="s">
        <v>202</v>
      </c>
      <c r="L374" s="6" t="s">
        <v>71</v>
      </c>
      <c r="M374" s="6" t="s">
        <v>71</v>
      </c>
      <c r="N374" s="6" t="s">
        <v>8</v>
      </c>
      <c r="O374" s="6" t="s">
        <v>8</v>
      </c>
      <c r="P374" s="6" t="s">
        <v>8</v>
      </c>
      <c r="Q374" s="6" t="s">
        <v>8</v>
      </c>
      <c r="R374" s="6">
        <v>2</v>
      </c>
      <c r="S374" s="199" t="s">
        <v>199</v>
      </c>
      <c r="T374" s="199" t="s">
        <v>199</v>
      </c>
      <c r="U374" s="199" t="s">
        <v>199</v>
      </c>
      <c r="V374" s="6">
        <v>0.2024</v>
      </c>
    </row>
    <row r="375" spans="1:22">
      <c r="A375" s="164">
        <v>374</v>
      </c>
      <c r="B375" s="6">
        <v>26</v>
      </c>
      <c r="C375" s="197">
        <v>45726</v>
      </c>
      <c r="D375" s="6" t="s">
        <v>197</v>
      </c>
      <c r="E375" s="198">
        <v>0.45833333333333331</v>
      </c>
      <c r="F375" s="6" t="s">
        <v>214</v>
      </c>
      <c r="G375" s="7">
        <v>0.54</v>
      </c>
      <c r="H375" s="6">
        <v>13</v>
      </c>
      <c r="I375" s="6">
        <v>12</v>
      </c>
      <c r="J375" s="6" t="s">
        <v>165</v>
      </c>
      <c r="K375" s="6" t="s">
        <v>202</v>
      </c>
      <c r="L375" s="6" t="s">
        <v>71</v>
      </c>
      <c r="M375" s="6" t="s">
        <v>71</v>
      </c>
      <c r="N375" s="6" t="s">
        <v>71</v>
      </c>
      <c r="O375" s="6" t="s">
        <v>88</v>
      </c>
      <c r="P375" s="6" t="s">
        <v>88</v>
      </c>
      <c r="Q375" s="6" t="s">
        <v>88</v>
      </c>
      <c r="R375" s="6">
        <v>6</v>
      </c>
      <c r="S375" s="199" t="s">
        <v>199</v>
      </c>
      <c r="T375" s="199" t="s">
        <v>200</v>
      </c>
      <c r="U375" s="199" t="s">
        <v>199</v>
      </c>
      <c r="V375" s="6">
        <v>0.26669999999999999</v>
      </c>
    </row>
    <row r="376" spans="1:22">
      <c r="A376" s="164">
        <v>375</v>
      </c>
      <c r="B376" s="6">
        <v>26</v>
      </c>
      <c r="C376" s="197">
        <v>45726</v>
      </c>
      <c r="D376" s="6" t="s">
        <v>197</v>
      </c>
      <c r="E376" s="198">
        <v>0.45833333333333331</v>
      </c>
      <c r="F376" s="6" t="s">
        <v>214</v>
      </c>
      <c r="G376" s="7">
        <v>0.54</v>
      </c>
      <c r="H376" s="6">
        <v>14</v>
      </c>
      <c r="I376" s="6">
        <v>11</v>
      </c>
      <c r="J376" s="6" t="s">
        <v>165</v>
      </c>
      <c r="K376" s="6" t="s">
        <v>203</v>
      </c>
      <c r="L376" s="6" t="s">
        <v>71</v>
      </c>
      <c r="M376" s="6" t="s">
        <v>88</v>
      </c>
      <c r="N376" s="6" t="s">
        <v>88</v>
      </c>
      <c r="O376" s="6" t="s">
        <v>88</v>
      </c>
      <c r="P376" s="6" t="s">
        <v>88</v>
      </c>
      <c r="Q376" s="6" t="s">
        <v>88</v>
      </c>
      <c r="R376" s="6">
        <v>6</v>
      </c>
      <c r="S376" s="199" t="s">
        <v>199</v>
      </c>
      <c r="T376" s="199" t="s">
        <v>200</v>
      </c>
      <c r="U376" s="199" t="s">
        <v>200</v>
      </c>
      <c r="V376" s="6">
        <v>0.18690000000000001</v>
      </c>
    </row>
    <row r="377" spans="1:22">
      <c r="A377" s="164">
        <v>376</v>
      </c>
      <c r="B377" s="6">
        <v>26</v>
      </c>
      <c r="C377" s="197">
        <v>45726</v>
      </c>
      <c r="D377" s="6" t="s">
        <v>197</v>
      </c>
      <c r="E377" s="198">
        <v>0.45833333333333331</v>
      </c>
      <c r="F377" s="6" t="s">
        <v>214</v>
      </c>
      <c r="G377" s="7">
        <v>0.54</v>
      </c>
      <c r="H377" s="6">
        <v>15</v>
      </c>
      <c r="I377" s="6">
        <v>12</v>
      </c>
      <c r="J377" s="6" t="s">
        <v>165</v>
      </c>
      <c r="K377" s="6" t="s">
        <v>203</v>
      </c>
      <c r="L377" s="6" t="s">
        <v>71</v>
      </c>
      <c r="M377" s="6" t="s">
        <v>71</v>
      </c>
      <c r="N377" s="6" t="s">
        <v>71</v>
      </c>
      <c r="O377" s="6" t="s">
        <v>88</v>
      </c>
      <c r="P377" s="6" t="s">
        <v>88</v>
      </c>
      <c r="Q377" s="6" t="s">
        <v>88</v>
      </c>
      <c r="R377" s="6">
        <v>6</v>
      </c>
      <c r="S377" s="199" t="s">
        <v>199</v>
      </c>
      <c r="T377" s="25" t="s">
        <v>106</v>
      </c>
      <c r="U377" s="199" t="s">
        <v>199</v>
      </c>
      <c r="V377" s="6">
        <v>0.29830000000000001</v>
      </c>
    </row>
    <row r="378" spans="1:22">
      <c r="A378" s="164">
        <v>377</v>
      </c>
      <c r="B378" s="6">
        <v>26</v>
      </c>
      <c r="C378" s="197">
        <v>45726</v>
      </c>
      <c r="D378" s="6" t="s">
        <v>197</v>
      </c>
      <c r="E378" s="198">
        <v>0.45833333333333331</v>
      </c>
      <c r="F378" s="6" t="s">
        <v>214</v>
      </c>
      <c r="G378" s="7">
        <v>0.54</v>
      </c>
      <c r="H378" s="6">
        <v>17</v>
      </c>
      <c r="I378" s="6">
        <v>12</v>
      </c>
      <c r="J378" s="6" t="s">
        <v>165</v>
      </c>
      <c r="K378" s="6" t="s">
        <v>203</v>
      </c>
      <c r="L378" s="6" t="s">
        <v>71</v>
      </c>
      <c r="M378" s="6" t="s">
        <v>71</v>
      </c>
      <c r="N378" s="6" t="s">
        <v>71</v>
      </c>
      <c r="O378" s="6" t="s">
        <v>71</v>
      </c>
      <c r="P378" s="6" t="s">
        <v>88</v>
      </c>
      <c r="Q378" s="6" t="s">
        <v>71</v>
      </c>
      <c r="R378" s="6">
        <v>6</v>
      </c>
      <c r="S378" s="199" t="s">
        <v>199</v>
      </c>
      <c r="T378" s="199" t="s">
        <v>200</v>
      </c>
      <c r="U378" s="199" t="s">
        <v>199</v>
      </c>
      <c r="V378" s="6">
        <v>0.23089999999999999</v>
      </c>
    </row>
    <row r="379" spans="1:22">
      <c r="A379" s="164">
        <v>378</v>
      </c>
      <c r="B379" s="6">
        <v>26</v>
      </c>
      <c r="C379" s="197">
        <v>45726</v>
      </c>
      <c r="D379" s="6" t="s">
        <v>197</v>
      </c>
      <c r="E379" s="198">
        <v>0.45833333333333331</v>
      </c>
      <c r="F379" s="6" t="s">
        <v>214</v>
      </c>
      <c r="G379" s="7">
        <v>0.54</v>
      </c>
      <c r="H379" s="6">
        <v>18</v>
      </c>
      <c r="I379" s="6">
        <v>11</v>
      </c>
      <c r="J379" s="6" t="s">
        <v>165</v>
      </c>
      <c r="K379" s="6" t="s">
        <v>203</v>
      </c>
      <c r="L379" s="6" t="s">
        <v>71</v>
      </c>
      <c r="M379" s="6" t="s">
        <v>71</v>
      </c>
      <c r="N379" s="6" t="s">
        <v>71</v>
      </c>
      <c r="O379" s="6" t="s">
        <v>71</v>
      </c>
      <c r="P379" s="6" t="s">
        <v>71</v>
      </c>
      <c r="Q379" s="6" t="s">
        <v>88</v>
      </c>
      <c r="R379" s="6">
        <v>6</v>
      </c>
      <c r="S379" s="199" t="s">
        <v>199</v>
      </c>
      <c r="T379" s="199" t="s">
        <v>200</v>
      </c>
      <c r="U379" s="199" t="s">
        <v>199</v>
      </c>
      <c r="V379" s="6">
        <v>9.8599999999999993E-2</v>
      </c>
    </row>
    <row r="380" spans="1:22">
      <c r="A380" s="164">
        <v>379</v>
      </c>
      <c r="B380" s="6">
        <v>26</v>
      </c>
      <c r="C380" s="197">
        <v>45726</v>
      </c>
      <c r="D380" s="6" t="s">
        <v>197</v>
      </c>
      <c r="E380" s="198">
        <v>0.45833333333333331</v>
      </c>
      <c r="F380" s="6" t="s">
        <v>214</v>
      </c>
      <c r="G380" s="7">
        <v>0.54</v>
      </c>
      <c r="H380" s="6">
        <v>20</v>
      </c>
      <c r="I380" s="6">
        <v>11</v>
      </c>
      <c r="J380" s="6" t="s">
        <v>165</v>
      </c>
      <c r="K380" s="6" t="s">
        <v>18</v>
      </c>
      <c r="L380" s="6" t="s">
        <v>71</v>
      </c>
      <c r="M380" s="6" t="s">
        <v>71</v>
      </c>
      <c r="N380" s="6" t="s">
        <v>71</v>
      </c>
      <c r="O380" s="6" t="s">
        <v>88</v>
      </c>
      <c r="P380" s="6" t="s">
        <v>71</v>
      </c>
      <c r="Q380" s="6" t="s">
        <v>71</v>
      </c>
      <c r="R380" s="6">
        <v>6</v>
      </c>
      <c r="S380" s="199" t="s">
        <v>199</v>
      </c>
      <c r="T380" s="199" t="s">
        <v>199</v>
      </c>
      <c r="U380" s="199" t="s">
        <v>199</v>
      </c>
      <c r="V380" s="6">
        <v>0.2321</v>
      </c>
    </row>
    <row r="381" spans="1:22">
      <c r="A381" s="164">
        <v>380</v>
      </c>
      <c r="B381" s="6">
        <v>26</v>
      </c>
      <c r="C381" s="197">
        <v>45726</v>
      </c>
      <c r="D381" s="6" t="s">
        <v>197</v>
      </c>
      <c r="E381" s="198">
        <v>0.45833333333333331</v>
      </c>
      <c r="F381" s="6" t="s">
        <v>214</v>
      </c>
      <c r="G381" s="7">
        <v>0.54</v>
      </c>
      <c r="H381" s="6">
        <v>1</v>
      </c>
      <c r="I381" s="6">
        <v>14</v>
      </c>
      <c r="J381" s="6" t="s">
        <v>165</v>
      </c>
      <c r="K381" s="6" t="s">
        <v>18</v>
      </c>
      <c r="L381" s="6" t="s">
        <v>71</v>
      </c>
      <c r="M381" s="6" t="s">
        <v>71</v>
      </c>
      <c r="N381" s="6" t="s">
        <v>71</v>
      </c>
      <c r="O381" s="6" t="s">
        <v>71</v>
      </c>
      <c r="P381" s="6" t="s">
        <v>71</v>
      </c>
      <c r="Q381" s="6" t="s">
        <v>71</v>
      </c>
      <c r="R381" s="6">
        <v>6</v>
      </c>
      <c r="S381" s="199" t="s">
        <v>199</v>
      </c>
      <c r="T381" s="199" t="s">
        <v>200</v>
      </c>
      <c r="U381" s="199" t="s">
        <v>199</v>
      </c>
      <c r="V381" s="6">
        <v>0.2034</v>
      </c>
    </row>
    <row r="382" spans="1:22">
      <c r="A382" s="164">
        <v>381</v>
      </c>
      <c r="B382" s="6">
        <v>26</v>
      </c>
      <c r="C382" s="197">
        <v>45726</v>
      </c>
      <c r="D382" s="6" t="s">
        <v>197</v>
      </c>
      <c r="E382" s="198">
        <v>0.45833333333333331</v>
      </c>
      <c r="F382" s="6" t="s">
        <v>214</v>
      </c>
      <c r="G382" s="7">
        <v>0.54</v>
      </c>
      <c r="H382" s="6">
        <v>2</v>
      </c>
      <c r="I382" s="6">
        <v>13</v>
      </c>
      <c r="J382" s="6" t="s">
        <v>165</v>
      </c>
      <c r="K382" s="6" t="s">
        <v>18</v>
      </c>
      <c r="L382" s="6" t="s">
        <v>71</v>
      </c>
      <c r="M382" s="6" t="s">
        <v>71</v>
      </c>
      <c r="N382" s="6" t="s">
        <v>71</v>
      </c>
      <c r="O382" s="6" t="s">
        <v>71</v>
      </c>
      <c r="P382" s="6" t="s">
        <v>71</v>
      </c>
      <c r="Q382" s="6" t="s">
        <v>71</v>
      </c>
      <c r="R382" s="6">
        <v>6</v>
      </c>
      <c r="S382" s="199" t="s">
        <v>199</v>
      </c>
      <c r="T382" s="199" t="s">
        <v>200</v>
      </c>
      <c r="U382" s="199" t="s">
        <v>199</v>
      </c>
      <c r="V382" s="6">
        <v>0.1555</v>
      </c>
    </row>
    <row r="383" spans="1:22">
      <c r="A383" s="164">
        <v>382</v>
      </c>
      <c r="B383" s="6">
        <v>26</v>
      </c>
      <c r="C383" s="197">
        <v>45726</v>
      </c>
      <c r="D383" s="6" t="s">
        <v>197</v>
      </c>
      <c r="E383" s="198">
        <v>0.45833333333333331</v>
      </c>
      <c r="F383" s="6" t="s">
        <v>214</v>
      </c>
      <c r="G383" s="7">
        <v>0.54</v>
      </c>
      <c r="H383" s="6">
        <v>3</v>
      </c>
      <c r="I383" s="6">
        <v>14</v>
      </c>
      <c r="J383" s="6" t="s">
        <v>165</v>
      </c>
      <c r="K383" s="6" t="s">
        <v>198</v>
      </c>
      <c r="L383" s="6" t="s">
        <v>71</v>
      </c>
      <c r="M383" s="6" t="s">
        <v>71</v>
      </c>
      <c r="N383" s="6" t="s">
        <v>71</v>
      </c>
      <c r="O383" s="6" t="s">
        <v>88</v>
      </c>
      <c r="P383" s="6" t="s">
        <v>71</v>
      </c>
      <c r="Q383" s="6" t="s">
        <v>71</v>
      </c>
      <c r="R383" s="6">
        <v>6</v>
      </c>
      <c r="S383" s="199" t="s">
        <v>199</v>
      </c>
      <c r="T383" s="199" t="s">
        <v>199</v>
      </c>
      <c r="U383" s="199" t="s">
        <v>199</v>
      </c>
      <c r="V383" s="6">
        <v>0.185</v>
      </c>
    </row>
    <row r="384" spans="1:22">
      <c r="A384" s="164">
        <v>383</v>
      </c>
      <c r="B384" s="6">
        <v>26</v>
      </c>
      <c r="C384" s="197">
        <v>45726</v>
      </c>
      <c r="D384" s="6" t="s">
        <v>197</v>
      </c>
      <c r="E384" s="198">
        <v>0.45833333333333331</v>
      </c>
      <c r="F384" s="6" t="s">
        <v>214</v>
      </c>
      <c r="G384" s="7">
        <v>0.54</v>
      </c>
      <c r="H384" s="6">
        <v>4</v>
      </c>
      <c r="I384" s="6">
        <v>13</v>
      </c>
      <c r="J384" s="6" t="s">
        <v>165</v>
      </c>
      <c r="K384" s="6" t="s">
        <v>198</v>
      </c>
      <c r="L384" s="6" t="s">
        <v>71</v>
      </c>
      <c r="M384" s="6" t="s">
        <v>71</v>
      </c>
      <c r="N384" s="6" t="s">
        <v>71</v>
      </c>
      <c r="O384" s="6" t="s">
        <v>88</v>
      </c>
      <c r="P384" s="6" t="s">
        <v>71</v>
      </c>
      <c r="Q384" s="6" t="s">
        <v>88</v>
      </c>
      <c r="R384" s="6">
        <v>6</v>
      </c>
      <c r="S384" s="199" t="s">
        <v>199</v>
      </c>
      <c r="T384" s="199" t="s">
        <v>200</v>
      </c>
      <c r="U384" s="199" t="s">
        <v>199</v>
      </c>
      <c r="V384" s="6">
        <v>0.19450000000000001</v>
      </c>
    </row>
    <row r="385" spans="1:22">
      <c r="A385" s="164">
        <v>384</v>
      </c>
      <c r="B385" s="6">
        <v>26</v>
      </c>
      <c r="C385" s="197">
        <v>45726</v>
      </c>
      <c r="D385" s="6" t="s">
        <v>197</v>
      </c>
      <c r="E385" s="198">
        <v>0.45833333333333331</v>
      </c>
      <c r="F385" s="6" t="s">
        <v>214</v>
      </c>
      <c r="G385" s="7">
        <v>0.54</v>
      </c>
      <c r="H385" s="6">
        <v>5</v>
      </c>
      <c r="I385" s="6">
        <v>14</v>
      </c>
      <c r="J385" s="6" t="s">
        <v>165</v>
      </c>
      <c r="K385" s="6" t="s">
        <v>198</v>
      </c>
      <c r="L385" s="6" t="s">
        <v>71</v>
      </c>
      <c r="M385" s="6" t="s">
        <v>88</v>
      </c>
      <c r="N385" s="6" t="s">
        <v>88</v>
      </c>
      <c r="O385" s="6" t="s">
        <v>88</v>
      </c>
      <c r="P385" s="6" t="s">
        <v>88</v>
      </c>
      <c r="Q385" s="6" t="s">
        <v>88</v>
      </c>
      <c r="R385" s="6">
        <v>6</v>
      </c>
      <c r="S385" s="199" t="s">
        <v>199</v>
      </c>
      <c r="T385" s="199" t="s">
        <v>200</v>
      </c>
      <c r="U385" s="199" t="s">
        <v>199</v>
      </c>
      <c r="V385" s="6">
        <v>0.23200000000000001</v>
      </c>
    </row>
    <row r="386" spans="1:22">
      <c r="A386" s="164">
        <v>385</v>
      </c>
      <c r="B386" s="6">
        <v>26</v>
      </c>
      <c r="C386" s="197">
        <v>45726</v>
      </c>
      <c r="D386" s="6" t="s">
        <v>197</v>
      </c>
      <c r="E386" s="198">
        <v>0.45833333333333331</v>
      </c>
      <c r="F386" s="6" t="s">
        <v>214</v>
      </c>
      <c r="G386" s="7">
        <v>0.54</v>
      </c>
      <c r="H386" s="6">
        <v>6</v>
      </c>
      <c r="I386" s="6">
        <v>13</v>
      </c>
      <c r="J386" s="6" t="s">
        <v>165</v>
      </c>
      <c r="K386" s="6" t="s">
        <v>198</v>
      </c>
      <c r="L386" s="6" t="s">
        <v>71</v>
      </c>
      <c r="M386" s="6" t="s">
        <v>71</v>
      </c>
      <c r="N386" s="6" t="s">
        <v>88</v>
      </c>
      <c r="O386" s="6" t="s">
        <v>71</v>
      </c>
      <c r="P386" s="6" t="s">
        <v>71</v>
      </c>
      <c r="Q386" s="6" t="s">
        <v>88</v>
      </c>
      <c r="R386" s="6">
        <v>6</v>
      </c>
      <c r="S386" s="199" t="s">
        <v>199</v>
      </c>
      <c r="T386" s="199" t="s">
        <v>200</v>
      </c>
      <c r="U386" s="199" t="s">
        <v>199</v>
      </c>
      <c r="V386" s="6">
        <v>0.18770000000000001</v>
      </c>
    </row>
    <row r="387" spans="1:22">
      <c r="A387" s="164">
        <v>386</v>
      </c>
      <c r="B387" s="6">
        <v>26</v>
      </c>
      <c r="C387" s="197">
        <v>45726</v>
      </c>
      <c r="D387" s="6" t="s">
        <v>197</v>
      </c>
      <c r="E387" s="198">
        <v>0.45833333333333331</v>
      </c>
      <c r="F387" s="6" t="s">
        <v>214</v>
      </c>
      <c r="G387" s="7">
        <v>0.54</v>
      </c>
      <c r="H387" s="6">
        <v>7</v>
      </c>
      <c r="I387" s="6">
        <v>14</v>
      </c>
      <c r="J387" s="6" t="s">
        <v>165</v>
      </c>
      <c r="K387" s="6" t="s">
        <v>198</v>
      </c>
      <c r="L387" s="6" t="s">
        <v>71</v>
      </c>
      <c r="M387" s="6" t="s">
        <v>71</v>
      </c>
      <c r="N387" s="6" t="s">
        <v>71</v>
      </c>
      <c r="O387" s="6" t="s">
        <v>88</v>
      </c>
      <c r="P387" s="6" t="s">
        <v>71</v>
      </c>
      <c r="Q387" s="6" t="s">
        <v>88</v>
      </c>
      <c r="R387" s="6">
        <v>6</v>
      </c>
      <c r="S387" s="199" t="s">
        <v>199</v>
      </c>
      <c r="T387" s="199" t="s">
        <v>199</v>
      </c>
      <c r="U387" s="199" t="s">
        <v>199</v>
      </c>
      <c r="V387" s="6">
        <v>0.1227</v>
      </c>
    </row>
    <row r="388" spans="1:22">
      <c r="A388" s="164">
        <v>387</v>
      </c>
      <c r="B388" s="6">
        <v>26</v>
      </c>
      <c r="C388" s="197">
        <v>45726</v>
      </c>
      <c r="D388" s="6" t="s">
        <v>197</v>
      </c>
      <c r="E388" s="198">
        <v>0.45833333333333331</v>
      </c>
      <c r="F388" s="6" t="s">
        <v>214</v>
      </c>
      <c r="G388" s="7">
        <v>0.54</v>
      </c>
      <c r="H388" s="6">
        <v>8</v>
      </c>
      <c r="I388" s="6">
        <v>13</v>
      </c>
      <c r="J388" s="6" t="s">
        <v>165</v>
      </c>
      <c r="K388" s="6" t="s">
        <v>198</v>
      </c>
      <c r="L388" s="6" t="s">
        <v>71</v>
      </c>
      <c r="M388" s="6" t="s">
        <v>71</v>
      </c>
      <c r="N388" s="6" t="s">
        <v>71</v>
      </c>
      <c r="O388" s="6" t="s">
        <v>88</v>
      </c>
      <c r="P388" s="6" t="s">
        <v>88</v>
      </c>
      <c r="Q388" s="6" t="s">
        <v>88</v>
      </c>
      <c r="R388" s="6">
        <v>6</v>
      </c>
      <c r="S388" s="199" t="s">
        <v>199</v>
      </c>
      <c r="T388" s="199" t="s">
        <v>200</v>
      </c>
      <c r="U388" s="199" t="s">
        <v>199</v>
      </c>
      <c r="V388" s="6">
        <v>0.20330000000000001</v>
      </c>
    </row>
    <row r="389" spans="1:22">
      <c r="A389" s="164">
        <v>388</v>
      </c>
      <c r="B389" s="6">
        <v>26</v>
      </c>
      <c r="C389" s="197">
        <v>45726</v>
      </c>
      <c r="D389" s="6" t="s">
        <v>197</v>
      </c>
      <c r="E389" s="198">
        <v>0.45833333333333331</v>
      </c>
      <c r="F389" s="6" t="s">
        <v>214</v>
      </c>
      <c r="G389" s="7">
        <v>0.54</v>
      </c>
      <c r="H389" s="6">
        <v>9</v>
      </c>
      <c r="I389" s="6">
        <v>14</v>
      </c>
      <c r="J389" s="6" t="s">
        <v>165</v>
      </c>
      <c r="K389" s="6" t="s">
        <v>202</v>
      </c>
      <c r="L389" s="6" t="s">
        <v>71</v>
      </c>
      <c r="M389" s="6" t="s">
        <v>71</v>
      </c>
      <c r="N389" s="6" t="s">
        <v>8</v>
      </c>
      <c r="O389" s="6" t="s">
        <v>8</v>
      </c>
      <c r="P389" s="6" t="s">
        <v>8</v>
      </c>
      <c r="Q389" s="6" t="s">
        <v>8</v>
      </c>
      <c r="R389" s="6">
        <v>2</v>
      </c>
      <c r="S389" s="199" t="s">
        <v>199</v>
      </c>
      <c r="T389" s="199" t="s">
        <v>199</v>
      </c>
      <c r="U389" s="199" t="s">
        <v>199</v>
      </c>
      <c r="V389" s="6">
        <v>0.10390000000000001</v>
      </c>
    </row>
    <row r="390" spans="1:22">
      <c r="A390" s="164">
        <v>389</v>
      </c>
      <c r="B390" s="6">
        <v>26</v>
      </c>
      <c r="C390" s="197">
        <v>45726</v>
      </c>
      <c r="D390" s="6" t="s">
        <v>197</v>
      </c>
      <c r="E390" s="198">
        <v>0.45833333333333331</v>
      </c>
      <c r="F390" s="6" t="s">
        <v>214</v>
      </c>
      <c r="G390" s="7">
        <v>0.54</v>
      </c>
      <c r="H390" s="6">
        <v>12</v>
      </c>
      <c r="I390" s="6">
        <v>13</v>
      </c>
      <c r="J390" s="6" t="s">
        <v>165</v>
      </c>
      <c r="K390" s="6" t="s">
        <v>202</v>
      </c>
      <c r="L390" s="6" t="s">
        <v>71</v>
      </c>
      <c r="M390" s="6" t="s">
        <v>71</v>
      </c>
      <c r="N390" s="6" t="s">
        <v>88</v>
      </c>
      <c r="O390" s="6" t="s">
        <v>88</v>
      </c>
      <c r="P390" s="6" t="s">
        <v>88</v>
      </c>
      <c r="Q390" s="6" t="s">
        <v>88</v>
      </c>
      <c r="R390" s="6">
        <v>6</v>
      </c>
      <c r="S390" s="199" t="s">
        <v>199</v>
      </c>
      <c r="T390" s="199" t="s">
        <v>200</v>
      </c>
      <c r="U390" s="199" t="s">
        <v>199</v>
      </c>
      <c r="V390" s="6">
        <v>0.2046</v>
      </c>
    </row>
    <row r="391" spans="1:22">
      <c r="A391" s="164">
        <v>390</v>
      </c>
      <c r="B391" s="6">
        <v>26</v>
      </c>
      <c r="C391" s="197">
        <v>45726</v>
      </c>
      <c r="D391" s="6" t="s">
        <v>197</v>
      </c>
      <c r="E391" s="198">
        <v>0.45833333333333331</v>
      </c>
      <c r="F391" s="6" t="s">
        <v>214</v>
      </c>
      <c r="G391" s="7">
        <v>0.54</v>
      </c>
      <c r="H391" s="6">
        <v>13</v>
      </c>
      <c r="I391" s="6">
        <v>14</v>
      </c>
      <c r="J391" s="6" t="s">
        <v>165</v>
      </c>
      <c r="K391" s="6" t="s">
        <v>202</v>
      </c>
      <c r="L391" s="6" t="s">
        <v>71</v>
      </c>
      <c r="M391" s="6" t="s">
        <v>71</v>
      </c>
      <c r="N391" s="6" t="s">
        <v>71</v>
      </c>
      <c r="O391" s="6" t="s">
        <v>71</v>
      </c>
      <c r="P391" s="6" t="s">
        <v>71</v>
      </c>
      <c r="Q391" s="6" t="s">
        <v>88</v>
      </c>
      <c r="R391" s="6">
        <v>6</v>
      </c>
      <c r="S391" s="199" t="s">
        <v>199</v>
      </c>
      <c r="T391" s="199" t="s">
        <v>199</v>
      </c>
      <c r="U391" s="199" t="s">
        <v>199</v>
      </c>
      <c r="V391" s="6">
        <v>0.2</v>
      </c>
    </row>
    <row r="392" spans="1:22">
      <c r="A392" s="164">
        <v>391</v>
      </c>
      <c r="B392" s="6">
        <v>26</v>
      </c>
      <c r="C392" s="197">
        <v>45726</v>
      </c>
      <c r="D392" s="6" t="s">
        <v>197</v>
      </c>
      <c r="E392" s="198">
        <v>0.45833333333333331</v>
      </c>
      <c r="F392" s="6" t="s">
        <v>214</v>
      </c>
      <c r="G392" s="7">
        <v>0.54</v>
      </c>
      <c r="H392" s="6">
        <v>14</v>
      </c>
      <c r="I392" s="6">
        <v>13</v>
      </c>
      <c r="J392" s="6" t="s">
        <v>165</v>
      </c>
      <c r="K392" s="6" t="s">
        <v>202</v>
      </c>
      <c r="L392" s="6" t="s">
        <v>71</v>
      </c>
      <c r="M392" s="6" t="s">
        <v>71</v>
      </c>
      <c r="N392" s="6" t="s">
        <v>71</v>
      </c>
      <c r="O392" s="6" t="s">
        <v>88</v>
      </c>
      <c r="P392" s="6" t="s">
        <v>71</v>
      </c>
      <c r="Q392" s="6" t="s">
        <v>88</v>
      </c>
      <c r="R392" s="6">
        <v>6</v>
      </c>
      <c r="S392" s="199" t="s">
        <v>199</v>
      </c>
      <c r="T392" s="199" t="s">
        <v>200</v>
      </c>
      <c r="U392" s="199" t="s">
        <v>199</v>
      </c>
      <c r="V392" s="6">
        <v>0.17299999999999999</v>
      </c>
    </row>
    <row r="393" spans="1:22">
      <c r="A393" s="164">
        <v>392</v>
      </c>
      <c r="B393" s="6">
        <v>26</v>
      </c>
      <c r="C393" s="197">
        <v>45726</v>
      </c>
      <c r="D393" s="6" t="s">
        <v>197</v>
      </c>
      <c r="E393" s="198">
        <v>0.45833333333333331</v>
      </c>
      <c r="F393" s="6" t="s">
        <v>214</v>
      </c>
      <c r="G393" s="7">
        <v>0.54</v>
      </c>
      <c r="H393" s="6">
        <v>15</v>
      </c>
      <c r="I393" s="6">
        <v>14</v>
      </c>
      <c r="J393" s="6" t="s">
        <v>165</v>
      </c>
      <c r="K393" s="6" t="s">
        <v>202</v>
      </c>
      <c r="L393" s="6" t="s">
        <v>71</v>
      </c>
      <c r="M393" s="6" t="s">
        <v>71</v>
      </c>
      <c r="N393" s="6" t="s">
        <v>71</v>
      </c>
      <c r="O393" s="6" t="s">
        <v>71</v>
      </c>
      <c r="P393" s="6" t="s">
        <v>88</v>
      </c>
      <c r="Q393" s="6" t="s">
        <v>88</v>
      </c>
      <c r="R393" s="6">
        <v>6</v>
      </c>
      <c r="S393" s="199" t="s">
        <v>199</v>
      </c>
      <c r="T393" s="199" t="s">
        <v>200</v>
      </c>
      <c r="U393" s="199" t="s">
        <v>199</v>
      </c>
      <c r="V393" s="6">
        <v>0.188</v>
      </c>
    </row>
    <row r="394" spans="1:22">
      <c r="A394" s="164">
        <v>393</v>
      </c>
      <c r="B394" s="6">
        <v>26</v>
      </c>
      <c r="C394" s="197">
        <v>45726</v>
      </c>
      <c r="D394" s="6" t="s">
        <v>197</v>
      </c>
      <c r="E394" s="198">
        <v>0.45833333333333331</v>
      </c>
      <c r="F394" s="6" t="s">
        <v>214</v>
      </c>
      <c r="G394" s="7">
        <v>0.54</v>
      </c>
      <c r="H394" s="6">
        <v>16</v>
      </c>
      <c r="I394" s="6">
        <v>13</v>
      </c>
      <c r="J394" s="6" t="s">
        <v>165</v>
      </c>
      <c r="K394" s="6" t="s">
        <v>203</v>
      </c>
      <c r="L394" s="6" t="s">
        <v>71</v>
      </c>
      <c r="M394" s="6" t="s">
        <v>71</v>
      </c>
      <c r="N394" s="6" t="s">
        <v>71</v>
      </c>
      <c r="O394" s="6" t="s">
        <v>71</v>
      </c>
      <c r="P394" s="6" t="s">
        <v>88</v>
      </c>
      <c r="Q394" s="6" t="s">
        <v>88</v>
      </c>
      <c r="R394" s="6">
        <v>6</v>
      </c>
      <c r="S394" s="199" t="s">
        <v>199</v>
      </c>
      <c r="T394" s="199" t="s">
        <v>200</v>
      </c>
      <c r="U394" s="199" t="s">
        <v>199</v>
      </c>
      <c r="V394" s="6">
        <v>0.15659999999999999</v>
      </c>
    </row>
    <row r="395" spans="1:22">
      <c r="A395" s="164">
        <v>394</v>
      </c>
      <c r="B395" s="6">
        <v>26</v>
      </c>
      <c r="C395" s="197">
        <v>45726</v>
      </c>
      <c r="D395" s="6" t="s">
        <v>197</v>
      </c>
      <c r="E395" s="198">
        <v>0.45833333333333331</v>
      </c>
      <c r="F395" s="6" t="s">
        <v>214</v>
      </c>
      <c r="G395" s="7">
        <v>0.54</v>
      </c>
      <c r="H395" s="6">
        <v>17</v>
      </c>
      <c r="I395" s="6">
        <v>14</v>
      </c>
      <c r="J395" s="6" t="s">
        <v>165</v>
      </c>
      <c r="K395" s="6" t="s">
        <v>203</v>
      </c>
      <c r="L395" s="6" t="s">
        <v>71</v>
      </c>
      <c r="M395" s="6" t="s">
        <v>71</v>
      </c>
      <c r="N395" s="6" t="s">
        <v>88</v>
      </c>
      <c r="O395" s="6" t="s">
        <v>88</v>
      </c>
      <c r="P395" s="6" t="s">
        <v>88</v>
      </c>
      <c r="Q395" s="6" t="s">
        <v>88</v>
      </c>
      <c r="R395" s="6">
        <v>6</v>
      </c>
      <c r="S395" s="199" t="s">
        <v>200</v>
      </c>
      <c r="T395" s="199" t="s">
        <v>75</v>
      </c>
      <c r="U395" s="199" t="s">
        <v>75</v>
      </c>
      <c r="V395" s="6">
        <v>0.15890000000000001</v>
      </c>
    </row>
    <row r="396" spans="1:22">
      <c r="A396" s="164">
        <v>395</v>
      </c>
      <c r="B396" s="6">
        <v>26</v>
      </c>
      <c r="C396" s="197">
        <v>45726</v>
      </c>
      <c r="D396" s="6" t="s">
        <v>197</v>
      </c>
      <c r="E396" s="198">
        <v>0.45833333333333331</v>
      </c>
      <c r="F396" s="6" t="s">
        <v>214</v>
      </c>
      <c r="G396" s="7">
        <v>0.54</v>
      </c>
      <c r="H396" s="6">
        <v>18</v>
      </c>
      <c r="I396" s="6">
        <v>13</v>
      </c>
      <c r="J396" s="6" t="s">
        <v>165</v>
      </c>
      <c r="K396" s="6" t="s">
        <v>203</v>
      </c>
      <c r="L396" s="6" t="s">
        <v>71</v>
      </c>
      <c r="M396" s="6" t="s">
        <v>71</v>
      </c>
      <c r="N396" s="6" t="s">
        <v>88</v>
      </c>
      <c r="O396" s="6" t="s">
        <v>71</v>
      </c>
      <c r="P396" s="6" t="s">
        <v>88</v>
      </c>
      <c r="Q396" s="6" t="s">
        <v>88</v>
      </c>
      <c r="R396" s="6">
        <v>6</v>
      </c>
      <c r="S396" s="199" t="s">
        <v>199</v>
      </c>
      <c r="T396" s="199" t="s">
        <v>200</v>
      </c>
      <c r="U396" s="199" t="s">
        <v>199</v>
      </c>
      <c r="V396" s="6">
        <v>0.1691</v>
      </c>
    </row>
    <row r="397" spans="1:22">
      <c r="A397" s="164">
        <v>396</v>
      </c>
      <c r="B397" s="6">
        <v>26</v>
      </c>
      <c r="C397" s="197">
        <v>45726</v>
      </c>
      <c r="D397" s="6" t="s">
        <v>197</v>
      </c>
      <c r="E397" s="198">
        <v>0.45833333333333331</v>
      </c>
      <c r="F397" s="6" t="s">
        <v>214</v>
      </c>
      <c r="G397" s="7">
        <v>0.54</v>
      </c>
      <c r="H397" s="6">
        <v>20</v>
      </c>
      <c r="I397" s="6">
        <v>13</v>
      </c>
      <c r="J397" s="6" t="s">
        <v>165</v>
      </c>
      <c r="K397" s="6" t="s">
        <v>203</v>
      </c>
      <c r="L397" s="6" t="s">
        <v>71</v>
      </c>
      <c r="M397" s="6" t="s">
        <v>71</v>
      </c>
      <c r="N397" s="6" t="s">
        <v>71</v>
      </c>
      <c r="O397" s="6" t="s">
        <v>88</v>
      </c>
      <c r="P397" s="6" t="s">
        <v>88</v>
      </c>
      <c r="Q397" s="6" t="s">
        <v>88</v>
      </c>
      <c r="R397" s="6">
        <v>6</v>
      </c>
      <c r="S397" s="199" t="s">
        <v>199</v>
      </c>
      <c r="T397" s="199" t="s">
        <v>200</v>
      </c>
      <c r="U397" s="199" t="s">
        <v>199</v>
      </c>
      <c r="V397" s="6">
        <v>0.1467</v>
      </c>
    </row>
    <row r="398" spans="1:22">
      <c r="H398" s="4"/>
      <c r="S398" s="25"/>
      <c r="T398" s="25"/>
      <c r="U398" s="25"/>
    </row>
    <row r="399" spans="1:22">
      <c r="H399" s="4"/>
      <c r="S399" s="25"/>
      <c r="T399" s="25"/>
      <c r="U399" s="25"/>
    </row>
    <row r="400" spans="1:22">
      <c r="H400" s="4"/>
      <c r="S400" s="25"/>
      <c r="T400" s="25"/>
      <c r="U400" s="25"/>
    </row>
    <row r="401" spans="8:21">
      <c r="H401" s="4"/>
      <c r="S401" s="25"/>
      <c r="T401" s="25"/>
      <c r="U401" s="25"/>
    </row>
    <row r="402" spans="8:21">
      <c r="H402" s="4"/>
      <c r="S402" s="25"/>
      <c r="T402" s="25"/>
      <c r="U402" s="25"/>
    </row>
    <row r="403" spans="8:21">
      <c r="H403" s="4"/>
      <c r="S403" s="25"/>
      <c r="T403" s="25"/>
      <c r="U403" s="25"/>
    </row>
    <row r="404" spans="8:21">
      <c r="H404" s="4"/>
      <c r="S404" s="25"/>
      <c r="T404" s="25"/>
      <c r="U404" s="25"/>
    </row>
    <row r="405" spans="8:21">
      <c r="H405" s="4"/>
      <c r="S405" s="25"/>
      <c r="T405" s="25"/>
      <c r="U405" s="25"/>
    </row>
    <row r="406" spans="8:21">
      <c r="H406" s="4"/>
      <c r="S406" s="25"/>
      <c r="T406" s="25"/>
      <c r="U406" s="25"/>
    </row>
    <row r="407" spans="8:21">
      <c r="H407" s="4"/>
      <c r="S407" s="25"/>
      <c r="T407" s="25"/>
      <c r="U407" s="25"/>
    </row>
    <row r="408" spans="8:21">
      <c r="H408" s="4"/>
      <c r="S408" s="25"/>
      <c r="T408" s="25"/>
      <c r="U408" s="25"/>
    </row>
    <row r="409" spans="8:21">
      <c r="H409" s="4"/>
      <c r="S409" s="25"/>
      <c r="T409" s="25"/>
      <c r="U409" s="25"/>
    </row>
    <row r="410" spans="8:21">
      <c r="H410" s="4"/>
      <c r="S410" s="25"/>
      <c r="T410" s="25"/>
      <c r="U410" s="25"/>
    </row>
    <row r="411" spans="8:21">
      <c r="H411" s="4"/>
      <c r="S411" s="25"/>
      <c r="T411" s="25"/>
      <c r="U411" s="25"/>
    </row>
    <row r="412" spans="8:21">
      <c r="H412" s="4"/>
      <c r="S412" s="25"/>
      <c r="T412" s="25"/>
      <c r="U412" s="25"/>
    </row>
    <row r="413" spans="8:21">
      <c r="H413" s="4"/>
      <c r="S413" s="25"/>
      <c r="T413" s="25"/>
      <c r="U413" s="25"/>
    </row>
    <row r="414" spans="8:21">
      <c r="H414" s="4"/>
      <c r="S414" s="25"/>
      <c r="T414" s="25"/>
      <c r="U414" s="25"/>
    </row>
    <row r="415" spans="8:21">
      <c r="H415" s="4"/>
      <c r="S415" s="25"/>
      <c r="T415" s="25"/>
      <c r="U415" s="25"/>
    </row>
    <row r="416" spans="8:21">
      <c r="H416" s="4"/>
      <c r="S416" s="25"/>
      <c r="T416" s="25"/>
      <c r="U416" s="25"/>
    </row>
    <row r="417" spans="8:21">
      <c r="H417" s="4"/>
      <c r="S417" s="25"/>
      <c r="T417" s="25"/>
      <c r="U417" s="25"/>
    </row>
    <row r="418" spans="8:21">
      <c r="H418" s="4"/>
      <c r="S418" s="25"/>
      <c r="T418" s="25"/>
      <c r="U418" s="25"/>
    </row>
    <row r="419" spans="8:21">
      <c r="H419" s="4"/>
      <c r="S419" s="25"/>
      <c r="T419" s="25"/>
      <c r="U419" s="25"/>
    </row>
    <row r="420" spans="8:21">
      <c r="H420" s="4"/>
      <c r="S420" s="25"/>
      <c r="T420" s="25"/>
      <c r="U420" s="25"/>
    </row>
    <row r="421" spans="8:21">
      <c r="H421" s="4"/>
      <c r="S421" s="25"/>
      <c r="T421" s="25"/>
      <c r="U421" s="25"/>
    </row>
    <row r="422" spans="8:21">
      <c r="H422" s="4"/>
      <c r="S422" s="25"/>
      <c r="T422" s="25"/>
      <c r="U422" s="25"/>
    </row>
    <row r="423" spans="8:21">
      <c r="H423" s="4"/>
      <c r="S423" s="25"/>
      <c r="T423" s="25"/>
      <c r="U423" s="25"/>
    </row>
    <row r="424" spans="8:21">
      <c r="H424" s="4"/>
      <c r="S424" s="25"/>
      <c r="T424" s="25"/>
      <c r="U424" s="25"/>
    </row>
    <row r="425" spans="8:21">
      <c r="H425" s="4"/>
      <c r="S425" s="25"/>
      <c r="T425" s="25"/>
      <c r="U425" s="25"/>
    </row>
    <row r="426" spans="8:21">
      <c r="H426" s="4"/>
      <c r="S426" s="25"/>
      <c r="T426" s="25"/>
      <c r="U426" s="25"/>
    </row>
    <row r="427" spans="8:21">
      <c r="H427" s="4"/>
      <c r="S427" s="25"/>
      <c r="T427" s="25"/>
      <c r="U427" s="25"/>
    </row>
    <row r="428" spans="8:21">
      <c r="H428" s="4"/>
      <c r="S428" s="25"/>
      <c r="T428" s="25"/>
      <c r="U428" s="25"/>
    </row>
    <row r="429" spans="8:21">
      <c r="H429" s="4"/>
      <c r="S429" s="25"/>
      <c r="T429" s="25"/>
      <c r="U429" s="25"/>
    </row>
    <row r="430" spans="8:21">
      <c r="H430" s="4"/>
      <c r="S430" s="25"/>
      <c r="T430" s="25"/>
      <c r="U430" s="25"/>
    </row>
    <row r="431" spans="8:21">
      <c r="H431" s="4"/>
      <c r="S431" s="25"/>
      <c r="T431" s="25"/>
      <c r="U431" s="25"/>
    </row>
    <row r="432" spans="8:21">
      <c r="H432" s="4"/>
      <c r="S432" s="25"/>
      <c r="T432" s="25"/>
      <c r="U432" s="25"/>
    </row>
    <row r="433" spans="8:21">
      <c r="H433" s="4"/>
      <c r="S433" s="25"/>
      <c r="T433" s="25"/>
      <c r="U433" s="25"/>
    </row>
    <row r="434" spans="8:21">
      <c r="H434" s="4"/>
      <c r="S434" s="25"/>
      <c r="T434" s="25"/>
      <c r="U434" s="25"/>
    </row>
    <row r="435" spans="8:21">
      <c r="H435" s="4"/>
      <c r="S435" s="25"/>
      <c r="T435" s="25"/>
      <c r="U435" s="25"/>
    </row>
    <row r="436" spans="8:21">
      <c r="H436" s="4"/>
      <c r="S436" s="25"/>
      <c r="T436" s="25"/>
      <c r="U436" s="25"/>
    </row>
    <row r="437" spans="8:21">
      <c r="H437" s="4"/>
      <c r="S437" s="25"/>
      <c r="T437" s="25"/>
      <c r="U437" s="25"/>
    </row>
    <row r="438" spans="8:21">
      <c r="H438" s="4"/>
      <c r="S438" s="25"/>
      <c r="T438" s="25"/>
      <c r="U438" s="25"/>
    </row>
    <row r="439" spans="8:21">
      <c r="H439" s="4"/>
      <c r="S439" s="25"/>
      <c r="T439" s="25"/>
      <c r="U439" s="25"/>
    </row>
    <row r="440" spans="8:21">
      <c r="H440" s="4"/>
      <c r="S440" s="25"/>
      <c r="T440" s="25"/>
      <c r="U440" s="25"/>
    </row>
    <row r="441" spans="8:21">
      <c r="H441" s="4"/>
      <c r="S441" s="25"/>
      <c r="T441" s="25"/>
      <c r="U441" s="25"/>
    </row>
    <row r="442" spans="8:21">
      <c r="H442" s="4"/>
      <c r="S442" s="25"/>
      <c r="T442" s="25"/>
      <c r="U442" s="25"/>
    </row>
    <row r="443" spans="8:21">
      <c r="H443" s="4"/>
      <c r="S443" s="25"/>
      <c r="T443" s="25"/>
      <c r="U443" s="25"/>
    </row>
    <row r="444" spans="8:21">
      <c r="H444" s="4"/>
      <c r="S444" s="25"/>
      <c r="T444" s="25"/>
      <c r="U444" s="25"/>
    </row>
    <row r="445" spans="8:21">
      <c r="H445" s="4"/>
      <c r="S445" s="25"/>
      <c r="T445" s="25"/>
      <c r="U445" s="25"/>
    </row>
    <row r="446" spans="8:21">
      <c r="H446" s="4"/>
      <c r="S446" s="25"/>
      <c r="T446" s="25"/>
      <c r="U446" s="25"/>
    </row>
    <row r="447" spans="8:21">
      <c r="H447" s="4"/>
      <c r="S447" s="25"/>
      <c r="T447" s="25"/>
      <c r="U447" s="25"/>
    </row>
    <row r="448" spans="8:21">
      <c r="H448" s="4"/>
      <c r="S448" s="25"/>
      <c r="T448" s="25"/>
      <c r="U448" s="25"/>
    </row>
    <row r="449" spans="8:21">
      <c r="H449" s="4"/>
      <c r="S449" s="25"/>
      <c r="T449" s="25"/>
      <c r="U449" s="25"/>
    </row>
    <row r="450" spans="8:21">
      <c r="H450" s="4"/>
      <c r="S450" s="25"/>
      <c r="T450" s="25"/>
      <c r="U450" s="25"/>
    </row>
    <row r="451" spans="8:21">
      <c r="H451" s="4"/>
      <c r="S451" s="25"/>
      <c r="T451" s="25"/>
      <c r="U451" s="25"/>
    </row>
    <row r="452" spans="8:21">
      <c r="H452" s="4"/>
      <c r="S452" s="25"/>
      <c r="T452" s="25"/>
      <c r="U452" s="25"/>
    </row>
    <row r="453" spans="8:21">
      <c r="H453" s="4"/>
      <c r="S453" s="25"/>
      <c r="T453" s="25"/>
      <c r="U453" s="25"/>
    </row>
    <row r="454" spans="8:21">
      <c r="H454" s="4"/>
      <c r="S454" s="25"/>
      <c r="T454" s="25"/>
      <c r="U454" s="25"/>
    </row>
    <row r="455" spans="8:21">
      <c r="H455" s="4"/>
      <c r="S455" s="25"/>
      <c r="T455" s="25"/>
      <c r="U455" s="25"/>
    </row>
    <row r="456" spans="8:21">
      <c r="H456" s="4"/>
      <c r="S456" s="25"/>
      <c r="T456" s="25"/>
      <c r="U456" s="25"/>
    </row>
    <row r="457" spans="8:21">
      <c r="H457" s="4"/>
      <c r="S457" s="25"/>
      <c r="T457" s="25"/>
      <c r="U457" s="25"/>
    </row>
    <row r="458" spans="8:21">
      <c r="H458" s="4"/>
      <c r="S458" s="25"/>
      <c r="T458" s="25"/>
      <c r="U458" s="25"/>
    </row>
    <row r="459" spans="8:21">
      <c r="H459" s="4"/>
      <c r="S459" s="25"/>
      <c r="T459" s="25"/>
      <c r="U459" s="25"/>
    </row>
    <row r="460" spans="8:21">
      <c r="H460" s="4"/>
      <c r="S460" s="25"/>
      <c r="T460" s="25"/>
      <c r="U460" s="25"/>
    </row>
    <row r="461" spans="8:21">
      <c r="H461" s="4"/>
      <c r="S461" s="25"/>
      <c r="T461" s="25"/>
      <c r="U461" s="25"/>
    </row>
    <row r="462" spans="8:21">
      <c r="H462" s="4"/>
      <c r="S462" s="25"/>
      <c r="T462" s="25"/>
      <c r="U462" s="25"/>
    </row>
    <row r="463" spans="8:21">
      <c r="H463" s="4"/>
      <c r="S463" s="25"/>
      <c r="T463" s="25"/>
      <c r="U463" s="25"/>
    </row>
    <row r="464" spans="8:21">
      <c r="H464" s="4"/>
      <c r="S464" s="25"/>
      <c r="T464" s="25"/>
      <c r="U464" s="25"/>
    </row>
    <row r="465" spans="8:21">
      <c r="H465" s="4"/>
      <c r="S465" s="25"/>
      <c r="T465" s="25"/>
      <c r="U465" s="25"/>
    </row>
    <row r="466" spans="8:21">
      <c r="H466" s="4"/>
      <c r="S466" s="25"/>
      <c r="T466" s="25"/>
      <c r="U466" s="25"/>
    </row>
    <row r="467" spans="8:21">
      <c r="H467" s="4"/>
      <c r="S467" s="25"/>
      <c r="T467" s="25"/>
      <c r="U467" s="25"/>
    </row>
    <row r="468" spans="8:21">
      <c r="H468" s="4"/>
      <c r="S468" s="25"/>
      <c r="T468" s="25"/>
      <c r="U468" s="25"/>
    </row>
    <row r="469" spans="8:21">
      <c r="H469" s="4"/>
      <c r="S469" s="25"/>
      <c r="T469" s="25"/>
      <c r="U469" s="25"/>
    </row>
    <row r="470" spans="8:21">
      <c r="H470" s="4"/>
      <c r="S470" s="25"/>
      <c r="T470" s="25"/>
      <c r="U470" s="25"/>
    </row>
    <row r="471" spans="8:21">
      <c r="H471" s="4"/>
      <c r="S471" s="25"/>
      <c r="T471" s="25"/>
      <c r="U471" s="25"/>
    </row>
    <row r="472" spans="8:21">
      <c r="H472" s="4"/>
      <c r="S472" s="25"/>
      <c r="T472" s="25"/>
      <c r="U472" s="25"/>
    </row>
    <row r="473" spans="8:21">
      <c r="H473" s="4"/>
      <c r="S473" s="25"/>
      <c r="T473" s="25"/>
      <c r="U473" s="25"/>
    </row>
    <row r="474" spans="8:21">
      <c r="H474" s="4"/>
      <c r="S474" s="25"/>
      <c r="T474" s="25"/>
      <c r="U474" s="25"/>
    </row>
    <row r="475" spans="8:21">
      <c r="H475" s="4"/>
      <c r="S475" s="25"/>
      <c r="T475" s="25"/>
      <c r="U475" s="25"/>
    </row>
    <row r="476" spans="8:21">
      <c r="H476" s="4"/>
      <c r="S476" s="25"/>
      <c r="T476" s="25"/>
      <c r="U476" s="25"/>
    </row>
    <row r="477" spans="8:21">
      <c r="H477" s="4"/>
      <c r="S477" s="25"/>
      <c r="T477" s="25"/>
      <c r="U477" s="25"/>
    </row>
    <row r="478" spans="8:21">
      <c r="H478" s="4"/>
      <c r="S478" s="25"/>
      <c r="T478" s="25"/>
      <c r="U478" s="25"/>
    </row>
    <row r="479" spans="8:21">
      <c r="H479" s="4"/>
      <c r="S479" s="25"/>
      <c r="T479" s="25"/>
      <c r="U479" s="25"/>
    </row>
    <row r="480" spans="8:21">
      <c r="H480" s="4"/>
      <c r="S480" s="25"/>
      <c r="T480" s="25"/>
      <c r="U480" s="25"/>
    </row>
    <row r="481" spans="8:21">
      <c r="H481" s="4"/>
      <c r="S481" s="25"/>
      <c r="T481" s="25"/>
      <c r="U481" s="25"/>
    </row>
    <row r="482" spans="8:21">
      <c r="H482" s="4"/>
      <c r="S482" s="25"/>
      <c r="T482" s="25"/>
      <c r="U482" s="25"/>
    </row>
    <row r="483" spans="8:21">
      <c r="H483" s="4"/>
      <c r="S483" s="25"/>
      <c r="T483" s="25"/>
      <c r="U483" s="25"/>
    </row>
    <row r="484" spans="8:21">
      <c r="H484" s="4"/>
      <c r="S484" s="25"/>
      <c r="T484" s="25"/>
      <c r="U484" s="25"/>
    </row>
    <row r="485" spans="8:21">
      <c r="H485" s="4"/>
      <c r="S485" s="25"/>
      <c r="T485" s="25"/>
      <c r="U485" s="25"/>
    </row>
    <row r="486" spans="8:21">
      <c r="H486" s="4"/>
      <c r="S486" s="25"/>
      <c r="T486" s="25"/>
      <c r="U486" s="25"/>
    </row>
    <row r="487" spans="8:21">
      <c r="H487" s="4"/>
      <c r="S487" s="25"/>
      <c r="T487" s="25"/>
      <c r="U487" s="25"/>
    </row>
    <row r="488" spans="8:21">
      <c r="H488" s="4"/>
      <c r="S488" s="25"/>
      <c r="T488" s="25"/>
      <c r="U488" s="25"/>
    </row>
    <row r="489" spans="8:21">
      <c r="H489" s="4"/>
      <c r="S489" s="25"/>
      <c r="T489" s="25"/>
      <c r="U489" s="25"/>
    </row>
    <row r="490" spans="8:21">
      <c r="H490" s="4"/>
      <c r="S490" s="25"/>
      <c r="T490" s="25"/>
      <c r="U490" s="25"/>
    </row>
    <row r="491" spans="8:21">
      <c r="H491" s="4"/>
      <c r="S491" s="25"/>
      <c r="T491" s="25"/>
      <c r="U491" s="25"/>
    </row>
    <row r="492" spans="8:21">
      <c r="H492" s="4"/>
      <c r="S492" s="25"/>
      <c r="T492" s="25"/>
      <c r="U492" s="25"/>
    </row>
    <row r="493" spans="8:21">
      <c r="H493" s="4"/>
      <c r="S493" s="25"/>
      <c r="T493" s="25"/>
      <c r="U493" s="25"/>
    </row>
    <row r="494" spans="8:21">
      <c r="H494" s="4"/>
      <c r="S494" s="25"/>
      <c r="T494" s="25"/>
      <c r="U494" s="25"/>
    </row>
    <row r="495" spans="8:21">
      <c r="H495" s="4"/>
      <c r="S495" s="25"/>
      <c r="T495" s="25"/>
      <c r="U495" s="25"/>
    </row>
    <row r="496" spans="8:21">
      <c r="H496" s="4"/>
      <c r="S496" s="25"/>
      <c r="T496" s="25"/>
      <c r="U496" s="25"/>
    </row>
    <row r="497" spans="8:21">
      <c r="H497" s="4"/>
      <c r="S497" s="25"/>
      <c r="T497" s="25"/>
      <c r="U497" s="25"/>
    </row>
    <row r="498" spans="8:21">
      <c r="H498" s="4"/>
      <c r="S498" s="25"/>
      <c r="T498" s="25"/>
      <c r="U498" s="25"/>
    </row>
    <row r="499" spans="8:21">
      <c r="H499" s="4"/>
      <c r="S499" s="25"/>
      <c r="T499" s="25"/>
      <c r="U499" s="25"/>
    </row>
    <row r="500" spans="8:21">
      <c r="H500" s="4"/>
      <c r="S500" s="25"/>
      <c r="T500" s="25"/>
      <c r="U500" s="25"/>
    </row>
    <row r="501" spans="8:21">
      <c r="H501" s="4"/>
      <c r="S501" s="25"/>
      <c r="T501" s="25"/>
      <c r="U501" s="25"/>
    </row>
    <row r="502" spans="8:21">
      <c r="H502" s="4"/>
      <c r="S502" s="25"/>
      <c r="T502" s="25"/>
      <c r="U502" s="25"/>
    </row>
    <row r="503" spans="8:21">
      <c r="H503" s="4"/>
      <c r="S503" s="25"/>
      <c r="T503" s="25"/>
      <c r="U503" s="25"/>
    </row>
    <row r="504" spans="8:21">
      <c r="H504" s="4"/>
      <c r="S504" s="25"/>
      <c r="T504" s="25"/>
      <c r="U504" s="25"/>
    </row>
    <row r="505" spans="8:21">
      <c r="H505" s="4"/>
      <c r="S505" s="25"/>
      <c r="T505" s="25"/>
      <c r="U505" s="25"/>
    </row>
    <row r="506" spans="8:21">
      <c r="H506" s="4"/>
      <c r="S506" s="25"/>
      <c r="T506" s="25"/>
      <c r="U506" s="25"/>
    </row>
    <row r="507" spans="8:21">
      <c r="H507" s="4"/>
      <c r="S507" s="25"/>
      <c r="T507" s="25"/>
      <c r="U507" s="25"/>
    </row>
    <row r="508" spans="8:21">
      <c r="H508" s="4"/>
      <c r="S508" s="25"/>
      <c r="T508" s="25"/>
      <c r="U508" s="25"/>
    </row>
    <row r="509" spans="8:21">
      <c r="H509" s="4"/>
      <c r="S509" s="25"/>
      <c r="T509" s="25"/>
      <c r="U509" s="25"/>
    </row>
    <row r="510" spans="8:21">
      <c r="H510" s="4"/>
      <c r="S510" s="25"/>
      <c r="T510" s="25"/>
      <c r="U510" s="25"/>
    </row>
    <row r="511" spans="8:21">
      <c r="H511" s="4"/>
      <c r="S511" s="25"/>
      <c r="T511" s="25"/>
      <c r="U511" s="25"/>
    </row>
    <row r="512" spans="8:21">
      <c r="H512" s="4"/>
      <c r="S512" s="25"/>
      <c r="T512" s="25"/>
      <c r="U512" s="25"/>
    </row>
    <row r="513" spans="8:21">
      <c r="H513" s="4"/>
      <c r="S513" s="25"/>
      <c r="T513" s="25"/>
      <c r="U513" s="25"/>
    </row>
    <row r="514" spans="8:21">
      <c r="H514" s="4"/>
      <c r="S514" s="25"/>
      <c r="T514" s="25"/>
      <c r="U514" s="25"/>
    </row>
    <row r="515" spans="8:21">
      <c r="H515" s="4"/>
      <c r="S515" s="25"/>
      <c r="T515" s="25"/>
      <c r="U515" s="25"/>
    </row>
    <row r="516" spans="8:21">
      <c r="H516" s="4"/>
      <c r="S516" s="25"/>
      <c r="T516" s="25"/>
      <c r="U516" s="25"/>
    </row>
    <row r="517" spans="8:21">
      <c r="H517" s="4"/>
      <c r="S517" s="25"/>
      <c r="T517" s="25"/>
      <c r="U517" s="25"/>
    </row>
    <row r="518" spans="8:21">
      <c r="H518" s="4"/>
      <c r="S518" s="25"/>
      <c r="T518" s="25"/>
      <c r="U518" s="25"/>
    </row>
    <row r="519" spans="8:21">
      <c r="H519" s="4"/>
      <c r="S519" s="25"/>
      <c r="T519" s="25"/>
      <c r="U519" s="25"/>
    </row>
    <row r="520" spans="8:21">
      <c r="H520" s="4"/>
      <c r="S520" s="25"/>
      <c r="T520" s="25"/>
      <c r="U520" s="25"/>
    </row>
    <row r="521" spans="8:21">
      <c r="H521" s="4"/>
      <c r="S521" s="25"/>
      <c r="T521" s="25"/>
      <c r="U521" s="25"/>
    </row>
    <row r="522" spans="8:21">
      <c r="H522" s="4"/>
      <c r="S522" s="25"/>
      <c r="T522" s="25"/>
      <c r="U522" s="25"/>
    </row>
    <row r="523" spans="8:21">
      <c r="H523" s="4"/>
      <c r="S523" s="25"/>
      <c r="T523" s="25"/>
      <c r="U523" s="25"/>
    </row>
    <row r="524" spans="8:21">
      <c r="H524" s="4"/>
      <c r="S524" s="25"/>
      <c r="T524" s="25"/>
      <c r="U524" s="25"/>
    </row>
    <row r="525" spans="8:21">
      <c r="H525" s="4"/>
      <c r="S525" s="25"/>
      <c r="T525" s="25"/>
      <c r="U525" s="25"/>
    </row>
    <row r="526" spans="8:21">
      <c r="H526" s="4"/>
      <c r="S526" s="25"/>
      <c r="T526" s="25"/>
      <c r="U526" s="25"/>
    </row>
    <row r="527" spans="8:21">
      <c r="H527" s="4"/>
      <c r="S527" s="25"/>
      <c r="T527" s="25"/>
      <c r="U527" s="25"/>
    </row>
    <row r="528" spans="8:21">
      <c r="H528" s="4"/>
      <c r="S528" s="25"/>
      <c r="T528" s="25"/>
      <c r="U528" s="25"/>
    </row>
    <row r="529" spans="8:21">
      <c r="H529" s="4"/>
      <c r="S529" s="25"/>
      <c r="T529" s="25"/>
      <c r="U529" s="25"/>
    </row>
    <row r="530" spans="8:21">
      <c r="H530" s="4"/>
      <c r="S530" s="25"/>
      <c r="T530" s="25"/>
      <c r="U530" s="25"/>
    </row>
    <row r="531" spans="8:21">
      <c r="H531" s="4"/>
      <c r="S531" s="25"/>
      <c r="T531" s="25"/>
      <c r="U531" s="25"/>
    </row>
    <row r="532" spans="8:21">
      <c r="H532" s="4"/>
      <c r="S532" s="25"/>
      <c r="T532" s="25"/>
      <c r="U532" s="25"/>
    </row>
    <row r="533" spans="8:21">
      <c r="H533" s="4"/>
      <c r="S533" s="25"/>
      <c r="T533" s="25"/>
      <c r="U533" s="25"/>
    </row>
    <row r="534" spans="8:21">
      <c r="H534" s="4"/>
      <c r="S534" s="25"/>
      <c r="T534" s="25"/>
      <c r="U534" s="25"/>
    </row>
    <row r="535" spans="8:21">
      <c r="H535" s="4"/>
      <c r="S535" s="25"/>
      <c r="T535" s="25"/>
      <c r="U535" s="25"/>
    </row>
    <row r="536" spans="8:21">
      <c r="H536" s="4"/>
      <c r="S536" s="25"/>
      <c r="T536" s="25"/>
      <c r="U536" s="25"/>
    </row>
    <row r="537" spans="8:21">
      <c r="H537" s="4"/>
      <c r="S537" s="25"/>
      <c r="T537" s="25"/>
      <c r="U537" s="25"/>
    </row>
    <row r="538" spans="8:21">
      <c r="H538" s="4"/>
      <c r="S538" s="25"/>
      <c r="T538" s="25"/>
      <c r="U538" s="25"/>
    </row>
    <row r="539" spans="8:21">
      <c r="H539" s="4"/>
      <c r="S539" s="25"/>
      <c r="T539" s="25"/>
      <c r="U539" s="25"/>
    </row>
    <row r="540" spans="8:21">
      <c r="H540" s="4"/>
      <c r="S540" s="25"/>
      <c r="T540" s="25"/>
      <c r="U540" s="25"/>
    </row>
    <row r="541" spans="8:21">
      <c r="H541" s="4"/>
      <c r="S541" s="25"/>
      <c r="T541" s="25"/>
      <c r="U541" s="25"/>
    </row>
    <row r="542" spans="8:21">
      <c r="H542" s="4"/>
      <c r="S542" s="25"/>
      <c r="T542" s="25"/>
      <c r="U542" s="25"/>
    </row>
    <row r="543" spans="8:21">
      <c r="H543" s="4"/>
      <c r="S543" s="25"/>
      <c r="T543" s="25"/>
      <c r="U543" s="25"/>
    </row>
    <row r="544" spans="8:21">
      <c r="H544" s="4"/>
      <c r="S544" s="25"/>
      <c r="T544" s="25"/>
      <c r="U544" s="25"/>
    </row>
    <row r="545" spans="8:21">
      <c r="H545" s="4"/>
      <c r="S545" s="25"/>
      <c r="T545" s="25"/>
      <c r="U545" s="25"/>
    </row>
    <row r="546" spans="8:21">
      <c r="H546" s="4"/>
      <c r="S546" s="25"/>
      <c r="T546" s="25"/>
      <c r="U546" s="25"/>
    </row>
    <row r="547" spans="8:21">
      <c r="H547" s="4"/>
      <c r="S547" s="25"/>
      <c r="T547" s="25"/>
      <c r="U547" s="25"/>
    </row>
    <row r="548" spans="8:21">
      <c r="H548" s="4"/>
      <c r="S548" s="25"/>
      <c r="T548" s="25"/>
      <c r="U548" s="25"/>
    </row>
    <row r="549" spans="8:21">
      <c r="H549" s="4"/>
      <c r="S549" s="25"/>
      <c r="T549" s="25"/>
      <c r="U549" s="25"/>
    </row>
    <row r="550" spans="8:21">
      <c r="H550" s="4"/>
      <c r="S550" s="25"/>
      <c r="T550" s="25"/>
      <c r="U550" s="25"/>
    </row>
    <row r="551" spans="8:21">
      <c r="H551" s="4"/>
      <c r="S551" s="25"/>
      <c r="T551" s="25"/>
      <c r="U551" s="25"/>
    </row>
    <row r="552" spans="8:21">
      <c r="H552" s="4"/>
      <c r="S552" s="25"/>
      <c r="T552" s="25"/>
      <c r="U552" s="25"/>
    </row>
    <row r="553" spans="8:21">
      <c r="H553" s="4"/>
      <c r="S553" s="25"/>
      <c r="T553" s="25"/>
      <c r="U553" s="25"/>
    </row>
    <row r="554" spans="8:21">
      <c r="H554" s="4"/>
      <c r="S554" s="25"/>
      <c r="T554" s="25"/>
      <c r="U554" s="25"/>
    </row>
    <row r="555" spans="8:21">
      <c r="H555" s="4"/>
      <c r="S555" s="25"/>
      <c r="T555" s="25"/>
      <c r="U555" s="25"/>
    </row>
    <row r="556" spans="8:21">
      <c r="H556" s="4"/>
      <c r="S556" s="25"/>
      <c r="T556" s="25"/>
      <c r="U556" s="25"/>
    </row>
    <row r="557" spans="8:21">
      <c r="H557" s="4"/>
      <c r="S557" s="25"/>
      <c r="T557" s="25"/>
      <c r="U557" s="25"/>
    </row>
    <row r="558" spans="8:21">
      <c r="H558" s="4"/>
      <c r="S558" s="25"/>
      <c r="T558" s="25"/>
      <c r="U558" s="25"/>
    </row>
    <row r="559" spans="8:21">
      <c r="H559" s="4"/>
      <c r="S559" s="25"/>
      <c r="T559" s="25"/>
      <c r="U559" s="25"/>
    </row>
    <row r="560" spans="8:21">
      <c r="H560" s="4"/>
      <c r="S560" s="25"/>
      <c r="T560" s="25"/>
      <c r="U560" s="25"/>
    </row>
    <row r="561" spans="8:21">
      <c r="H561" s="4"/>
      <c r="S561" s="25"/>
      <c r="T561" s="25"/>
      <c r="U561" s="25"/>
    </row>
    <row r="562" spans="8:21">
      <c r="H562" s="4"/>
      <c r="S562" s="25"/>
      <c r="T562" s="25"/>
      <c r="U562" s="25"/>
    </row>
    <row r="563" spans="8:21">
      <c r="H563" s="4"/>
      <c r="S563" s="25"/>
      <c r="T563" s="25"/>
      <c r="U563" s="25"/>
    </row>
    <row r="564" spans="8:21">
      <c r="H564" s="4"/>
      <c r="S564" s="25"/>
      <c r="T564" s="25"/>
      <c r="U564" s="25"/>
    </row>
    <row r="565" spans="8:21">
      <c r="H565" s="4"/>
      <c r="S565" s="25"/>
      <c r="T565" s="25"/>
      <c r="U565" s="25"/>
    </row>
    <row r="566" spans="8:21">
      <c r="H566" s="4"/>
      <c r="S566" s="25"/>
      <c r="T566" s="25"/>
      <c r="U566" s="25"/>
    </row>
    <row r="567" spans="8:21">
      <c r="H567" s="4"/>
      <c r="S567" s="25"/>
      <c r="T567" s="25"/>
      <c r="U567" s="25"/>
    </row>
    <row r="568" spans="8:21">
      <c r="H568" s="4"/>
      <c r="S568" s="25"/>
      <c r="T568" s="25"/>
      <c r="U568" s="25"/>
    </row>
    <row r="569" spans="8:21">
      <c r="H569" s="4"/>
      <c r="S569" s="25"/>
      <c r="T569" s="25"/>
      <c r="U569" s="25"/>
    </row>
    <row r="570" spans="8:21">
      <c r="H570" s="4"/>
      <c r="S570" s="25"/>
      <c r="T570" s="25"/>
      <c r="U570" s="25"/>
    </row>
    <row r="571" spans="8:21">
      <c r="H571" s="4"/>
      <c r="S571" s="25"/>
      <c r="T571" s="25"/>
      <c r="U571" s="25"/>
    </row>
    <row r="572" spans="8:21">
      <c r="H572" s="4"/>
      <c r="S572" s="25"/>
      <c r="T572" s="25"/>
      <c r="U572" s="25"/>
    </row>
    <row r="573" spans="8:21">
      <c r="H573" s="4"/>
      <c r="S573" s="25"/>
      <c r="T573" s="25"/>
      <c r="U573" s="25"/>
    </row>
    <row r="574" spans="8:21">
      <c r="H574" s="4"/>
      <c r="S574" s="25"/>
      <c r="T574" s="25"/>
      <c r="U574" s="25"/>
    </row>
    <row r="575" spans="8:21">
      <c r="H575" s="4"/>
      <c r="S575" s="25"/>
      <c r="T575" s="25"/>
      <c r="U575" s="25"/>
    </row>
    <row r="576" spans="8:21">
      <c r="H576" s="4"/>
      <c r="S576" s="25"/>
      <c r="T576" s="25"/>
      <c r="U576" s="25"/>
    </row>
    <row r="577" spans="8:21">
      <c r="H577" s="4"/>
      <c r="S577" s="25"/>
      <c r="T577" s="25"/>
      <c r="U577" s="25"/>
    </row>
    <row r="578" spans="8:21">
      <c r="H578" s="4"/>
      <c r="S578" s="25"/>
      <c r="T578" s="25"/>
      <c r="U578" s="25"/>
    </row>
    <row r="579" spans="8:21">
      <c r="H579" s="4"/>
      <c r="S579" s="25"/>
      <c r="T579" s="25"/>
      <c r="U579" s="25"/>
    </row>
    <row r="580" spans="8:21">
      <c r="H580" s="4"/>
      <c r="S580" s="25"/>
      <c r="T580" s="25"/>
      <c r="U580" s="25"/>
    </row>
    <row r="581" spans="8:21">
      <c r="H581" s="4"/>
      <c r="S581" s="25"/>
      <c r="T581" s="25"/>
      <c r="U581" s="25"/>
    </row>
    <row r="582" spans="8:21">
      <c r="H582" s="4"/>
      <c r="S582" s="25"/>
      <c r="T582" s="25"/>
      <c r="U582" s="25"/>
    </row>
    <row r="583" spans="8:21">
      <c r="H583" s="4"/>
      <c r="S583" s="25"/>
      <c r="T583" s="25"/>
      <c r="U583" s="25"/>
    </row>
    <row r="584" spans="8:21">
      <c r="H584" s="4"/>
      <c r="S584" s="25"/>
      <c r="T584" s="25"/>
      <c r="U584" s="25"/>
    </row>
    <row r="585" spans="8:21">
      <c r="H585" s="4"/>
      <c r="S585" s="25"/>
      <c r="T585" s="25"/>
      <c r="U585" s="25"/>
    </row>
    <row r="586" spans="8:21">
      <c r="H586" s="4"/>
      <c r="S586" s="25"/>
      <c r="T586" s="25"/>
      <c r="U586" s="25"/>
    </row>
    <row r="587" spans="8:21">
      <c r="H587" s="4"/>
      <c r="S587" s="25"/>
      <c r="T587" s="25"/>
      <c r="U587" s="25"/>
    </row>
    <row r="588" spans="8:21">
      <c r="H588" s="4"/>
      <c r="S588" s="25"/>
      <c r="T588" s="25"/>
      <c r="U588" s="25"/>
    </row>
    <row r="589" spans="8:21">
      <c r="H589" s="4"/>
      <c r="S589" s="25"/>
      <c r="T589" s="25"/>
      <c r="U589" s="25"/>
    </row>
    <row r="590" spans="8:21">
      <c r="H590" s="4"/>
      <c r="S590" s="25"/>
      <c r="T590" s="25"/>
      <c r="U590" s="25"/>
    </row>
    <row r="591" spans="8:21">
      <c r="H591" s="4"/>
      <c r="S591" s="25"/>
      <c r="T591" s="25"/>
      <c r="U591" s="25"/>
    </row>
    <row r="592" spans="8:21">
      <c r="H592" s="4"/>
      <c r="S592" s="25"/>
      <c r="T592" s="25"/>
      <c r="U592" s="25"/>
    </row>
    <row r="593" spans="8:21">
      <c r="H593" s="4"/>
      <c r="S593" s="25"/>
      <c r="T593" s="25"/>
      <c r="U593" s="25"/>
    </row>
    <row r="594" spans="8:21">
      <c r="H594" s="4"/>
      <c r="S594" s="25"/>
      <c r="T594" s="25"/>
      <c r="U594" s="25"/>
    </row>
    <row r="595" spans="8:21">
      <c r="H595" s="4"/>
      <c r="S595" s="25"/>
      <c r="T595" s="25"/>
      <c r="U595" s="25"/>
    </row>
    <row r="596" spans="8:21">
      <c r="H596" s="4"/>
      <c r="S596" s="25"/>
      <c r="T596" s="25"/>
      <c r="U596" s="25"/>
    </row>
    <row r="597" spans="8:21">
      <c r="H597" s="4"/>
      <c r="S597" s="25"/>
      <c r="T597" s="25"/>
      <c r="U597" s="25"/>
    </row>
    <row r="598" spans="8:21">
      <c r="H598" s="4"/>
      <c r="S598" s="25"/>
      <c r="T598" s="25"/>
      <c r="U598" s="25"/>
    </row>
    <row r="599" spans="8:21">
      <c r="H599" s="4"/>
      <c r="S599" s="25"/>
      <c r="T599" s="25"/>
      <c r="U599" s="25"/>
    </row>
    <row r="600" spans="8:21">
      <c r="H600" s="4"/>
      <c r="S600" s="25"/>
      <c r="T600" s="25"/>
      <c r="U600" s="25"/>
    </row>
    <row r="601" spans="8:21">
      <c r="H601" s="4"/>
      <c r="S601" s="25"/>
      <c r="T601" s="25"/>
      <c r="U601" s="25"/>
    </row>
    <row r="602" spans="8:21">
      <c r="H602" s="4"/>
      <c r="S602" s="25"/>
      <c r="T602" s="25"/>
      <c r="U602" s="25"/>
    </row>
    <row r="603" spans="8:21">
      <c r="H603" s="4"/>
      <c r="S603" s="25"/>
      <c r="T603" s="25"/>
      <c r="U603" s="25"/>
    </row>
    <row r="604" spans="8:21">
      <c r="H604" s="4"/>
      <c r="S604" s="25"/>
      <c r="T604" s="25"/>
      <c r="U604" s="25"/>
    </row>
    <row r="605" spans="8:21">
      <c r="H605" s="4"/>
      <c r="S605" s="25"/>
      <c r="T605" s="25"/>
      <c r="U605" s="25"/>
    </row>
    <row r="606" spans="8:21">
      <c r="H606" s="4"/>
      <c r="S606" s="25"/>
      <c r="T606" s="25"/>
      <c r="U606" s="25"/>
    </row>
    <row r="607" spans="8:21">
      <c r="H607" s="4"/>
      <c r="S607" s="25"/>
      <c r="T607" s="25"/>
      <c r="U607" s="25"/>
    </row>
    <row r="608" spans="8:21">
      <c r="H608" s="4"/>
      <c r="S608" s="25"/>
      <c r="T608" s="25"/>
      <c r="U608" s="25"/>
    </row>
    <row r="609" spans="8:21">
      <c r="H609" s="4"/>
      <c r="S609" s="25"/>
      <c r="T609" s="25"/>
      <c r="U609" s="25"/>
    </row>
    <row r="610" spans="8:21">
      <c r="H610" s="4"/>
      <c r="S610" s="25"/>
      <c r="T610" s="25"/>
      <c r="U610" s="25"/>
    </row>
    <row r="611" spans="8:21">
      <c r="H611" s="4"/>
      <c r="S611" s="25"/>
      <c r="T611" s="25"/>
      <c r="U611" s="25"/>
    </row>
    <row r="612" spans="8:21">
      <c r="H612" s="4"/>
      <c r="S612" s="25"/>
      <c r="T612" s="25"/>
      <c r="U612" s="25"/>
    </row>
    <row r="613" spans="8:21">
      <c r="H613" s="4"/>
      <c r="S613" s="25"/>
      <c r="T613" s="25"/>
      <c r="U613" s="25"/>
    </row>
    <row r="614" spans="8:21">
      <c r="H614" s="4"/>
      <c r="S614" s="25"/>
      <c r="T614" s="25"/>
      <c r="U614" s="25"/>
    </row>
    <row r="615" spans="8:21">
      <c r="H615" s="4"/>
      <c r="S615" s="25"/>
      <c r="T615" s="25"/>
      <c r="U615" s="25"/>
    </row>
    <row r="616" spans="8:21">
      <c r="H616" s="4"/>
      <c r="S616" s="25"/>
      <c r="T616" s="25"/>
      <c r="U616" s="25"/>
    </row>
    <row r="617" spans="8:21">
      <c r="H617" s="4"/>
      <c r="S617" s="25"/>
      <c r="T617" s="25"/>
      <c r="U617" s="25"/>
    </row>
    <row r="618" spans="8:21">
      <c r="H618" s="4"/>
      <c r="S618" s="25"/>
      <c r="T618" s="25"/>
      <c r="U618" s="25"/>
    </row>
    <row r="619" spans="8:21">
      <c r="H619" s="4"/>
      <c r="S619" s="25"/>
      <c r="T619" s="25"/>
      <c r="U619" s="25"/>
    </row>
    <row r="620" spans="8:21">
      <c r="H620" s="4"/>
      <c r="S620" s="25"/>
      <c r="T620" s="25"/>
      <c r="U620" s="25"/>
    </row>
    <row r="621" spans="8:21">
      <c r="H621" s="4"/>
      <c r="S621" s="25"/>
      <c r="T621" s="25"/>
      <c r="U621" s="25"/>
    </row>
    <row r="622" spans="8:21">
      <c r="H622" s="4"/>
      <c r="S622" s="25"/>
      <c r="T622" s="25"/>
      <c r="U622" s="25"/>
    </row>
    <row r="623" spans="8:21">
      <c r="H623" s="4"/>
      <c r="S623" s="25"/>
      <c r="T623" s="25"/>
      <c r="U623" s="25"/>
    </row>
    <row r="624" spans="8:21">
      <c r="H624" s="4"/>
      <c r="S624" s="25"/>
      <c r="T624" s="25"/>
      <c r="U624" s="25"/>
    </row>
    <row r="625" spans="8:21">
      <c r="H625" s="4"/>
      <c r="S625" s="25"/>
      <c r="T625" s="25"/>
      <c r="U625" s="25"/>
    </row>
    <row r="626" spans="8:21">
      <c r="H626" s="4"/>
      <c r="S626" s="25"/>
      <c r="T626" s="25"/>
      <c r="U626" s="25"/>
    </row>
    <row r="627" spans="8:21">
      <c r="H627" s="4"/>
      <c r="S627" s="25"/>
      <c r="T627" s="25"/>
      <c r="U627" s="25"/>
    </row>
    <row r="628" spans="8:21">
      <c r="H628" s="4"/>
      <c r="S628" s="25"/>
      <c r="T628" s="25"/>
      <c r="U628" s="25"/>
    </row>
    <row r="629" spans="8:21">
      <c r="H629" s="4"/>
      <c r="S629" s="25"/>
      <c r="T629" s="25"/>
      <c r="U629" s="25"/>
    </row>
    <row r="630" spans="8:21">
      <c r="H630" s="4"/>
      <c r="S630" s="25"/>
      <c r="T630" s="25"/>
      <c r="U630" s="25"/>
    </row>
    <row r="631" spans="8:21">
      <c r="H631" s="4"/>
      <c r="S631" s="25"/>
      <c r="T631" s="25"/>
      <c r="U631" s="25"/>
    </row>
    <row r="632" spans="8:21">
      <c r="H632" s="4"/>
      <c r="S632" s="25"/>
      <c r="T632" s="25"/>
      <c r="U632" s="25"/>
    </row>
    <row r="633" spans="8:21">
      <c r="H633" s="4"/>
      <c r="S633" s="25"/>
      <c r="T633" s="25"/>
      <c r="U633" s="25"/>
    </row>
    <row r="634" spans="8:21">
      <c r="H634" s="4"/>
      <c r="S634" s="25"/>
      <c r="T634" s="25"/>
      <c r="U634" s="25"/>
    </row>
    <row r="635" spans="8:21">
      <c r="H635" s="4"/>
      <c r="S635" s="25"/>
      <c r="T635" s="25"/>
      <c r="U635" s="25"/>
    </row>
    <row r="636" spans="8:21">
      <c r="H636" s="4"/>
      <c r="S636" s="25"/>
      <c r="T636" s="25"/>
      <c r="U636" s="25"/>
    </row>
    <row r="637" spans="8:21">
      <c r="H637" s="4"/>
      <c r="S637" s="25"/>
      <c r="T637" s="25"/>
      <c r="U637" s="25"/>
    </row>
    <row r="638" spans="8:21">
      <c r="H638" s="4"/>
      <c r="S638" s="25"/>
      <c r="T638" s="25"/>
      <c r="U638" s="25"/>
    </row>
    <row r="639" spans="8:21">
      <c r="H639" s="4"/>
      <c r="S639" s="25"/>
      <c r="T639" s="25"/>
      <c r="U639" s="25"/>
    </row>
    <row r="640" spans="8:21">
      <c r="H640" s="4"/>
      <c r="S640" s="25"/>
      <c r="T640" s="25"/>
      <c r="U640" s="25"/>
    </row>
    <row r="641" spans="8:21">
      <c r="H641" s="4"/>
      <c r="S641" s="25"/>
      <c r="T641" s="25"/>
      <c r="U641" s="25"/>
    </row>
    <row r="642" spans="8:21">
      <c r="H642" s="4"/>
      <c r="S642" s="25"/>
      <c r="T642" s="25"/>
      <c r="U642" s="25"/>
    </row>
    <row r="643" spans="8:21">
      <c r="H643" s="4"/>
      <c r="S643" s="25"/>
      <c r="T643" s="25"/>
      <c r="U643" s="25"/>
    </row>
    <row r="644" spans="8:21">
      <c r="H644" s="4"/>
      <c r="S644" s="25"/>
      <c r="T644" s="25"/>
      <c r="U644" s="25"/>
    </row>
    <row r="645" spans="8:21">
      <c r="H645" s="4"/>
      <c r="S645" s="25"/>
      <c r="T645" s="25"/>
      <c r="U645" s="25"/>
    </row>
    <row r="646" spans="8:21">
      <c r="H646" s="4"/>
      <c r="S646" s="25"/>
      <c r="T646" s="25"/>
      <c r="U646" s="25"/>
    </row>
    <row r="647" spans="8:21">
      <c r="H647" s="4"/>
      <c r="S647" s="25"/>
      <c r="T647" s="25"/>
      <c r="U647" s="25"/>
    </row>
    <row r="648" spans="8:21">
      <c r="H648" s="4"/>
      <c r="S648" s="25"/>
      <c r="T648" s="25"/>
      <c r="U648" s="25"/>
    </row>
    <row r="649" spans="8:21">
      <c r="H649" s="4"/>
      <c r="S649" s="25"/>
      <c r="T649" s="25"/>
      <c r="U649" s="25"/>
    </row>
    <row r="650" spans="8:21">
      <c r="H650" s="4"/>
      <c r="S650" s="25"/>
      <c r="T650" s="25"/>
      <c r="U650" s="25"/>
    </row>
    <row r="651" spans="8:21">
      <c r="H651" s="4"/>
      <c r="S651" s="25"/>
      <c r="T651" s="25"/>
      <c r="U651" s="25"/>
    </row>
    <row r="652" spans="8:21">
      <c r="H652" s="4"/>
      <c r="S652" s="25"/>
      <c r="T652" s="25"/>
      <c r="U652" s="25"/>
    </row>
    <row r="653" spans="8:21">
      <c r="H653" s="4"/>
      <c r="S653" s="25"/>
      <c r="T653" s="25"/>
      <c r="U653" s="25"/>
    </row>
    <row r="654" spans="8:21">
      <c r="H654" s="4"/>
      <c r="S654" s="25"/>
      <c r="T654" s="25"/>
      <c r="U654" s="25"/>
    </row>
    <row r="655" spans="8:21">
      <c r="H655" s="4"/>
      <c r="S655" s="25"/>
      <c r="T655" s="25"/>
      <c r="U655" s="25"/>
    </row>
    <row r="656" spans="8:21">
      <c r="H656" s="4"/>
      <c r="S656" s="25"/>
      <c r="T656" s="25"/>
      <c r="U656" s="25"/>
    </row>
    <row r="657" spans="8:21">
      <c r="H657" s="4"/>
      <c r="S657" s="25"/>
      <c r="T657" s="25"/>
      <c r="U657" s="25"/>
    </row>
    <row r="658" spans="8:21">
      <c r="H658" s="4"/>
      <c r="S658" s="25"/>
      <c r="T658" s="25"/>
      <c r="U658" s="25"/>
    </row>
    <row r="659" spans="8:21">
      <c r="H659" s="4"/>
      <c r="S659" s="25"/>
      <c r="T659" s="25"/>
      <c r="U659" s="25"/>
    </row>
    <row r="660" spans="8:21">
      <c r="H660" s="4"/>
      <c r="S660" s="25"/>
      <c r="T660" s="25"/>
      <c r="U660" s="25"/>
    </row>
    <row r="661" spans="8:21">
      <c r="H661" s="4"/>
      <c r="S661" s="25"/>
      <c r="T661" s="25"/>
      <c r="U661" s="25"/>
    </row>
    <row r="662" spans="8:21">
      <c r="H662" s="4"/>
      <c r="S662" s="25"/>
      <c r="T662" s="25"/>
      <c r="U662" s="25"/>
    </row>
    <row r="663" spans="8:21">
      <c r="H663" s="4"/>
      <c r="S663" s="25"/>
      <c r="T663" s="25"/>
      <c r="U663" s="25"/>
    </row>
    <row r="664" spans="8:21">
      <c r="H664" s="4"/>
      <c r="S664" s="25"/>
      <c r="T664" s="25"/>
      <c r="U664" s="25"/>
    </row>
    <row r="665" spans="8:21">
      <c r="H665" s="4"/>
      <c r="S665" s="25"/>
      <c r="T665" s="25"/>
      <c r="U665" s="25"/>
    </row>
    <row r="666" spans="8:21">
      <c r="H666" s="4"/>
      <c r="S666" s="25"/>
      <c r="T666" s="25"/>
      <c r="U666" s="25"/>
    </row>
    <row r="667" spans="8:21">
      <c r="H667" s="4"/>
      <c r="S667" s="25"/>
      <c r="T667" s="25"/>
      <c r="U667" s="25"/>
    </row>
    <row r="668" spans="8:21">
      <c r="H668" s="4"/>
      <c r="S668" s="25"/>
      <c r="T668" s="25"/>
      <c r="U668" s="25"/>
    </row>
    <row r="669" spans="8:21">
      <c r="H669" s="4"/>
      <c r="S669" s="25"/>
      <c r="T669" s="25"/>
      <c r="U669" s="25"/>
    </row>
    <row r="670" spans="8:21">
      <c r="H670" s="4"/>
      <c r="S670" s="25"/>
      <c r="T670" s="25"/>
      <c r="U670" s="25"/>
    </row>
    <row r="671" spans="8:21">
      <c r="H671" s="4"/>
      <c r="S671" s="25"/>
      <c r="T671" s="25"/>
      <c r="U671" s="25"/>
    </row>
    <row r="672" spans="8:21">
      <c r="H672" s="4"/>
      <c r="S672" s="25"/>
      <c r="T672" s="25"/>
      <c r="U672" s="25"/>
    </row>
    <row r="673" spans="8:21">
      <c r="H673" s="4"/>
      <c r="S673" s="25"/>
      <c r="T673" s="25"/>
      <c r="U673" s="25"/>
    </row>
    <row r="674" spans="8:21">
      <c r="H674" s="4"/>
      <c r="S674" s="25"/>
      <c r="T674" s="25"/>
      <c r="U674" s="25"/>
    </row>
    <row r="675" spans="8:21">
      <c r="H675" s="4"/>
      <c r="S675" s="25"/>
      <c r="T675" s="25"/>
      <c r="U675" s="25"/>
    </row>
    <row r="676" spans="8:21">
      <c r="H676" s="4"/>
      <c r="S676" s="25"/>
      <c r="T676" s="25"/>
      <c r="U676" s="25"/>
    </row>
    <row r="677" spans="8:21">
      <c r="H677" s="4"/>
      <c r="S677" s="25"/>
      <c r="T677" s="25"/>
      <c r="U677" s="25"/>
    </row>
    <row r="678" spans="8:21">
      <c r="H678" s="4"/>
      <c r="S678" s="25"/>
      <c r="T678" s="25"/>
      <c r="U678" s="25"/>
    </row>
    <row r="679" spans="8:21">
      <c r="H679" s="4"/>
      <c r="S679" s="25"/>
      <c r="T679" s="25"/>
      <c r="U679" s="25"/>
    </row>
    <row r="680" spans="8:21">
      <c r="H680" s="4"/>
      <c r="S680" s="25"/>
      <c r="T680" s="25"/>
      <c r="U680" s="25"/>
    </row>
    <row r="681" spans="8:21">
      <c r="H681" s="4"/>
      <c r="S681" s="25"/>
      <c r="T681" s="25"/>
      <c r="U681" s="25"/>
    </row>
    <row r="682" spans="8:21">
      <c r="H682" s="4"/>
      <c r="S682" s="25"/>
      <c r="T682" s="25"/>
      <c r="U682" s="25"/>
    </row>
    <row r="683" spans="8:21">
      <c r="H683" s="4"/>
      <c r="S683" s="25"/>
      <c r="T683" s="25"/>
      <c r="U683" s="25"/>
    </row>
    <row r="684" spans="8:21">
      <c r="H684" s="4"/>
      <c r="S684" s="25"/>
      <c r="T684" s="25"/>
      <c r="U684" s="25"/>
    </row>
    <row r="685" spans="8:21">
      <c r="H685" s="4"/>
      <c r="S685" s="25"/>
      <c r="T685" s="25"/>
      <c r="U685" s="25"/>
    </row>
    <row r="686" spans="8:21">
      <c r="H686" s="4"/>
      <c r="S686" s="25"/>
      <c r="T686" s="25"/>
      <c r="U686" s="25"/>
    </row>
    <row r="687" spans="8:21">
      <c r="H687" s="4"/>
      <c r="S687" s="25"/>
      <c r="T687" s="25"/>
      <c r="U687" s="25"/>
    </row>
    <row r="688" spans="8:21">
      <c r="H688" s="4"/>
      <c r="S688" s="25"/>
      <c r="T688" s="25"/>
      <c r="U688" s="25"/>
    </row>
    <row r="689" spans="8:21">
      <c r="H689" s="4"/>
      <c r="S689" s="25"/>
      <c r="T689" s="25"/>
      <c r="U689" s="25"/>
    </row>
    <row r="690" spans="8:21">
      <c r="H690" s="4"/>
      <c r="S690" s="25"/>
      <c r="T690" s="25"/>
      <c r="U690" s="25"/>
    </row>
    <row r="691" spans="8:21">
      <c r="H691" s="4"/>
      <c r="S691" s="25"/>
      <c r="T691" s="25"/>
      <c r="U691" s="25"/>
    </row>
    <row r="692" spans="8:21">
      <c r="H692" s="4"/>
      <c r="S692" s="25"/>
      <c r="T692" s="25"/>
      <c r="U692" s="25"/>
    </row>
    <row r="693" spans="8:21">
      <c r="H693" s="4"/>
      <c r="S693" s="25"/>
      <c r="T693" s="25"/>
      <c r="U693" s="25"/>
    </row>
    <row r="694" spans="8:21">
      <c r="H694" s="4"/>
      <c r="S694" s="25"/>
      <c r="T694" s="25"/>
      <c r="U694" s="25"/>
    </row>
    <row r="695" spans="8:21">
      <c r="H695" s="4"/>
      <c r="S695" s="25"/>
      <c r="T695" s="25"/>
      <c r="U695" s="25"/>
    </row>
    <row r="696" spans="8:21">
      <c r="H696" s="4"/>
      <c r="S696" s="25"/>
      <c r="T696" s="25"/>
      <c r="U696" s="25"/>
    </row>
    <row r="697" spans="8:21">
      <c r="H697" s="4"/>
      <c r="S697" s="25"/>
      <c r="T697" s="25"/>
      <c r="U697" s="25"/>
    </row>
    <row r="698" spans="8:21">
      <c r="H698" s="4"/>
      <c r="S698" s="25"/>
      <c r="T698" s="25"/>
      <c r="U698" s="25"/>
    </row>
    <row r="699" spans="8:21">
      <c r="H699" s="4"/>
      <c r="S699" s="25"/>
      <c r="T699" s="25"/>
      <c r="U699" s="25"/>
    </row>
    <row r="700" spans="8:21">
      <c r="H700" s="4"/>
      <c r="S700" s="25"/>
      <c r="T700" s="25"/>
      <c r="U700" s="25"/>
    </row>
    <row r="701" spans="8:21">
      <c r="H701" s="4"/>
      <c r="S701" s="25"/>
      <c r="T701" s="25"/>
      <c r="U701" s="25"/>
    </row>
    <row r="702" spans="8:21">
      <c r="H702" s="4"/>
      <c r="S702" s="25"/>
      <c r="T702" s="25"/>
      <c r="U702" s="25"/>
    </row>
    <row r="703" spans="8:21">
      <c r="H703" s="4"/>
      <c r="S703" s="25"/>
      <c r="T703" s="25"/>
      <c r="U703" s="25"/>
    </row>
    <row r="704" spans="8:21">
      <c r="H704" s="4"/>
      <c r="S704" s="25"/>
      <c r="T704" s="25"/>
      <c r="U704" s="25"/>
    </row>
    <row r="705" spans="8:21">
      <c r="H705" s="4"/>
      <c r="S705" s="25"/>
      <c r="T705" s="25"/>
      <c r="U705" s="25"/>
    </row>
    <row r="706" spans="8:21">
      <c r="H706" s="4"/>
      <c r="S706" s="25"/>
      <c r="T706" s="25"/>
      <c r="U706" s="25"/>
    </row>
    <row r="707" spans="8:21">
      <c r="H707" s="4"/>
      <c r="S707" s="25"/>
      <c r="T707" s="25"/>
      <c r="U707" s="25"/>
    </row>
    <row r="708" spans="8:21">
      <c r="H708" s="4"/>
      <c r="S708" s="25"/>
      <c r="T708" s="25"/>
      <c r="U708" s="25"/>
    </row>
    <row r="709" spans="8:21">
      <c r="H709" s="4"/>
      <c r="S709" s="25"/>
      <c r="T709" s="25"/>
      <c r="U709" s="25"/>
    </row>
    <row r="710" spans="8:21">
      <c r="H710" s="4"/>
      <c r="S710" s="25"/>
      <c r="T710" s="25"/>
      <c r="U710" s="25"/>
    </row>
    <row r="711" spans="8:21">
      <c r="H711" s="4"/>
      <c r="S711" s="25"/>
      <c r="T711" s="25"/>
      <c r="U711" s="25"/>
    </row>
    <row r="712" spans="8:21">
      <c r="H712" s="4"/>
      <c r="S712" s="25"/>
      <c r="T712" s="25"/>
      <c r="U712" s="25"/>
    </row>
    <row r="713" spans="8:21">
      <c r="H713" s="4"/>
      <c r="S713" s="25"/>
      <c r="T713" s="25"/>
      <c r="U713" s="25"/>
    </row>
    <row r="714" spans="8:21">
      <c r="H714" s="4"/>
      <c r="S714" s="25"/>
      <c r="T714" s="25"/>
      <c r="U714" s="25"/>
    </row>
    <row r="715" spans="8:21">
      <c r="H715" s="4"/>
      <c r="S715" s="25"/>
      <c r="T715" s="25"/>
      <c r="U715" s="25"/>
    </row>
    <row r="716" spans="8:21">
      <c r="H716" s="4"/>
      <c r="S716" s="25"/>
      <c r="T716" s="25"/>
      <c r="U716" s="25"/>
    </row>
    <row r="717" spans="8:21">
      <c r="H717" s="4"/>
      <c r="S717" s="25"/>
      <c r="T717" s="25"/>
      <c r="U717" s="25"/>
    </row>
    <row r="718" spans="8:21">
      <c r="H718" s="4"/>
      <c r="S718" s="25"/>
      <c r="T718" s="25"/>
      <c r="U718" s="25"/>
    </row>
    <row r="719" spans="8:21">
      <c r="H719" s="4"/>
      <c r="S719" s="25"/>
      <c r="T719" s="25"/>
      <c r="U719" s="25"/>
    </row>
    <row r="720" spans="8:21">
      <c r="H720" s="4"/>
      <c r="S720" s="25"/>
      <c r="T720" s="25"/>
      <c r="U720" s="25"/>
    </row>
    <row r="721" spans="8:21">
      <c r="H721" s="4"/>
      <c r="S721" s="25"/>
      <c r="T721" s="25"/>
      <c r="U721" s="25"/>
    </row>
    <row r="722" spans="8:21">
      <c r="H722" s="4"/>
      <c r="S722" s="25"/>
      <c r="T722" s="25"/>
      <c r="U722" s="25"/>
    </row>
    <row r="723" spans="8:21">
      <c r="H723" s="4"/>
      <c r="S723" s="25"/>
      <c r="T723" s="25"/>
      <c r="U723" s="25"/>
    </row>
    <row r="724" spans="8:21">
      <c r="H724" s="4"/>
      <c r="S724" s="25"/>
      <c r="T724" s="25"/>
      <c r="U724" s="25"/>
    </row>
    <row r="725" spans="8:21">
      <c r="H725" s="4"/>
      <c r="S725" s="25"/>
      <c r="T725" s="25"/>
      <c r="U725" s="25"/>
    </row>
    <row r="726" spans="8:21">
      <c r="H726" s="4"/>
      <c r="S726" s="25"/>
      <c r="T726" s="25"/>
      <c r="U726" s="25"/>
    </row>
    <row r="727" spans="8:21">
      <c r="H727" s="4"/>
      <c r="S727" s="25"/>
      <c r="T727" s="25"/>
      <c r="U727" s="25"/>
    </row>
    <row r="728" spans="8:21">
      <c r="H728" s="4"/>
      <c r="S728" s="25"/>
      <c r="T728" s="25"/>
      <c r="U728" s="25"/>
    </row>
    <row r="729" spans="8:21">
      <c r="H729" s="4"/>
      <c r="S729" s="25"/>
      <c r="T729" s="25"/>
      <c r="U729" s="25"/>
    </row>
    <row r="730" spans="8:21">
      <c r="H730" s="4"/>
      <c r="S730" s="25"/>
      <c r="T730" s="25"/>
      <c r="U730" s="25"/>
    </row>
    <row r="731" spans="8:21">
      <c r="H731" s="4"/>
      <c r="S731" s="25"/>
      <c r="T731" s="25"/>
      <c r="U731" s="25"/>
    </row>
    <row r="732" spans="8:21">
      <c r="H732" s="4"/>
      <c r="S732" s="25"/>
      <c r="T732" s="25"/>
      <c r="U732" s="25"/>
    </row>
    <row r="733" spans="8:21">
      <c r="H733" s="4"/>
      <c r="S733" s="25"/>
      <c r="T733" s="25"/>
      <c r="U733" s="25"/>
    </row>
    <row r="734" spans="8:21">
      <c r="H734" s="4"/>
      <c r="S734" s="25"/>
      <c r="T734" s="25"/>
      <c r="U734" s="25"/>
    </row>
    <row r="735" spans="8:21">
      <c r="H735" s="4"/>
      <c r="S735" s="25"/>
      <c r="T735" s="25"/>
      <c r="U735" s="25"/>
    </row>
    <row r="736" spans="8:21">
      <c r="H736" s="4"/>
      <c r="S736" s="25"/>
      <c r="T736" s="25"/>
      <c r="U736" s="25"/>
    </row>
    <row r="737" spans="8:21">
      <c r="H737" s="4"/>
      <c r="S737" s="25"/>
      <c r="T737" s="25"/>
      <c r="U737" s="25"/>
    </row>
    <row r="738" spans="8:21">
      <c r="H738" s="4"/>
      <c r="S738" s="25"/>
      <c r="T738" s="25"/>
      <c r="U738" s="25"/>
    </row>
    <row r="739" spans="8:21">
      <c r="H739" s="4"/>
      <c r="S739" s="25"/>
      <c r="T739" s="25"/>
      <c r="U739" s="25"/>
    </row>
    <row r="740" spans="8:21">
      <c r="H740" s="4"/>
      <c r="S740" s="25"/>
      <c r="T740" s="25"/>
      <c r="U740" s="25"/>
    </row>
    <row r="741" spans="8:21">
      <c r="H741" s="4"/>
      <c r="S741" s="25"/>
      <c r="T741" s="25"/>
      <c r="U741" s="25"/>
    </row>
    <row r="742" spans="8:21">
      <c r="H742" s="4"/>
      <c r="S742" s="25"/>
      <c r="T742" s="25"/>
      <c r="U742" s="25"/>
    </row>
    <row r="743" spans="8:21">
      <c r="H743" s="4"/>
      <c r="S743" s="25"/>
      <c r="T743" s="25"/>
      <c r="U743" s="25"/>
    </row>
    <row r="744" spans="8:21">
      <c r="H744" s="4"/>
      <c r="S744" s="25"/>
      <c r="T744" s="25"/>
      <c r="U744" s="25"/>
    </row>
    <row r="745" spans="8:21">
      <c r="H745" s="4"/>
      <c r="S745" s="25"/>
      <c r="T745" s="25"/>
      <c r="U745" s="25"/>
    </row>
    <row r="746" spans="8:21">
      <c r="H746" s="4"/>
      <c r="S746" s="25"/>
      <c r="T746" s="25"/>
      <c r="U746" s="25"/>
    </row>
    <row r="747" spans="8:21">
      <c r="H747" s="4"/>
      <c r="S747" s="25"/>
      <c r="T747" s="25"/>
      <c r="U747" s="25"/>
    </row>
    <row r="748" spans="8:21">
      <c r="H748" s="4"/>
      <c r="S748" s="25"/>
      <c r="T748" s="25"/>
      <c r="U748" s="25"/>
    </row>
    <row r="749" spans="8:21">
      <c r="H749" s="4"/>
      <c r="S749" s="25"/>
      <c r="T749" s="25"/>
      <c r="U749" s="25"/>
    </row>
    <row r="750" spans="8:21">
      <c r="H750" s="4"/>
      <c r="S750" s="25"/>
      <c r="T750" s="25"/>
      <c r="U750" s="25"/>
    </row>
    <row r="751" spans="8:21">
      <c r="H751" s="4"/>
      <c r="S751" s="25"/>
      <c r="T751" s="25"/>
      <c r="U751" s="25"/>
    </row>
    <row r="752" spans="8:21">
      <c r="H752" s="4"/>
      <c r="S752" s="25"/>
      <c r="T752" s="25"/>
      <c r="U752" s="25"/>
    </row>
    <row r="753" spans="8:21">
      <c r="H753" s="4"/>
      <c r="S753" s="25"/>
      <c r="T753" s="25"/>
      <c r="U753" s="25"/>
    </row>
    <row r="754" spans="8:21">
      <c r="H754" s="4"/>
      <c r="S754" s="25"/>
      <c r="T754" s="25"/>
      <c r="U754" s="25"/>
    </row>
    <row r="755" spans="8:21">
      <c r="H755" s="4"/>
      <c r="S755" s="25"/>
      <c r="T755" s="25"/>
      <c r="U755" s="25"/>
    </row>
    <row r="756" spans="8:21">
      <c r="H756" s="4"/>
      <c r="S756" s="25"/>
      <c r="T756" s="25"/>
      <c r="U756" s="25"/>
    </row>
    <row r="757" spans="8:21">
      <c r="H757" s="4"/>
      <c r="S757" s="25"/>
      <c r="T757" s="25"/>
      <c r="U757" s="25"/>
    </row>
    <row r="758" spans="8:21">
      <c r="H758" s="4"/>
      <c r="S758" s="25"/>
      <c r="T758" s="25"/>
      <c r="U758" s="25"/>
    </row>
    <row r="759" spans="8:21">
      <c r="H759" s="4"/>
      <c r="S759" s="25"/>
      <c r="T759" s="25"/>
      <c r="U759" s="25"/>
    </row>
    <row r="760" spans="8:21">
      <c r="H760" s="4"/>
      <c r="S760" s="25"/>
      <c r="T760" s="25"/>
      <c r="U760" s="25"/>
    </row>
    <row r="761" spans="8:21">
      <c r="H761" s="4"/>
      <c r="S761" s="25"/>
      <c r="T761" s="25"/>
      <c r="U761" s="25"/>
    </row>
    <row r="762" spans="8:21">
      <c r="H762" s="4"/>
      <c r="S762" s="25"/>
      <c r="T762" s="25"/>
      <c r="U762" s="25"/>
    </row>
    <row r="763" spans="8:21">
      <c r="H763" s="4"/>
      <c r="S763" s="25"/>
      <c r="T763" s="25"/>
      <c r="U763" s="25"/>
    </row>
    <row r="764" spans="8:21">
      <c r="H764" s="4"/>
      <c r="S764" s="25"/>
      <c r="T764" s="25"/>
      <c r="U764" s="25"/>
    </row>
    <row r="765" spans="8:21">
      <c r="H765" s="4"/>
      <c r="S765" s="25"/>
      <c r="T765" s="25"/>
      <c r="U765" s="25"/>
    </row>
    <row r="766" spans="8:21">
      <c r="H766" s="4"/>
      <c r="S766" s="25"/>
      <c r="T766" s="25"/>
      <c r="U766" s="25"/>
    </row>
    <row r="767" spans="8:21">
      <c r="H767" s="4"/>
      <c r="S767" s="25"/>
      <c r="T767" s="25"/>
      <c r="U767" s="25"/>
    </row>
    <row r="768" spans="8:21">
      <c r="H768" s="4"/>
      <c r="S768" s="25"/>
      <c r="T768" s="25"/>
      <c r="U768" s="25"/>
    </row>
    <row r="769" spans="8:21">
      <c r="H769" s="4"/>
      <c r="S769" s="25"/>
      <c r="T769" s="25"/>
      <c r="U769" s="25"/>
    </row>
    <row r="770" spans="8:21">
      <c r="H770" s="4"/>
      <c r="S770" s="25"/>
      <c r="T770" s="25"/>
      <c r="U770" s="25"/>
    </row>
    <row r="771" spans="8:21">
      <c r="H771" s="4"/>
      <c r="S771" s="25"/>
      <c r="T771" s="25"/>
      <c r="U771" s="25"/>
    </row>
    <row r="772" spans="8:21">
      <c r="H772" s="4"/>
      <c r="S772" s="25"/>
      <c r="T772" s="25"/>
      <c r="U772" s="25"/>
    </row>
    <row r="773" spans="8:21">
      <c r="H773" s="4"/>
      <c r="S773" s="25"/>
      <c r="T773" s="25"/>
      <c r="U773" s="25"/>
    </row>
    <row r="774" spans="8:21">
      <c r="H774" s="4"/>
      <c r="S774" s="25"/>
      <c r="T774" s="25"/>
      <c r="U774" s="25"/>
    </row>
    <row r="775" spans="8:21">
      <c r="H775" s="4"/>
      <c r="S775" s="25"/>
      <c r="T775" s="25"/>
      <c r="U775" s="25"/>
    </row>
    <row r="776" spans="8:21">
      <c r="H776" s="4"/>
      <c r="S776" s="25"/>
      <c r="T776" s="25"/>
      <c r="U776" s="25"/>
    </row>
    <row r="777" spans="8:21">
      <c r="H777" s="4"/>
      <c r="S777" s="25"/>
      <c r="T777" s="25"/>
      <c r="U777" s="25"/>
    </row>
    <row r="778" spans="8:21">
      <c r="H778" s="4"/>
      <c r="S778" s="25"/>
      <c r="T778" s="25"/>
      <c r="U778" s="25"/>
    </row>
    <row r="779" spans="8:21">
      <c r="H779" s="4"/>
      <c r="S779" s="25"/>
      <c r="T779" s="25"/>
      <c r="U779" s="25"/>
    </row>
    <row r="780" spans="8:21">
      <c r="H780" s="4"/>
      <c r="S780" s="25"/>
      <c r="T780" s="25"/>
      <c r="U780" s="25"/>
    </row>
    <row r="781" spans="8:21">
      <c r="H781" s="4"/>
      <c r="S781" s="25"/>
      <c r="T781" s="25"/>
      <c r="U781" s="25"/>
    </row>
    <row r="782" spans="8:21">
      <c r="H782" s="4"/>
      <c r="S782" s="25"/>
      <c r="T782" s="25"/>
      <c r="U782" s="25"/>
    </row>
    <row r="783" spans="8:21">
      <c r="H783" s="4"/>
      <c r="S783" s="25"/>
      <c r="T783" s="25"/>
      <c r="U783" s="25"/>
    </row>
    <row r="784" spans="8:21">
      <c r="H784" s="4"/>
      <c r="S784" s="25"/>
      <c r="T784" s="25"/>
      <c r="U784" s="25"/>
    </row>
    <row r="785" spans="8:21">
      <c r="H785" s="4"/>
      <c r="S785" s="25"/>
      <c r="T785" s="25"/>
      <c r="U785" s="25"/>
    </row>
    <row r="786" spans="8:21">
      <c r="H786" s="4"/>
      <c r="S786" s="25"/>
      <c r="T786" s="25"/>
      <c r="U786" s="25"/>
    </row>
    <row r="787" spans="8:21">
      <c r="H787" s="4"/>
      <c r="S787" s="25"/>
      <c r="T787" s="25"/>
      <c r="U787" s="25"/>
    </row>
    <row r="788" spans="8:21">
      <c r="H788" s="4"/>
      <c r="S788" s="25"/>
      <c r="T788" s="25"/>
      <c r="U788" s="25"/>
    </row>
    <row r="789" spans="8:21">
      <c r="H789" s="4"/>
      <c r="S789" s="25"/>
      <c r="T789" s="25"/>
      <c r="U789" s="25"/>
    </row>
    <row r="790" spans="8:21">
      <c r="H790" s="4"/>
      <c r="S790" s="25"/>
      <c r="T790" s="25"/>
      <c r="U790" s="25"/>
    </row>
    <row r="791" spans="8:21">
      <c r="H791" s="4"/>
      <c r="S791" s="25"/>
      <c r="T791" s="25"/>
      <c r="U791" s="25"/>
    </row>
    <row r="792" spans="8:21">
      <c r="H792" s="4"/>
      <c r="S792" s="25"/>
      <c r="T792" s="25"/>
      <c r="U792" s="25"/>
    </row>
    <row r="793" spans="8:21">
      <c r="H793" s="4"/>
      <c r="S793" s="25"/>
      <c r="T793" s="25"/>
      <c r="U793" s="25"/>
    </row>
    <row r="794" spans="8:21">
      <c r="H794" s="4"/>
      <c r="S794" s="25"/>
      <c r="T794" s="25"/>
      <c r="U794" s="25"/>
    </row>
    <row r="795" spans="8:21">
      <c r="H795" s="4"/>
      <c r="S795" s="25"/>
      <c r="T795" s="25"/>
      <c r="U795" s="25"/>
    </row>
    <row r="796" spans="8:21">
      <c r="H796" s="4"/>
      <c r="S796" s="25"/>
      <c r="T796" s="25"/>
      <c r="U796" s="25"/>
    </row>
    <row r="797" spans="8:21">
      <c r="H797" s="4"/>
      <c r="S797" s="25"/>
      <c r="T797" s="25"/>
      <c r="U797" s="25"/>
    </row>
    <row r="798" spans="8:21">
      <c r="H798" s="4"/>
      <c r="S798" s="25"/>
      <c r="T798" s="25"/>
      <c r="U798" s="25"/>
    </row>
    <row r="799" spans="8:21">
      <c r="H799" s="4"/>
      <c r="S799" s="25"/>
      <c r="T799" s="25"/>
      <c r="U799" s="25"/>
    </row>
    <row r="800" spans="8:21">
      <c r="H800" s="4"/>
      <c r="S800" s="25"/>
      <c r="T800" s="25"/>
      <c r="U800" s="25"/>
    </row>
    <row r="801" spans="8:21">
      <c r="H801" s="4"/>
      <c r="S801" s="25"/>
      <c r="T801" s="25"/>
      <c r="U801" s="25"/>
    </row>
    <row r="802" spans="8:21">
      <c r="H802" s="4"/>
      <c r="S802" s="25"/>
      <c r="T802" s="25"/>
      <c r="U802" s="25"/>
    </row>
    <row r="803" spans="8:21">
      <c r="H803" s="4"/>
      <c r="S803" s="25"/>
      <c r="T803" s="25"/>
      <c r="U803" s="25"/>
    </row>
    <row r="804" spans="8:21">
      <c r="H804" s="4"/>
      <c r="S804" s="25"/>
      <c r="T804" s="25"/>
      <c r="U804" s="25"/>
    </row>
    <row r="805" spans="8:21">
      <c r="H805" s="4"/>
      <c r="S805" s="25"/>
      <c r="T805" s="25"/>
      <c r="U805" s="25"/>
    </row>
    <row r="806" spans="8:21">
      <c r="H806" s="4"/>
      <c r="S806" s="25"/>
      <c r="T806" s="25"/>
      <c r="U806" s="25"/>
    </row>
    <row r="807" spans="8:21">
      <c r="H807" s="4"/>
      <c r="S807" s="25"/>
      <c r="T807" s="25"/>
      <c r="U807" s="25"/>
    </row>
    <row r="808" spans="8:21">
      <c r="H808" s="4"/>
      <c r="S808" s="25"/>
      <c r="T808" s="25"/>
      <c r="U808" s="25"/>
    </row>
    <row r="809" spans="8:21">
      <c r="H809" s="4"/>
      <c r="S809" s="25"/>
      <c r="T809" s="25"/>
      <c r="U809" s="25"/>
    </row>
    <row r="810" spans="8:21">
      <c r="H810" s="4"/>
      <c r="S810" s="25"/>
      <c r="T810" s="25"/>
      <c r="U810" s="25"/>
    </row>
    <row r="811" spans="8:21">
      <c r="H811" s="4"/>
      <c r="S811" s="25"/>
      <c r="T811" s="25"/>
      <c r="U811" s="25"/>
    </row>
    <row r="812" spans="8:21">
      <c r="H812" s="4"/>
      <c r="S812" s="25"/>
      <c r="T812" s="25"/>
      <c r="U812" s="25"/>
    </row>
    <row r="813" spans="8:21">
      <c r="H813" s="4"/>
      <c r="S813" s="25"/>
      <c r="T813" s="25"/>
      <c r="U813" s="25"/>
    </row>
    <row r="814" spans="8:21">
      <c r="H814" s="4"/>
      <c r="S814" s="25"/>
      <c r="T814" s="25"/>
      <c r="U814" s="25"/>
    </row>
    <row r="815" spans="8:21">
      <c r="H815" s="4"/>
      <c r="S815" s="25"/>
      <c r="T815" s="25"/>
      <c r="U815" s="25"/>
    </row>
    <row r="816" spans="8:21">
      <c r="H816" s="4"/>
      <c r="S816" s="25"/>
      <c r="T816" s="25"/>
      <c r="U816" s="25"/>
    </row>
    <row r="817" spans="8:21">
      <c r="H817" s="4"/>
      <c r="S817" s="25"/>
      <c r="T817" s="25"/>
      <c r="U817" s="25"/>
    </row>
    <row r="818" spans="8:21">
      <c r="H818" s="4"/>
      <c r="S818" s="25"/>
      <c r="T818" s="25"/>
      <c r="U818" s="25"/>
    </row>
    <row r="819" spans="8:21">
      <c r="H819" s="4"/>
      <c r="S819" s="25"/>
      <c r="T819" s="25"/>
      <c r="U819" s="25"/>
    </row>
    <row r="820" spans="8:21">
      <c r="H820" s="4"/>
      <c r="S820" s="25"/>
      <c r="T820" s="25"/>
      <c r="U820" s="25"/>
    </row>
    <row r="821" spans="8:21">
      <c r="H821" s="4"/>
      <c r="S821" s="25"/>
      <c r="T821" s="25"/>
      <c r="U821" s="25"/>
    </row>
    <row r="822" spans="8:21">
      <c r="H822" s="4"/>
      <c r="S822" s="25"/>
      <c r="T822" s="25"/>
      <c r="U822" s="25"/>
    </row>
    <row r="823" spans="8:21">
      <c r="H823" s="4"/>
      <c r="S823" s="25"/>
      <c r="T823" s="25"/>
      <c r="U823" s="25"/>
    </row>
    <row r="824" spans="8:21">
      <c r="H824" s="4"/>
      <c r="S824" s="25"/>
      <c r="T824" s="25"/>
      <c r="U824" s="25"/>
    </row>
    <row r="825" spans="8:21">
      <c r="H825" s="4"/>
      <c r="S825" s="25"/>
      <c r="T825" s="25"/>
      <c r="U825" s="25"/>
    </row>
    <row r="826" spans="8:21">
      <c r="H826" s="4"/>
      <c r="S826" s="25"/>
      <c r="T826" s="25"/>
      <c r="U826" s="25"/>
    </row>
    <row r="827" spans="8:21">
      <c r="H827" s="4"/>
      <c r="S827" s="25"/>
      <c r="T827" s="25"/>
      <c r="U827" s="25"/>
    </row>
    <row r="828" spans="8:21">
      <c r="H828" s="4"/>
      <c r="S828" s="25"/>
      <c r="T828" s="25"/>
      <c r="U828" s="25"/>
    </row>
    <row r="829" spans="8:21">
      <c r="H829" s="4"/>
      <c r="S829" s="25"/>
      <c r="T829" s="25"/>
      <c r="U829" s="25"/>
    </row>
    <row r="830" spans="8:21">
      <c r="H830" s="4"/>
      <c r="S830" s="25"/>
      <c r="T830" s="25"/>
      <c r="U830" s="25"/>
    </row>
    <row r="831" spans="8:21">
      <c r="H831" s="4"/>
      <c r="S831" s="25"/>
      <c r="T831" s="25"/>
      <c r="U831" s="25"/>
    </row>
    <row r="832" spans="8:21">
      <c r="H832" s="4"/>
      <c r="S832" s="25"/>
      <c r="T832" s="25"/>
      <c r="U832" s="25"/>
    </row>
    <row r="833" spans="8:21">
      <c r="H833" s="4"/>
      <c r="S833" s="25"/>
      <c r="T833" s="25"/>
      <c r="U833" s="25"/>
    </row>
    <row r="834" spans="8:21">
      <c r="H834" s="4"/>
      <c r="S834" s="25"/>
      <c r="T834" s="25"/>
      <c r="U834" s="25"/>
    </row>
    <row r="835" spans="8:21">
      <c r="H835" s="4"/>
      <c r="S835" s="25"/>
      <c r="T835" s="25"/>
      <c r="U835" s="25"/>
    </row>
    <row r="836" spans="8:21">
      <c r="H836" s="4"/>
      <c r="S836" s="25"/>
      <c r="T836" s="25"/>
      <c r="U836" s="25"/>
    </row>
    <row r="837" spans="8:21">
      <c r="H837" s="4"/>
      <c r="S837" s="25"/>
      <c r="T837" s="25"/>
      <c r="U837" s="25"/>
    </row>
    <row r="838" spans="8:21">
      <c r="H838" s="4"/>
      <c r="S838" s="25"/>
      <c r="T838" s="25"/>
      <c r="U838" s="25"/>
    </row>
    <row r="839" spans="8:21">
      <c r="H839" s="4"/>
      <c r="S839" s="25"/>
      <c r="T839" s="25"/>
      <c r="U839" s="25"/>
    </row>
    <row r="840" spans="8:21">
      <c r="H840" s="4"/>
      <c r="S840" s="25"/>
      <c r="T840" s="25"/>
      <c r="U840" s="25"/>
    </row>
    <row r="841" spans="8:21">
      <c r="H841" s="4"/>
      <c r="S841" s="25"/>
      <c r="T841" s="25"/>
      <c r="U841" s="25"/>
    </row>
    <row r="842" spans="8:21">
      <c r="H842" s="4"/>
      <c r="S842" s="25"/>
      <c r="T842" s="25"/>
      <c r="U842" s="25"/>
    </row>
    <row r="843" spans="8:21">
      <c r="H843" s="4"/>
      <c r="S843" s="25"/>
      <c r="T843" s="25"/>
      <c r="U843" s="25"/>
    </row>
    <row r="844" spans="8:21">
      <c r="H844" s="4"/>
      <c r="S844" s="25"/>
      <c r="T844" s="25"/>
      <c r="U844" s="25"/>
    </row>
    <row r="845" spans="8:21">
      <c r="H845" s="4"/>
      <c r="S845" s="25"/>
      <c r="T845" s="25"/>
      <c r="U845" s="25"/>
    </row>
    <row r="846" spans="8:21">
      <c r="H846" s="4"/>
      <c r="S846" s="25"/>
      <c r="T846" s="25"/>
      <c r="U846" s="25"/>
    </row>
    <row r="847" spans="8:21">
      <c r="H847" s="4"/>
      <c r="S847" s="25"/>
      <c r="T847" s="25"/>
      <c r="U847" s="25"/>
    </row>
    <row r="848" spans="8:21">
      <c r="H848" s="4"/>
      <c r="S848" s="25"/>
      <c r="T848" s="25"/>
      <c r="U848" s="25"/>
    </row>
    <row r="849" spans="8:21">
      <c r="H849" s="4"/>
      <c r="S849" s="25"/>
      <c r="T849" s="25"/>
      <c r="U849" s="25"/>
    </row>
    <row r="850" spans="8:21">
      <c r="H850" s="4"/>
      <c r="S850" s="25"/>
      <c r="T850" s="25"/>
      <c r="U850" s="25"/>
    </row>
    <row r="851" spans="8:21">
      <c r="H851" s="4"/>
      <c r="S851" s="25"/>
      <c r="T851" s="25"/>
      <c r="U851" s="25"/>
    </row>
    <row r="852" spans="8:21">
      <c r="H852" s="4"/>
      <c r="S852" s="25"/>
      <c r="T852" s="25"/>
      <c r="U852" s="25"/>
    </row>
    <row r="853" spans="8:21">
      <c r="H853" s="4"/>
      <c r="S853" s="25"/>
      <c r="T853" s="25"/>
      <c r="U853" s="25"/>
    </row>
    <row r="854" spans="8:21">
      <c r="H854" s="4"/>
      <c r="S854" s="25"/>
      <c r="T854" s="25"/>
      <c r="U854" s="25"/>
    </row>
    <row r="855" spans="8:21">
      <c r="H855" s="4"/>
      <c r="S855" s="25"/>
      <c r="T855" s="25"/>
      <c r="U855" s="25"/>
    </row>
    <row r="856" spans="8:21">
      <c r="H856" s="4"/>
      <c r="S856" s="25"/>
      <c r="T856" s="25"/>
      <c r="U856" s="25"/>
    </row>
    <row r="857" spans="8:21">
      <c r="H857" s="4"/>
      <c r="S857" s="25"/>
      <c r="T857" s="25"/>
      <c r="U857" s="25"/>
    </row>
    <row r="858" spans="8:21">
      <c r="H858" s="4"/>
      <c r="S858" s="25"/>
      <c r="T858" s="25"/>
      <c r="U858" s="25"/>
    </row>
    <row r="859" spans="8:21">
      <c r="H859" s="4"/>
      <c r="S859" s="25"/>
      <c r="T859" s="25"/>
      <c r="U859" s="25"/>
    </row>
    <row r="860" spans="8:21">
      <c r="H860" s="4"/>
      <c r="S860" s="25"/>
      <c r="T860" s="25"/>
      <c r="U860" s="25"/>
    </row>
    <row r="861" spans="8:21">
      <c r="H861" s="4"/>
      <c r="S861" s="25"/>
      <c r="T861" s="25"/>
      <c r="U861" s="25"/>
    </row>
    <row r="862" spans="8:21">
      <c r="H862" s="4"/>
      <c r="S862" s="25"/>
      <c r="T862" s="25"/>
      <c r="U862" s="25"/>
    </row>
    <row r="863" spans="8:21">
      <c r="H863" s="4"/>
      <c r="S863" s="25"/>
      <c r="T863" s="25"/>
      <c r="U863" s="25"/>
    </row>
    <row r="864" spans="8:21">
      <c r="H864" s="4"/>
      <c r="S864" s="25"/>
      <c r="T864" s="25"/>
      <c r="U864" s="25"/>
    </row>
    <row r="865" spans="8:21">
      <c r="H865" s="4"/>
      <c r="S865" s="25"/>
      <c r="T865" s="25"/>
      <c r="U865" s="25"/>
    </row>
    <row r="866" spans="8:21">
      <c r="H866" s="4"/>
      <c r="S866" s="25"/>
      <c r="T866" s="25"/>
      <c r="U866" s="25"/>
    </row>
    <row r="867" spans="8:21">
      <c r="H867" s="4"/>
      <c r="S867" s="25"/>
      <c r="T867" s="25"/>
      <c r="U867" s="25"/>
    </row>
    <row r="868" spans="8:21">
      <c r="H868" s="4"/>
      <c r="S868" s="25"/>
      <c r="T868" s="25"/>
      <c r="U868" s="25"/>
    </row>
    <row r="869" spans="8:21">
      <c r="H869" s="4"/>
      <c r="S869" s="25"/>
      <c r="T869" s="25"/>
      <c r="U869" s="25"/>
    </row>
    <row r="870" spans="8:21">
      <c r="H870" s="4"/>
      <c r="S870" s="25"/>
      <c r="T870" s="25"/>
      <c r="U870" s="25"/>
    </row>
    <row r="871" spans="8:21">
      <c r="H871" s="4"/>
      <c r="S871" s="25"/>
      <c r="T871" s="25"/>
      <c r="U871" s="25"/>
    </row>
    <row r="872" spans="8:21">
      <c r="H872" s="4"/>
      <c r="S872" s="25"/>
      <c r="T872" s="25"/>
      <c r="U872" s="25"/>
    </row>
    <row r="873" spans="8:21">
      <c r="H873" s="4"/>
      <c r="S873" s="25"/>
      <c r="T873" s="25"/>
      <c r="U873" s="25"/>
    </row>
    <row r="874" spans="8:21">
      <c r="H874" s="4"/>
      <c r="S874" s="25"/>
      <c r="T874" s="25"/>
      <c r="U874" s="25"/>
    </row>
    <row r="875" spans="8:21">
      <c r="H875" s="4"/>
      <c r="S875" s="25"/>
      <c r="T875" s="25"/>
      <c r="U875" s="25"/>
    </row>
    <row r="876" spans="8:21">
      <c r="H876" s="4"/>
      <c r="S876" s="25"/>
      <c r="T876" s="25"/>
      <c r="U876" s="25"/>
    </row>
    <row r="877" spans="8:21">
      <c r="H877" s="4"/>
      <c r="S877" s="25"/>
      <c r="T877" s="25"/>
      <c r="U877" s="25"/>
    </row>
    <row r="878" spans="8:21">
      <c r="H878" s="4"/>
      <c r="S878" s="25"/>
      <c r="T878" s="25"/>
      <c r="U878" s="25"/>
    </row>
    <row r="879" spans="8:21">
      <c r="H879" s="4"/>
      <c r="S879" s="25"/>
      <c r="T879" s="25"/>
      <c r="U879" s="25"/>
    </row>
    <row r="880" spans="8:21">
      <c r="H880" s="4"/>
      <c r="S880" s="25"/>
      <c r="T880" s="25"/>
      <c r="U880" s="25"/>
    </row>
    <row r="881" spans="8:21">
      <c r="H881" s="4"/>
      <c r="S881" s="25"/>
      <c r="T881" s="25"/>
      <c r="U881" s="25"/>
    </row>
    <row r="882" spans="8:21">
      <c r="H882" s="4"/>
      <c r="S882" s="25"/>
      <c r="T882" s="25"/>
      <c r="U882" s="25"/>
    </row>
    <row r="883" spans="8:21">
      <c r="H883" s="4"/>
      <c r="S883" s="25"/>
      <c r="T883" s="25"/>
      <c r="U883" s="25"/>
    </row>
    <row r="884" spans="8:21">
      <c r="H884" s="4"/>
      <c r="S884" s="25"/>
      <c r="T884" s="25"/>
      <c r="U884" s="25"/>
    </row>
    <row r="885" spans="8:21">
      <c r="H885" s="4"/>
      <c r="S885" s="25"/>
      <c r="T885" s="25"/>
      <c r="U885" s="25"/>
    </row>
    <row r="886" spans="8:21">
      <c r="H886" s="4"/>
      <c r="S886" s="25"/>
      <c r="T886" s="25"/>
      <c r="U886" s="25"/>
    </row>
    <row r="887" spans="8:21">
      <c r="H887" s="4"/>
      <c r="S887" s="25"/>
      <c r="T887" s="25"/>
      <c r="U887" s="25"/>
    </row>
    <row r="888" spans="8:21">
      <c r="H888" s="4"/>
      <c r="S888" s="25"/>
      <c r="T888" s="25"/>
      <c r="U888" s="25"/>
    </row>
    <row r="889" spans="8:21">
      <c r="H889" s="4"/>
      <c r="S889" s="25"/>
      <c r="T889" s="25"/>
      <c r="U889" s="25"/>
    </row>
    <row r="890" spans="8:21">
      <c r="H890" s="4"/>
      <c r="S890" s="25"/>
      <c r="T890" s="25"/>
      <c r="U890" s="25"/>
    </row>
    <row r="891" spans="8:21">
      <c r="H891" s="4"/>
      <c r="S891" s="25"/>
      <c r="T891" s="25"/>
      <c r="U891" s="25"/>
    </row>
    <row r="892" spans="8:21">
      <c r="H892" s="4"/>
      <c r="S892" s="25"/>
      <c r="T892" s="25"/>
      <c r="U892" s="25"/>
    </row>
    <row r="893" spans="8:21">
      <c r="H893" s="4"/>
      <c r="S893" s="25"/>
      <c r="T893" s="25"/>
      <c r="U893" s="25"/>
    </row>
    <row r="894" spans="8:21">
      <c r="H894" s="4"/>
      <c r="S894" s="25"/>
      <c r="T894" s="25"/>
      <c r="U894" s="25"/>
    </row>
    <row r="895" spans="8:21">
      <c r="H895" s="4"/>
      <c r="S895" s="25"/>
      <c r="T895" s="25"/>
      <c r="U895" s="25"/>
    </row>
    <row r="896" spans="8:21">
      <c r="H896" s="4"/>
      <c r="S896" s="25"/>
      <c r="T896" s="25"/>
      <c r="U896" s="25"/>
    </row>
    <row r="897" spans="8:21">
      <c r="H897" s="4"/>
      <c r="S897" s="25"/>
      <c r="T897" s="25"/>
      <c r="U897" s="25"/>
    </row>
    <row r="898" spans="8:21">
      <c r="H898" s="4"/>
      <c r="S898" s="25"/>
      <c r="T898" s="25"/>
      <c r="U898" s="25"/>
    </row>
    <row r="899" spans="8:21">
      <c r="H899" s="4"/>
      <c r="S899" s="25"/>
      <c r="T899" s="25"/>
      <c r="U899" s="25"/>
    </row>
    <row r="900" spans="8:21">
      <c r="H900" s="4"/>
      <c r="S900" s="25"/>
      <c r="T900" s="25"/>
      <c r="U900" s="25"/>
    </row>
    <row r="901" spans="8:21">
      <c r="H901" s="4"/>
      <c r="S901" s="25"/>
      <c r="T901" s="25"/>
      <c r="U901" s="25"/>
    </row>
    <row r="902" spans="8:21">
      <c r="H902" s="4"/>
      <c r="S902" s="25"/>
      <c r="T902" s="25"/>
      <c r="U902" s="25"/>
    </row>
    <row r="903" spans="8:21">
      <c r="H903" s="4"/>
      <c r="S903" s="25"/>
      <c r="T903" s="25"/>
      <c r="U903" s="25"/>
    </row>
    <row r="904" spans="8:21">
      <c r="H904" s="4"/>
      <c r="S904" s="25"/>
      <c r="T904" s="25"/>
      <c r="U904" s="25"/>
    </row>
    <row r="905" spans="8:21">
      <c r="H905" s="4"/>
      <c r="S905" s="25"/>
      <c r="T905" s="25"/>
      <c r="U905" s="25"/>
    </row>
    <row r="906" spans="8:21">
      <c r="H906" s="4"/>
      <c r="S906" s="25"/>
      <c r="T906" s="25"/>
      <c r="U906" s="25"/>
    </row>
    <row r="907" spans="8:21">
      <c r="H907" s="4"/>
      <c r="S907" s="25"/>
      <c r="T907" s="25"/>
      <c r="U907" s="25"/>
    </row>
    <row r="908" spans="8:21">
      <c r="H908" s="4"/>
      <c r="S908" s="25"/>
      <c r="T908" s="25"/>
      <c r="U908" s="25"/>
    </row>
    <row r="909" spans="8:21">
      <c r="H909" s="4"/>
      <c r="S909" s="25"/>
      <c r="T909" s="25"/>
      <c r="U909" s="25"/>
    </row>
    <row r="910" spans="8:21">
      <c r="H910" s="4"/>
      <c r="S910" s="25"/>
      <c r="T910" s="25"/>
      <c r="U910" s="25"/>
    </row>
    <row r="911" spans="8:21">
      <c r="H911" s="4"/>
      <c r="S911" s="25"/>
      <c r="T911" s="25"/>
      <c r="U911" s="25"/>
    </row>
    <row r="912" spans="8:21">
      <c r="H912" s="4"/>
      <c r="S912" s="25"/>
      <c r="T912" s="25"/>
      <c r="U912" s="25"/>
    </row>
    <row r="913" spans="8:21">
      <c r="H913" s="4"/>
      <c r="S913" s="25"/>
      <c r="T913" s="25"/>
      <c r="U913" s="25"/>
    </row>
    <row r="914" spans="8:21">
      <c r="H914" s="4"/>
      <c r="S914" s="25"/>
      <c r="T914" s="25"/>
      <c r="U914" s="25"/>
    </row>
    <row r="915" spans="8:21">
      <c r="H915" s="4"/>
      <c r="S915" s="25"/>
      <c r="T915" s="25"/>
      <c r="U915" s="25"/>
    </row>
    <row r="916" spans="8:21">
      <c r="H916" s="4"/>
      <c r="S916" s="25"/>
      <c r="T916" s="25"/>
      <c r="U916" s="25"/>
    </row>
    <row r="917" spans="8:21">
      <c r="H917" s="4"/>
      <c r="S917" s="25"/>
      <c r="T917" s="25"/>
      <c r="U917" s="25"/>
    </row>
    <row r="918" spans="8:21">
      <c r="H918" s="4"/>
      <c r="S918" s="25"/>
      <c r="T918" s="25"/>
      <c r="U918" s="25"/>
    </row>
    <row r="919" spans="8:21">
      <c r="H919" s="4"/>
      <c r="S919" s="25"/>
      <c r="T919" s="25"/>
      <c r="U919" s="25"/>
    </row>
    <row r="920" spans="8:21">
      <c r="H920" s="4"/>
      <c r="S920" s="25"/>
      <c r="T920" s="25"/>
      <c r="U920" s="25"/>
    </row>
    <row r="921" spans="8:21">
      <c r="H921" s="4"/>
      <c r="S921" s="25"/>
      <c r="T921" s="25"/>
      <c r="U921" s="25"/>
    </row>
    <row r="922" spans="8:21">
      <c r="H922" s="4"/>
      <c r="S922" s="25"/>
      <c r="T922" s="25"/>
      <c r="U922" s="25"/>
    </row>
    <row r="923" spans="8:21">
      <c r="H923" s="4"/>
      <c r="S923" s="25"/>
      <c r="T923" s="25"/>
      <c r="U923" s="25"/>
    </row>
    <row r="924" spans="8:21">
      <c r="H924" s="4"/>
      <c r="S924" s="25"/>
      <c r="T924" s="25"/>
      <c r="U924" s="25"/>
    </row>
    <row r="925" spans="8:21">
      <c r="H925" s="4"/>
      <c r="S925" s="25"/>
      <c r="T925" s="25"/>
      <c r="U925" s="25"/>
    </row>
    <row r="926" spans="8:21">
      <c r="H926" s="4"/>
      <c r="S926" s="25"/>
      <c r="T926" s="25"/>
      <c r="U926" s="25"/>
    </row>
    <row r="927" spans="8:21">
      <c r="H927" s="4"/>
      <c r="S927" s="25"/>
      <c r="T927" s="25"/>
      <c r="U927" s="25"/>
    </row>
    <row r="928" spans="8:21">
      <c r="H928" s="4"/>
      <c r="S928" s="25"/>
      <c r="T928" s="25"/>
      <c r="U928" s="25"/>
    </row>
    <row r="929" spans="8:21">
      <c r="H929" s="4"/>
      <c r="S929" s="25"/>
      <c r="T929" s="25"/>
      <c r="U929" s="25"/>
    </row>
    <row r="930" spans="8:21">
      <c r="H930" s="4"/>
      <c r="S930" s="25"/>
      <c r="T930" s="25"/>
      <c r="U930" s="25"/>
    </row>
    <row r="931" spans="8:21">
      <c r="H931" s="4"/>
      <c r="S931" s="25"/>
      <c r="T931" s="25"/>
      <c r="U931" s="25"/>
    </row>
    <row r="932" spans="8:21">
      <c r="H932" s="4"/>
      <c r="S932" s="25"/>
      <c r="T932" s="25"/>
      <c r="U932" s="25"/>
    </row>
    <row r="933" spans="8:21">
      <c r="H933" s="4"/>
      <c r="S933" s="25"/>
      <c r="T933" s="25"/>
      <c r="U933" s="25"/>
    </row>
    <row r="934" spans="8:21">
      <c r="H934" s="4"/>
      <c r="S934" s="25"/>
      <c r="T934" s="25"/>
      <c r="U934" s="25"/>
    </row>
    <row r="935" spans="8:21">
      <c r="H935" s="4"/>
      <c r="S935" s="25"/>
      <c r="T935" s="25"/>
      <c r="U935" s="25"/>
    </row>
    <row r="936" spans="8:21">
      <c r="H936" s="4"/>
      <c r="S936" s="25"/>
      <c r="T936" s="25"/>
      <c r="U936" s="25"/>
    </row>
    <row r="937" spans="8:21">
      <c r="H937" s="4"/>
      <c r="S937" s="25"/>
      <c r="T937" s="25"/>
      <c r="U937" s="25"/>
    </row>
    <row r="938" spans="8:21">
      <c r="H938" s="4"/>
      <c r="S938" s="25"/>
      <c r="T938" s="25"/>
      <c r="U938" s="25"/>
    </row>
    <row r="939" spans="8:21">
      <c r="H939" s="4"/>
      <c r="S939" s="25"/>
      <c r="T939" s="25"/>
      <c r="U939" s="25"/>
    </row>
    <row r="940" spans="8:21">
      <c r="H940" s="4"/>
      <c r="S940" s="25"/>
      <c r="T940" s="25"/>
      <c r="U940" s="25"/>
    </row>
    <row r="941" spans="8:21">
      <c r="H941" s="4"/>
      <c r="S941" s="25"/>
      <c r="T941" s="25"/>
      <c r="U941" s="25"/>
    </row>
    <row r="942" spans="8:21">
      <c r="H942" s="4"/>
      <c r="S942" s="25"/>
      <c r="T942" s="25"/>
      <c r="U942" s="25"/>
    </row>
    <row r="943" spans="8:21">
      <c r="H943" s="4"/>
      <c r="S943" s="25"/>
      <c r="T943" s="25"/>
      <c r="U943" s="25"/>
    </row>
    <row r="944" spans="8:21">
      <c r="H944" s="4"/>
      <c r="S944" s="25"/>
      <c r="T944" s="25"/>
      <c r="U944" s="25"/>
    </row>
    <row r="945" spans="8:21">
      <c r="H945" s="4"/>
      <c r="S945" s="25"/>
      <c r="T945" s="25"/>
      <c r="U945" s="25"/>
    </row>
    <row r="946" spans="8:21">
      <c r="H946" s="4"/>
      <c r="S946" s="25"/>
      <c r="T946" s="25"/>
      <c r="U946" s="25"/>
    </row>
    <row r="947" spans="8:21">
      <c r="H947" s="4"/>
      <c r="S947" s="25"/>
      <c r="T947" s="25"/>
      <c r="U947" s="25"/>
    </row>
    <row r="948" spans="8:21">
      <c r="H948" s="4"/>
      <c r="S948" s="25"/>
      <c r="T948" s="25"/>
      <c r="U948" s="25"/>
    </row>
    <row r="949" spans="8:21">
      <c r="H949" s="4"/>
      <c r="S949" s="25"/>
      <c r="T949" s="25"/>
      <c r="U949" s="25"/>
    </row>
    <row r="950" spans="8:21">
      <c r="H950" s="4"/>
      <c r="S950" s="25"/>
      <c r="T950" s="25"/>
      <c r="U950" s="25"/>
    </row>
    <row r="951" spans="8:21">
      <c r="H951" s="4"/>
      <c r="S951" s="25"/>
      <c r="T951" s="25"/>
      <c r="U951" s="25"/>
    </row>
    <row r="952" spans="8:21">
      <c r="H952" s="4"/>
      <c r="S952" s="25"/>
      <c r="T952" s="25"/>
      <c r="U952" s="25"/>
    </row>
    <row r="953" spans="8:21">
      <c r="H953" s="4"/>
      <c r="S953" s="25"/>
      <c r="T953" s="25"/>
      <c r="U953" s="25"/>
    </row>
    <row r="954" spans="8:21">
      <c r="H954" s="4"/>
      <c r="S954" s="25"/>
      <c r="T954" s="25"/>
      <c r="U954" s="25"/>
    </row>
    <row r="955" spans="8:21">
      <c r="H955" s="4"/>
      <c r="S955" s="25"/>
      <c r="T955" s="25"/>
      <c r="U955" s="25"/>
    </row>
    <row r="956" spans="8:21">
      <c r="H956" s="4"/>
      <c r="S956" s="25"/>
      <c r="T956" s="25"/>
      <c r="U956" s="25"/>
    </row>
    <row r="957" spans="8:21">
      <c r="H957" s="4"/>
      <c r="S957" s="25"/>
      <c r="T957" s="25"/>
      <c r="U957" s="25"/>
    </row>
    <row r="958" spans="8:21">
      <c r="H958" s="4"/>
      <c r="S958" s="25"/>
      <c r="T958" s="25"/>
      <c r="U958" s="25"/>
    </row>
    <row r="959" spans="8:21">
      <c r="H959" s="4"/>
      <c r="S959" s="25"/>
      <c r="T959" s="25"/>
      <c r="U959" s="25"/>
    </row>
    <row r="960" spans="8:21">
      <c r="H960" s="4"/>
      <c r="S960" s="25"/>
      <c r="T960" s="25"/>
      <c r="U960" s="25"/>
    </row>
    <row r="961" spans="8:21">
      <c r="H961" s="4"/>
      <c r="S961" s="25"/>
      <c r="T961" s="25"/>
      <c r="U961" s="25"/>
    </row>
    <row r="962" spans="8:21">
      <c r="H962" s="4"/>
      <c r="S962" s="25"/>
      <c r="T962" s="25"/>
      <c r="U962" s="25"/>
    </row>
    <row r="963" spans="8:21">
      <c r="H963" s="4"/>
      <c r="S963" s="25"/>
      <c r="T963" s="25"/>
      <c r="U963" s="25"/>
    </row>
    <row r="964" spans="8:21">
      <c r="H964" s="4"/>
      <c r="S964" s="25"/>
      <c r="T964" s="25"/>
      <c r="U964" s="25"/>
    </row>
    <row r="965" spans="8:21">
      <c r="H965" s="4"/>
      <c r="S965" s="25"/>
      <c r="T965" s="25"/>
      <c r="U965" s="25"/>
    </row>
    <row r="966" spans="8:21">
      <c r="H966" s="4"/>
      <c r="S966" s="25"/>
      <c r="T966" s="25"/>
      <c r="U966" s="25"/>
    </row>
    <row r="967" spans="8:21">
      <c r="H967" s="4"/>
      <c r="S967" s="25"/>
      <c r="T967" s="25"/>
      <c r="U967" s="25"/>
    </row>
    <row r="968" spans="8:21">
      <c r="H968" s="4"/>
      <c r="S968" s="25"/>
      <c r="T968" s="25"/>
      <c r="U968" s="25"/>
    </row>
    <row r="969" spans="8:21">
      <c r="H969" s="4"/>
      <c r="S969" s="25"/>
      <c r="T969" s="25"/>
      <c r="U969" s="25"/>
    </row>
    <row r="970" spans="8:21">
      <c r="H970" s="4"/>
      <c r="S970" s="25"/>
      <c r="T970" s="25"/>
      <c r="U970" s="25"/>
    </row>
    <row r="971" spans="8:21">
      <c r="H971" s="4"/>
      <c r="S971" s="25"/>
      <c r="T971" s="25"/>
      <c r="U971" s="25"/>
    </row>
    <row r="972" spans="8:21">
      <c r="H972" s="4"/>
      <c r="S972" s="25"/>
      <c r="T972" s="25"/>
      <c r="U972" s="25"/>
    </row>
    <row r="973" spans="8:21">
      <c r="H973" s="4"/>
      <c r="S973" s="25"/>
      <c r="T973" s="25"/>
      <c r="U973" s="25"/>
    </row>
    <row r="974" spans="8:21">
      <c r="H974" s="4"/>
      <c r="S974" s="25"/>
      <c r="T974" s="25"/>
      <c r="U974" s="25"/>
    </row>
    <row r="975" spans="8:21">
      <c r="H975" s="4"/>
      <c r="S975" s="25"/>
      <c r="T975" s="25"/>
      <c r="U975" s="25"/>
    </row>
    <row r="976" spans="8:21">
      <c r="H976" s="4"/>
      <c r="S976" s="25"/>
      <c r="T976" s="25"/>
      <c r="U976" s="25"/>
    </row>
    <row r="977" spans="8:21">
      <c r="H977" s="4"/>
      <c r="S977" s="25"/>
      <c r="T977" s="25"/>
      <c r="U977" s="25"/>
    </row>
    <row r="978" spans="8:21">
      <c r="H978" s="4"/>
      <c r="S978" s="25"/>
      <c r="T978" s="25"/>
      <c r="U978" s="25"/>
    </row>
    <row r="979" spans="8:21">
      <c r="H979" s="4"/>
      <c r="S979" s="25"/>
      <c r="T979" s="25"/>
      <c r="U979" s="25"/>
    </row>
    <row r="980" spans="8:21">
      <c r="H980" s="4"/>
      <c r="S980" s="25"/>
      <c r="T980" s="25"/>
      <c r="U980" s="25"/>
    </row>
    <row r="981" spans="8:21">
      <c r="H981" s="4"/>
      <c r="S981" s="25"/>
      <c r="T981" s="25"/>
      <c r="U981" s="25"/>
    </row>
    <row r="982" spans="8:21">
      <c r="H982" s="4"/>
      <c r="S982" s="25"/>
      <c r="T982" s="25"/>
      <c r="U982" s="25"/>
    </row>
    <row r="983" spans="8:21">
      <c r="H983" s="4"/>
      <c r="S983" s="25"/>
      <c r="T983" s="25"/>
      <c r="U983" s="25"/>
    </row>
    <row r="984" spans="8:21">
      <c r="H984" s="4"/>
      <c r="S984" s="25"/>
      <c r="T984" s="25"/>
      <c r="U984" s="25"/>
    </row>
    <row r="985" spans="8:21">
      <c r="H985" s="4"/>
      <c r="S985" s="25"/>
      <c r="T985" s="25"/>
      <c r="U985" s="25"/>
    </row>
    <row r="986" spans="8:21">
      <c r="H986" s="4"/>
      <c r="S986" s="25"/>
      <c r="T986" s="25"/>
      <c r="U986" s="25"/>
    </row>
    <row r="987" spans="8:21">
      <c r="H987" s="4"/>
      <c r="S987" s="25"/>
      <c r="T987" s="25"/>
      <c r="U987" s="25"/>
    </row>
    <row r="988" spans="8:21">
      <c r="H988" s="4"/>
      <c r="S988" s="25"/>
      <c r="T988" s="25"/>
      <c r="U988" s="25"/>
    </row>
    <row r="989" spans="8:21">
      <c r="H989" s="4"/>
      <c r="S989" s="25"/>
      <c r="T989" s="25"/>
      <c r="U989" s="25"/>
    </row>
    <row r="990" spans="8:21">
      <c r="H990" s="4"/>
      <c r="S990" s="25"/>
      <c r="T990" s="25"/>
      <c r="U990" s="25"/>
    </row>
    <row r="991" spans="8:21">
      <c r="H991" s="4"/>
      <c r="S991" s="25"/>
      <c r="T991" s="25"/>
      <c r="U991" s="25"/>
    </row>
    <row r="992" spans="8:21">
      <c r="H992" s="4"/>
      <c r="S992" s="25"/>
      <c r="T992" s="25"/>
      <c r="U992" s="25"/>
    </row>
    <row r="993" spans="8:21">
      <c r="H993" s="4"/>
      <c r="S993" s="25"/>
      <c r="T993" s="25"/>
      <c r="U993" s="25"/>
    </row>
    <row r="994" spans="8:21">
      <c r="H994" s="4"/>
      <c r="S994" s="25"/>
      <c r="T994" s="25"/>
      <c r="U994" s="25"/>
    </row>
    <row r="995" spans="8:21">
      <c r="H995" s="4"/>
      <c r="S995" s="25"/>
      <c r="T995" s="25"/>
      <c r="U995" s="25"/>
    </row>
    <row r="996" spans="8:21">
      <c r="H996" s="4"/>
      <c r="S996" s="25"/>
      <c r="T996" s="25"/>
      <c r="U996" s="25"/>
    </row>
    <row r="997" spans="8:21">
      <c r="H997" s="4"/>
      <c r="S997" s="25"/>
      <c r="T997" s="25"/>
      <c r="U997" s="25"/>
    </row>
    <row r="998" spans="8:21">
      <c r="H998" s="4"/>
      <c r="S998" s="25"/>
      <c r="T998" s="25"/>
      <c r="U998" s="25"/>
    </row>
    <row r="999" spans="8:21">
      <c r="H999" s="4"/>
      <c r="S999" s="25"/>
      <c r="T999" s="25"/>
      <c r="U999" s="25"/>
    </row>
    <row r="1000" spans="8:21">
      <c r="H1000" s="4"/>
      <c r="S1000" s="25"/>
      <c r="T1000" s="25"/>
      <c r="U1000" s="25"/>
    </row>
  </sheetData>
  <conditionalFormatting sqref="L1:Q1000">
    <cfRule type="containsText" dxfId="15" priority="154" operator="containsText" text="A">
      <formula>NOT(ISERROR(SEARCH(("A"),(L1))))</formula>
    </cfRule>
    <cfRule type="containsText" dxfId="14" priority="152" operator="containsText" text="T">
      <formula>NOT(ISERROR(SEARCH(("T"),(L1))))</formula>
    </cfRule>
    <cfRule type="containsText" dxfId="13" priority="153" operator="containsText" text="N">
      <formula>NOT(ISERROR(SEARCH(("N"),(L1))))</formula>
    </cfRule>
  </conditionalFormatting>
  <conditionalFormatting sqref="L278:Q377">
    <cfRule type="containsText" dxfId="12" priority="15" operator="containsText" text="T">
      <formula>NOT(ISERROR(SEARCH(("T"),(L278))))</formula>
    </cfRule>
    <cfRule type="containsText" dxfId="11" priority="16" operator="containsText" text="A">
      <formula>NOT(ISERROR(SEARCH(("A"),(L278))))</formula>
    </cfRule>
    <cfRule type="containsText" dxfId="10" priority="14" operator="containsText" text="N">
      <formula>NOT(ISERROR(SEARCH(("N"),(L278))))</formula>
    </cfRule>
  </conditionalFormatting>
  <conditionalFormatting sqref="L378:Q379">
    <cfRule type="containsText" dxfId="9" priority="10" operator="containsText" text="A">
      <formula>NOT(ISERROR(SEARCH(("A"),(L378))))</formula>
    </cfRule>
  </conditionalFormatting>
  <conditionalFormatting sqref="T278:T397">
    <cfRule type="containsText" dxfId="8" priority="2" operator="containsText" text="+">
      <formula>NOT(ISERROR(SEARCH(("+"),(T278))))</formula>
    </cfRule>
    <cfRule type="containsText" dxfId="7" priority="3" operator="containsText" text="1">
      <formula>NOT(ISERROR(SEARCH(("1"),(T278))))</formula>
    </cfRule>
  </conditionalFormatting>
  <conditionalFormatting sqref="U278:U397">
    <cfRule type="containsText" dxfId="6" priority="1" operator="containsText" text="1">
      <formula>NOT(ISERROR(SEARCH(("1"),(U278))))</formula>
    </cfRule>
  </conditionalFormatting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V448"/>
  <sheetViews>
    <sheetView tabSelected="1" topLeftCell="L1" workbookViewId="0">
      <pane ySplit="1" topLeftCell="A2" activePane="bottomLeft" state="frozen"/>
      <selection pane="bottomLeft" activeCell="T284" sqref="T284"/>
    </sheetView>
  </sheetViews>
  <sheetFormatPr baseColWidth="10" defaultColWidth="12.5703125" defaultRowHeight="15.75" customHeight="1"/>
  <cols>
    <col min="4" max="4" width="15.140625" customWidth="1"/>
    <col min="5" max="5" width="17.42578125" customWidth="1"/>
    <col min="6" max="6" width="13" customWidth="1"/>
    <col min="7" max="7" width="16" customWidth="1"/>
    <col min="8" max="8" width="16.28515625" customWidth="1"/>
    <col min="10" max="10" width="24.85546875" customWidth="1"/>
    <col min="11" max="11" width="17.7109375" customWidth="1"/>
    <col min="18" max="18" width="15.140625" customWidth="1"/>
    <col min="19" max="19" width="13.42578125" customWidth="1"/>
    <col min="20" max="20" width="15.28515625" customWidth="1"/>
    <col min="21" max="21" width="17.85546875" customWidth="1"/>
  </cols>
  <sheetData>
    <row r="1" spans="1:22">
      <c r="A1" s="201" t="s">
        <v>8</v>
      </c>
      <c r="B1" s="202" t="s">
        <v>46</v>
      </c>
      <c r="C1" s="202" t="s">
        <v>188</v>
      </c>
      <c r="D1" s="202" t="s">
        <v>189</v>
      </c>
      <c r="E1" s="202" t="s">
        <v>47</v>
      </c>
      <c r="F1" s="202" t="s">
        <v>190</v>
      </c>
      <c r="G1" s="202" t="s">
        <v>32</v>
      </c>
      <c r="H1" s="202" t="s">
        <v>193</v>
      </c>
      <c r="I1" s="202" t="s">
        <v>52</v>
      </c>
      <c r="J1" s="202" t="s">
        <v>53</v>
      </c>
      <c r="K1" s="202" t="s">
        <v>194</v>
      </c>
      <c r="L1" s="202" t="s">
        <v>55</v>
      </c>
      <c r="M1" s="202" t="s">
        <v>56</v>
      </c>
      <c r="N1" s="202" t="s">
        <v>57</v>
      </c>
      <c r="O1" s="202" t="s">
        <v>58</v>
      </c>
      <c r="P1" s="202" t="s">
        <v>59</v>
      </c>
      <c r="Q1" s="202" t="s">
        <v>60</v>
      </c>
      <c r="R1" s="202" t="s">
        <v>195</v>
      </c>
      <c r="S1" s="202" t="s">
        <v>63</v>
      </c>
      <c r="T1" s="202" t="s">
        <v>64</v>
      </c>
      <c r="U1" s="202" t="s">
        <v>65</v>
      </c>
      <c r="V1" s="203" t="s">
        <v>66</v>
      </c>
    </row>
    <row r="2" spans="1:22">
      <c r="A2" s="204" t="s">
        <v>200</v>
      </c>
      <c r="B2" s="133" t="s">
        <v>200</v>
      </c>
      <c r="C2" s="205">
        <v>45341</v>
      </c>
      <c r="D2" s="133" t="s">
        <v>197</v>
      </c>
      <c r="E2" s="206">
        <v>0.4375</v>
      </c>
      <c r="F2" s="126">
        <v>25</v>
      </c>
      <c r="G2" s="126">
        <v>65</v>
      </c>
      <c r="H2" s="133" t="s">
        <v>200</v>
      </c>
      <c r="I2" s="133" t="s">
        <v>220</v>
      </c>
      <c r="J2" s="206">
        <v>6.25E-2</v>
      </c>
      <c r="K2" s="133" t="s">
        <v>15</v>
      </c>
      <c r="L2" s="133" t="s">
        <v>71</v>
      </c>
      <c r="M2" s="133" t="s">
        <v>71</v>
      </c>
      <c r="N2" s="133" t="s">
        <v>71</v>
      </c>
      <c r="O2" s="133" t="s">
        <v>71</v>
      </c>
      <c r="P2" s="133" t="s">
        <v>71</v>
      </c>
      <c r="Q2" s="133" t="s">
        <v>71</v>
      </c>
      <c r="R2" s="126">
        <v>6</v>
      </c>
      <c r="S2" s="126">
        <v>0</v>
      </c>
      <c r="T2" s="126">
        <v>0</v>
      </c>
      <c r="U2" s="126">
        <v>0</v>
      </c>
      <c r="V2" s="134">
        <v>0.185</v>
      </c>
    </row>
    <row r="3" spans="1:22">
      <c r="A3" s="207" t="s">
        <v>220</v>
      </c>
      <c r="B3" s="208" t="s">
        <v>200</v>
      </c>
      <c r="C3" s="209">
        <v>45341</v>
      </c>
      <c r="D3" s="208" t="s">
        <v>197</v>
      </c>
      <c r="E3" s="210">
        <v>0.4375</v>
      </c>
      <c r="F3" s="211">
        <v>25</v>
      </c>
      <c r="G3" s="211">
        <v>65</v>
      </c>
      <c r="H3" s="208" t="s">
        <v>220</v>
      </c>
      <c r="I3" s="208" t="s">
        <v>220</v>
      </c>
      <c r="J3" s="210">
        <v>6.25E-2</v>
      </c>
      <c r="K3" s="208" t="s">
        <v>15</v>
      </c>
      <c r="L3" s="208" t="s">
        <v>71</v>
      </c>
      <c r="M3" s="208" t="s">
        <v>71</v>
      </c>
      <c r="N3" s="208" t="s">
        <v>71</v>
      </c>
      <c r="O3" s="208" t="s">
        <v>71</v>
      </c>
      <c r="P3" s="208" t="s">
        <v>71</v>
      </c>
      <c r="Q3" s="208" t="s">
        <v>71</v>
      </c>
      <c r="R3" s="211">
        <v>6</v>
      </c>
      <c r="S3" s="211">
        <v>0</v>
      </c>
      <c r="T3" s="211">
        <v>0</v>
      </c>
      <c r="U3" s="211">
        <v>0</v>
      </c>
      <c r="V3" s="212">
        <v>0.20250000000000001</v>
      </c>
    </row>
    <row r="4" spans="1:22">
      <c r="A4" s="204" t="s">
        <v>221</v>
      </c>
      <c r="B4" s="133" t="s">
        <v>200</v>
      </c>
      <c r="C4" s="205">
        <v>45341</v>
      </c>
      <c r="D4" s="133" t="s">
        <v>197</v>
      </c>
      <c r="E4" s="206">
        <v>0.4375</v>
      </c>
      <c r="F4" s="126">
        <v>25</v>
      </c>
      <c r="G4" s="126">
        <v>65</v>
      </c>
      <c r="H4" s="133" t="s">
        <v>221</v>
      </c>
      <c r="I4" s="133" t="s">
        <v>220</v>
      </c>
      <c r="J4" s="206">
        <v>6.25E-2</v>
      </c>
      <c r="K4" s="133" t="s">
        <v>15</v>
      </c>
      <c r="L4" s="133" t="s">
        <v>71</v>
      </c>
      <c r="M4" s="133" t="s">
        <v>71</v>
      </c>
      <c r="N4" s="133" t="s">
        <v>71</v>
      </c>
      <c r="O4" s="133" t="s">
        <v>71</v>
      </c>
      <c r="P4" s="133" t="s">
        <v>71</v>
      </c>
      <c r="Q4" s="133" t="s">
        <v>71</v>
      </c>
      <c r="R4" s="126">
        <v>6</v>
      </c>
      <c r="S4" s="126">
        <v>0</v>
      </c>
      <c r="T4" s="126">
        <v>0</v>
      </c>
      <c r="U4" s="126">
        <v>0</v>
      </c>
      <c r="V4" s="134">
        <v>0.20449999999999999</v>
      </c>
    </row>
    <row r="5" spans="1:22">
      <c r="A5" s="207" t="s">
        <v>222</v>
      </c>
      <c r="B5" s="208" t="s">
        <v>200</v>
      </c>
      <c r="C5" s="209">
        <v>45341</v>
      </c>
      <c r="D5" s="208" t="s">
        <v>197</v>
      </c>
      <c r="E5" s="210">
        <v>0.4375</v>
      </c>
      <c r="F5" s="211">
        <v>25</v>
      </c>
      <c r="G5" s="211">
        <v>65</v>
      </c>
      <c r="H5" s="208" t="s">
        <v>222</v>
      </c>
      <c r="I5" s="208" t="s">
        <v>220</v>
      </c>
      <c r="J5" s="210">
        <v>6.25E-2</v>
      </c>
      <c r="K5" s="208" t="s">
        <v>15</v>
      </c>
      <c r="L5" s="208" t="s">
        <v>71</v>
      </c>
      <c r="M5" s="208" t="s">
        <v>71</v>
      </c>
      <c r="N5" s="208" t="s">
        <v>71</v>
      </c>
      <c r="O5" s="208" t="s">
        <v>71</v>
      </c>
      <c r="P5" s="208" t="s">
        <v>71</v>
      </c>
      <c r="Q5" s="208" t="s">
        <v>71</v>
      </c>
      <c r="R5" s="211">
        <v>6</v>
      </c>
      <c r="S5" s="211">
        <v>0</v>
      </c>
      <c r="T5" s="211">
        <v>0</v>
      </c>
      <c r="U5" s="211">
        <v>0</v>
      </c>
      <c r="V5" s="212">
        <v>0.23169999999999999</v>
      </c>
    </row>
    <row r="6" spans="1:22">
      <c r="A6" s="204" t="s">
        <v>223</v>
      </c>
      <c r="B6" s="133" t="s">
        <v>200</v>
      </c>
      <c r="C6" s="205">
        <v>45341</v>
      </c>
      <c r="D6" s="133" t="s">
        <v>197</v>
      </c>
      <c r="E6" s="206">
        <v>0.4375</v>
      </c>
      <c r="F6" s="126">
        <v>25</v>
      </c>
      <c r="G6" s="126">
        <v>65</v>
      </c>
      <c r="H6" s="133" t="s">
        <v>223</v>
      </c>
      <c r="I6" s="133" t="s">
        <v>220</v>
      </c>
      <c r="J6" s="206">
        <v>6.25E-2</v>
      </c>
      <c r="K6" s="133" t="s">
        <v>15</v>
      </c>
      <c r="L6" s="133" t="s">
        <v>71</v>
      </c>
      <c r="M6" s="133" t="s">
        <v>71</v>
      </c>
      <c r="N6" s="133" t="s">
        <v>71</v>
      </c>
      <c r="O6" s="133" t="s">
        <v>71</v>
      </c>
      <c r="P6" s="133" t="s">
        <v>71</v>
      </c>
      <c r="Q6" s="133" t="s">
        <v>71</v>
      </c>
      <c r="R6" s="126">
        <v>6</v>
      </c>
      <c r="S6" s="126">
        <v>0</v>
      </c>
      <c r="T6" s="126">
        <v>0</v>
      </c>
      <c r="U6" s="126">
        <v>0</v>
      </c>
      <c r="V6" s="134">
        <v>0.21759999999999999</v>
      </c>
    </row>
    <row r="7" spans="1:22">
      <c r="A7" s="207" t="s">
        <v>224</v>
      </c>
      <c r="B7" s="208" t="s">
        <v>200</v>
      </c>
      <c r="C7" s="209">
        <v>45341</v>
      </c>
      <c r="D7" s="208" t="s">
        <v>197</v>
      </c>
      <c r="E7" s="210">
        <v>0.4375</v>
      </c>
      <c r="F7" s="211">
        <v>25</v>
      </c>
      <c r="G7" s="211">
        <v>65</v>
      </c>
      <c r="H7" s="208" t="s">
        <v>224</v>
      </c>
      <c r="I7" s="208" t="s">
        <v>220</v>
      </c>
      <c r="J7" s="210">
        <v>6.25E-2</v>
      </c>
      <c r="K7" s="208" t="s">
        <v>18</v>
      </c>
      <c r="L7" s="208" t="s">
        <v>8</v>
      </c>
      <c r="M7" s="208" t="s">
        <v>8</v>
      </c>
      <c r="N7" s="208" t="s">
        <v>8</v>
      </c>
      <c r="O7" s="208" t="s">
        <v>8</v>
      </c>
      <c r="P7" s="208" t="s">
        <v>8</v>
      </c>
      <c r="Q7" s="208" t="s">
        <v>8</v>
      </c>
      <c r="R7" s="211">
        <v>0</v>
      </c>
      <c r="S7" s="211">
        <v>1</v>
      </c>
      <c r="T7" s="211" t="s">
        <v>75</v>
      </c>
      <c r="U7" s="211" t="s">
        <v>75</v>
      </c>
      <c r="V7" s="212">
        <v>0.19</v>
      </c>
    </row>
    <row r="8" spans="1:22">
      <c r="A8" s="204" t="s">
        <v>225</v>
      </c>
      <c r="B8" s="133" t="s">
        <v>200</v>
      </c>
      <c r="C8" s="205">
        <v>45341</v>
      </c>
      <c r="D8" s="133" t="s">
        <v>197</v>
      </c>
      <c r="E8" s="206">
        <v>0.4375</v>
      </c>
      <c r="F8" s="126">
        <v>25</v>
      </c>
      <c r="G8" s="126">
        <v>65</v>
      </c>
      <c r="H8" s="133" t="s">
        <v>225</v>
      </c>
      <c r="I8" s="133" t="s">
        <v>220</v>
      </c>
      <c r="J8" s="206">
        <v>6.25E-2</v>
      </c>
      <c r="K8" s="133" t="s">
        <v>44</v>
      </c>
      <c r="L8" s="133" t="s">
        <v>71</v>
      </c>
      <c r="M8" s="133" t="s">
        <v>71</v>
      </c>
      <c r="N8" s="133" t="s">
        <v>71</v>
      </c>
      <c r="O8" s="133" t="s">
        <v>71</v>
      </c>
      <c r="P8" s="133" t="s">
        <v>71</v>
      </c>
      <c r="Q8" s="133" t="s">
        <v>71</v>
      </c>
      <c r="R8" s="126">
        <v>6</v>
      </c>
      <c r="S8" s="126">
        <v>0</v>
      </c>
      <c r="T8" s="126">
        <v>0</v>
      </c>
      <c r="U8" s="126">
        <v>0</v>
      </c>
      <c r="V8" s="134">
        <v>0.1812</v>
      </c>
    </row>
    <row r="9" spans="1:22">
      <c r="A9" s="207" t="s">
        <v>226</v>
      </c>
      <c r="B9" s="208" t="s">
        <v>220</v>
      </c>
      <c r="C9" s="209">
        <v>45342</v>
      </c>
      <c r="D9" s="208" t="s">
        <v>197</v>
      </c>
      <c r="E9" s="211">
        <v>12</v>
      </c>
      <c r="F9" s="211">
        <v>28</v>
      </c>
      <c r="G9" s="211">
        <v>68</v>
      </c>
      <c r="H9" s="208" t="s">
        <v>200</v>
      </c>
      <c r="I9" s="208" t="s">
        <v>220</v>
      </c>
      <c r="J9" s="210">
        <v>0.1111111111111111</v>
      </c>
      <c r="K9" s="208" t="s">
        <v>15</v>
      </c>
      <c r="L9" s="208" t="s">
        <v>8</v>
      </c>
      <c r="M9" s="208" t="s">
        <v>8</v>
      </c>
      <c r="N9" s="208" t="s">
        <v>8</v>
      </c>
      <c r="O9" s="208" t="s">
        <v>8</v>
      </c>
      <c r="P9" s="208" t="s">
        <v>8</v>
      </c>
      <c r="Q9" s="208" t="s">
        <v>8</v>
      </c>
      <c r="R9" s="211">
        <v>0</v>
      </c>
      <c r="S9" s="211">
        <v>1</v>
      </c>
      <c r="T9" s="211" t="s">
        <v>77</v>
      </c>
      <c r="U9" s="211" t="s">
        <v>77</v>
      </c>
      <c r="V9" s="212"/>
    </row>
    <row r="10" spans="1:22">
      <c r="A10" s="204" t="s">
        <v>227</v>
      </c>
      <c r="B10" s="133" t="s">
        <v>220</v>
      </c>
      <c r="C10" s="205">
        <v>45342</v>
      </c>
      <c r="D10" s="133" t="s">
        <v>197</v>
      </c>
      <c r="E10" s="126">
        <v>12</v>
      </c>
      <c r="F10" s="126">
        <v>28</v>
      </c>
      <c r="G10" s="126">
        <v>68</v>
      </c>
      <c r="H10" s="133" t="s">
        <v>220</v>
      </c>
      <c r="I10" s="133" t="s">
        <v>220</v>
      </c>
      <c r="J10" s="206">
        <v>0.1111111111111111</v>
      </c>
      <c r="K10" s="133" t="s">
        <v>15</v>
      </c>
      <c r="L10" s="133" t="s">
        <v>8</v>
      </c>
      <c r="M10" s="133" t="s">
        <v>71</v>
      </c>
      <c r="N10" s="133" t="s">
        <v>71</v>
      </c>
      <c r="O10" s="133" t="s">
        <v>71</v>
      </c>
      <c r="P10" s="133" t="s">
        <v>71</v>
      </c>
      <c r="Q10" s="133" t="s">
        <v>71</v>
      </c>
      <c r="R10" s="126">
        <v>5</v>
      </c>
      <c r="S10" s="126">
        <v>0</v>
      </c>
      <c r="T10" s="126">
        <v>0</v>
      </c>
      <c r="U10" s="126">
        <v>0</v>
      </c>
      <c r="V10" s="134">
        <v>0.18190000000000001</v>
      </c>
    </row>
    <row r="11" spans="1:22">
      <c r="A11" s="207" t="s">
        <v>228</v>
      </c>
      <c r="B11" s="208" t="s">
        <v>220</v>
      </c>
      <c r="C11" s="209">
        <v>45342</v>
      </c>
      <c r="D11" s="208" t="s">
        <v>197</v>
      </c>
      <c r="E11" s="211">
        <v>12</v>
      </c>
      <c r="F11" s="211">
        <v>28</v>
      </c>
      <c r="G11" s="211">
        <v>68</v>
      </c>
      <c r="H11" s="208" t="s">
        <v>221</v>
      </c>
      <c r="I11" s="208" t="s">
        <v>220</v>
      </c>
      <c r="J11" s="210">
        <v>0.1111111111111111</v>
      </c>
      <c r="K11" s="208" t="s">
        <v>15</v>
      </c>
      <c r="L11" s="208" t="s">
        <v>71</v>
      </c>
      <c r="M11" s="208" t="s">
        <v>71</v>
      </c>
      <c r="N11" s="208" t="s">
        <v>71</v>
      </c>
      <c r="O11" s="208" t="s">
        <v>71</v>
      </c>
      <c r="P11" s="208" t="s">
        <v>71</v>
      </c>
      <c r="Q11" s="208" t="s">
        <v>71</v>
      </c>
      <c r="R11" s="211">
        <v>6</v>
      </c>
      <c r="S11" s="211">
        <v>0</v>
      </c>
      <c r="T11" s="211">
        <v>1</v>
      </c>
      <c r="U11" s="211">
        <v>0</v>
      </c>
      <c r="V11" s="212">
        <v>0.33450000000000002</v>
      </c>
    </row>
    <row r="12" spans="1:22">
      <c r="A12" s="204" t="s">
        <v>229</v>
      </c>
      <c r="B12" s="133" t="s">
        <v>220</v>
      </c>
      <c r="C12" s="205">
        <v>45342</v>
      </c>
      <c r="D12" s="133" t="s">
        <v>197</v>
      </c>
      <c r="E12" s="126">
        <v>12</v>
      </c>
      <c r="F12" s="126">
        <v>28</v>
      </c>
      <c r="G12" s="126">
        <v>68</v>
      </c>
      <c r="H12" s="133" t="s">
        <v>222</v>
      </c>
      <c r="I12" s="133" t="s">
        <v>220</v>
      </c>
      <c r="J12" s="206">
        <v>0.1111111111111111</v>
      </c>
      <c r="K12" s="133" t="s">
        <v>15</v>
      </c>
      <c r="L12" s="133" t="s">
        <v>71</v>
      </c>
      <c r="M12" s="133" t="s">
        <v>71</v>
      </c>
      <c r="N12" s="133" t="s">
        <v>71</v>
      </c>
      <c r="O12" s="133" t="s">
        <v>71</v>
      </c>
      <c r="P12" s="133" t="s">
        <v>71</v>
      </c>
      <c r="Q12" s="133" t="s">
        <v>71</v>
      </c>
      <c r="R12" s="126">
        <v>6</v>
      </c>
      <c r="S12" s="126">
        <v>0</v>
      </c>
      <c r="T12" s="126">
        <v>0</v>
      </c>
      <c r="U12" s="126">
        <v>0</v>
      </c>
      <c r="V12" s="134">
        <v>2.9000000000000001E-2</v>
      </c>
    </row>
    <row r="13" spans="1:22">
      <c r="A13" s="207" t="s">
        <v>230</v>
      </c>
      <c r="B13" s="208" t="s">
        <v>220</v>
      </c>
      <c r="C13" s="209">
        <v>45342</v>
      </c>
      <c r="D13" s="208" t="s">
        <v>197</v>
      </c>
      <c r="E13" s="211">
        <v>12</v>
      </c>
      <c r="F13" s="211">
        <v>28</v>
      </c>
      <c r="G13" s="211">
        <v>68</v>
      </c>
      <c r="H13" s="208" t="s">
        <v>223</v>
      </c>
      <c r="I13" s="208" t="s">
        <v>220</v>
      </c>
      <c r="J13" s="210">
        <v>0.1111111111111111</v>
      </c>
      <c r="K13" s="208" t="s">
        <v>15</v>
      </c>
      <c r="L13" s="208" t="s">
        <v>8</v>
      </c>
      <c r="M13" s="208" t="s">
        <v>8</v>
      </c>
      <c r="N13" s="208" t="s">
        <v>8</v>
      </c>
      <c r="O13" s="208" t="s">
        <v>8</v>
      </c>
      <c r="P13" s="208" t="s">
        <v>8</v>
      </c>
      <c r="Q13" s="208" t="s">
        <v>8</v>
      </c>
      <c r="R13" s="211">
        <v>0</v>
      </c>
      <c r="S13" s="211">
        <v>1</v>
      </c>
      <c r="T13" s="211" t="s">
        <v>77</v>
      </c>
      <c r="U13" s="211" t="s">
        <v>77</v>
      </c>
      <c r="V13" s="212">
        <v>0.1166</v>
      </c>
    </row>
    <row r="14" spans="1:22">
      <c r="A14" s="204" t="s">
        <v>231</v>
      </c>
      <c r="B14" s="133" t="s">
        <v>220</v>
      </c>
      <c r="C14" s="205">
        <v>45342</v>
      </c>
      <c r="D14" s="133" t="s">
        <v>197</v>
      </c>
      <c r="E14" s="126">
        <v>12</v>
      </c>
      <c r="F14" s="126">
        <v>28</v>
      </c>
      <c r="G14" s="126">
        <v>68</v>
      </c>
      <c r="H14" s="133" t="s">
        <v>224</v>
      </c>
      <c r="I14" s="133" t="s">
        <v>220</v>
      </c>
      <c r="J14" s="206">
        <v>0.1111111111111111</v>
      </c>
      <c r="K14" s="133" t="s">
        <v>18</v>
      </c>
      <c r="L14" s="133" t="s">
        <v>71</v>
      </c>
      <c r="M14" s="133" t="s">
        <v>71</v>
      </c>
      <c r="N14" s="133" t="s">
        <v>71</v>
      </c>
      <c r="O14" s="133" t="s">
        <v>71</v>
      </c>
      <c r="P14" s="133" t="s">
        <v>71</v>
      </c>
      <c r="Q14" s="133" t="s">
        <v>71</v>
      </c>
      <c r="R14" s="126">
        <v>6</v>
      </c>
      <c r="S14" s="126">
        <v>0</v>
      </c>
      <c r="T14" s="126">
        <v>0</v>
      </c>
      <c r="U14" s="126">
        <v>0</v>
      </c>
      <c r="V14" s="134">
        <v>0.17599999999999999</v>
      </c>
    </row>
    <row r="15" spans="1:22">
      <c r="A15" s="207" t="s">
        <v>232</v>
      </c>
      <c r="B15" s="208" t="s">
        <v>220</v>
      </c>
      <c r="C15" s="209">
        <v>45342</v>
      </c>
      <c r="D15" s="208" t="s">
        <v>197</v>
      </c>
      <c r="E15" s="211">
        <v>12</v>
      </c>
      <c r="F15" s="211">
        <v>28</v>
      </c>
      <c r="G15" s="211">
        <v>68</v>
      </c>
      <c r="H15" s="208" t="s">
        <v>225</v>
      </c>
      <c r="I15" s="208" t="s">
        <v>220</v>
      </c>
      <c r="J15" s="210">
        <v>0.1111111111111111</v>
      </c>
      <c r="K15" s="208" t="s">
        <v>44</v>
      </c>
      <c r="L15" s="208" t="s">
        <v>8</v>
      </c>
      <c r="M15" s="208" t="s">
        <v>8</v>
      </c>
      <c r="N15" s="208" t="s">
        <v>8</v>
      </c>
      <c r="O15" s="208" t="s">
        <v>8</v>
      </c>
      <c r="P15" s="208" t="s">
        <v>8</v>
      </c>
      <c r="Q15" s="208" t="s">
        <v>8</v>
      </c>
      <c r="R15" s="211">
        <v>0</v>
      </c>
      <c r="S15" s="211">
        <v>1</v>
      </c>
      <c r="T15" s="211" t="s">
        <v>77</v>
      </c>
      <c r="U15" s="211" t="s">
        <v>77</v>
      </c>
      <c r="V15" s="212">
        <v>0.1774</v>
      </c>
    </row>
    <row r="16" spans="1:22">
      <c r="A16" s="204" t="s">
        <v>233</v>
      </c>
      <c r="B16" s="133" t="s">
        <v>221</v>
      </c>
      <c r="C16" s="213">
        <v>45349</v>
      </c>
      <c r="D16" s="133" t="s">
        <v>197</v>
      </c>
      <c r="E16" s="206">
        <v>0.46944444444444444</v>
      </c>
      <c r="F16" s="126">
        <v>25</v>
      </c>
      <c r="G16" s="126">
        <v>69</v>
      </c>
      <c r="H16" s="133" t="s">
        <v>200</v>
      </c>
      <c r="I16" s="133" t="s">
        <v>220</v>
      </c>
      <c r="J16" s="206">
        <v>6.25E-2</v>
      </c>
      <c r="K16" s="133" t="s">
        <v>13</v>
      </c>
      <c r="L16" s="133" t="s">
        <v>71</v>
      </c>
      <c r="M16" s="133" t="s">
        <v>71</v>
      </c>
      <c r="N16" s="133" t="s">
        <v>71</v>
      </c>
      <c r="O16" s="133" t="s">
        <v>8</v>
      </c>
      <c r="P16" s="133" t="s">
        <v>8</v>
      </c>
      <c r="Q16" s="133" t="s">
        <v>71</v>
      </c>
      <c r="R16" s="126">
        <v>4</v>
      </c>
      <c r="S16" s="126">
        <v>0</v>
      </c>
      <c r="T16" s="126">
        <v>0</v>
      </c>
      <c r="U16" s="126">
        <v>0</v>
      </c>
      <c r="V16" s="134">
        <v>0.14360000000000001</v>
      </c>
    </row>
    <row r="17" spans="1:22">
      <c r="A17" s="207" t="s">
        <v>234</v>
      </c>
      <c r="B17" s="208" t="s">
        <v>221</v>
      </c>
      <c r="C17" s="214">
        <v>45349</v>
      </c>
      <c r="D17" s="208" t="s">
        <v>197</v>
      </c>
      <c r="E17" s="210">
        <v>0.46944444444444444</v>
      </c>
      <c r="F17" s="211">
        <v>25</v>
      </c>
      <c r="G17" s="211">
        <v>69</v>
      </c>
      <c r="H17" s="208" t="s">
        <v>220</v>
      </c>
      <c r="I17" s="208" t="s">
        <v>220</v>
      </c>
      <c r="J17" s="210">
        <v>6.25E-2</v>
      </c>
      <c r="K17" s="208" t="s">
        <v>13</v>
      </c>
      <c r="L17" s="208" t="s">
        <v>71</v>
      </c>
      <c r="M17" s="208" t="s">
        <v>71</v>
      </c>
      <c r="N17" s="208" t="s">
        <v>71</v>
      </c>
      <c r="O17" s="208" t="s">
        <v>71</v>
      </c>
      <c r="P17" s="208" t="s">
        <v>71</v>
      </c>
      <c r="Q17" s="208" t="s">
        <v>71</v>
      </c>
      <c r="R17" s="211">
        <v>6</v>
      </c>
      <c r="S17" s="211">
        <v>0</v>
      </c>
      <c r="T17" s="211">
        <v>1</v>
      </c>
      <c r="U17" s="211">
        <v>0</v>
      </c>
      <c r="V17" s="212">
        <v>0.15909999999999999</v>
      </c>
    </row>
    <row r="18" spans="1:22">
      <c r="A18" s="204" t="s">
        <v>235</v>
      </c>
      <c r="B18" s="133" t="s">
        <v>221</v>
      </c>
      <c r="C18" s="213">
        <v>45349</v>
      </c>
      <c r="D18" s="133" t="s">
        <v>197</v>
      </c>
      <c r="E18" s="206">
        <v>0.46944444444444444</v>
      </c>
      <c r="F18" s="126">
        <v>25</v>
      </c>
      <c r="G18" s="126">
        <v>69</v>
      </c>
      <c r="H18" s="133" t="s">
        <v>221</v>
      </c>
      <c r="I18" s="133" t="s">
        <v>220</v>
      </c>
      <c r="J18" s="206">
        <v>6.25E-2</v>
      </c>
      <c r="K18" s="133" t="s">
        <v>13</v>
      </c>
      <c r="L18" s="133" t="s">
        <v>8</v>
      </c>
      <c r="M18" s="133" t="s">
        <v>71</v>
      </c>
      <c r="N18" s="133" t="s">
        <v>8</v>
      </c>
      <c r="O18" s="133" t="s">
        <v>8</v>
      </c>
      <c r="P18" s="133" t="s">
        <v>71</v>
      </c>
      <c r="Q18" s="133" t="s">
        <v>8</v>
      </c>
      <c r="R18" s="126">
        <v>2</v>
      </c>
      <c r="S18" s="126">
        <v>0</v>
      </c>
      <c r="T18" s="126">
        <v>0</v>
      </c>
      <c r="U18" s="126">
        <v>0</v>
      </c>
      <c r="V18" s="134">
        <v>0.115</v>
      </c>
    </row>
    <row r="19" spans="1:22">
      <c r="A19" s="207" t="s">
        <v>236</v>
      </c>
      <c r="B19" s="208" t="s">
        <v>221</v>
      </c>
      <c r="C19" s="214">
        <v>45349</v>
      </c>
      <c r="D19" s="208" t="s">
        <v>197</v>
      </c>
      <c r="E19" s="210">
        <v>0.46944444444444444</v>
      </c>
      <c r="F19" s="211">
        <v>25</v>
      </c>
      <c r="G19" s="211">
        <v>69</v>
      </c>
      <c r="H19" s="208" t="s">
        <v>222</v>
      </c>
      <c r="I19" s="208" t="s">
        <v>220</v>
      </c>
      <c r="J19" s="210">
        <v>6.25E-2</v>
      </c>
      <c r="K19" s="208" t="s">
        <v>13</v>
      </c>
      <c r="L19" s="208" t="s">
        <v>71</v>
      </c>
      <c r="M19" s="208" t="s">
        <v>71</v>
      </c>
      <c r="N19" s="208" t="s">
        <v>71</v>
      </c>
      <c r="O19" s="208" t="s">
        <v>71</v>
      </c>
      <c r="P19" s="208" t="s">
        <v>71</v>
      </c>
      <c r="Q19" s="208" t="s">
        <v>71</v>
      </c>
      <c r="R19" s="211">
        <v>6</v>
      </c>
      <c r="S19" s="211">
        <v>0</v>
      </c>
      <c r="T19" s="211">
        <v>0</v>
      </c>
      <c r="U19" s="211">
        <v>0</v>
      </c>
      <c r="V19" s="212">
        <v>0.21490000000000001</v>
      </c>
    </row>
    <row r="20" spans="1:22">
      <c r="A20" s="204" t="s">
        <v>237</v>
      </c>
      <c r="B20" s="133" t="s">
        <v>221</v>
      </c>
      <c r="C20" s="213">
        <v>45349</v>
      </c>
      <c r="D20" s="133" t="s">
        <v>197</v>
      </c>
      <c r="E20" s="206">
        <v>0.46944444444444444</v>
      </c>
      <c r="F20" s="126">
        <v>25</v>
      </c>
      <c r="G20" s="126">
        <v>69</v>
      </c>
      <c r="H20" s="133" t="s">
        <v>223</v>
      </c>
      <c r="I20" s="133" t="s">
        <v>220</v>
      </c>
      <c r="J20" s="206">
        <v>6.25E-2</v>
      </c>
      <c r="K20" s="133" t="s">
        <v>13</v>
      </c>
      <c r="L20" s="133" t="s">
        <v>71</v>
      </c>
      <c r="M20" s="133" t="s">
        <v>71</v>
      </c>
      <c r="N20" s="133" t="s">
        <v>71</v>
      </c>
      <c r="O20" s="133" t="s">
        <v>71</v>
      </c>
      <c r="P20" s="133" t="s">
        <v>71</v>
      </c>
      <c r="Q20" s="133" t="s">
        <v>71</v>
      </c>
      <c r="R20" s="126">
        <v>6</v>
      </c>
      <c r="S20" s="126">
        <v>0</v>
      </c>
      <c r="T20" s="126">
        <v>0</v>
      </c>
      <c r="U20" s="126">
        <v>1</v>
      </c>
      <c r="V20" s="134">
        <v>0.1234</v>
      </c>
    </row>
    <row r="21" spans="1:22">
      <c r="A21" s="207" t="s">
        <v>238</v>
      </c>
      <c r="B21" s="208" t="s">
        <v>221</v>
      </c>
      <c r="C21" s="214">
        <v>45349</v>
      </c>
      <c r="D21" s="208" t="s">
        <v>197</v>
      </c>
      <c r="E21" s="210">
        <v>0.46944444444444444</v>
      </c>
      <c r="F21" s="211">
        <v>25</v>
      </c>
      <c r="G21" s="211">
        <v>69</v>
      </c>
      <c r="H21" s="208" t="s">
        <v>224</v>
      </c>
      <c r="I21" s="208" t="s">
        <v>220</v>
      </c>
      <c r="J21" s="210">
        <v>6.25E-2</v>
      </c>
      <c r="K21" s="208" t="s">
        <v>18</v>
      </c>
      <c r="L21" s="208" t="s">
        <v>71</v>
      </c>
      <c r="M21" s="208" t="s">
        <v>71</v>
      </c>
      <c r="N21" s="208" t="s">
        <v>71</v>
      </c>
      <c r="O21" s="208" t="s">
        <v>71</v>
      </c>
      <c r="P21" s="208" t="s">
        <v>71</v>
      </c>
      <c r="Q21" s="208" t="s">
        <v>71</v>
      </c>
      <c r="R21" s="211">
        <v>6</v>
      </c>
      <c r="S21" s="211">
        <v>0</v>
      </c>
      <c r="T21" s="211">
        <v>1</v>
      </c>
      <c r="U21" s="211">
        <v>1</v>
      </c>
      <c r="V21" s="212">
        <v>0.33589999999999998</v>
      </c>
    </row>
    <row r="22" spans="1:22">
      <c r="A22" s="204" t="s">
        <v>239</v>
      </c>
      <c r="B22" s="133" t="s">
        <v>221</v>
      </c>
      <c r="C22" s="213">
        <v>45349</v>
      </c>
      <c r="D22" s="133" t="s">
        <v>197</v>
      </c>
      <c r="E22" s="206">
        <v>0.46944444444444444</v>
      </c>
      <c r="F22" s="126">
        <v>25</v>
      </c>
      <c r="G22" s="126">
        <v>69</v>
      </c>
      <c r="H22" s="133" t="s">
        <v>225</v>
      </c>
      <c r="I22" s="133" t="s">
        <v>220</v>
      </c>
      <c r="J22" s="206">
        <v>6.25E-2</v>
      </c>
      <c r="K22" s="133" t="s">
        <v>44</v>
      </c>
      <c r="L22" s="133" t="s">
        <v>8</v>
      </c>
      <c r="M22" s="133" t="s">
        <v>8</v>
      </c>
      <c r="N22" s="133" t="s">
        <v>8</v>
      </c>
      <c r="O22" s="133" t="s">
        <v>8</v>
      </c>
      <c r="P22" s="133" t="s">
        <v>8</v>
      </c>
      <c r="Q22" s="133" t="s">
        <v>8</v>
      </c>
      <c r="R22" s="126">
        <v>0</v>
      </c>
      <c r="S22" s="126">
        <v>1</v>
      </c>
      <c r="T22" s="126"/>
      <c r="U22" s="126"/>
      <c r="V22" s="134"/>
    </row>
    <row r="23" spans="1:22">
      <c r="A23" s="207" t="s">
        <v>240</v>
      </c>
      <c r="B23" s="208" t="s">
        <v>222</v>
      </c>
      <c r="C23" s="214">
        <v>45350</v>
      </c>
      <c r="D23" s="208" t="s">
        <v>197</v>
      </c>
      <c r="E23" s="210">
        <v>0.4375</v>
      </c>
      <c r="F23" s="211">
        <v>26</v>
      </c>
      <c r="G23" s="211">
        <v>83</v>
      </c>
      <c r="H23" s="208" t="s">
        <v>200</v>
      </c>
      <c r="I23" s="208" t="s">
        <v>220</v>
      </c>
      <c r="J23" s="210">
        <v>0.10416666666666667</v>
      </c>
      <c r="K23" s="208" t="s">
        <v>13</v>
      </c>
      <c r="L23" s="208" t="s">
        <v>8</v>
      </c>
      <c r="M23" s="208" t="s">
        <v>8</v>
      </c>
      <c r="N23" s="208" t="s">
        <v>8</v>
      </c>
      <c r="O23" s="208" t="s">
        <v>71</v>
      </c>
      <c r="P23" s="208" t="s">
        <v>71</v>
      </c>
      <c r="Q23" s="208" t="s">
        <v>71</v>
      </c>
      <c r="R23" s="211">
        <v>3</v>
      </c>
      <c r="S23" s="211">
        <v>0</v>
      </c>
      <c r="T23" s="211">
        <v>1</v>
      </c>
      <c r="U23" s="211">
        <v>0</v>
      </c>
      <c r="V23" s="212">
        <v>0.20030000000000001</v>
      </c>
    </row>
    <row r="24" spans="1:22">
      <c r="A24" s="204" t="s">
        <v>241</v>
      </c>
      <c r="B24" s="133" t="s">
        <v>222</v>
      </c>
      <c r="C24" s="213">
        <v>45350</v>
      </c>
      <c r="D24" s="133" t="s">
        <v>197</v>
      </c>
      <c r="E24" s="206">
        <v>0.4375</v>
      </c>
      <c r="F24" s="126">
        <v>26</v>
      </c>
      <c r="G24" s="126">
        <v>83</v>
      </c>
      <c r="H24" s="133" t="s">
        <v>220</v>
      </c>
      <c r="I24" s="133" t="s">
        <v>220</v>
      </c>
      <c r="J24" s="206">
        <v>0.10416666666666667</v>
      </c>
      <c r="K24" s="133" t="s">
        <v>13</v>
      </c>
      <c r="L24" s="133" t="s">
        <v>71</v>
      </c>
      <c r="M24" s="133" t="s">
        <v>71</v>
      </c>
      <c r="N24" s="133" t="s">
        <v>71</v>
      </c>
      <c r="O24" s="133" t="s">
        <v>71</v>
      </c>
      <c r="P24" s="133" t="s">
        <v>71</v>
      </c>
      <c r="Q24" s="133" t="s">
        <v>71</v>
      </c>
      <c r="R24" s="126">
        <v>6</v>
      </c>
      <c r="S24" s="126">
        <v>0</v>
      </c>
      <c r="T24" s="126">
        <v>0</v>
      </c>
      <c r="U24" s="126">
        <v>0</v>
      </c>
      <c r="V24" s="134"/>
    </row>
    <row r="25" spans="1:22">
      <c r="A25" s="207" t="s">
        <v>242</v>
      </c>
      <c r="B25" s="208" t="s">
        <v>222</v>
      </c>
      <c r="C25" s="214">
        <v>45350</v>
      </c>
      <c r="D25" s="208" t="s">
        <v>197</v>
      </c>
      <c r="E25" s="210">
        <v>0.4375</v>
      </c>
      <c r="F25" s="211">
        <v>26</v>
      </c>
      <c r="G25" s="211">
        <v>83</v>
      </c>
      <c r="H25" s="208" t="s">
        <v>221</v>
      </c>
      <c r="I25" s="208" t="s">
        <v>220</v>
      </c>
      <c r="J25" s="210">
        <v>0.10416666666666667</v>
      </c>
      <c r="K25" s="208" t="s">
        <v>13</v>
      </c>
      <c r="L25" s="208" t="s">
        <v>8</v>
      </c>
      <c r="M25" s="208" t="s">
        <v>8</v>
      </c>
      <c r="N25" s="208" t="s">
        <v>8</v>
      </c>
      <c r="O25" s="208" t="s">
        <v>8</v>
      </c>
      <c r="P25" s="208" t="s">
        <v>8</v>
      </c>
      <c r="Q25" s="208" t="s">
        <v>8</v>
      </c>
      <c r="R25" s="211">
        <v>0</v>
      </c>
      <c r="S25" s="211">
        <v>1</v>
      </c>
      <c r="T25" s="211" t="s">
        <v>77</v>
      </c>
      <c r="U25" s="211" t="s">
        <v>77</v>
      </c>
      <c r="V25" s="212">
        <v>9.9400000000000002E-2</v>
      </c>
    </row>
    <row r="26" spans="1:22">
      <c r="A26" s="204" t="s">
        <v>243</v>
      </c>
      <c r="B26" s="133" t="s">
        <v>222</v>
      </c>
      <c r="C26" s="213">
        <v>45350</v>
      </c>
      <c r="D26" s="133" t="s">
        <v>197</v>
      </c>
      <c r="E26" s="206">
        <v>0.4375</v>
      </c>
      <c r="F26" s="126">
        <v>26</v>
      </c>
      <c r="G26" s="126">
        <v>83</v>
      </c>
      <c r="H26" s="133" t="s">
        <v>222</v>
      </c>
      <c r="I26" s="133" t="s">
        <v>220</v>
      </c>
      <c r="J26" s="206">
        <v>0.10416666666666667</v>
      </c>
      <c r="K26" s="133" t="s">
        <v>13</v>
      </c>
      <c r="L26" s="133" t="s">
        <v>8</v>
      </c>
      <c r="M26" s="133" t="s">
        <v>8</v>
      </c>
      <c r="N26" s="133" t="s">
        <v>8</v>
      </c>
      <c r="O26" s="133" t="s">
        <v>8</v>
      </c>
      <c r="P26" s="133" t="s">
        <v>8</v>
      </c>
      <c r="Q26" s="133" t="s">
        <v>8</v>
      </c>
      <c r="R26" s="126">
        <v>0</v>
      </c>
      <c r="S26" s="126">
        <v>1</v>
      </c>
      <c r="T26" s="126" t="s">
        <v>77</v>
      </c>
      <c r="U26" s="126" t="s">
        <v>77</v>
      </c>
      <c r="V26" s="134">
        <v>0.37719999999999998</v>
      </c>
    </row>
    <row r="27" spans="1:22">
      <c r="A27" s="207" t="s">
        <v>244</v>
      </c>
      <c r="B27" s="208" t="s">
        <v>222</v>
      </c>
      <c r="C27" s="214">
        <v>45350</v>
      </c>
      <c r="D27" s="208" t="s">
        <v>197</v>
      </c>
      <c r="E27" s="210">
        <v>0.4375</v>
      </c>
      <c r="F27" s="211">
        <v>26</v>
      </c>
      <c r="G27" s="211">
        <v>83</v>
      </c>
      <c r="H27" s="208" t="s">
        <v>223</v>
      </c>
      <c r="I27" s="208" t="s">
        <v>220</v>
      </c>
      <c r="J27" s="210">
        <v>0.10416666666666667</v>
      </c>
      <c r="K27" s="208" t="s">
        <v>13</v>
      </c>
      <c r="L27" s="208" t="s">
        <v>71</v>
      </c>
      <c r="M27" s="208" t="s">
        <v>71</v>
      </c>
      <c r="N27" s="208" t="s">
        <v>71</v>
      </c>
      <c r="O27" s="208" t="s">
        <v>71</v>
      </c>
      <c r="P27" s="208" t="s">
        <v>71</v>
      </c>
      <c r="Q27" s="208" t="s">
        <v>71</v>
      </c>
      <c r="R27" s="211">
        <v>6</v>
      </c>
      <c r="S27" s="211">
        <v>0</v>
      </c>
      <c r="T27" s="211">
        <v>0</v>
      </c>
      <c r="U27" s="211">
        <v>0</v>
      </c>
      <c r="V27" s="212">
        <v>0.31359999999999999</v>
      </c>
    </row>
    <row r="28" spans="1:22">
      <c r="A28" s="204" t="s">
        <v>245</v>
      </c>
      <c r="B28" s="133" t="s">
        <v>222</v>
      </c>
      <c r="C28" s="213">
        <v>45350</v>
      </c>
      <c r="D28" s="133" t="s">
        <v>197</v>
      </c>
      <c r="E28" s="206">
        <v>0.4375</v>
      </c>
      <c r="F28" s="126">
        <v>26</v>
      </c>
      <c r="G28" s="126">
        <v>83</v>
      </c>
      <c r="H28" s="133" t="s">
        <v>224</v>
      </c>
      <c r="I28" s="133" t="s">
        <v>220</v>
      </c>
      <c r="J28" s="206">
        <v>0.10416666666666667</v>
      </c>
      <c r="K28" s="133" t="s">
        <v>18</v>
      </c>
      <c r="L28" s="133" t="s">
        <v>8</v>
      </c>
      <c r="M28" s="133" t="s">
        <v>8</v>
      </c>
      <c r="N28" s="133" t="s">
        <v>8</v>
      </c>
      <c r="O28" s="133" t="s">
        <v>8</v>
      </c>
      <c r="P28" s="133" t="s">
        <v>8</v>
      </c>
      <c r="Q28" s="133" t="s">
        <v>8</v>
      </c>
      <c r="R28" s="126">
        <v>0</v>
      </c>
      <c r="S28" s="126">
        <v>1</v>
      </c>
      <c r="T28" s="126" t="s">
        <v>77</v>
      </c>
      <c r="U28" s="126" t="s">
        <v>77</v>
      </c>
      <c r="V28" s="134">
        <v>0.26629999999999998</v>
      </c>
    </row>
    <row r="29" spans="1:22">
      <c r="A29" s="207" t="s">
        <v>246</v>
      </c>
      <c r="B29" s="208" t="s">
        <v>222</v>
      </c>
      <c r="C29" s="214">
        <v>45350</v>
      </c>
      <c r="D29" s="208" t="s">
        <v>197</v>
      </c>
      <c r="E29" s="210">
        <v>0.4375</v>
      </c>
      <c r="F29" s="211">
        <v>26</v>
      </c>
      <c r="G29" s="211">
        <v>83</v>
      </c>
      <c r="H29" s="208" t="s">
        <v>225</v>
      </c>
      <c r="I29" s="208" t="s">
        <v>220</v>
      </c>
      <c r="J29" s="210">
        <v>0.10416666666666667</v>
      </c>
      <c r="K29" s="208" t="s">
        <v>44</v>
      </c>
      <c r="L29" s="208" t="s">
        <v>8</v>
      </c>
      <c r="M29" s="208" t="s">
        <v>8</v>
      </c>
      <c r="N29" s="208" t="s">
        <v>8</v>
      </c>
      <c r="O29" s="208" t="s">
        <v>71</v>
      </c>
      <c r="P29" s="208" t="s">
        <v>71</v>
      </c>
      <c r="Q29" s="208" t="s">
        <v>8</v>
      </c>
      <c r="R29" s="211">
        <v>2</v>
      </c>
      <c r="S29" s="211">
        <v>1</v>
      </c>
      <c r="T29" s="211" t="s">
        <v>77</v>
      </c>
      <c r="U29" s="211" t="s">
        <v>77</v>
      </c>
      <c r="V29" s="212">
        <v>0.153</v>
      </c>
    </row>
    <row r="30" spans="1:22">
      <c r="A30" s="204" t="s">
        <v>247</v>
      </c>
      <c r="B30" s="133" t="s">
        <v>223</v>
      </c>
      <c r="C30" s="215">
        <v>45355</v>
      </c>
      <c r="D30" s="133" t="s">
        <v>197</v>
      </c>
      <c r="E30" s="206">
        <v>0.42708333333333331</v>
      </c>
      <c r="F30" s="126">
        <v>18</v>
      </c>
      <c r="G30" s="126">
        <v>63</v>
      </c>
      <c r="H30" s="133" t="s">
        <v>200</v>
      </c>
      <c r="I30" s="133" t="s">
        <v>220</v>
      </c>
      <c r="J30" s="206">
        <v>8.3333333333333329E-2</v>
      </c>
      <c r="K30" s="133" t="s">
        <v>17</v>
      </c>
      <c r="L30" s="133" t="s">
        <v>71</v>
      </c>
      <c r="M30" s="133" t="s">
        <v>71</v>
      </c>
      <c r="N30" s="133" t="s">
        <v>71</v>
      </c>
      <c r="O30" s="133" t="s">
        <v>71</v>
      </c>
      <c r="P30" s="133" t="s">
        <v>71</v>
      </c>
      <c r="Q30" s="133" t="s">
        <v>71</v>
      </c>
      <c r="R30" s="126">
        <v>6</v>
      </c>
      <c r="S30" s="126">
        <v>0</v>
      </c>
      <c r="T30" s="126">
        <v>0</v>
      </c>
      <c r="U30" s="126">
        <v>0</v>
      </c>
      <c r="V30" s="134">
        <v>0.16889999999999999</v>
      </c>
    </row>
    <row r="31" spans="1:22">
      <c r="A31" s="207" t="s">
        <v>248</v>
      </c>
      <c r="B31" s="208" t="s">
        <v>223</v>
      </c>
      <c r="C31" s="216">
        <v>45355</v>
      </c>
      <c r="D31" s="208" t="s">
        <v>197</v>
      </c>
      <c r="E31" s="210">
        <v>0.42708333333333331</v>
      </c>
      <c r="F31" s="211">
        <v>18</v>
      </c>
      <c r="G31" s="211">
        <v>63</v>
      </c>
      <c r="H31" s="208" t="s">
        <v>220</v>
      </c>
      <c r="I31" s="208" t="s">
        <v>220</v>
      </c>
      <c r="J31" s="210">
        <v>8.3333333333333329E-2</v>
      </c>
      <c r="K31" s="208" t="s">
        <v>17</v>
      </c>
      <c r="L31" s="208" t="s">
        <v>71</v>
      </c>
      <c r="M31" s="208" t="s">
        <v>71</v>
      </c>
      <c r="N31" s="208" t="s">
        <v>71</v>
      </c>
      <c r="O31" s="208" t="s">
        <v>71</v>
      </c>
      <c r="P31" s="208" t="s">
        <v>71</v>
      </c>
      <c r="Q31" s="208" t="s">
        <v>71</v>
      </c>
      <c r="R31" s="211">
        <v>6</v>
      </c>
      <c r="S31" s="211">
        <v>0</v>
      </c>
      <c r="T31" s="211">
        <v>1</v>
      </c>
      <c r="U31" s="211">
        <v>0</v>
      </c>
      <c r="V31" s="212">
        <v>0.16200000000000001</v>
      </c>
    </row>
    <row r="32" spans="1:22">
      <c r="A32" s="204" t="s">
        <v>249</v>
      </c>
      <c r="B32" s="133" t="s">
        <v>223</v>
      </c>
      <c r="C32" s="215">
        <v>45355</v>
      </c>
      <c r="D32" s="133" t="s">
        <v>197</v>
      </c>
      <c r="E32" s="206">
        <v>0.42708333333333331</v>
      </c>
      <c r="F32" s="126">
        <v>18</v>
      </c>
      <c r="G32" s="126">
        <v>63</v>
      </c>
      <c r="H32" s="133" t="s">
        <v>221</v>
      </c>
      <c r="I32" s="133" t="s">
        <v>220</v>
      </c>
      <c r="J32" s="206">
        <v>8.3333333333333329E-2</v>
      </c>
      <c r="K32" s="133" t="s">
        <v>17</v>
      </c>
      <c r="L32" s="133" t="s">
        <v>71</v>
      </c>
      <c r="M32" s="133" t="s">
        <v>71</v>
      </c>
      <c r="N32" s="133" t="s">
        <v>71</v>
      </c>
      <c r="O32" s="133" t="s">
        <v>71</v>
      </c>
      <c r="P32" s="133" t="s">
        <v>71</v>
      </c>
      <c r="Q32" s="133" t="s">
        <v>71</v>
      </c>
      <c r="R32" s="126">
        <v>6</v>
      </c>
      <c r="S32" s="126">
        <v>0</v>
      </c>
      <c r="T32" s="126">
        <v>1</v>
      </c>
      <c r="U32" s="126">
        <v>1</v>
      </c>
      <c r="V32" s="134">
        <v>0.10199999999999999</v>
      </c>
    </row>
    <row r="33" spans="1:22">
      <c r="A33" s="207" t="s">
        <v>250</v>
      </c>
      <c r="B33" s="208" t="s">
        <v>223</v>
      </c>
      <c r="C33" s="216">
        <v>45355</v>
      </c>
      <c r="D33" s="208" t="s">
        <v>197</v>
      </c>
      <c r="E33" s="210">
        <v>0.42708333333333331</v>
      </c>
      <c r="F33" s="211">
        <v>18</v>
      </c>
      <c r="G33" s="211">
        <v>63</v>
      </c>
      <c r="H33" s="208" t="s">
        <v>222</v>
      </c>
      <c r="I33" s="208" t="s">
        <v>220</v>
      </c>
      <c r="J33" s="210">
        <v>8.3333333333333329E-2</v>
      </c>
      <c r="K33" s="208" t="s">
        <v>17</v>
      </c>
      <c r="L33" s="208" t="s">
        <v>8</v>
      </c>
      <c r="M33" s="208" t="s">
        <v>71</v>
      </c>
      <c r="N33" s="208" t="s">
        <v>71</v>
      </c>
      <c r="O33" s="208" t="s">
        <v>71</v>
      </c>
      <c r="P33" s="208" t="s">
        <v>71</v>
      </c>
      <c r="Q33" s="208" t="s">
        <v>71</v>
      </c>
      <c r="R33" s="211">
        <v>5</v>
      </c>
      <c r="S33" s="211">
        <v>0</v>
      </c>
      <c r="T33" s="211">
        <v>1</v>
      </c>
      <c r="U33" s="211">
        <v>0</v>
      </c>
      <c r="V33" s="212">
        <v>0.27139999999999997</v>
      </c>
    </row>
    <row r="34" spans="1:22">
      <c r="A34" s="204" t="s">
        <v>251</v>
      </c>
      <c r="B34" s="133" t="s">
        <v>223</v>
      </c>
      <c r="C34" s="215">
        <v>45355</v>
      </c>
      <c r="D34" s="133" t="s">
        <v>197</v>
      </c>
      <c r="E34" s="206">
        <v>0.42708333333333331</v>
      </c>
      <c r="F34" s="126">
        <v>18</v>
      </c>
      <c r="G34" s="126">
        <v>63</v>
      </c>
      <c r="H34" s="133" t="s">
        <v>223</v>
      </c>
      <c r="I34" s="133" t="s">
        <v>220</v>
      </c>
      <c r="J34" s="206">
        <v>8.3333333333333329E-2</v>
      </c>
      <c r="K34" s="133" t="s">
        <v>17</v>
      </c>
      <c r="L34" s="133" t="s">
        <v>71</v>
      </c>
      <c r="M34" s="133" t="s">
        <v>71</v>
      </c>
      <c r="N34" s="133" t="s">
        <v>71</v>
      </c>
      <c r="O34" s="133" t="s">
        <v>71</v>
      </c>
      <c r="P34" s="133" t="s">
        <v>71</v>
      </c>
      <c r="Q34" s="133" t="s">
        <v>71</v>
      </c>
      <c r="R34" s="126">
        <v>6</v>
      </c>
      <c r="S34" s="126">
        <v>0</v>
      </c>
      <c r="T34" s="126">
        <v>1</v>
      </c>
      <c r="U34" s="126">
        <v>0</v>
      </c>
      <c r="V34" s="134">
        <v>0.47549999999999998</v>
      </c>
    </row>
    <row r="35" spans="1:22">
      <c r="A35" s="207" t="s">
        <v>252</v>
      </c>
      <c r="B35" s="208" t="s">
        <v>223</v>
      </c>
      <c r="C35" s="216">
        <v>45355</v>
      </c>
      <c r="D35" s="208" t="s">
        <v>197</v>
      </c>
      <c r="E35" s="210">
        <v>0.42708333333333331</v>
      </c>
      <c r="F35" s="211">
        <v>18</v>
      </c>
      <c r="G35" s="211">
        <v>63</v>
      </c>
      <c r="H35" s="208" t="s">
        <v>224</v>
      </c>
      <c r="I35" s="208" t="s">
        <v>220</v>
      </c>
      <c r="J35" s="210">
        <v>8.3333333333333329E-2</v>
      </c>
      <c r="K35" s="208" t="s">
        <v>17</v>
      </c>
      <c r="L35" s="208" t="s">
        <v>8</v>
      </c>
      <c r="M35" s="208" t="s">
        <v>8</v>
      </c>
      <c r="N35" s="208" t="s">
        <v>8</v>
      </c>
      <c r="O35" s="208" t="s">
        <v>71</v>
      </c>
      <c r="P35" s="208" t="s">
        <v>71</v>
      </c>
      <c r="Q35" s="208" t="s">
        <v>71</v>
      </c>
      <c r="R35" s="211">
        <v>3</v>
      </c>
      <c r="S35" s="211">
        <v>0</v>
      </c>
      <c r="T35" s="211">
        <v>0</v>
      </c>
      <c r="U35" s="211">
        <v>0</v>
      </c>
      <c r="V35" s="212">
        <v>0.1699</v>
      </c>
    </row>
    <row r="36" spans="1:22">
      <c r="A36" s="204" t="s">
        <v>253</v>
      </c>
      <c r="B36" s="133" t="s">
        <v>223</v>
      </c>
      <c r="C36" s="215">
        <v>45355</v>
      </c>
      <c r="D36" s="133" t="s">
        <v>197</v>
      </c>
      <c r="E36" s="206">
        <v>0.42708333333333331</v>
      </c>
      <c r="F36" s="126">
        <v>18</v>
      </c>
      <c r="G36" s="126">
        <v>63</v>
      </c>
      <c r="H36" s="133" t="s">
        <v>225</v>
      </c>
      <c r="I36" s="133" t="s">
        <v>220</v>
      </c>
      <c r="J36" s="206">
        <v>8.3333333333333329E-2</v>
      </c>
      <c r="K36" s="133" t="s">
        <v>17</v>
      </c>
      <c r="L36" s="133" t="s">
        <v>71</v>
      </c>
      <c r="M36" s="133" t="s">
        <v>71</v>
      </c>
      <c r="N36" s="133" t="s">
        <v>71</v>
      </c>
      <c r="O36" s="133" t="s">
        <v>71</v>
      </c>
      <c r="P36" s="133" t="s">
        <v>71</v>
      </c>
      <c r="Q36" s="133" t="s">
        <v>71</v>
      </c>
      <c r="R36" s="126">
        <v>6</v>
      </c>
      <c r="S36" s="126">
        <v>0</v>
      </c>
      <c r="T36" s="126">
        <v>0</v>
      </c>
      <c r="U36" s="126">
        <v>0</v>
      </c>
      <c r="V36" s="134">
        <v>0.14249999999999999</v>
      </c>
    </row>
    <row r="37" spans="1:22">
      <c r="A37" s="207" t="s">
        <v>254</v>
      </c>
      <c r="B37" s="208" t="s">
        <v>223</v>
      </c>
      <c r="C37" s="216">
        <v>45355</v>
      </c>
      <c r="D37" s="208" t="s">
        <v>197</v>
      </c>
      <c r="E37" s="210">
        <v>0.42708333333333331</v>
      </c>
      <c r="F37" s="211">
        <v>18</v>
      </c>
      <c r="G37" s="211">
        <v>63</v>
      </c>
      <c r="H37" s="208" t="s">
        <v>226</v>
      </c>
      <c r="I37" s="208" t="s">
        <v>220</v>
      </c>
      <c r="J37" s="210">
        <v>8.3333333333333329E-2</v>
      </c>
      <c r="K37" s="208" t="s">
        <v>18</v>
      </c>
      <c r="L37" s="208" t="s">
        <v>71</v>
      </c>
      <c r="M37" s="208" t="s">
        <v>71</v>
      </c>
      <c r="N37" s="208" t="s">
        <v>8</v>
      </c>
      <c r="O37" s="208" t="s">
        <v>8</v>
      </c>
      <c r="P37" s="208" t="s">
        <v>8</v>
      </c>
      <c r="Q37" s="208" t="s">
        <v>8</v>
      </c>
      <c r="R37" s="211">
        <v>2</v>
      </c>
      <c r="S37" s="211">
        <v>1</v>
      </c>
      <c r="T37" s="211" t="s">
        <v>77</v>
      </c>
      <c r="U37" s="211" t="s">
        <v>77</v>
      </c>
      <c r="V37" s="212">
        <v>0.1628</v>
      </c>
    </row>
    <row r="38" spans="1:22">
      <c r="A38" s="204" t="s">
        <v>255</v>
      </c>
      <c r="B38" s="133" t="s">
        <v>223</v>
      </c>
      <c r="C38" s="215">
        <v>45355</v>
      </c>
      <c r="D38" s="133" t="s">
        <v>197</v>
      </c>
      <c r="E38" s="206">
        <v>0.42708333333333331</v>
      </c>
      <c r="F38" s="126">
        <v>18</v>
      </c>
      <c r="G38" s="126">
        <v>63</v>
      </c>
      <c r="H38" s="133" t="s">
        <v>227</v>
      </c>
      <c r="I38" s="133" t="s">
        <v>220</v>
      </c>
      <c r="J38" s="206">
        <v>8.3333333333333329E-2</v>
      </c>
      <c r="K38" s="133" t="s">
        <v>18</v>
      </c>
      <c r="L38" s="133" t="s">
        <v>71</v>
      </c>
      <c r="M38" s="133" t="s">
        <v>71</v>
      </c>
      <c r="N38" s="133" t="s">
        <v>71</v>
      </c>
      <c r="O38" s="133" t="s">
        <v>71</v>
      </c>
      <c r="P38" s="133" t="s">
        <v>71</v>
      </c>
      <c r="Q38" s="133" t="s">
        <v>71</v>
      </c>
      <c r="R38" s="126">
        <v>6</v>
      </c>
      <c r="S38" s="126">
        <v>0</v>
      </c>
      <c r="T38" s="126">
        <v>1</v>
      </c>
      <c r="U38" s="126">
        <v>0</v>
      </c>
      <c r="V38" s="134">
        <v>0.1542</v>
      </c>
    </row>
    <row r="39" spans="1:22">
      <c r="A39" s="207" t="s">
        <v>256</v>
      </c>
      <c r="B39" s="208" t="s">
        <v>223</v>
      </c>
      <c r="C39" s="216">
        <v>45355</v>
      </c>
      <c r="D39" s="208" t="s">
        <v>197</v>
      </c>
      <c r="E39" s="210">
        <v>0.42708333333333331</v>
      </c>
      <c r="F39" s="211">
        <v>18</v>
      </c>
      <c r="G39" s="211">
        <v>63</v>
      </c>
      <c r="H39" s="208" t="s">
        <v>228</v>
      </c>
      <c r="I39" s="208" t="s">
        <v>220</v>
      </c>
      <c r="J39" s="210">
        <v>8.3333333333333329E-2</v>
      </c>
      <c r="K39" s="208" t="s">
        <v>44</v>
      </c>
      <c r="L39" s="208" t="s">
        <v>71</v>
      </c>
      <c r="M39" s="208" t="s">
        <v>71</v>
      </c>
      <c r="N39" s="208" t="s">
        <v>71</v>
      </c>
      <c r="O39" s="208" t="s">
        <v>71</v>
      </c>
      <c r="P39" s="208" t="s">
        <v>71</v>
      </c>
      <c r="Q39" s="208" t="s">
        <v>71</v>
      </c>
      <c r="R39" s="211">
        <v>6</v>
      </c>
      <c r="S39" s="211">
        <v>0</v>
      </c>
      <c r="T39" s="211">
        <v>0</v>
      </c>
      <c r="U39" s="211">
        <v>0</v>
      </c>
      <c r="V39" s="212">
        <v>0.12130000000000001</v>
      </c>
    </row>
    <row r="40" spans="1:22">
      <c r="A40" s="204" t="s">
        <v>257</v>
      </c>
      <c r="B40" s="133" t="s">
        <v>224</v>
      </c>
      <c r="C40" s="217">
        <v>45356</v>
      </c>
      <c r="D40" s="133" t="s">
        <v>197</v>
      </c>
      <c r="E40" s="206">
        <v>0.4861111111111111</v>
      </c>
      <c r="F40" s="126">
        <v>22</v>
      </c>
      <c r="G40" s="126">
        <v>52</v>
      </c>
      <c r="H40" s="133" t="s">
        <v>200</v>
      </c>
      <c r="I40" s="133" t="s">
        <v>220</v>
      </c>
      <c r="J40" s="206">
        <v>6.25E-2</v>
      </c>
      <c r="K40" s="133" t="s">
        <v>17</v>
      </c>
      <c r="L40" s="133" t="s">
        <v>71</v>
      </c>
      <c r="M40" s="133" t="s">
        <v>71</v>
      </c>
      <c r="N40" s="133" t="s">
        <v>71</v>
      </c>
      <c r="O40" s="133" t="s">
        <v>71</v>
      </c>
      <c r="P40" s="133" t="s">
        <v>88</v>
      </c>
      <c r="Q40" s="133" t="s">
        <v>71</v>
      </c>
      <c r="R40" s="126">
        <v>6</v>
      </c>
      <c r="S40" s="126">
        <v>0</v>
      </c>
      <c r="T40" s="126">
        <v>0</v>
      </c>
      <c r="U40" s="126">
        <v>0</v>
      </c>
      <c r="V40" s="134">
        <v>0.22420000000000001</v>
      </c>
    </row>
    <row r="41" spans="1:22">
      <c r="A41" s="207" t="s">
        <v>258</v>
      </c>
      <c r="B41" s="208" t="s">
        <v>224</v>
      </c>
      <c r="C41" s="218">
        <v>45356</v>
      </c>
      <c r="D41" s="208" t="s">
        <v>197</v>
      </c>
      <c r="E41" s="210">
        <v>0.4861111111111111</v>
      </c>
      <c r="F41" s="211">
        <v>22</v>
      </c>
      <c r="G41" s="211">
        <v>52</v>
      </c>
      <c r="H41" s="208" t="s">
        <v>220</v>
      </c>
      <c r="I41" s="208" t="s">
        <v>220</v>
      </c>
      <c r="J41" s="210">
        <v>6.25E-2</v>
      </c>
      <c r="K41" s="208" t="s">
        <v>17</v>
      </c>
      <c r="L41" s="208" t="s">
        <v>71</v>
      </c>
      <c r="M41" s="208" t="s">
        <v>71</v>
      </c>
      <c r="N41" s="208" t="s">
        <v>71</v>
      </c>
      <c r="O41" s="208" t="s">
        <v>71</v>
      </c>
      <c r="P41" s="208" t="s">
        <v>88</v>
      </c>
      <c r="Q41" s="208" t="s">
        <v>71</v>
      </c>
      <c r="R41" s="211">
        <v>6</v>
      </c>
      <c r="S41" s="211">
        <v>0</v>
      </c>
      <c r="T41" s="211">
        <v>1</v>
      </c>
      <c r="U41" s="211">
        <v>1</v>
      </c>
      <c r="V41" s="212">
        <v>0.18659999999999999</v>
      </c>
    </row>
    <row r="42" spans="1:22">
      <c r="A42" s="204" t="s">
        <v>259</v>
      </c>
      <c r="B42" s="133" t="s">
        <v>224</v>
      </c>
      <c r="C42" s="217">
        <v>45356</v>
      </c>
      <c r="D42" s="133" t="s">
        <v>197</v>
      </c>
      <c r="E42" s="206">
        <v>0.4861111111111111</v>
      </c>
      <c r="F42" s="126">
        <v>22</v>
      </c>
      <c r="G42" s="126">
        <v>52</v>
      </c>
      <c r="H42" s="133" t="s">
        <v>221</v>
      </c>
      <c r="I42" s="133" t="s">
        <v>220</v>
      </c>
      <c r="J42" s="206">
        <v>6.25E-2</v>
      </c>
      <c r="K42" s="133" t="s">
        <v>17</v>
      </c>
      <c r="L42" s="133" t="s">
        <v>71</v>
      </c>
      <c r="M42" s="133" t="s">
        <v>71</v>
      </c>
      <c r="N42" s="133" t="s">
        <v>71</v>
      </c>
      <c r="O42" s="133" t="s">
        <v>71</v>
      </c>
      <c r="P42" s="133" t="s">
        <v>71</v>
      </c>
      <c r="Q42" s="133" t="s">
        <v>71</v>
      </c>
      <c r="R42" s="126">
        <v>6</v>
      </c>
      <c r="S42" s="126">
        <v>0</v>
      </c>
      <c r="T42" s="126">
        <v>0</v>
      </c>
      <c r="U42" s="126">
        <v>0</v>
      </c>
      <c r="V42" s="134">
        <v>0.1615</v>
      </c>
    </row>
    <row r="43" spans="1:22">
      <c r="A43" s="207" t="s">
        <v>260</v>
      </c>
      <c r="B43" s="208" t="s">
        <v>224</v>
      </c>
      <c r="C43" s="218">
        <v>45356</v>
      </c>
      <c r="D43" s="208" t="s">
        <v>197</v>
      </c>
      <c r="E43" s="210">
        <v>0.4861111111111111</v>
      </c>
      <c r="F43" s="211">
        <v>22</v>
      </c>
      <c r="G43" s="211">
        <v>52</v>
      </c>
      <c r="H43" s="208" t="s">
        <v>222</v>
      </c>
      <c r="I43" s="208" t="s">
        <v>220</v>
      </c>
      <c r="J43" s="210">
        <v>6.25E-2</v>
      </c>
      <c r="K43" s="208" t="s">
        <v>17</v>
      </c>
      <c r="L43" s="208" t="s">
        <v>8</v>
      </c>
      <c r="M43" s="208" t="s">
        <v>8</v>
      </c>
      <c r="N43" s="208" t="s">
        <v>71</v>
      </c>
      <c r="O43" s="208" t="s">
        <v>71</v>
      </c>
      <c r="P43" s="208" t="s">
        <v>71</v>
      </c>
      <c r="Q43" s="208" t="s">
        <v>71</v>
      </c>
      <c r="R43" s="211">
        <v>4</v>
      </c>
      <c r="S43" s="211">
        <v>0</v>
      </c>
      <c r="T43" s="211">
        <v>0</v>
      </c>
      <c r="U43" s="211">
        <v>0</v>
      </c>
      <c r="V43" s="212">
        <v>0.24210000000000001</v>
      </c>
    </row>
    <row r="44" spans="1:22">
      <c r="A44" s="204" t="s">
        <v>261</v>
      </c>
      <c r="B44" s="133" t="s">
        <v>224</v>
      </c>
      <c r="C44" s="217">
        <v>45356</v>
      </c>
      <c r="D44" s="133" t="s">
        <v>197</v>
      </c>
      <c r="E44" s="206">
        <v>0.4861111111111111</v>
      </c>
      <c r="F44" s="126">
        <v>22</v>
      </c>
      <c r="G44" s="126">
        <v>52</v>
      </c>
      <c r="H44" s="133" t="s">
        <v>223</v>
      </c>
      <c r="I44" s="133" t="s">
        <v>220</v>
      </c>
      <c r="J44" s="206">
        <v>6.25E-2</v>
      </c>
      <c r="K44" s="133" t="s">
        <v>18</v>
      </c>
      <c r="L44" s="133" t="s">
        <v>71</v>
      </c>
      <c r="M44" s="133" t="s">
        <v>71</v>
      </c>
      <c r="N44" s="133" t="s">
        <v>71</v>
      </c>
      <c r="O44" s="133" t="s">
        <v>71</v>
      </c>
      <c r="P44" s="133" t="s">
        <v>71</v>
      </c>
      <c r="Q44" s="133" t="s">
        <v>71</v>
      </c>
      <c r="R44" s="126">
        <v>6</v>
      </c>
      <c r="S44" s="126">
        <v>0</v>
      </c>
      <c r="T44" s="126">
        <v>0</v>
      </c>
      <c r="U44" s="126">
        <v>0</v>
      </c>
      <c r="V44" s="134">
        <v>0.30869999999999997</v>
      </c>
    </row>
    <row r="45" spans="1:22">
      <c r="A45" s="207" t="s">
        <v>262</v>
      </c>
      <c r="B45" s="208" t="s">
        <v>224</v>
      </c>
      <c r="C45" s="218">
        <v>45356</v>
      </c>
      <c r="D45" s="208" t="s">
        <v>197</v>
      </c>
      <c r="E45" s="210">
        <v>0.4861111111111111</v>
      </c>
      <c r="F45" s="211">
        <v>22</v>
      </c>
      <c r="G45" s="211">
        <v>52</v>
      </c>
      <c r="H45" s="208" t="s">
        <v>224</v>
      </c>
      <c r="I45" s="208" t="s">
        <v>220</v>
      </c>
      <c r="J45" s="210">
        <v>6.25E-2</v>
      </c>
      <c r="K45" s="208" t="s">
        <v>18</v>
      </c>
      <c r="L45" s="208" t="s">
        <v>71</v>
      </c>
      <c r="M45" s="208" t="s">
        <v>71</v>
      </c>
      <c r="N45" s="208" t="s">
        <v>71</v>
      </c>
      <c r="O45" s="208" t="s">
        <v>71</v>
      </c>
      <c r="P45" s="208" t="s">
        <v>71</v>
      </c>
      <c r="Q45" s="208" t="s">
        <v>71</v>
      </c>
      <c r="R45" s="211">
        <v>6</v>
      </c>
      <c r="S45" s="211">
        <v>0</v>
      </c>
      <c r="T45" s="211">
        <v>0</v>
      </c>
      <c r="U45" s="211">
        <v>0</v>
      </c>
      <c r="V45" s="212">
        <v>0.14119999999999999</v>
      </c>
    </row>
    <row r="46" spans="1:22">
      <c r="A46" s="204" t="s">
        <v>263</v>
      </c>
      <c r="B46" s="133" t="s">
        <v>224</v>
      </c>
      <c r="C46" s="217">
        <v>45356</v>
      </c>
      <c r="D46" s="133" t="s">
        <v>197</v>
      </c>
      <c r="E46" s="206">
        <v>0.4861111111111111</v>
      </c>
      <c r="F46" s="126">
        <v>22</v>
      </c>
      <c r="G46" s="126">
        <v>52</v>
      </c>
      <c r="H46" s="133" t="s">
        <v>225</v>
      </c>
      <c r="I46" s="133" t="s">
        <v>220</v>
      </c>
      <c r="J46" s="206">
        <v>6.25E-2</v>
      </c>
      <c r="K46" s="133" t="s">
        <v>44</v>
      </c>
      <c r="L46" s="133" t="s">
        <v>71</v>
      </c>
      <c r="M46" s="133" t="s">
        <v>71</v>
      </c>
      <c r="N46" s="133" t="s">
        <v>71</v>
      </c>
      <c r="O46" s="133" t="s">
        <v>71</v>
      </c>
      <c r="P46" s="133" t="s">
        <v>71</v>
      </c>
      <c r="Q46" s="133" t="s">
        <v>71</v>
      </c>
      <c r="R46" s="126">
        <v>6</v>
      </c>
      <c r="S46" s="126">
        <v>0</v>
      </c>
      <c r="T46" s="126">
        <v>0</v>
      </c>
      <c r="U46" s="126">
        <v>0</v>
      </c>
      <c r="V46" s="134"/>
    </row>
    <row r="47" spans="1:22">
      <c r="A47" s="207" t="s">
        <v>264</v>
      </c>
      <c r="B47" s="208" t="s">
        <v>225</v>
      </c>
      <c r="C47" s="218">
        <v>45369</v>
      </c>
      <c r="D47" s="208" t="s">
        <v>197</v>
      </c>
      <c r="E47" s="210">
        <v>0.40277777777777779</v>
      </c>
      <c r="F47" s="211">
        <v>25</v>
      </c>
      <c r="G47" s="211">
        <v>78</v>
      </c>
      <c r="H47" s="208" t="s">
        <v>200</v>
      </c>
      <c r="I47" s="208" t="s">
        <v>220</v>
      </c>
      <c r="J47" s="210">
        <v>0.29166666666666669</v>
      </c>
      <c r="K47" s="208" t="s">
        <v>18</v>
      </c>
      <c r="L47" s="208" t="s">
        <v>8</v>
      </c>
      <c r="M47" s="208" t="s">
        <v>8</v>
      </c>
      <c r="N47" s="208" t="s">
        <v>71</v>
      </c>
      <c r="O47" s="208" t="s">
        <v>71</v>
      </c>
      <c r="P47" s="208" t="s">
        <v>8</v>
      </c>
      <c r="Q47" s="208" t="s">
        <v>71</v>
      </c>
      <c r="R47" s="211">
        <v>3</v>
      </c>
      <c r="S47" s="211">
        <v>0</v>
      </c>
      <c r="T47" s="211">
        <v>1</v>
      </c>
      <c r="U47" s="211">
        <v>1</v>
      </c>
      <c r="V47" s="212"/>
    </row>
    <row r="48" spans="1:22">
      <c r="A48" s="204" t="s">
        <v>265</v>
      </c>
      <c r="B48" s="133" t="s">
        <v>225</v>
      </c>
      <c r="C48" s="217">
        <v>45369</v>
      </c>
      <c r="D48" s="133" t="s">
        <v>197</v>
      </c>
      <c r="E48" s="206">
        <v>0.40277777777777779</v>
      </c>
      <c r="F48" s="126">
        <v>25</v>
      </c>
      <c r="G48" s="126">
        <v>78</v>
      </c>
      <c r="H48" s="133" t="s">
        <v>220</v>
      </c>
      <c r="I48" s="133" t="s">
        <v>220</v>
      </c>
      <c r="J48" s="206">
        <v>0.29166666666666669</v>
      </c>
      <c r="K48" s="133" t="s">
        <v>18</v>
      </c>
      <c r="L48" s="133" t="s">
        <v>8</v>
      </c>
      <c r="M48" s="133" t="s">
        <v>8</v>
      </c>
      <c r="N48" s="133" t="s">
        <v>8</v>
      </c>
      <c r="O48" s="133" t="s">
        <v>8</v>
      </c>
      <c r="P48" s="133" t="s">
        <v>8</v>
      </c>
      <c r="Q48" s="133" t="s">
        <v>8</v>
      </c>
      <c r="R48" s="126">
        <v>0</v>
      </c>
      <c r="S48" s="126">
        <v>0</v>
      </c>
      <c r="T48" s="126">
        <v>0</v>
      </c>
      <c r="U48" s="126">
        <v>0</v>
      </c>
      <c r="V48" s="134"/>
    </row>
    <row r="49" spans="1:22">
      <c r="A49" s="207" t="s">
        <v>266</v>
      </c>
      <c r="B49" s="208" t="s">
        <v>225</v>
      </c>
      <c r="C49" s="218">
        <v>45369</v>
      </c>
      <c r="D49" s="208" t="s">
        <v>197</v>
      </c>
      <c r="E49" s="210">
        <v>0.40277777777777779</v>
      </c>
      <c r="F49" s="211">
        <v>25</v>
      </c>
      <c r="G49" s="211">
        <v>78</v>
      </c>
      <c r="H49" s="208" t="s">
        <v>221</v>
      </c>
      <c r="I49" s="208" t="s">
        <v>220</v>
      </c>
      <c r="J49" s="210">
        <v>0.29166666666666669</v>
      </c>
      <c r="K49" s="208" t="s">
        <v>18</v>
      </c>
      <c r="L49" s="208" t="s">
        <v>71</v>
      </c>
      <c r="M49" s="208" t="s">
        <v>71</v>
      </c>
      <c r="N49" s="208" t="s">
        <v>71</v>
      </c>
      <c r="O49" s="208" t="s">
        <v>71</v>
      </c>
      <c r="P49" s="208" t="s">
        <v>71</v>
      </c>
      <c r="Q49" s="208" t="s">
        <v>71</v>
      </c>
      <c r="R49" s="211">
        <v>6</v>
      </c>
      <c r="S49" s="211">
        <v>0</v>
      </c>
      <c r="T49" s="211">
        <v>0</v>
      </c>
      <c r="U49" s="211">
        <v>0</v>
      </c>
      <c r="V49" s="212"/>
    </row>
    <row r="50" spans="1:22">
      <c r="A50" s="204" t="s">
        <v>267</v>
      </c>
      <c r="B50" s="133" t="s">
        <v>225</v>
      </c>
      <c r="C50" s="217">
        <v>45369</v>
      </c>
      <c r="D50" s="133" t="s">
        <v>197</v>
      </c>
      <c r="E50" s="206">
        <v>0.40277777777777779</v>
      </c>
      <c r="F50" s="126">
        <v>25</v>
      </c>
      <c r="G50" s="126">
        <v>78</v>
      </c>
      <c r="H50" s="133" t="s">
        <v>222</v>
      </c>
      <c r="I50" s="133" t="s">
        <v>220</v>
      </c>
      <c r="J50" s="206">
        <v>0.29166666666666669</v>
      </c>
      <c r="K50" s="133" t="s">
        <v>15</v>
      </c>
      <c r="L50" s="133" t="s">
        <v>71</v>
      </c>
      <c r="M50" s="133" t="s">
        <v>71</v>
      </c>
      <c r="N50" s="133" t="s">
        <v>71</v>
      </c>
      <c r="O50" s="133" t="s">
        <v>88</v>
      </c>
      <c r="P50" s="133" t="s">
        <v>88</v>
      </c>
      <c r="Q50" s="133" t="s">
        <v>88</v>
      </c>
      <c r="R50" s="126">
        <v>6</v>
      </c>
      <c r="S50" s="126">
        <v>0</v>
      </c>
      <c r="T50" s="126">
        <v>1</v>
      </c>
      <c r="U50" s="126">
        <v>1</v>
      </c>
      <c r="V50" s="134"/>
    </row>
    <row r="51" spans="1:22">
      <c r="A51" s="207" t="s">
        <v>268</v>
      </c>
      <c r="B51" s="208" t="s">
        <v>225</v>
      </c>
      <c r="C51" s="218">
        <v>45369</v>
      </c>
      <c r="D51" s="208" t="s">
        <v>197</v>
      </c>
      <c r="E51" s="210">
        <v>0.40277777777777779</v>
      </c>
      <c r="F51" s="211">
        <v>25</v>
      </c>
      <c r="G51" s="211">
        <v>78</v>
      </c>
      <c r="H51" s="208" t="s">
        <v>223</v>
      </c>
      <c r="I51" s="208" t="s">
        <v>220</v>
      </c>
      <c r="J51" s="210">
        <v>0.29166666666666669</v>
      </c>
      <c r="K51" s="208" t="s">
        <v>15</v>
      </c>
      <c r="L51" s="208" t="s">
        <v>71</v>
      </c>
      <c r="M51" s="208" t="s">
        <v>71</v>
      </c>
      <c r="N51" s="208" t="s">
        <v>71</v>
      </c>
      <c r="O51" s="208" t="s">
        <v>71</v>
      </c>
      <c r="P51" s="208" t="s">
        <v>71</v>
      </c>
      <c r="Q51" s="208" t="s">
        <v>71</v>
      </c>
      <c r="R51" s="211">
        <v>6</v>
      </c>
      <c r="S51" s="211">
        <v>0</v>
      </c>
      <c r="T51" s="211">
        <v>1</v>
      </c>
      <c r="U51" s="211">
        <v>0</v>
      </c>
      <c r="V51" s="212"/>
    </row>
    <row r="52" spans="1:22">
      <c r="A52" s="204" t="s">
        <v>269</v>
      </c>
      <c r="B52" s="133" t="s">
        <v>225</v>
      </c>
      <c r="C52" s="217">
        <v>45369</v>
      </c>
      <c r="D52" s="133" t="s">
        <v>197</v>
      </c>
      <c r="E52" s="206">
        <v>0.40277777777777779</v>
      </c>
      <c r="F52" s="126">
        <v>25</v>
      </c>
      <c r="G52" s="126">
        <v>78</v>
      </c>
      <c r="H52" s="133" t="s">
        <v>224</v>
      </c>
      <c r="I52" s="133" t="s">
        <v>220</v>
      </c>
      <c r="J52" s="206">
        <v>0.29166666666666669</v>
      </c>
      <c r="K52" s="133" t="s">
        <v>15</v>
      </c>
      <c r="L52" s="133" t="s">
        <v>8</v>
      </c>
      <c r="M52" s="133" t="s">
        <v>8</v>
      </c>
      <c r="N52" s="133" t="s">
        <v>71</v>
      </c>
      <c r="O52" s="133" t="s">
        <v>71</v>
      </c>
      <c r="P52" s="133" t="s">
        <v>71</v>
      </c>
      <c r="Q52" s="133" t="s">
        <v>71</v>
      </c>
      <c r="R52" s="126">
        <v>4</v>
      </c>
      <c r="S52" s="126">
        <v>0</v>
      </c>
      <c r="T52" s="126">
        <v>1</v>
      </c>
      <c r="U52" s="126">
        <v>0</v>
      </c>
      <c r="V52" s="134"/>
    </row>
    <row r="53" spans="1:22">
      <c r="A53" s="207" t="s">
        <v>270</v>
      </c>
      <c r="B53" s="208" t="s">
        <v>225</v>
      </c>
      <c r="C53" s="218">
        <v>45369</v>
      </c>
      <c r="D53" s="208" t="s">
        <v>197</v>
      </c>
      <c r="E53" s="210">
        <v>0.40277777777777779</v>
      </c>
      <c r="F53" s="211">
        <v>25</v>
      </c>
      <c r="G53" s="211">
        <v>78</v>
      </c>
      <c r="H53" s="208" t="s">
        <v>225</v>
      </c>
      <c r="I53" s="208" t="s">
        <v>220</v>
      </c>
      <c r="J53" s="210">
        <v>0.29166666666666669</v>
      </c>
      <c r="K53" s="208" t="s">
        <v>15</v>
      </c>
      <c r="L53" s="208" t="s">
        <v>71</v>
      </c>
      <c r="M53" s="208" t="s">
        <v>71</v>
      </c>
      <c r="N53" s="208" t="s">
        <v>71</v>
      </c>
      <c r="O53" s="208" t="s">
        <v>71</v>
      </c>
      <c r="P53" s="208" t="s">
        <v>71</v>
      </c>
      <c r="Q53" s="208" t="s">
        <v>71</v>
      </c>
      <c r="R53" s="211">
        <v>6</v>
      </c>
      <c r="S53" s="211">
        <v>0</v>
      </c>
      <c r="T53" s="211">
        <v>0</v>
      </c>
      <c r="U53" s="211">
        <v>0</v>
      </c>
      <c r="V53" s="212"/>
    </row>
    <row r="54" spans="1:22">
      <c r="A54" s="204" t="s">
        <v>271</v>
      </c>
      <c r="B54" s="133" t="s">
        <v>225</v>
      </c>
      <c r="C54" s="217">
        <v>45369</v>
      </c>
      <c r="D54" s="133" t="s">
        <v>197</v>
      </c>
      <c r="E54" s="206">
        <v>0.40277777777777779</v>
      </c>
      <c r="F54" s="126">
        <v>25</v>
      </c>
      <c r="G54" s="126">
        <v>78</v>
      </c>
      <c r="H54" s="133" t="s">
        <v>226</v>
      </c>
      <c r="I54" s="133" t="s">
        <v>220</v>
      </c>
      <c r="J54" s="206">
        <v>0.29166666666666669</v>
      </c>
      <c r="K54" s="133" t="s">
        <v>44</v>
      </c>
      <c r="L54" s="133" t="s">
        <v>71</v>
      </c>
      <c r="M54" s="133" t="s">
        <v>71</v>
      </c>
      <c r="N54" s="133" t="s">
        <v>71</v>
      </c>
      <c r="O54" s="133" t="s">
        <v>71</v>
      </c>
      <c r="P54" s="133" t="s">
        <v>71</v>
      </c>
      <c r="Q54" s="133" t="s">
        <v>71</v>
      </c>
      <c r="R54" s="126">
        <v>6</v>
      </c>
      <c r="S54" s="126">
        <v>0</v>
      </c>
      <c r="T54" s="126">
        <v>1</v>
      </c>
      <c r="U54" s="126">
        <v>1</v>
      </c>
      <c r="V54" s="134"/>
    </row>
    <row r="55" spans="1:22">
      <c r="A55" s="207" t="s">
        <v>272</v>
      </c>
      <c r="B55" s="208" t="s">
        <v>226</v>
      </c>
      <c r="C55" s="218">
        <v>45370</v>
      </c>
      <c r="D55" s="208" t="s">
        <v>197</v>
      </c>
      <c r="E55" s="210">
        <v>0.65763888888888888</v>
      </c>
      <c r="F55" s="211">
        <v>27</v>
      </c>
      <c r="G55" s="211">
        <v>81</v>
      </c>
      <c r="H55" s="208" t="s">
        <v>200</v>
      </c>
      <c r="I55" s="208" t="s">
        <v>220</v>
      </c>
      <c r="J55" s="210">
        <v>0.29166666666666669</v>
      </c>
      <c r="K55" s="208" t="s">
        <v>13</v>
      </c>
      <c r="L55" s="208" t="s">
        <v>8</v>
      </c>
      <c r="M55" s="208" t="s">
        <v>8</v>
      </c>
      <c r="N55" s="208" t="s">
        <v>8</v>
      </c>
      <c r="O55" s="208" t="s">
        <v>8</v>
      </c>
      <c r="P55" s="208" t="s">
        <v>8</v>
      </c>
      <c r="Q55" s="208" t="s">
        <v>8</v>
      </c>
      <c r="R55" s="211">
        <v>0</v>
      </c>
      <c r="S55" s="211">
        <v>1</v>
      </c>
      <c r="T55" s="211"/>
      <c r="U55" s="211"/>
      <c r="V55" s="212"/>
    </row>
    <row r="56" spans="1:22">
      <c r="A56" s="204" t="s">
        <v>273</v>
      </c>
      <c r="B56" s="133" t="s">
        <v>226</v>
      </c>
      <c r="C56" s="217">
        <v>45370</v>
      </c>
      <c r="D56" s="133" t="s">
        <v>197</v>
      </c>
      <c r="E56" s="206">
        <v>0.65763888888888888</v>
      </c>
      <c r="F56" s="126">
        <v>27</v>
      </c>
      <c r="G56" s="126">
        <v>81</v>
      </c>
      <c r="H56" s="133" t="s">
        <v>220</v>
      </c>
      <c r="I56" s="133" t="s">
        <v>220</v>
      </c>
      <c r="J56" s="206">
        <v>0.29166666666666669</v>
      </c>
      <c r="K56" s="133" t="s">
        <v>13</v>
      </c>
      <c r="L56" s="133" t="s">
        <v>8</v>
      </c>
      <c r="M56" s="133" t="s">
        <v>8</v>
      </c>
      <c r="N56" s="133" t="s">
        <v>8</v>
      </c>
      <c r="O56" s="133" t="s">
        <v>8</v>
      </c>
      <c r="P56" s="133" t="s">
        <v>8</v>
      </c>
      <c r="Q56" s="133" t="s">
        <v>8</v>
      </c>
      <c r="R56" s="126">
        <v>0</v>
      </c>
      <c r="S56" s="126">
        <v>1</v>
      </c>
      <c r="T56" s="126"/>
      <c r="U56" s="126"/>
      <c r="V56" s="134"/>
    </row>
    <row r="57" spans="1:22">
      <c r="A57" s="207" t="s">
        <v>274</v>
      </c>
      <c r="B57" s="208" t="s">
        <v>226</v>
      </c>
      <c r="C57" s="218">
        <v>45370</v>
      </c>
      <c r="D57" s="208" t="s">
        <v>197</v>
      </c>
      <c r="E57" s="210">
        <v>0.65763888888888888</v>
      </c>
      <c r="F57" s="211">
        <v>27</v>
      </c>
      <c r="G57" s="211">
        <v>81</v>
      </c>
      <c r="H57" s="208" t="s">
        <v>221</v>
      </c>
      <c r="I57" s="208" t="s">
        <v>220</v>
      </c>
      <c r="J57" s="210">
        <v>0.29166666666666669</v>
      </c>
      <c r="K57" s="208" t="s">
        <v>13</v>
      </c>
      <c r="L57" s="208" t="s">
        <v>71</v>
      </c>
      <c r="M57" s="208" t="s">
        <v>8</v>
      </c>
      <c r="N57" s="208" t="s">
        <v>8</v>
      </c>
      <c r="O57" s="208" t="s">
        <v>8</v>
      </c>
      <c r="P57" s="208" t="s">
        <v>8</v>
      </c>
      <c r="Q57" s="208" t="s">
        <v>8</v>
      </c>
      <c r="R57" s="211">
        <v>1</v>
      </c>
      <c r="S57" s="211">
        <v>1</v>
      </c>
      <c r="T57" s="211"/>
      <c r="U57" s="211"/>
      <c r="V57" s="212"/>
    </row>
    <row r="58" spans="1:22">
      <c r="A58" s="204" t="s">
        <v>275</v>
      </c>
      <c r="B58" s="133" t="s">
        <v>226</v>
      </c>
      <c r="C58" s="217">
        <v>45370</v>
      </c>
      <c r="D58" s="133" t="s">
        <v>197</v>
      </c>
      <c r="E58" s="206">
        <v>0.65763888888888888</v>
      </c>
      <c r="F58" s="126">
        <v>27</v>
      </c>
      <c r="G58" s="126">
        <v>81</v>
      </c>
      <c r="H58" s="133" t="s">
        <v>222</v>
      </c>
      <c r="I58" s="133" t="s">
        <v>220</v>
      </c>
      <c r="J58" s="206">
        <v>0.29166666666666669</v>
      </c>
      <c r="K58" s="133" t="s">
        <v>13</v>
      </c>
      <c r="L58" s="133" t="s">
        <v>91</v>
      </c>
      <c r="M58" s="133" t="s">
        <v>8</v>
      </c>
      <c r="N58" s="133" t="s">
        <v>8</v>
      </c>
      <c r="O58" s="133" t="s">
        <v>8</v>
      </c>
      <c r="P58" s="133" t="s">
        <v>8</v>
      </c>
      <c r="Q58" s="133" t="s">
        <v>8</v>
      </c>
      <c r="R58" s="126">
        <v>0</v>
      </c>
      <c r="S58" s="126">
        <v>1</v>
      </c>
      <c r="T58" s="126"/>
      <c r="U58" s="126"/>
      <c r="V58" s="134"/>
    </row>
    <row r="59" spans="1:22">
      <c r="A59" s="207" t="s">
        <v>276</v>
      </c>
      <c r="B59" s="208" t="s">
        <v>226</v>
      </c>
      <c r="C59" s="218">
        <v>45370</v>
      </c>
      <c r="D59" s="208" t="s">
        <v>197</v>
      </c>
      <c r="E59" s="210">
        <v>0.65763888888888888</v>
      </c>
      <c r="F59" s="211">
        <v>27</v>
      </c>
      <c r="G59" s="211">
        <v>81</v>
      </c>
      <c r="H59" s="208" t="s">
        <v>223</v>
      </c>
      <c r="I59" s="208" t="s">
        <v>220</v>
      </c>
      <c r="J59" s="210">
        <v>0.29166666666666669</v>
      </c>
      <c r="K59" s="208" t="s">
        <v>13</v>
      </c>
      <c r="L59" s="208" t="s">
        <v>8</v>
      </c>
      <c r="M59" s="208" t="s">
        <v>71</v>
      </c>
      <c r="N59" s="208" t="s">
        <v>71</v>
      </c>
      <c r="O59" s="208" t="s">
        <v>8</v>
      </c>
      <c r="P59" s="208" t="s">
        <v>8</v>
      </c>
      <c r="Q59" s="208" t="s">
        <v>8</v>
      </c>
      <c r="R59" s="211">
        <v>2</v>
      </c>
      <c r="S59" s="211">
        <v>1</v>
      </c>
      <c r="T59" s="211"/>
      <c r="U59" s="211"/>
      <c r="V59" s="212"/>
    </row>
    <row r="60" spans="1:22">
      <c r="A60" s="204" t="s">
        <v>277</v>
      </c>
      <c r="B60" s="133" t="s">
        <v>226</v>
      </c>
      <c r="C60" s="217">
        <v>45370</v>
      </c>
      <c r="D60" s="133" t="s">
        <v>197</v>
      </c>
      <c r="E60" s="206">
        <v>0.65763888888888888</v>
      </c>
      <c r="F60" s="126">
        <v>27</v>
      </c>
      <c r="G60" s="126">
        <v>81</v>
      </c>
      <c r="H60" s="133" t="s">
        <v>224</v>
      </c>
      <c r="I60" s="133" t="s">
        <v>220</v>
      </c>
      <c r="J60" s="206">
        <v>0.29166666666666669</v>
      </c>
      <c r="K60" s="133" t="s">
        <v>18</v>
      </c>
      <c r="L60" s="133" t="s">
        <v>8</v>
      </c>
      <c r="M60" s="133" t="s">
        <v>8</v>
      </c>
      <c r="N60" s="133" t="s">
        <v>8</v>
      </c>
      <c r="O60" s="133" t="s">
        <v>8</v>
      </c>
      <c r="P60" s="133" t="s">
        <v>8</v>
      </c>
      <c r="Q60" s="133" t="s">
        <v>8</v>
      </c>
      <c r="R60" s="126">
        <v>0</v>
      </c>
      <c r="S60" s="126">
        <v>1</v>
      </c>
      <c r="T60" s="126"/>
      <c r="U60" s="126"/>
      <c r="V60" s="134"/>
    </row>
    <row r="61" spans="1:22">
      <c r="A61" s="207" t="s">
        <v>278</v>
      </c>
      <c r="B61" s="208" t="s">
        <v>226</v>
      </c>
      <c r="C61" s="218">
        <v>45370</v>
      </c>
      <c r="D61" s="208" t="s">
        <v>197</v>
      </c>
      <c r="E61" s="210">
        <v>0.65763888888888888</v>
      </c>
      <c r="F61" s="211">
        <v>27</v>
      </c>
      <c r="G61" s="211">
        <v>81</v>
      </c>
      <c r="H61" s="208" t="s">
        <v>225</v>
      </c>
      <c r="I61" s="208" t="s">
        <v>220</v>
      </c>
      <c r="J61" s="210">
        <v>0.29166666666666669</v>
      </c>
      <c r="K61" s="208" t="s">
        <v>44</v>
      </c>
      <c r="L61" s="208" t="s">
        <v>8</v>
      </c>
      <c r="M61" s="208" t="s">
        <v>8</v>
      </c>
      <c r="N61" s="208" t="s">
        <v>8</v>
      </c>
      <c r="O61" s="208" t="s">
        <v>8</v>
      </c>
      <c r="P61" s="208" t="s">
        <v>8</v>
      </c>
      <c r="Q61" s="208" t="s">
        <v>8</v>
      </c>
      <c r="R61" s="211">
        <v>0</v>
      </c>
      <c r="S61" s="211">
        <v>1</v>
      </c>
      <c r="T61" s="211"/>
      <c r="U61" s="211"/>
      <c r="V61" s="212"/>
    </row>
    <row r="62" spans="1:22">
      <c r="A62" s="204" t="s">
        <v>279</v>
      </c>
      <c r="B62" s="133" t="s">
        <v>227</v>
      </c>
      <c r="C62" s="215">
        <v>45376</v>
      </c>
      <c r="D62" s="133" t="s">
        <v>218</v>
      </c>
      <c r="E62" s="206">
        <v>0.35416666666666669</v>
      </c>
      <c r="F62" s="126">
        <v>22</v>
      </c>
      <c r="G62" s="126">
        <v>59</v>
      </c>
      <c r="H62" s="133" t="s">
        <v>200</v>
      </c>
      <c r="I62" s="133" t="s">
        <v>220</v>
      </c>
      <c r="J62" s="206">
        <v>0.29166666666666669</v>
      </c>
      <c r="K62" s="133" t="s">
        <v>13</v>
      </c>
      <c r="L62" s="133" t="s">
        <v>71</v>
      </c>
      <c r="M62" s="133" t="s">
        <v>71</v>
      </c>
      <c r="N62" s="133" t="s">
        <v>71</v>
      </c>
      <c r="O62" s="133" t="s">
        <v>71</v>
      </c>
      <c r="P62" s="133" t="s">
        <v>71</v>
      </c>
      <c r="Q62" s="133" t="s">
        <v>88</v>
      </c>
      <c r="R62" s="126">
        <v>6</v>
      </c>
      <c r="S62" s="126">
        <v>0</v>
      </c>
      <c r="T62" s="126">
        <v>1</v>
      </c>
      <c r="U62" s="126">
        <v>0</v>
      </c>
      <c r="V62" s="134">
        <v>0.1928</v>
      </c>
    </row>
    <row r="63" spans="1:22">
      <c r="A63" s="207" t="s">
        <v>280</v>
      </c>
      <c r="B63" s="208" t="s">
        <v>227</v>
      </c>
      <c r="C63" s="216">
        <v>45376</v>
      </c>
      <c r="D63" s="208" t="s">
        <v>218</v>
      </c>
      <c r="E63" s="210">
        <v>0.35416666666666669</v>
      </c>
      <c r="F63" s="211">
        <v>22</v>
      </c>
      <c r="G63" s="211">
        <v>59</v>
      </c>
      <c r="H63" s="208" t="s">
        <v>220</v>
      </c>
      <c r="I63" s="208" t="s">
        <v>220</v>
      </c>
      <c r="J63" s="210">
        <v>0.29166666666666669</v>
      </c>
      <c r="K63" s="208" t="s">
        <v>13</v>
      </c>
      <c r="L63" s="208" t="s">
        <v>8</v>
      </c>
      <c r="M63" s="208" t="s">
        <v>8</v>
      </c>
      <c r="N63" s="208" t="s">
        <v>8</v>
      </c>
      <c r="O63" s="208" t="s">
        <v>8</v>
      </c>
      <c r="P63" s="208" t="s">
        <v>8</v>
      </c>
      <c r="Q63" s="208" t="s">
        <v>8</v>
      </c>
      <c r="R63" s="211">
        <v>0</v>
      </c>
      <c r="S63" s="211">
        <v>1</v>
      </c>
      <c r="T63" s="211">
        <v>0</v>
      </c>
      <c r="U63" s="211">
        <v>0</v>
      </c>
      <c r="V63" s="212">
        <v>0.26929999999999998</v>
      </c>
    </row>
    <row r="64" spans="1:22">
      <c r="A64" s="204" t="s">
        <v>281</v>
      </c>
      <c r="B64" s="133" t="s">
        <v>227</v>
      </c>
      <c r="C64" s="215">
        <v>45376</v>
      </c>
      <c r="D64" s="133" t="s">
        <v>218</v>
      </c>
      <c r="E64" s="206">
        <v>0.35416666666666669</v>
      </c>
      <c r="F64" s="126">
        <v>22</v>
      </c>
      <c r="G64" s="126">
        <v>59</v>
      </c>
      <c r="H64" s="133" t="s">
        <v>221</v>
      </c>
      <c r="I64" s="133" t="s">
        <v>222</v>
      </c>
      <c r="J64" s="206">
        <v>0.29166666666666669</v>
      </c>
      <c r="K64" s="133" t="s">
        <v>13</v>
      </c>
      <c r="L64" s="133" t="s">
        <v>71</v>
      </c>
      <c r="M64" s="133" t="s">
        <v>71</v>
      </c>
      <c r="N64" s="133" t="s">
        <v>71</v>
      </c>
      <c r="O64" s="133" t="s">
        <v>71</v>
      </c>
      <c r="P64" s="133" t="s">
        <v>71</v>
      </c>
      <c r="Q64" s="133" t="s">
        <v>71</v>
      </c>
      <c r="R64" s="126">
        <v>6</v>
      </c>
      <c r="S64" s="126">
        <v>0</v>
      </c>
      <c r="T64" s="126">
        <v>0</v>
      </c>
      <c r="U64" s="126">
        <v>0</v>
      </c>
      <c r="V64" s="134">
        <v>0.2026</v>
      </c>
    </row>
    <row r="65" spans="1:22">
      <c r="A65" s="207" t="s">
        <v>282</v>
      </c>
      <c r="B65" s="208" t="s">
        <v>227</v>
      </c>
      <c r="C65" s="216">
        <v>45376</v>
      </c>
      <c r="D65" s="208" t="s">
        <v>218</v>
      </c>
      <c r="E65" s="210">
        <v>0.35416666666666669</v>
      </c>
      <c r="F65" s="211">
        <v>22</v>
      </c>
      <c r="G65" s="211">
        <v>59</v>
      </c>
      <c r="H65" s="208" t="s">
        <v>222</v>
      </c>
      <c r="I65" s="208" t="s">
        <v>222</v>
      </c>
      <c r="J65" s="210">
        <v>0.29166666666666669</v>
      </c>
      <c r="K65" s="208" t="s">
        <v>13</v>
      </c>
      <c r="L65" s="208" t="s">
        <v>8</v>
      </c>
      <c r="M65" s="208" t="s">
        <v>8</v>
      </c>
      <c r="N65" s="208" t="s">
        <v>8</v>
      </c>
      <c r="O65" s="208" t="s">
        <v>8</v>
      </c>
      <c r="P65" s="208" t="s">
        <v>8</v>
      </c>
      <c r="Q65" s="208" t="s">
        <v>8</v>
      </c>
      <c r="R65" s="211">
        <v>0</v>
      </c>
      <c r="S65" s="211">
        <v>0</v>
      </c>
      <c r="T65" s="211">
        <v>0</v>
      </c>
      <c r="U65" s="211">
        <v>0</v>
      </c>
      <c r="V65" s="212">
        <v>0.18410000000000001</v>
      </c>
    </row>
    <row r="66" spans="1:22">
      <c r="A66" s="204" t="s">
        <v>283</v>
      </c>
      <c r="B66" s="133" t="s">
        <v>227</v>
      </c>
      <c r="C66" s="215">
        <v>45376</v>
      </c>
      <c r="D66" s="133" t="s">
        <v>218</v>
      </c>
      <c r="E66" s="206">
        <v>0.35416666666666669</v>
      </c>
      <c r="F66" s="126">
        <v>22</v>
      </c>
      <c r="G66" s="126">
        <v>59</v>
      </c>
      <c r="H66" s="133" t="s">
        <v>223</v>
      </c>
      <c r="I66" s="133" t="s">
        <v>222</v>
      </c>
      <c r="J66" s="206">
        <v>0.29166666666666669</v>
      </c>
      <c r="K66" s="133" t="s">
        <v>13</v>
      </c>
      <c r="L66" s="133" t="s">
        <v>71</v>
      </c>
      <c r="M66" s="133" t="s">
        <v>71</v>
      </c>
      <c r="N66" s="133" t="s">
        <v>71</v>
      </c>
      <c r="O66" s="133" t="s">
        <v>71</v>
      </c>
      <c r="P66" s="133" t="s">
        <v>71</v>
      </c>
      <c r="Q66" s="133" t="s">
        <v>71</v>
      </c>
      <c r="R66" s="126">
        <v>6</v>
      </c>
      <c r="S66" s="126">
        <v>0</v>
      </c>
      <c r="T66" s="126">
        <v>0</v>
      </c>
      <c r="U66" s="126">
        <v>0</v>
      </c>
      <c r="V66" s="134">
        <v>0.23769999999999999</v>
      </c>
    </row>
    <row r="67" spans="1:22">
      <c r="A67" s="207" t="s">
        <v>284</v>
      </c>
      <c r="B67" s="208" t="s">
        <v>227</v>
      </c>
      <c r="C67" s="216">
        <v>45376</v>
      </c>
      <c r="D67" s="208" t="s">
        <v>218</v>
      </c>
      <c r="E67" s="210">
        <v>0.35416666666666669</v>
      </c>
      <c r="F67" s="211">
        <v>22</v>
      </c>
      <c r="G67" s="211">
        <v>59</v>
      </c>
      <c r="H67" s="208" t="s">
        <v>224</v>
      </c>
      <c r="I67" s="208" t="s">
        <v>222</v>
      </c>
      <c r="J67" s="210">
        <v>0.29166666666666669</v>
      </c>
      <c r="K67" s="208" t="s">
        <v>13</v>
      </c>
      <c r="L67" s="208" t="s">
        <v>8</v>
      </c>
      <c r="M67" s="208" t="s">
        <v>8</v>
      </c>
      <c r="N67" s="208" t="s">
        <v>95</v>
      </c>
      <c r="O67" s="208" t="s">
        <v>71</v>
      </c>
      <c r="P67" s="208" t="s">
        <v>71</v>
      </c>
      <c r="Q67" s="208" t="s">
        <v>71</v>
      </c>
      <c r="R67" s="211">
        <v>3</v>
      </c>
      <c r="S67" s="211">
        <v>0</v>
      </c>
      <c r="T67" s="211">
        <v>0</v>
      </c>
      <c r="U67" s="211">
        <v>0</v>
      </c>
      <c r="V67" s="212">
        <v>0.31140000000000001</v>
      </c>
    </row>
    <row r="68" spans="1:22">
      <c r="A68" s="204" t="s">
        <v>285</v>
      </c>
      <c r="B68" s="133" t="s">
        <v>227</v>
      </c>
      <c r="C68" s="215">
        <v>45376</v>
      </c>
      <c r="D68" s="133" t="s">
        <v>218</v>
      </c>
      <c r="E68" s="206">
        <v>0.35416666666666669</v>
      </c>
      <c r="F68" s="126">
        <v>22</v>
      </c>
      <c r="G68" s="126">
        <v>59</v>
      </c>
      <c r="H68" s="133" t="s">
        <v>225</v>
      </c>
      <c r="I68" s="133" t="s">
        <v>222</v>
      </c>
      <c r="J68" s="206">
        <v>0.29166666666666669</v>
      </c>
      <c r="K68" s="133" t="s">
        <v>13</v>
      </c>
      <c r="L68" s="133" t="s">
        <v>8</v>
      </c>
      <c r="M68" s="133" t="s">
        <v>8</v>
      </c>
      <c r="N68" s="133" t="s">
        <v>8</v>
      </c>
      <c r="O68" s="133" t="s">
        <v>8</v>
      </c>
      <c r="P68" s="133" t="s">
        <v>8</v>
      </c>
      <c r="Q68" s="133" t="s">
        <v>8</v>
      </c>
      <c r="R68" s="126">
        <v>0</v>
      </c>
      <c r="S68" s="126">
        <v>1</v>
      </c>
      <c r="T68" s="126">
        <v>0</v>
      </c>
      <c r="U68" s="126">
        <v>0</v>
      </c>
      <c r="V68" s="134"/>
    </row>
    <row r="69" spans="1:22">
      <c r="A69" s="207" t="s">
        <v>286</v>
      </c>
      <c r="B69" s="208" t="s">
        <v>227</v>
      </c>
      <c r="C69" s="216">
        <v>45376</v>
      </c>
      <c r="D69" s="208" t="s">
        <v>218</v>
      </c>
      <c r="E69" s="210">
        <v>0.35416666666666669</v>
      </c>
      <c r="F69" s="211">
        <v>22</v>
      </c>
      <c r="G69" s="211">
        <v>59</v>
      </c>
      <c r="H69" s="208" t="s">
        <v>226</v>
      </c>
      <c r="I69" s="208" t="s">
        <v>222</v>
      </c>
      <c r="J69" s="210">
        <v>0.29166666666666669</v>
      </c>
      <c r="K69" s="208" t="s">
        <v>18</v>
      </c>
      <c r="L69" s="208" t="s">
        <v>8</v>
      </c>
      <c r="M69" s="208" t="s">
        <v>8</v>
      </c>
      <c r="N69" s="208" t="s">
        <v>95</v>
      </c>
      <c r="O69" s="208" t="s">
        <v>8</v>
      </c>
      <c r="P69" s="208" t="s">
        <v>71</v>
      </c>
      <c r="Q69" s="208" t="s">
        <v>71</v>
      </c>
      <c r="R69" s="211">
        <v>2</v>
      </c>
      <c r="S69" s="211">
        <v>1</v>
      </c>
      <c r="T69" s="211">
        <v>0</v>
      </c>
      <c r="U69" s="211">
        <v>0</v>
      </c>
      <c r="V69" s="212"/>
    </row>
    <row r="70" spans="1:22">
      <c r="A70" s="204" t="s">
        <v>287</v>
      </c>
      <c r="B70" s="133" t="s">
        <v>227</v>
      </c>
      <c r="C70" s="215">
        <v>45376</v>
      </c>
      <c r="D70" s="133" t="s">
        <v>218</v>
      </c>
      <c r="E70" s="206">
        <v>0.35416666666666669</v>
      </c>
      <c r="F70" s="126">
        <v>22</v>
      </c>
      <c r="G70" s="126">
        <v>59</v>
      </c>
      <c r="H70" s="133" t="s">
        <v>227</v>
      </c>
      <c r="I70" s="133" t="s">
        <v>222</v>
      </c>
      <c r="J70" s="206">
        <v>0.29166666666666669</v>
      </c>
      <c r="K70" s="133" t="s">
        <v>18</v>
      </c>
      <c r="L70" s="133" t="s">
        <v>71</v>
      </c>
      <c r="M70" s="133" t="s">
        <v>71</v>
      </c>
      <c r="N70" s="133" t="s">
        <v>71</v>
      </c>
      <c r="O70" s="133" t="s">
        <v>71</v>
      </c>
      <c r="P70" s="133" t="s">
        <v>71</v>
      </c>
      <c r="Q70" s="133" t="s">
        <v>71</v>
      </c>
      <c r="R70" s="126">
        <v>6</v>
      </c>
      <c r="S70" s="126">
        <v>0</v>
      </c>
      <c r="T70" s="126">
        <v>1</v>
      </c>
      <c r="U70" s="126">
        <v>0</v>
      </c>
      <c r="V70" s="134">
        <v>0.2447</v>
      </c>
    </row>
    <row r="71" spans="1:22">
      <c r="A71" s="207" t="s">
        <v>288</v>
      </c>
      <c r="B71" s="208" t="s">
        <v>227</v>
      </c>
      <c r="C71" s="216">
        <v>45376</v>
      </c>
      <c r="D71" s="208" t="s">
        <v>218</v>
      </c>
      <c r="E71" s="210">
        <v>0.35416666666666669</v>
      </c>
      <c r="F71" s="211">
        <v>22</v>
      </c>
      <c r="G71" s="211">
        <v>59</v>
      </c>
      <c r="H71" s="208" t="s">
        <v>228</v>
      </c>
      <c r="I71" s="208" t="s">
        <v>222</v>
      </c>
      <c r="J71" s="210">
        <v>0.29166666666666669</v>
      </c>
      <c r="K71" s="208" t="s">
        <v>18</v>
      </c>
      <c r="L71" s="208" t="s">
        <v>8</v>
      </c>
      <c r="M71" s="208" t="s">
        <v>8</v>
      </c>
      <c r="N71" s="208" t="s">
        <v>8</v>
      </c>
      <c r="O71" s="208" t="s">
        <v>8</v>
      </c>
      <c r="P71" s="208" t="s">
        <v>8</v>
      </c>
      <c r="Q71" s="208" t="s">
        <v>71</v>
      </c>
      <c r="R71" s="211">
        <v>1</v>
      </c>
      <c r="S71" s="211">
        <v>0</v>
      </c>
      <c r="T71" s="211">
        <v>0</v>
      </c>
      <c r="U71" s="211">
        <v>0</v>
      </c>
      <c r="V71" s="212"/>
    </row>
    <row r="72" spans="1:22">
      <c r="A72" s="204" t="s">
        <v>289</v>
      </c>
      <c r="B72" s="133" t="s">
        <v>227</v>
      </c>
      <c r="C72" s="215">
        <v>45376</v>
      </c>
      <c r="D72" s="133" t="s">
        <v>218</v>
      </c>
      <c r="E72" s="206">
        <v>0.35416666666666669</v>
      </c>
      <c r="F72" s="126">
        <v>22</v>
      </c>
      <c r="G72" s="126">
        <v>59</v>
      </c>
      <c r="H72" s="133" t="s">
        <v>229</v>
      </c>
      <c r="I72" s="133" t="s">
        <v>222</v>
      </c>
      <c r="J72" s="206">
        <v>0.29166666666666669</v>
      </c>
      <c r="K72" s="133" t="s">
        <v>18</v>
      </c>
      <c r="L72" s="133" t="s">
        <v>8</v>
      </c>
      <c r="M72" s="133" t="s">
        <v>8</v>
      </c>
      <c r="N72" s="133" t="s">
        <v>8</v>
      </c>
      <c r="O72" s="133" t="s">
        <v>8</v>
      </c>
      <c r="P72" s="133" t="s">
        <v>8</v>
      </c>
      <c r="Q72" s="133" t="s">
        <v>8</v>
      </c>
      <c r="R72" s="126">
        <v>0</v>
      </c>
      <c r="S72" s="126">
        <v>1</v>
      </c>
      <c r="T72" s="126">
        <v>0</v>
      </c>
      <c r="U72" s="126">
        <v>0</v>
      </c>
      <c r="V72" s="134"/>
    </row>
    <row r="73" spans="1:22">
      <c r="A73" s="207" t="s">
        <v>290</v>
      </c>
      <c r="B73" s="208" t="s">
        <v>227</v>
      </c>
      <c r="C73" s="216">
        <v>45376</v>
      </c>
      <c r="D73" s="208" t="s">
        <v>218</v>
      </c>
      <c r="E73" s="210">
        <v>0.35416666666666669</v>
      </c>
      <c r="F73" s="211">
        <v>22</v>
      </c>
      <c r="G73" s="211">
        <v>59</v>
      </c>
      <c r="H73" s="208" t="s">
        <v>230</v>
      </c>
      <c r="I73" s="208" t="s">
        <v>222</v>
      </c>
      <c r="J73" s="210">
        <v>0.29166666666666669</v>
      </c>
      <c r="K73" s="208" t="s">
        <v>44</v>
      </c>
      <c r="L73" s="208" t="s">
        <v>71</v>
      </c>
      <c r="M73" s="208" t="s">
        <v>71</v>
      </c>
      <c r="N73" s="208" t="s">
        <v>71</v>
      </c>
      <c r="O73" s="208" t="s">
        <v>71</v>
      </c>
      <c r="P73" s="208" t="s">
        <v>71</v>
      </c>
      <c r="Q73" s="208" t="s">
        <v>71</v>
      </c>
      <c r="R73" s="211">
        <v>6</v>
      </c>
      <c r="S73" s="211">
        <v>0</v>
      </c>
      <c r="T73" s="211">
        <v>0</v>
      </c>
      <c r="U73" s="211">
        <v>0</v>
      </c>
      <c r="V73" s="212">
        <v>0.22589999999999999</v>
      </c>
    </row>
    <row r="74" spans="1:22">
      <c r="A74" s="204" t="s">
        <v>291</v>
      </c>
      <c r="B74" s="133" t="s">
        <v>228</v>
      </c>
      <c r="C74" s="219">
        <v>45399</v>
      </c>
      <c r="D74" s="133" t="s">
        <v>218</v>
      </c>
      <c r="E74" s="206">
        <v>0.70833333333333337</v>
      </c>
      <c r="F74" s="126">
        <v>23</v>
      </c>
      <c r="G74" s="126">
        <v>37</v>
      </c>
      <c r="H74" s="133" t="s">
        <v>200</v>
      </c>
      <c r="I74" s="133" t="s">
        <v>222</v>
      </c>
      <c r="J74" s="206">
        <v>8.3333333333333329E-2</v>
      </c>
      <c r="K74" s="133" t="s">
        <v>44</v>
      </c>
      <c r="L74" s="133" t="s">
        <v>71</v>
      </c>
      <c r="M74" s="133" t="s">
        <v>71</v>
      </c>
      <c r="N74" s="133" t="s">
        <v>71</v>
      </c>
      <c r="O74" s="133" t="s">
        <v>71</v>
      </c>
      <c r="P74" s="133" t="s">
        <v>71</v>
      </c>
      <c r="Q74" s="133" t="s">
        <v>71</v>
      </c>
      <c r="R74" s="126">
        <v>6</v>
      </c>
      <c r="S74" s="126">
        <v>0</v>
      </c>
      <c r="T74" s="126">
        <v>0</v>
      </c>
      <c r="U74" s="126">
        <v>0</v>
      </c>
      <c r="V74" s="134">
        <v>3.0599999999999999E-2</v>
      </c>
    </row>
    <row r="75" spans="1:22">
      <c r="A75" s="207" t="s">
        <v>292</v>
      </c>
      <c r="B75" s="208" t="s">
        <v>228</v>
      </c>
      <c r="C75" s="220">
        <v>45399</v>
      </c>
      <c r="D75" s="208" t="s">
        <v>218</v>
      </c>
      <c r="E75" s="210">
        <v>0.70833333333333337</v>
      </c>
      <c r="F75" s="211">
        <v>23</v>
      </c>
      <c r="G75" s="211">
        <v>37</v>
      </c>
      <c r="H75" s="208" t="s">
        <v>220</v>
      </c>
      <c r="I75" s="208" t="s">
        <v>222</v>
      </c>
      <c r="J75" s="210">
        <v>8.3333333333333329E-2</v>
      </c>
      <c r="K75" s="208" t="s">
        <v>44</v>
      </c>
      <c r="L75" s="208" t="s">
        <v>71</v>
      </c>
      <c r="M75" s="208" t="s">
        <v>71</v>
      </c>
      <c r="N75" s="208" t="s">
        <v>71</v>
      </c>
      <c r="O75" s="208" t="s">
        <v>71</v>
      </c>
      <c r="P75" s="208" t="s">
        <v>71</v>
      </c>
      <c r="Q75" s="208" t="s">
        <v>71</v>
      </c>
      <c r="R75" s="211">
        <v>6</v>
      </c>
      <c r="S75" s="211">
        <v>0</v>
      </c>
      <c r="T75" s="211">
        <v>0</v>
      </c>
      <c r="U75" s="211">
        <v>0</v>
      </c>
      <c r="V75" s="212"/>
    </row>
    <row r="76" spans="1:22">
      <c r="A76" s="204" t="s">
        <v>293</v>
      </c>
      <c r="B76" s="133" t="s">
        <v>228</v>
      </c>
      <c r="C76" s="219">
        <v>45399</v>
      </c>
      <c r="D76" s="133" t="s">
        <v>218</v>
      </c>
      <c r="E76" s="206">
        <v>0.70833333333333337</v>
      </c>
      <c r="F76" s="126">
        <v>23</v>
      </c>
      <c r="G76" s="126">
        <v>37</v>
      </c>
      <c r="H76" s="133" t="s">
        <v>221</v>
      </c>
      <c r="I76" s="133" t="s">
        <v>222</v>
      </c>
      <c r="J76" s="206">
        <v>8.3333333333333329E-2</v>
      </c>
      <c r="K76" s="133" t="s">
        <v>18</v>
      </c>
      <c r="L76" s="133" t="s">
        <v>71</v>
      </c>
      <c r="M76" s="133" t="s">
        <v>88</v>
      </c>
      <c r="N76" s="133" t="s">
        <v>71</v>
      </c>
      <c r="O76" s="133" t="s">
        <v>88</v>
      </c>
      <c r="P76" s="133" t="s">
        <v>88</v>
      </c>
      <c r="Q76" s="133" t="s">
        <v>88</v>
      </c>
      <c r="R76" s="126">
        <v>6</v>
      </c>
      <c r="S76" s="126">
        <v>1</v>
      </c>
      <c r="T76" s="126">
        <v>0</v>
      </c>
      <c r="U76" s="126">
        <v>0</v>
      </c>
      <c r="V76" s="134">
        <v>0.1391</v>
      </c>
    </row>
    <row r="77" spans="1:22">
      <c r="A77" s="207" t="s">
        <v>294</v>
      </c>
      <c r="B77" s="208" t="s">
        <v>228</v>
      </c>
      <c r="C77" s="220">
        <v>45399</v>
      </c>
      <c r="D77" s="208" t="s">
        <v>218</v>
      </c>
      <c r="E77" s="210">
        <v>0.70833333333333337</v>
      </c>
      <c r="F77" s="211">
        <v>23</v>
      </c>
      <c r="G77" s="211">
        <v>37</v>
      </c>
      <c r="H77" s="208" t="s">
        <v>222</v>
      </c>
      <c r="I77" s="208" t="s">
        <v>222</v>
      </c>
      <c r="J77" s="210">
        <v>8.3333333333333329E-2</v>
      </c>
      <c r="K77" s="208" t="s">
        <v>18</v>
      </c>
      <c r="L77" s="208" t="s">
        <v>71</v>
      </c>
      <c r="M77" s="208" t="s">
        <v>71</v>
      </c>
      <c r="N77" s="208" t="s">
        <v>71</v>
      </c>
      <c r="O77" s="208" t="s">
        <v>71</v>
      </c>
      <c r="P77" s="208" t="s">
        <v>71</v>
      </c>
      <c r="Q77" s="208" t="s">
        <v>88</v>
      </c>
      <c r="R77" s="211">
        <v>6</v>
      </c>
      <c r="S77" s="211">
        <v>1</v>
      </c>
      <c r="T77" s="211">
        <v>0</v>
      </c>
      <c r="U77" s="211">
        <v>0</v>
      </c>
      <c r="V77" s="212">
        <v>0.1235</v>
      </c>
    </row>
    <row r="78" spans="1:22">
      <c r="A78" s="204" t="s">
        <v>295</v>
      </c>
      <c r="B78" s="133" t="s">
        <v>228</v>
      </c>
      <c r="C78" s="219">
        <v>45399</v>
      </c>
      <c r="D78" s="133" t="s">
        <v>218</v>
      </c>
      <c r="E78" s="206">
        <v>0.70833333333333337</v>
      </c>
      <c r="F78" s="126">
        <v>23</v>
      </c>
      <c r="G78" s="126">
        <v>37</v>
      </c>
      <c r="H78" s="133" t="s">
        <v>223</v>
      </c>
      <c r="I78" s="133" t="s">
        <v>222</v>
      </c>
      <c r="J78" s="206">
        <v>8.3333333333333329E-2</v>
      </c>
      <c r="K78" s="133" t="s">
        <v>18</v>
      </c>
      <c r="L78" s="133" t="s">
        <v>71</v>
      </c>
      <c r="M78" s="133" t="s">
        <v>71</v>
      </c>
      <c r="N78" s="133" t="s">
        <v>71</v>
      </c>
      <c r="O78" s="133" t="s">
        <v>88</v>
      </c>
      <c r="P78" s="133" t="s">
        <v>71</v>
      </c>
      <c r="Q78" s="133" t="s">
        <v>88</v>
      </c>
      <c r="R78" s="126">
        <v>6</v>
      </c>
      <c r="S78" s="126">
        <v>0</v>
      </c>
      <c r="T78" s="126">
        <v>0</v>
      </c>
      <c r="U78" s="126">
        <v>0</v>
      </c>
      <c r="V78" s="134">
        <v>0.1673</v>
      </c>
    </row>
    <row r="79" spans="1:22">
      <c r="A79" s="207" t="s">
        <v>296</v>
      </c>
      <c r="B79" s="208" t="s">
        <v>228</v>
      </c>
      <c r="C79" s="220">
        <v>45399</v>
      </c>
      <c r="D79" s="208" t="s">
        <v>218</v>
      </c>
      <c r="E79" s="210">
        <v>0.70833333333333337</v>
      </c>
      <c r="F79" s="211">
        <v>23</v>
      </c>
      <c r="G79" s="211">
        <v>37</v>
      </c>
      <c r="H79" s="208" t="s">
        <v>224</v>
      </c>
      <c r="I79" s="208" t="s">
        <v>222</v>
      </c>
      <c r="J79" s="210">
        <v>8.3333333333333329E-2</v>
      </c>
      <c r="K79" s="208" t="s">
        <v>18</v>
      </c>
      <c r="L79" s="208" t="s">
        <v>8</v>
      </c>
      <c r="M79" s="208" t="s">
        <v>71</v>
      </c>
      <c r="N79" s="208" t="s">
        <v>71</v>
      </c>
      <c r="O79" s="208" t="s">
        <v>71</v>
      </c>
      <c r="P79" s="208" t="s">
        <v>71</v>
      </c>
      <c r="Q79" s="208" t="s">
        <v>71</v>
      </c>
      <c r="R79" s="211">
        <v>5</v>
      </c>
      <c r="S79" s="211">
        <v>0</v>
      </c>
      <c r="T79" s="211">
        <v>0</v>
      </c>
      <c r="U79" s="211">
        <v>0</v>
      </c>
      <c r="V79" s="212"/>
    </row>
    <row r="80" spans="1:22">
      <c r="A80" s="204" t="s">
        <v>297</v>
      </c>
      <c r="B80" s="133" t="s">
        <v>228</v>
      </c>
      <c r="C80" s="219">
        <v>45399</v>
      </c>
      <c r="D80" s="133" t="s">
        <v>218</v>
      </c>
      <c r="E80" s="206">
        <v>0.70833333333333337</v>
      </c>
      <c r="F80" s="126">
        <v>23</v>
      </c>
      <c r="G80" s="126">
        <v>37</v>
      </c>
      <c r="H80" s="133" t="s">
        <v>225</v>
      </c>
      <c r="I80" s="133" t="s">
        <v>222</v>
      </c>
      <c r="J80" s="206">
        <v>8.3333333333333329E-2</v>
      </c>
      <c r="K80" s="133" t="s">
        <v>17</v>
      </c>
      <c r="L80" s="133" t="s">
        <v>8</v>
      </c>
      <c r="M80" s="133" t="s">
        <v>8</v>
      </c>
      <c r="N80" s="133" t="s">
        <v>8</v>
      </c>
      <c r="O80" s="133" t="s">
        <v>8</v>
      </c>
      <c r="P80" s="133" t="s">
        <v>8</v>
      </c>
      <c r="Q80" s="133" t="s">
        <v>8</v>
      </c>
      <c r="R80" s="126">
        <v>0</v>
      </c>
      <c r="S80" s="126">
        <v>0</v>
      </c>
      <c r="T80" s="126">
        <v>0</v>
      </c>
      <c r="U80" s="126">
        <v>0</v>
      </c>
      <c r="V80" s="134">
        <v>0.249</v>
      </c>
    </row>
    <row r="81" spans="1:22">
      <c r="A81" s="207" t="s">
        <v>298</v>
      </c>
      <c r="B81" s="208" t="s">
        <v>228</v>
      </c>
      <c r="C81" s="220">
        <v>45399</v>
      </c>
      <c r="D81" s="208" t="s">
        <v>218</v>
      </c>
      <c r="E81" s="210">
        <v>0.70833333333333337</v>
      </c>
      <c r="F81" s="211">
        <v>23</v>
      </c>
      <c r="G81" s="211">
        <v>37</v>
      </c>
      <c r="H81" s="208" t="s">
        <v>226</v>
      </c>
      <c r="I81" s="208" t="s">
        <v>222</v>
      </c>
      <c r="J81" s="210">
        <v>8.3333333333333329E-2</v>
      </c>
      <c r="K81" s="208" t="s">
        <v>17</v>
      </c>
      <c r="L81" s="208" t="s">
        <v>71</v>
      </c>
      <c r="M81" s="208" t="s">
        <v>71</v>
      </c>
      <c r="N81" s="208" t="s">
        <v>71</v>
      </c>
      <c r="O81" s="208" t="s">
        <v>88</v>
      </c>
      <c r="P81" s="208" t="s">
        <v>88</v>
      </c>
      <c r="Q81" s="208" t="s">
        <v>71</v>
      </c>
      <c r="R81" s="211">
        <v>6</v>
      </c>
      <c r="S81" s="211">
        <v>0</v>
      </c>
      <c r="T81" s="211">
        <v>0</v>
      </c>
      <c r="U81" s="211">
        <v>0</v>
      </c>
      <c r="V81" s="212">
        <v>0.1656</v>
      </c>
    </row>
    <row r="82" spans="1:22">
      <c r="A82" s="204" t="s">
        <v>299</v>
      </c>
      <c r="B82" s="133" t="s">
        <v>228</v>
      </c>
      <c r="C82" s="219">
        <v>45399</v>
      </c>
      <c r="D82" s="133" t="s">
        <v>218</v>
      </c>
      <c r="E82" s="206">
        <v>0.70833333333333337</v>
      </c>
      <c r="F82" s="126">
        <v>23</v>
      </c>
      <c r="G82" s="126">
        <v>37</v>
      </c>
      <c r="H82" s="133" t="s">
        <v>227</v>
      </c>
      <c r="I82" s="133" t="s">
        <v>222</v>
      </c>
      <c r="J82" s="206">
        <v>8.3333333333333329E-2</v>
      </c>
      <c r="K82" s="133" t="s">
        <v>17</v>
      </c>
      <c r="L82" s="133" t="s">
        <v>8</v>
      </c>
      <c r="M82" s="133" t="s">
        <v>71</v>
      </c>
      <c r="N82" s="133" t="s">
        <v>71</v>
      </c>
      <c r="O82" s="133" t="s">
        <v>71</v>
      </c>
      <c r="P82" s="133" t="s">
        <v>71</v>
      </c>
      <c r="Q82" s="133" t="s">
        <v>88</v>
      </c>
      <c r="R82" s="126">
        <v>5</v>
      </c>
      <c r="S82" s="126">
        <v>0</v>
      </c>
      <c r="T82" s="126">
        <v>0</v>
      </c>
      <c r="U82" s="126">
        <v>0</v>
      </c>
      <c r="V82" s="134">
        <v>0.19869999999999999</v>
      </c>
    </row>
    <row r="83" spans="1:22">
      <c r="A83" s="207" t="s">
        <v>300</v>
      </c>
      <c r="B83" s="208" t="s">
        <v>228</v>
      </c>
      <c r="C83" s="220">
        <v>45399</v>
      </c>
      <c r="D83" s="208" t="s">
        <v>218</v>
      </c>
      <c r="E83" s="210">
        <v>0.70833333333333337</v>
      </c>
      <c r="F83" s="211">
        <v>23</v>
      </c>
      <c r="G83" s="211">
        <v>37</v>
      </c>
      <c r="H83" s="208" t="s">
        <v>228</v>
      </c>
      <c r="I83" s="208" t="s">
        <v>222</v>
      </c>
      <c r="J83" s="210">
        <v>8.3333333333333329E-2</v>
      </c>
      <c r="K83" s="208" t="s">
        <v>17</v>
      </c>
      <c r="L83" s="208" t="s">
        <v>8</v>
      </c>
      <c r="M83" s="208" t="s">
        <v>71</v>
      </c>
      <c r="N83" s="208" t="s">
        <v>71</v>
      </c>
      <c r="O83" s="208" t="s">
        <v>71</v>
      </c>
      <c r="P83" s="208" t="s">
        <v>71</v>
      </c>
      <c r="Q83" s="208" t="s">
        <v>71</v>
      </c>
      <c r="R83" s="211">
        <v>5</v>
      </c>
      <c r="S83" s="211">
        <v>0</v>
      </c>
      <c r="T83" s="211">
        <v>0</v>
      </c>
      <c r="U83" s="211">
        <v>0</v>
      </c>
      <c r="V83" s="212">
        <v>0.23910000000000001</v>
      </c>
    </row>
    <row r="84" spans="1:22">
      <c r="A84" s="204" t="s">
        <v>301</v>
      </c>
      <c r="B84" s="133" t="s">
        <v>228</v>
      </c>
      <c r="C84" s="219">
        <v>45399</v>
      </c>
      <c r="D84" s="133" t="s">
        <v>218</v>
      </c>
      <c r="E84" s="206">
        <v>0.70833333333333337</v>
      </c>
      <c r="F84" s="126">
        <v>23</v>
      </c>
      <c r="G84" s="126">
        <v>37</v>
      </c>
      <c r="H84" s="133" t="s">
        <v>229</v>
      </c>
      <c r="I84" s="133" t="s">
        <v>222</v>
      </c>
      <c r="J84" s="206">
        <v>8.3333333333333329E-2</v>
      </c>
      <c r="K84" s="133" t="s">
        <v>17</v>
      </c>
      <c r="L84" s="133" t="s">
        <v>8</v>
      </c>
      <c r="M84" s="133" t="s">
        <v>8</v>
      </c>
      <c r="N84" s="133" t="s">
        <v>8</v>
      </c>
      <c r="O84" s="133" t="s">
        <v>8</v>
      </c>
      <c r="P84" s="133" t="s">
        <v>8</v>
      </c>
      <c r="Q84" s="133" t="s">
        <v>8</v>
      </c>
      <c r="R84" s="126">
        <v>0</v>
      </c>
      <c r="S84" s="126">
        <v>0</v>
      </c>
      <c r="T84" s="126">
        <v>0</v>
      </c>
      <c r="U84" s="126">
        <v>0</v>
      </c>
      <c r="V84" s="134">
        <v>0.28899999999999998</v>
      </c>
    </row>
    <row r="85" spans="1:22">
      <c r="A85" s="207" t="s">
        <v>302</v>
      </c>
      <c r="B85" s="208" t="s">
        <v>229</v>
      </c>
      <c r="C85" s="220">
        <v>45551</v>
      </c>
      <c r="D85" s="208" t="s">
        <v>219</v>
      </c>
      <c r="E85" s="210">
        <v>0.58333333333333337</v>
      </c>
      <c r="F85" s="211">
        <v>23</v>
      </c>
      <c r="G85" s="211">
        <v>36</v>
      </c>
      <c r="H85" s="208" t="s">
        <v>200</v>
      </c>
      <c r="I85" s="208" t="s">
        <v>223</v>
      </c>
      <c r="J85" s="210">
        <v>9.7222222222222224E-2</v>
      </c>
      <c r="K85" s="208" t="s">
        <v>44</v>
      </c>
      <c r="L85" s="208" t="s">
        <v>71</v>
      </c>
      <c r="M85" s="208" t="s">
        <v>71</v>
      </c>
      <c r="N85" s="208" t="s">
        <v>71</v>
      </c>
      <c r="O85" s="208" t="s">
        <v>71</v>
      </c>
      <c r="P85" s="208" t="s">
        <v>71</v>
      </c>
      <c r="Q85" s="208" t="s">
        <v>71</v>
      </c>
      <c r="R85" s="211">
        <v>6</v>
      </c>
      <c r="S85" s="211">
        <v>0</v>
      </c>
      <c r="T85" s="211">
        <v>0</v>
      </c>
      <c r="U85" s="211">
        <v>0</v>
      </c>
      <c r="V85" s="212">
        <v>0.1172</v>
      </c>
    </row>
    <row r="86" spans="1:22">
      <c r="A86" s="204" t="s">
        <v>303</v>
      </c>
      <c r="B86" s="133" t="s">
        <v>229</v>
      </c>
      <c r="C86" s="219">
        <v>45551</v>
      </c>
      <c r="D86" s="133" t="s">
        <v>219</v>
      </c>
      <c r="E86" s="206">
        <v>0.58333333333333337</v>
      </c>
      <c r="F86" s="126">
        <v>23</v>
      </c>
      <c r="G86" s="126">
        <v>36</v>
      </c>
      <c r="H86" s="133" t="s">
        <v>220</v>
      </c>
      <c r="I86" s="133" t="s">
        <v>223</v>
      </c>
      <c r="J86" s="206">
        <v>9.7222222222222224E-2</v>
      </c>
      <c r="K86" s="133" t="s">
        <v>44</v>
      </c>
      <c r="L86" s="133" t="s">
        <v>71</v>
      </c>
      <c r="M86" s="133" t="s">
        <v>71</v>
      </c>
      <c r="N86" s="133" t="s">
        <v>71</v>
      </c>
      <c r="O86" s="133" t="s">
        <v>71</v>
      </c>
      <c r="P86" s="133" t="s">
        <v>71</v>
      </c>
      <c r="Q86" s="133" t="s">
        <v>71</v>
      </c>
      <c r="R86" s="126">
        <v>6</v>
      </c>
      <c r="S86" s="126">
        <v>0</v>
      </c>
      <c r="T86" s="126">
        <v>0</v>
      </c>
      <c r="U86" s="126">
        <v>0</v>
      </c>
      <c r="V86" s="134">
        <v>0.21110000000000001</v>
      </c>
    </row>
    <row r="87" spans="1:22">
      <c r="A87" s="207" t="s">
        <v>304</v>
      </c>
      <c r="B87" s="208" t="s">
        <v>229</v>
      </c>
      <c r="C87" s="220">
        <v>45551</v>
      </c>
      <c r="D87" s="208" t="s">
        <v>219</v>
      </c>
      <c r="E87" s="210">
        <v>0.58333333333333337</v>
      </c>
      <c r="F87" s="211">
        <v>23</v>
      </c>
      <c r="G87" s="211">
        <v>36</v>
      </c>
      <c r="H87" s="208" t="s">
        <v>221</v>
      </c>
      <c r="I87" s="208" t="s">
        <v>223</v>
      </c>
      <c r="J87" s="210">
        <v>9.7222222222222224E-2</v>
      </c>
      <c r="K87" s="208" t="s">
        <v>18</v>
      </c>
      <c r="L87" s="208" t="s">
        <v>8</v>
      </c>
      <c r="M87" s="208" t="s">
        <v>71</v>
      </c>
      <c r="N87" s="208" t="s">
        <v>71</v>
      </c>
      <c r="O87" s="208" t="s">
        <v>88</v>
      </c>
      <c r="P87" s="208" t="s">
        <v>88</v>
      </c>
      <c r="Q87" s="208" t="s">
        <v>88</v>
      </c>
      <c r="R87" s="211">
        <v>5</v>
      </c>
      <c r="S87" s="211">
        <v>0</v>
      </c>
      <c r="T87" s="211">
        <v>1</v>
      </c>
      <c r="U87" s="211">
        <v>0</v>
      </c>
      <c r="V87" s="212">
        <v>0.24249999999999999</v>
      </c>
    </row>
    <row r="88" spans="1:22">
      <c r="A88" s="204" t="s">
        <v>305</v>
      </c>
      <c r="B88" s="133" t="s">
        <v>229</v>
      </c>
      <c r="C88" s="219">
        <v>45551</v>
      </c>
      <c r="D88" s="133" t="s">
        <v>219</v>
      </c>
      <c r="E88" s="206">
        <v>0.58333333333333337</v>
      </c>
      <c r="F88" s="126">
        <v>23</v>
      </c>
      <c r="G88" s="126">
        <v>36</v>
      </c>
      <c r="H88" s="133" t="s">
        <v>222</v>
      </c>
      <c r="I88" s="133" t="s">
        <v>223</v>
      </c>
      <c r="J88" s="206">
        <v>9.7222222222222224E-2</v>
      </c>
      <c r="K88" s="133" t="s">
        <v>18</v>
      </c>
      <c r="L88" s="133" t="s">
        <v>71</v>
      </c>
      <c r="M88" s="133" t="s">
        <v>71</v>
      </c>
      <c r="N88" s="133" t="s">
        <v>71</v>
      </c>
      <c r="O88" s="133" t="s">
        <v>71</v>
      </c>
      <c r="P88" s="133" t="s">
        <v>71</v>
      </c>
      <c r="Q88" s="133" t="s">
        <v>71</v>
      </c>
      <c r="R88" s="126">
        <v>6</v>
      </c>
      <c r="S88" s="126">
        <v>0</v>
      </c>
      <c r="T88" s="126">
        <v>0</v>
      </c>
      <c r="U88" s="126">
        <v>1</v>
      </c>
      <c r="V88" s="134">
        <v>0.10050000000000001</v>
      </c>
    </row>
    <row r="89" spans="1:22">
      <c r="A89" s="207" t="s">
        <v>306</v>
      </c>
      <c r="B89" s="208" t="s">
        <v>229</v>
      </c>
      <c r="C89" s="220">
        <v>45551</v>
      </c>
      <c r="D89" s="208" t="s">
        <v>219</v>
      </c>
      <c r="E89" s="210">
        <v>0.58333333333333337</v>
      </c>
      <c r="F89" s="211">
        <v>23</v>
      </c>
      <c r="G89" s="211">
        <v>36</v>
      </c>
      <c r="H89" s="208" t="s">
        <v>223</v>
      </c>
      <c r="I89" s="208" t="s">
        <v>223</v>
      </c>
      <c r="J89" s="210">
        <v>9.7222222222222224E-2</v>
      </c>
      <c r="K89" s="208" t="s">
        <v>15</v>
      </c>
      <c r="L89" s="208" t="s">
        <v>8</v>
      </c>
      <c r="M89" s="208" t="s">
        <v>71</v>
      </c>
      <c r="N89" s="208" t="s">
        <v>71</v>
      </c>
      <c r="O89" s="208" t="s">
        <v>71</v>
      </c>
      <c r="P89" s="208" t="s">
        <v>71</v>
      </c>
      <c r="Q89" s="208" t="s">
        <v>71</v>
      </c>
      <c r="R89" s="211">
        <v>5</v>
      </c>
      <c r="S89" s="211">
        <v>0</v>
      </c>
      <c r="T89" s="211">
        <v>0</v>
      </c>
      <c r="U89" s="211">
        <v>0</v>
      </c>
      <c r="V89" s="212">
        <v>0.16930000000000001</v>
      </c>
    </row>
    <row r="90" spans="1:22">
      <c r="A90" s="204" t="s">
        <v>307</v>
      </c>
      <c r="B90" s="133" t="s">
        <v>229</v>
      </c>
      <c r="C90" s="219">
        <v>45551</v>
      </c>
      <c r="D90" s="133" t="s">
        <v>219</v>
      </c>
      <c r="E90" s="206">
        <v>0.58333333333333337</v>
      </c>
      <c r="F90" s="126">
        <v>23</v>
      </c>
      <c r="G90" s="126">
        <v>36</v>
      </c>
      <c r="H90" s="133" t="s">
        <v>224</v>
      </c>
      <c r="I90" s="133" t="s">
        <v>223</v>
      </c>
      <c r="J90" s="206">
        <v>9.7222222222222224E-2</v>
      </c>
      <c r="K90" s="133" t="s">
        <v>15</v>
      </c>
      <c r="L90" s="133" t="s">
        <v>71</v>
      </c>
      <c r="M90" s="133" t="s">
        <v>71</v>
      </c>
      <c r="N90" s="133" t="s">
        <v>71</v>
      </c>
      <c r="O90" s="133" t="s">
        <v>71</v>
      </c>
      <c r="P90" s="133" t="s">
        <v>88</v>
      </c>
      <c r="Q90" s="133" t="s">
        <v>88</v>
      </c>
      <c r="R90" s="126">
        <v>6</v>
      </c>
      <c r="S90" s="126">
        <v>0</v>
      </c>
      <c r="T90" s="126">
        <v>1</v>
      </c>
      <c r="U90" s="126">
        <v>0</v>
      </c>
      <c r="V90" s="134">
        <v>0.1565</v>
      </c>
    </row>
    <row r="91" spans="1:22">
      <c r="A91" s="207" t="s">
        <v>308</v>
      </c>
      <c r="B91" s="208" t="s">
        <v>229</v>
      </c>
      <c r="C91" s="220">
        <v>45551</v>
      </c>
      <c r="D91" s="208" t="s">
        <v>219</v>
      </c>
      <c r="E91" s="210">
        <v>0.58333333333333337</v>
      </c>
      <c r="F91" s="211">
        <v>23</v>
      </c>
      <c r="G91" s="211">
        <v>36</v>
      </c>
      <c r="H91" s="208" t="s">
        <v>225</v>
      </c>
      <c r="I91" s="208" t="s">
        <v>223</v>
      </c>
      <c r="J91" s="210">
        <v>9.7222222222222224E-2</v>
      </c>
      <c r="K91" s="208" t="s">
        <v>15</v>
      </c>
      <c r="L91" s="208" t="s">
        <v>71</v>
      </c>
      <c r="M91" s="208" t="s">
        <v>71</v>
      </c>
      <c r="N91" s="208" t="s">
        <v>71</v>
      </c>
      <c r="O91" s="208" t="s">
        <v>71</v>
      </c>
      <c r="P91" s="208" t="s">
        <v>71</v>
      </c>
      <c r="Q91" s="208" t="s">
        <v>71</v>
      </c>
      <c r="R91" s="211">
        <v>6</v>
      </c>
      <c r="S91" s="211">
        <v>0</v>
      </c>
      <c r="T91" s="211">
        <v>1</v>
      </c>
      <c r="U91" s="211">
        <v>0</v>
      </c>
      <c r="V91" s="212">
        <v>0.2387</v>
      </c>
    </row>
    <row r="92" spans="1:22">
      <c r="A92" s="204" t="s">
        <v>309</v>
      </c>
      <c r="B92" s="133" t="s">
        <v>229</v>
      </c>
      <c r="C92" s="219">
        <v>45551</v>
      </c>
      <c r="D92" s="133" t="s">
        <v>219</v>
      </c>
      <c r="E92" s="206">
        <v>0.58333333333333337</v>
      </c>
      <c r="F92" s="126">
        <v>23</v>
      </c>
      <c r="G92" s="126">
        <v>36</v>
      </c>
      <c r="H92" s="133" t="s">
        <v>226</v>
      </c>
      <c r="I92" s="133" t="s">
        <v>223</v>
      </c>
      <c r="J92" s="206">
        <v>9.7222222222222224E-2</v>
      </c>
      <c r="K92" s="133" t="s">
        <v>15</v>
      </c>
      <c r="L92" s="133" t="s">
        <v>71</v>
      </c>
      <c r="M92" s="133" t="s">
        <v>71</v>
      </c>
      <c r="N92" s="133" t="s">
        <v>88</v>
      </c>
      <c r="O92" s="133" t="s">
        <v>88</v>
      </c>
      <c r="P92" s="133" t="s">
        <v>88</v>
      </c>
      <c r="Q92" s="133" t="s">
        <v>88</v>
      </c>
      <c r="R92" s="126">
        <v>6</v>
      </c>
      <c r="S92" s="126">
        <v>0</v>
      </c>
      <c r="T92" s="126">
        <v>0</v>
      </c>
      <c r="U92" s="126">
        <v>0</v>
      </c>
      <c r="V92" s="134">
        <v>0.17319999999999999</v>
      </c>
    </row>
    <row r="93" spans="1:22">
      <c r="A93" s="207" t="s">
        <v>310</v>
      </c>
      <c r="B93" s="208" t="s">
        <v>229</v>
      </c>
      <c r="C93" s="220">
        <v>45551</v>
      </c>
      <c r="D93" s="208" t="s">
        <v>219</v>
      </c>
      <c r="E93" s="210">
        <v>0.58333333333333337</v>
      </c>
      <c r="F93" s="211">
        <v>23</v>
      </c>
      <c r="G93" s="211">
        <v>36</v>
      </c>
      <c r="H93" s="208" t="s">
        <v>227</v>
      </c>
      <c r="I93" s="208" t="s">
        <v>223</v>
      </c>
      <c r="J93" s="210">
        <v>9.7222222222222224E-2</v>
      </c>
      <c r="K93" s="208" t="s">
        <v>13</v>
      </c>
      <c r="L93" s="208" t="s">
        <v>8</v>
      </c>
      <c r="M93" s="208" t="s">
        <v>8</v>
      </c>
      <c r="N93" s="208" t="s">
        <v>8</v>
      </c>
      <c r="O93" s="208" t="s">
        <v>8</v>
      </c>
      <c r="P93" s="208" t="s">
        <v>8</v>
      </c>
      <c r="Q93" s="208" t="s">
        <v>8</v>
      </c>
      <c r="R93" s="211">
        <v>0</v>
      </c>
      <c r="S93" s="211">
        <v>1</v>
      </c>
      <c r="T93" s="211" t="s">
        <v>77</v>
      </c>
      <c r="U93" s="211" t="s">
        <v>77</v>
      </c>
      <c r="V93" s="212">
        <v>0.2069</v>
      </c>
    </row>
    <row r="94" spans="1:22">
      <c r="A94" s="204" t="s">
        <v>311</v>
      </c>
      <c r="B94" s="133" t="s">
        <v>229</v>
      </c>
      <c r="C94" s="219">
        <v>45551</v>
      </c>
      <c r="D94" s="133" t="s">
        <v>219</v>
      </c>
      <c r="E94" s="206">
        <v>0.58333333333333337</v>
      </c>
      <c r="F94" s="126">
        <v>23</v>
      </c>
      <c r="G94" s="126">
        <v>36</v>
      </c>
      <c r="H94" s="133" t="s">
        <v>228</v>
      </c>
      <c r="I94" s="133" t="s">
        <v>223</v>
      </c>
      <c r="J94" s="206">
        <v>9.7222222222222224E-2</v>
      </c>
      <c r="K94" s="133" t="s">
        <v>13</v>
      </c>
      <c r="L94" s="133" t="s">
        <v>71</v>
      </c>
      <c r="M94" s="133" t="s">
        <v>71</v>
      </c>
      <c r="N94" s="133" t="s">
        <v>71</v>
      </c>
      <c r="O94" s="133" t="s">
        <v>71</v>
      </c>
      <c r="P94" s="133" t="s">
        <v>71</v>
      </c>
      <c r="Q94" s="133" t="s">
        <v>88</v>
      </c>
      <c r="R94" s="126">
        <v>6</v>
      </c>
      <c r="S94" s="126">
        <v>0</v>
      </c>
      <c r="T94" s="126">
        <v>1</v>
      </c>
      <c r="U94" s="126">
        <v>0</v>
      </c>
      <c r="V94" s="134">
        <v>0.22159999999999999</v>
      </c>
    </row>
    <row r="95" spans="1:22">
      <c r="A95" s="207" t="s">
        <v>312</v>
      </c>
      <c r="B95" s="208" t="s">
        <v>229</v>
      </c>
      <c r="C95" s="220">
        <v>45551</v>
      </c>
      <c r="D95" s="208" t="s">
        <v>219</v>
      </c>
      <c r="E95" s="210">
        <v>0.58333333333333337</v>
      </c>
      <c r="F95" s="211">
        <v>23</v>
      </c>
      <c r="G95" s="211">
        <v>36</v>
      </c>
      <c r="H95" s="208" t="s">
        <v>229</v>
      </c>
      <c r="I95" s="208" t="s">
        <v>223</v>
      </c>
      <c r="J95" s="210">
        <v>9.7222222222222224E-2</v>
      </c>
      <c r="K95" s="208" t="s">
        <v>17</v>
      </c>
      <c r="L95" s="208" t="s">
        <v>8</v>
      </c>
      <c r="M95" s="208" t="s">
        <v>71</v>
      </c>
      <c r="N95" s="208" t="s">
        <v>71</v>
      </c>
      <c r="O95" s="208" t="s">
        <v>71</v>
      </c>
      <c r="P95" s="208" t="s">
        <v>71</v>
      </c>
      <c r="Q95" s="208" t="s">
        <v>71</v>
      </c>
      <c r="R95" s="211">
        <v>5</v>
      </c>
      <c r="S95" s="211">
        <v>0</v>
      </c>
      <c r="T95" s="211">
        <v>0</v>
      </c>
      <c r="U95" s="211">
        <v>0</v>
      </c>
      <c r="V95" s="212">
        <v>0.19850000000000001</v>
      </c>
    </row>
    <row r="96" spans="1:22">
      <c r="A96" s="204" t="s">
        <v>313</v>
      </c>
      <c r="B96" s="133" t="s">
        <v>229</v>
      </c>
      <c r="C96" s="219">
        <v>45551</v>
      </c>
      <c r="D96" s="133" t="s">
        <v>219</v>
      </c>
      <c r="E96" s="206">
        <v>0.58333333333333337</v>
      </c>
      <c r="F96" s="126">
        <v>23</v>
      </c>
      <c r="G96" s="126">
        <v>36</v>
      </c>
      <c r="H96" s="133" t="s">
        <v>230</v>
      </c>
      <c r="I96" s="133" t="s">
        <v>223</v>
      </c>
      <c r="J96" s="206">
        <v>9.7222222222222224E-2</v>
      </c>
      <c r="K96" s="133" t="s">
        <v>17</v>
      </c>
      <c r="L96" s="133" t="s">
        <v>71</v>
      </c>
      <c r="M96" s="133" t="s">
        <v>71</v>
      </c>
      <c r="N96" s="133" t="s">
        <v>71</v>
      </c>
      <c r="O96" s="133" t="s">
        <v>71</v>
      </c>
      <c r="P96" s="133" t="s">
        <v>71</v>
      </c>
      <c r="Q96" s="133" t="s">
        <v>71</v>
      </c>
      <c r="R96" s="126">
        <v>6</v>
      </c>
      <c r="S96" s="126">
        <v>0</v>
      </c>
      <c r="T96" s="126">
        <v>1</v>
      </c>
      <c r="U96" s="126">
        <v>0</v>
      </c>
      <c r="V96" s="134">
        <v>0.20660000000000001</v>
      </c>
    </row>
    <row r="97" spans="1:22">
      <c r="A97" s="207" t="s">
        <v>314</v>
      </c>
      <c r="B97" s="208" t="s">
        <v>229</v>
      </c>
      <c r="C97" s="220">
        <v>45551</v>
      </c>
      <c r="D97" s="208" t="s">
        <v>219</v>
      </c>
      <c r="E97" s="210">
        <v>0.58333333333333337</v>
      </c>
      <c r="F97" s="211">
        <v>23</v>
      </c>
      <c r="G97" s="211">
        <v>36</v>
      </c>
      <c r="H97" s="208" t="s">
        <v>231</v>
      </c>
      <c r="I97" s="208" t="s">
        <v>223</v>
      </c>
      <c r="J97" s="210">
        <v>9.7222222222222224E-2</v>
      </c>
      <c r="K97" s="208" t="s">
        <v>17</v>
      </c>
      <c r="L97" s="208" t="s">
        <v>71</v>
      </c>
      <c r="M97" s="208" t="s">
        <v>8</v>
      </c>
      <c r="N97" s="208" t="s">
        <v>71</v>
      </c>
      <c r="O97" s="208" t="s">
        <v>71</v>
      </c>
      <c r="P97" s="208" t="s">
        <v>71</v>
      </c>
      <c r="Q97" s="208" t="s">
        <v>71</v>
      </c>
      <c r="R97" s="211">
        <v>5</v>
      </c>
      <c r="S97" s="211">
        <v>0</v>
      </c>
      <c r="T97" s="211">
        <v>1</v>
      </c>
      <c r="U97" s="211">
        <v>0</v>
      </c>
      <c r="V97" s="212">
        <v>0.21590000000000001</v>
      </c>
    </row>
    <row r="98" spans="1:22">
      <c r="A98" s="204" t="s">
        <v>315</v>
      </c>
      <c r="B98" s="133" t="s">
        <v>229</v>
      </c>
      <c r="C98" s="219">
        <v>45551</v>
      </c>
      <c r="D98" s="133" t="s">
        <v>219</v>
      </c>
      <c r="E98" s="206">
        <v>0.58333333333333337</v>
      </c>
      <c r="F98" s="126">
        <v>23</v>
      </c>
      <c r="G98" s="126">
        <v>36</v>
      </c>
      <c r="H98" s="133" t="s">
        <v>232</v>
      </c>
      <c r="I98" s="133" t="s">
        <v>223</v>
      </c>
      <c r="J98" s="206">
        <v>9.7222222222222224E-2</v>
      </c>
      <c r="K98" s="133" t="s">
        <v>17</v>
      </c>
      <c r="L98" s="133" t="s">
        <v>71</v>
      </c>
      <c r="M98" s="133" t="s">
        <v>71</v>
      </c>
      <c r="N98" s="133" t="s">
        <v>71</v>
      </c>
      <c r="O98" s="133" t="s">
        <v>88</v>
      </c>
      <c r="P98" s="133" t="s">
        <v>88</v>
      </c>
      <c r="Q98" s="133" t="s">
        <v>88</v>
      </c>
      <c r="R98" s="126">
        <v>6</v>
      </c>
      <c r="S98" s="126">
        <v>0</v>
      </c>
      <c r="T98" s="126">
        <v>1</v>
      </c>
      <c r="U98" s="126">
        <v>0</v>
      </c>
      <c r="V98" s="134">
        <v>0.1421</v>
      </c>
    </row>
    <row r="99" spans="1:22">
      <c r="A99" s="207" t="s">
        <v>316</v>
      </c>
      <c r="B99" s="208" t="s">
        <v>229</v>
      </c>
      <c r="C99" s="220">
        <v>45551</v>
      </c>
      <c r="D99" s="208" t="s">
        <v>219</v>
      </c>
      <c r="E99" s="210">
        <v>0.58333333333333337</v>
      </c>
      <c r="F99" s="211">
        <v>23</v>
      </c>
      <c r="G99" s="211">
        <v>36</v>
      </c>
      <c r="H99" s="208" t="s">
        <v>233</v>
      </c>
      <c r="I99" s="208" t="s">
        <v>223</v>
      </c>
      <c r="J99" s="210">
        <v>9.7222222222222224E-2</v>
      </c>
      <c r="K99" s="208" t="s">
        <v>18</v>
      </c>
      <c r="L99" s="208" t="s">
        <v>71</v>
      </c>
      <c r="M99" s="208" t="s">
        <v>71</v>
      </c>
      <c r="N99" s="208" t="s">
        <v>71</v>
      </c>
      <c r="O99" s="208" t="s">
        <v>71</v>
      </c>
      <c r="P99" s="208" t="s">
        <v>71</v>
      </c>
      <c r="Q99" s="208" t="s">
        <v>71</v>
      </c>
      <c r="R99" s="211">
        <v>6</v>
      </c>
      <c r="S99" s="211">
        <v>0</v>
      </c>
      <c r="T99" s="211">
        <v>0</v>
      </c>
      <c r="U99" s="211">
        <v>0</v>
      </c>
      <c r="V99" s="212">
        <v>0.1585</v>
      </c>
    </row>
    <row r="100" spans="1:22">
      <c r="A100" s="204" t="s">
        <v>317</v>
      </c>
      <c r="B100" s="133" t="s">
        <v>229</v>
      </c>
      <c r="C100" s="219">
        <v>45551</v>
      </c>
      <c r="D100" s="133" t="s">
        <v>219</v>
      </c>
      <c r="E100" s="206">
        <v>0.58333333333333337</v>
      </c>
      <c r="F100" s="126">
        <v>23</v>
      </c>
      <c r="G100" s="126">
        <v>36</v>
      </c>
      <c r="H100" s="133" t="s">
        <v>234</v>
      </c>
      <c r="I100" s="133" t="s">
        <v>223</v>
      </c>
      <c r="J100" s="206">
        <v>9.7222222222222224E-2</v>
      </c>
      <c r="K100" s="133" t="s">
        <v>18</v>
      </c>
      <c r="L100" s="133" t="s">
        <v>71</v>
      </c>
      <c r="M100" s="133" t="s">
        <v>71</v>
      </c>
      <c r="N100" s="133" t="s">
        <v>71</v>
      </c>
      <c r="O100" s="133" t="s">
        <v>88</v>
      </c>
      <c r="P100" s="133" t="s">
        <v>88</v>
      </c>
      <c r="Q100" s="133" t="s">
        <v>88</v>
      </c>
      <c r="R100" s="126">
        <v>6</v>
      </c>
      <c r="S100" s="126">
        <v>0</v>
      </c>
      <c r="T100" s="126">
        <v>1</v>
      </c>
      <c r="U100" s="126">
        <v>0</v>
      </c>
      <c r="V100" s="134">
        <v>0.22789999999999999</v>
      </c>
    </row>
    <row r="101" spans="1:22">
      <c r="A101" s="207" t="s">
        <v>318</v>
      </c>
      <c r="B101" s="208" t="s">
        <v>229</v>
      </c>
      <c r="C101" s="220">
        <v>45551</v>
      </c>
      <c r="D101" s="208" t="s">
        <v>219</v>
      </c>
      <c r="E101" s="210">
        <v>0.58333333333333337</v>
      </c>
      <c r="F101" s="211">
        <v>23</v>
      </c>
      <c r="G101" s="211">
        <v>36</v>
      </c>
      <c r="H101" s="208" t="s">
        <v>235</v>
      </c>
      <c r="I101" s="208" t="s">
        <v>223</v>
      </c>
      <c r="J101" s="210">
        <v>9.7222222222222224E-2</v>
      </c>
      <c r="K101" s="208" t="s">
        <v>44</v>
      </c>
      <c r="L101" s="208" t="s">
        <v>8</v>
      </c>
      <c r="M101" s="208" t="s">
        <v>71</v>
      </c>
      <c r="N101" s="208" t="s">
        <v>71</v>
      </c>
      <c r="O101" s="208" t="s">
        <v>71</v>
      </c>
      <c r="P101" s="208" t="s">
        <v>71</v>
      </c>
      <c r="Q101" s="208" t="s">
        <v>71</v>
      </c>
      <c r="R101" s="211">
        <v>5</v>
      </c>
      <c r="S101" s="211">
        <v>0</v>
      </c>
      <c r="T101" s="211">
        <v>0</v>
      </c>
      <c r="U101" s="211">
        <v>0</v>
      </c>
      <c r="V101" s="212">
        <v>0.17130000000000001</v>
      </c>
    </row>
    <row r="102" spans="1:22">
      <c r="A102" s="204" t="s">
        <v>319</v>
      </c>
      <c r="B102" s="133" t="s">
        <v>229</v>
      </c>
      <c r="C102" s="219">
        <v>45551</v>
      </c>
      <c r="D102" s="133" t="s">
        <v>219</v>
      </c>
      <c r="E102" s="206">
        <v>0.58333333333333337</v>
      </c>
      <c r="F102" s="126">
        <v>23</v>
      </c>
      <c r="G102" s="126">
        <v>36</v>
      </c>
      <c r="H102" s="133" t="s">
        <v>236</v>
      </c>
      <c r="I102" s="133" t="s">
        <v>223</v>
      </c>
      <c r="J102" s="206">
        <v>9.7222222222222224E-2</v>
      </c>
      <c r="K102" s="133" t="s">
        <v>44</v>
      </c>
      <c r="L102" s="133" t="s">
        <v>71</v>
      </c>
      <c r="M102" s="133" t="s">
        <v>71</v>
      </c>
      <c r="N102" s="133" t="s">
        <v>71</v>
      </c>
      <c r="O102" s="133" t="s">
        <v>71</v>
      </c>
      <c r="P102" s="133" t="s">
        <v>71</v>
      </c>
      <c r="Q102" s="133" t="s">
        <v>71</v>
      </c>
      <c r="R102" s="126">
        <v>6</v>
      </c>
      <c r="S102" s="126">
        <v>0</v>
      </c>
      <c r="T102" s="126">
        <v>0</v>
      </c>
      <c r="U102" s="126">
        <v>0</v>
      </c>
      <c r="V102" s="134">
        <v>0.2273</v>
      </c>
    </row>
    <row r="103" spans="1:22">
      <c r="A103" s="207" t="s">
        <v>320</v>
      </c>
      <c r="B103" s="208" t="s">
        <v>230</v>
      </c>
      <c r="C103" s="214">
        <v>45565</v>
      </c>
      <c r="D103" s="208" t="s">
        <v>219</v>
      </c>
      <c r="E103" s="210">
        <v>0.57430555555555551</v>
      </c>
      <c r="F103" s="211">
        <v>27</v>
      </c>
      <c r="G103" s="211">
        <v>93</v>
      </c>
      <c r="H103" s="208" t="s">
        <v>200</v>
      </c>
      <c r="I103" s="208" t="s">
        <v>223</v>
      </c>
      <c r="J103" s="210">
        <v>6.25E-2</v>
      </c>
      <c r="K103" s="208" t="s">
        <v>44</v>
      </c>
      <c r="L103" s="208" t="s">
        <v>8</v>
      </c>
      <c r="M103" s="208" t="s">
        <v>8</v>
      </c>
      <c r="N103" s="208" t="s">
        <v>71</v>
      </c>
      <c r="O103" s="208" t="s">
        <v>71</v>
      </c>
      <c r="P103" s="208" t="s">
        <v>71</v>
      </c>
      <c r="Q103" s="208" t="s">
        <v>71</v>
      </c>
      <c r="R103" s="211">
        <v>4</v>
      </c>
      <c r="S103" s="211">
        <v>0</v>
      </c>
      <c r="T103" s="211">
        <v>0</v>
      </c>
      <c r="U103" s="211">
        <v>0</v>
      </c>
      <c r="V103" s="212">
        <v>0.1643</v>
      </c>
    </row>
    <row r="104" spans="1:22">
      <c r="A104" s="204" t="s">
        <v>321</v>
      </c>
      <c r="B104" s="133" t="s">
        <v>230</v>
      </c>
      <c r="C104" s="213">
        <v>45565</v>
      </c>
      <c r="D104" s="133" t="s">
        <v>219</v>
      </c>
      <c r="E104" s="206">
        <v>0.57430555555555551</v>
      </c>
      <c r="F104" s="126">
        <v>27</v>
      </c>
      <c r="G104" s="126">
        <v>93</v>
      </c>
      <c r="H104" s="133" t="s">
        <v>220</v>
      </c>
      <c r="I104" s="133" t="s">
        <v>223</v>
      </c>
      <c r="J104" s="206">
        <v>6.25E-2</v>
      </c>
      <c r="K104" s="133" t="s">
        <v>44</v>
      </c>
      <c r="L104" s="133" t="s">
        <v>71</v>
      </c>
      <c r="M104" s="133" t="s">
        <v>71</v>
      </c>
      <c r="N104" s="133" t="s">
        <v>71</v>
      </c>
      <c r="O104" s="133" t="s">
        <v>71</v>
      </c>
      <c r="P104" s="133" t="s">
        <v>71</v>
      </c>
      <c r="Q104" s="133" t="s">
        <v>71</v>
      </c>
      <c r="R104" s="126">
        <v>6</v>
      </c>
      <c r="S104" s="126">
        <v>0</v>
      </c>
      <c r="T104" s="126">
        <v>0</v>
      </c>
      <c r="U104" s="126">
        <v>0</v>
      </c>
      <c r="V104" s="134">
        <v>0.16639999999999999</v>
      </c>
    </row>
    <row r="105" spans="1:22">
      <c r="A105" s="207" t="s">
        <v>322</v>
      </c>
      <c r="B105" s="208" t="s">
        <v>230</v>
      </c>
      <c r="C105" s="214">
        <v>45565</v>
      </c>
      <c r="D105" s="208" t="s">
        <v>219</v>
      </c>
      <c r="E105" s="210">
        <v>0.57430555555555551</v>
      </c>
      <c r="F105" s="211">
        <v>27</v>
      </c>
      <c r="G105" s="211">
        <v>93</v>
      </c>
      <c r="H105" s="208" t="s">
        <v>221</v>
      </c>
      <c r="I105" s="208" t="s">
        <v>223</v>
      </c>
      <c r="J105" s="210">
        <v>6.25E-2</v>
      </c>
      <c r="K105" s="208" t="s">
        <v>18</v>
      </c>
      <c r="L105" s="208" t="s">
        <v>8</v>
      </c>
      <c r="M105" s="208" t="s">
        <v>8</v>
      </c>
      <c r="N105" s="208" t="s">
        <v>8</v>
      </c>
      <c r="O105" s="208" t="s">
        <v>8</v>
      </c>
      <c r="P105" s="208" t="s">
        <v>8</v>
      </c>
      <c r="Q105" s="208" t="s">
        <v>85</v>
      </c>
      <c r="R105" s="211">
        <v>0</v>
      </c>
      <c r="S105" s="211">
        <v>1</v>
      </c>
      <c r="T105" s="211">
        <v>0</v>
      </c>
      <c r="U105" s="211">
        <v>0</v>
      </c>
      <c r="V105" s="212">
        <v>0.22939999999999999</v>
      </c>
    </row>
    <row r="106" spans="1:22">
      <c r="A106" s="204" t="s">
        <v>323</v>
      </c>
      <c r="B106" s="133" t="s">
        <v>230</v>
      </c>
      <c r="C106" s="213">
        <v>45565</v>
      </c>
      <c r="D106" s="133" t="s">
        <v>219</v>
      </c>
      <c r="E106" s="206">
        <v>0.57430555555555551</v>
      </c>
      <c r="F106" s="126">
        <v>27</v>
      </c>
      <c r="G106" s="126">
        <v>93</v>
      </c>
      <c r="H106" s="133" t="s">
        <v>222</v>
      </c>
      <c r="I106" s="133" t="s">
        <v>223</v>
      </c>
      <c r="J106" s="206">
        <v>6.25E-2</v>
      </c>
      <c r="K106" s="133" t="s">
        <v>18</v>
      </c>
      <c r="L106" s="133" t="s">
        <v>71</v>
      </c>
      <c r="M106" s="133" t="s">
        <v>71</v>
      </c>
      <c r="N106" s="133" t="s">
        <v>71</v>
      </c>
      <c r="O106" s="133" t="s">
        <v>71</v>
      </c>
      <c r="P106" s="133" t="s">
        <v>71</v>
      </c>
      <c r="Q106" s="133" t="s">
        <v>88</v>
      </c>
      <c r="R106" s="126">
        <v>6</v>
      </c>
      <c r="S106" s="126">
        <v>1</v>
      </c>
      <c r="T106" s="126" t="s">
        <v>77</v>
      </c>
      <c r="U106" s="126" t="s">
        <v>77</v>
      </c>
      <c r="V106" s="134">
        <v>0.16220000000000001</v>
      </c>
    </row>
    <row r="107" spans="1:22">
      <c r="A107" s="207" t="s">
        <v>324</v>
      </c>
      <c r="B107" s="208" t="s">
        <v>230</v>
      </c>
      <c r="C107" s="214">
        <v>45565</v>
      </c>
      <c r="D107" s="208" t="s">
        <v>219</v>
      </c>
      <c r="E107" s="210">
        <v>0.57430555555555551</v>
      </c>
      <c r="F107" s="211">
        <v>27</v>
      </c>
      <c r="G107" s="211">
        <v>93</v>
      </c>
      <c r="H107" s="208" t="s">
        <v>223</v>
      </c>
      <c r="I107" s="208" t="s">
        <v>223</v>
      </c>
      <c r="J107" s="210">
        <v>6.25E-2</v>
      </c>
      <c r="K107" s="208" t="s">
        <v>15</v>
      </c>
      <c r="L107" s="208" t="s">
        <v>71</v>
      </c>
      <c r="M107" s="208" t="s">
        <v>71</v>
      </c>
      <c r="N107" s="208" t="s">
        <v>71</v>
      </c>
      <c r="O107" s="208" t="s">
        <v>88</v>
      </c>
      <c r="P107" s="208" t="s">
        <v>88</v>
      </c>
      <c r="Q107" s="208" t="s">
        <v>88</v>
      </c>
      <c r="R107" s="211">
        <v>6</v>
      </c>
      <c r="S107" s="211">
        <v>0</v>
      </c>
      <c r="T107" s="211">
        <v>0</v>
      </c>
      <c r="U107" s="211">
        <v>0</v>
      </c>
      <c r="V107" s="212">
        <v>0.1883</v>
      </c>
    </row>
    <row r="108" spans="1:22">
      <c r="A108" s="204" t="s">
        <v>325</v>
      </c>
      <c r="B108" s="133" t="s">
        <v>230</v>
      </c>
      <c r="C108" s="213">
        <v>45565</v>
      </c>
      <c r="D108" s="133" t="s">
        <v>219</v>
      </c>
      <c r="E108" s="206">
        <v>0.57430555555555551</v>
      </c>
      <c r="F108" s="126">
        <v>27</v>
      </c>
      <c r="G108" s="126">
        <v>93</v>
      </c>
      <c r="H108" s="133" t="s">
        <v>224</v>
      </c>
      <c r="I108" s="133" t="s">
        <v>223</v>
      </c>
      <c r="J108" s="206">
        <v>6.25E-2</v>
      </c>
      <c r="K108" s="133" t="s">
        <v>15</v>
      </c>
      <c r="L108" s="133" t="s">
        <v>71</v>
      </c>
      <c r="M108" s="133" t="s">
        <v>71</v>
      </c>
      <c r="N108" s="133" t="s">
        <v>71</v>
      </c>
      <c r="O108" s="133" t="s">
        <v>71</v>
      </c>
      <c r="P108" s="133" t="s">
        <v>88</v>
      </c>
      <c r="Q108" s="133" t="s">
        <v>88</v>
      </c>
      <c r="R108" s="126">
        <v>6</v>
      </c>
      <c r="S108" s="126">
        <v>0</v>
      </c>
      <c r="T108" s="126">
        <v>1</v>
      </c>
      <c r="U108" s="126">
        <v>0</v>
      </c>
      <c r="V108" s="134">
        <v>0.17960000000000001</v>
      </c>
    </row>
    <row r="109" spans="1:22">
      <c r="A109" s="207" t="s">
        <v>326</v>
      </c>
      <c r="B109" s="208" t="s">
        <v>230</v>
      </c>
      <c r="C109" s="214">
        <v>45565</v>
      </c>
      <c r="D109" s="208" t="s">
        <v>219</v>
      </c>
      <c r="E109" s="210">
        <v>0.57430555555555551</v>
      </c>
      <c r="F109" s="211">
        <v>27</v>
      </c>
      <c r="G109" s="211">
        <v>93</v>
      </c>
      <c r="H109" s="208" t="s">
        <v>225</v>
      </c>
      <c r="I109" s="208" t="s">
        <v>223</v>
      </c>
      <c r="J109" s="210">
        <v>6.25E-2</v>
      </c>
      <c r="K109" s="208" t="s">
        <v>15</v>
      </c>
      <c r="L109" s="208" t="s">
        <v>71</v>
      </c>
      <c r="M109" s="208" t="s">
        <v>88</v>
      </c>
      <c r="N109" s="208" t="s">
        <v>88</v>
      </c>
      <c r="O109" s="208" t="s">
        <v>88</v>
      </c>
      <c r="P109" s="208" t="s">
        <v>71</v>
      </c>
      <c r="Q109" s="208" t="s">
        <v>88</v>
      </c>
      <c r="R109" s="211">
        <v>6</v>
      </c>
      <c r="S109" s="211">
        <v>0</v>
      </c>
      <c r="T109" s="211">
        <v>1</v>
      </c>
      <c r="U109" s="211">
        <v>0</v>
      </c>
      <c r="V109" s="212">
        <v>0.21859999999999999</v>
      </c>
    </row>
    <row r="110" spans="1:22">
      <c r="A110" s="204" t="s">
        <v>327</v>
      </c>
      <c r="B110" s="133" t="s">
        <v>230</v>
      </c>
      <c r="C110" s="213">
        <v>45565</v>
      </c>
      <c r="D110" s="133" t="s">
        <v>219</v>
      </c>
      <c r="E110" s="206">
        <v>0.57430555555555551</v>
      </c>
      <c r="F110" s="126">
        <v>27</v>
      </c>
      <c r="G110" s="126">
        <v>93</v>
      </c>
      <c r="H110" s="133" t="s">
        <v>226</v>
      </c>
      <c r="I110" s="133" t="s">
        <v>223</v>
      </c>
      <c r="J110" s="206">
        <v>6.25E-2</v>
      </c>
      <c r="K110" s="133" t="s">
        <v>15</v>
      </c>
      <c r="L110" s="133" t="s">
        <v>71</v>
      </c>
      <c r="M110" s="133" t="s">
        <v>71</v>
      </c>
      <c r="N110" s="133" t="s">
        <v>88</v>
      </c>
      <c r="O110" s="133" t="s">
        <v>88</v>
      </c>
      <c r="P110" s="133" t="s">
        <v>88</v>
      </c>
      <c r="Q110" s="133" t="s">
        <v>88</v>
      </c>
      <c r="R110" s="126">
        <v>6</v>
      </c>
      <c r="S110" s="126">
        <v>0</v>
      </c>
      <c r="T110" s="126">
        <v>1</v>
      </c>
      <c r="U110" s="126">
        <v>0</v>
      </c>
      <c r="V110" s="134">
        <v>0.16489999999999999</v>
      </c>
    </row>
    <row r="111" spans="1:22">
      <c r="A111" s="207" t="s">
        <v>328</v>
      </c>
      <c r="B111" s="208" t="s">
        <v>230</v>
      </c>
      <c r="C111" s="214">
        <v>45565</v>
      </c>
      <c r="D111" s="208" t="s">
        <v>219</v>
      </c>
      <c r="E111" s="210">
        <v>0.57430555555555551</v>
      </c>
      <c r="F111" s="211">
        <v>27</v>
      </c>
      <c r="G111" s="211">
        <v>93</v>
      </c>
      <c r="H111" s="208" t="s">
        <v>227</v>
      </c>
      <c r="I111" s="208" t="s">
        <v>223</v>
      </c>
      <c r="J111" s="210">
        <v>6.25E-2</v>
      </c>
      <c r="K111" s="208" t="s">
        <v>17</v>
      </c>
      <c r="L111" s="208" t="s">
        <v>71</v>
      </c>
      <c r="M111" s="208" t="s">
        <v>71</v>
      </c>
      <c r="N111" s="208" t="s">
        <v>71</v>
      </c>
      <c r="O111" s="208" t="s">
        <v>71</v>
      </c>
      <c r="P111" s="208" t="s">
        <v>71</v>
      </c>
      <c r="Q111" s="208" t="s">
        <v>88</v>
      </c>
      <c r="R111" s="211">
        <v>6</v>
      </c>
      <c r="S111" s="211">
        <v>0</v>
      </c>
      <c r="T111" s="211">
        <v>1</v>
      </c>
      <c r="U111" s="211">
        <v>0</v>
      </c>
      <c r="V111" s="212">
        <v>0.25109999999999999</v>
      </c>
    </row>
    <row r="112" spans="1:22">
      <c r="A112" s="204" t="s">
        <v>329</v>
      </c>
      <c r="B112" s="133" t="s">
        <v>230</v>
      </c>
      <c r="C112" s="213">
        <v>45565</v>
      </c>
      <c r="D112" s="133" t="s">
        <v>219</v>
      </c>
      <c r="E112" s="206">
        <v>0.57430555555555551</v>
      </c>
      <c r="F112" s="126">
        <v>27</v>
      </c>
      <c r="G112" s="126">
        <v>93</v>
      </c>
      <c r="H112" s="133" t="s">
        <v>228</v>
      </c>
      <c r="I112" s="133" t="s">
        <v>223</v>
      </c>
      <c r="J112" s="206">
        <v>6.25E-2</v>
      </c>
      <c r="K112" s="133" t="s">
        <v>17</v>
      </c>
      <c r="L112" s="133" t="s">
        <v>71</v>
      </c>
      <c r="M112" s="133" t="s">
        <v>71</v>
      </c>
      <c r="N112" s="133" t="s">
        <v>71</v>
      </c>
      <c r="O112" s="133" t="s">
        <v>88</v>
      </c>
      <c r="P112" s="133" t="s">
        <v>88</v>
      </c>
      <c r="Q112" s="133" t="s">
        <v>88</v>
      </c>
      <c r="R112" s="126">
        <v>6</v>
      </c>
      <c r="S112" s="126">
        <v>0</v>
      </c>
      <c r="T112" s="126">
        <v>1</v>
      </c>
      <c r="U112" s="126">
        <v>0</v>
      </c>
      <c r="V112" s="134">
        <v>0.2341</v>
      </c>
    </row>
    <row r="113" spans="1:22">
      <c r="A113" s="207" t="s">
        <v>330</v>
      </c>
      <c r="B113" s="208" t="s">
        <v>230</v>
      </c>
      <c r="C113" s="214">
        <v>45565</v>
      </c>
      <c r="D113" s="208" t="s">
        <v>219</v>
      </c>
      <c r="E113" s="210">
        <v>0.57430555555555551</v>
      </c>
      <c r="F113" s="211">
        <v>27</v>
      </c>
      <c r="G113" s="211">
        <v>93</v>
      </c>
      <c r="H113" s="208" t="s">
        <v>229</v>
      </c>
      <c r="I113" s="208" t="s">
        <v>223</v>
      </c>
      <c r="J113" s="210">
        <v>6.25E-2</v>
      </c>
      <c r="K113" s="208" t="s">
        <v>17</v>
      </c>
      <c r="L113" s="208" t="s">
        <v>71</v>
      </c>
      <c r="M113" s="208" t="s">
        <v>71</v>
      </c>
      <c r="N113" s="208" t="s">
        <v>71</v>
      </c>
      <c r="O113" s="208" t="s">
        <v>71</v>
      </c>
      <c r="P113" s="208" t="s">
        <v>71</v>
      </c>
      <c r="Q113" s="208" t="s">
        <v>71</v>
      </c>
      <c r="R113" s="211">
        <v>6</v>
      </c>
      <c r="S113" s="211">
        <v>0</v>
      </c>
      <c r="T113" s="211">
        <v>0</v>
      </c>
      <c r="U113" s="211">
        <v>0</v>
      </c>
      <c r="V113" s="212">
        <v>0.19800000000000001</v>
      </c>
    </row>
    <row r="114" spans="1:22">
      <c r="A114" s="204" t="s">
        <v>331</v>
      </c>
      <c r="B114" s="133" t="s">
        <v>230</v>
      </c>
      <c r="C114" s="213">
        <v>45565</v>
      </c>
      <c r="D114" s="133" t="s">
        <v>219</v>
      </c>
      <c r="E114" s="206">
        <v>0.57430555555555551</v>
      </c>
      <c r="F114" s="126">
        <v>27</v>
      </c>
      <c r="G114" s="126">
        <v>93</v>
      </c>
      <c r="H114" s="133" t="s">
        <v>230</v>
      </c>
      <c r="I114" s="133" t="s">
        <v>223</v>
      </c>
      <c r="J114" s="206">
        <v>6.25E-2</v>
      </c>
      <c r="K114" s="133" t="s">
        <v>17</v>
      </c>
      <c r="L114" s="133" t="s">
        <v>71</v>
      </c>
      <c r="M114" s="133" t="s">
        <v>71</v>
      </c>
      <c r="N114" s="133" t="s">
        <v>71</v>
      </c>
      <c r="O114" s="133" t="s">
        <v>88</v>
      </c>
      <c r="P114" s="133" t="s">
        <v>88</v>
      </c>
      <c r="Q114" s="133" t="s">
        <v>88</v>
      </c>
      <c r="R114" s="126">
        <v>6</v>
      </c>
      <c r="S114" s="126">
        <v>0</v>
      </c>
      <c r="T114" s="126">
        <v>1</v>
      </c>
      <c r="U114" s="126">
        <v>0</v>
      </c>
      <c r="V114" s="134">
        <v>0.15559999999999999</v>
      </c>
    </row>
    <row r="115" spans="1:22">
      <c r="A115" s="207" t="s">
        <v>332</v>
      </c>
      <c r="B115" s="208" t="s">
        <v>230</v>
      </c>
      <c r="C115" s="214">
        <v>45565</v>
      </c>
      <c r="D115" s="208" t="s">
        <v>219</v>
      </c>
      <c r="E115" s="210">
        <v>0.57430555555555551</v>
      </c>
      <c r="F115" s="211">
        <v>27</v>
      </c>
      <c r="G115" s="211">
        <v>93</v>
      </c>
      <c r="H115" s="208" t="s">
        <v>231</v>
      </c>
      <c r="I115" s="208" t="s">
        <v>223</v>
      </c>
      <c r="J115" s="210">
        <v>6.25E-2</v>
      </c>
      <c r="K115" s="208" t="s">
        <v>13</v>
      </c>
      <c r="L115" s="208" t="s">
        <v>8</v>
      </c>
      <c r="M115" s="208" t="s">
        <v>71</v>
      </c>
      <c r="N115" s="208" t="s">
        <v>88</v>
      </c>
      <c r="O115" s="208" t="s">
        <v>71</v>
      </c>
      <c r="P115" s="208" t="s">
        <v>71</v>
      </c>
      <c r="Q115" s="208" t="s">
        <v>88</v>
      </c>
      <c r="R115" s="211">
        <v>5</v>
      </c>
      <c r="S115" s="211">
        <v>0</v>
      </c>
      <c r="T115" s="211">
        <v>0</v>
      </c>
      <c r="U115" s="211">
        <v>0</v>
      </c>
      <c r="V115" s="212">
        <v>0.20319999999999999</v>
      </c>
    </row>
    <row r="116" spans="1:22">
      <c r="A116" s="204" t="s">
        <v>333</v>
      </c>
      <c r="B116" s="133" t="s">
        <v>230</v>
      </c>
      <c r="C116" s="213">
        <v>45565</v>
      </c>
      <c r="D116" s="133" t="s">
        <v>219</v>
      </c>
      <c r="E116" s="206">
        <v>0.57430555555555551</v>
      </c>
      <c r="F116" s="126">
        <v>27</v>
      </c>
      <c r="G116" s="126">
        <v>93</v>
      </c>
      <c r="H116" s="133" t="s">
        <v>232</v>
      </c>
      <c r="I116" s="133" t="s">
        <v>223</v>
      </c>
      <c r="J116" s="206">
        <v>6.25E-2</v>
      </c>
      <c r="K116" s="133" t="s">
        <v>13</v>
      </c>
      <c r="L116" s="133" t="s">
        <v>71</v>
      </c>
      <c r="M116" s="133" t="s">
        <v>71</v>
      </c>
      <c r="N116" s="133" t="s">
        <v>88</v>
      </c>
      <c r="O116" s="133" t="s">
        <v>88</v>
      </c>
      <c r="P116" s="133" t="s">
        <v>88</v>
      </c>
      <c r="Q116" s="133" t="s">
        <v>88</v>
      </c>
      <c r="R116" s="126">
        <v>6</v>
      </c>
      <c r="S116" s="126">
        <v>0</v>
      </c>
      <c r="T116" s="126">
        <v>1</v>
      </c>
      <c r="U116" s="126">
        <v>0</v>
      </c>
      <c r="V116" s="134">
        <v>0.15620000000000001</v>
      </c>
    </row>
    <row r="117" spans="1:22">
      <c r="A117" s="207" t="s">
        <v>334</v>
      </c>
      <c r="B117" s="208" t="s">
        <v>230</v>
      </c>
      <c r="C117" s="214">
        <v>45565</v>
      </c>
      <c r="D117" s="208" t="s">
        <v>219</v>
      </c>
      <c r="E117" s="210">
        <v>0.57430555555555551</v>
      </c>
      <c r="F117" s="211">
        <v>27</v>
      </c>
      <c r="G117" s="211">
        <v>93</v>
      </c>
      <c r="H117" s="208" t="s">
        <v>233</v>
      </c>
      <c r="I117" s="208" t="s">
        <v>223</v>
      </c>
      <c r="J117" s="210">
        <v>6.25E-2</v>
      </c>
      <c r="K117" s="208" t="s">
        <v>44</v>
      </c>
      <c r="L117" s="208" t="s">
        <v>71</v>
      </c>
      <c r="M117" s="208" t="s">
        <v>71</v>
      </c>
      <c r="N117" s="208" t="s">
        <v>71</v>
      </c>
      <c r="O117" s="208" t="s">
        <v>71</v>
      </c>
      <c r="P117" s="208" t="s">
        <v>71</v>
      </c>
      <c r="Q117" s="208" t="s">
        <v>71</v>
      </c>
      <c r="R117" s="211">
        <v>6</v>
      </c>
      <c r="S117" s="211">
        <v>0</v>
      </c>
      <c r="T117" s="211">
        <v>0</v>
      </c>
      <c r="U117" s="211">
        <v>0</v>
      </c>
      <c r="V117" s="212">
        <v>0.20380000000000001</v>
      </c>
    </row>
    <row r="118" spans="1:22">
      <c r="A118" s="204" t="s">
        <v>335</v>
      </c>
      <c r="B118" s="133" t="s">
        <v>230</v>
      </c>
      <c r="C118" s="213">
        <v>45565</v>
      </c>
      <c r="D118" s="133" t="s">
        <v>219</v>
      </c>
      <c r="E118" s="206">
        <v>0.57430555555555551</v>
      </c>
      <c r="F118" s="126">
        <v>27</v>
      </c>
      <c r="G118" s="126">
        <v>93</v>
      </c>
      <c r="H118" s="133" t="s">
        <v>234</v>
      </c>
      <c r="I118" s="133" t="s">
        <v>223</v>
      </c>
      <c r="J118" s="206">
        <v>6.25E-2</v>
      </c>
      <c r="K118" s="133" t="s">
        <v>44</v>
      </c>
      <c r="L118" s="133" t="s">
        <v>71</v>
      </c>
      <c r="M118" s="133" t="s">
        <v>71</v>
      </c>
      <c r="N118" s="133" t="s">
        <v>71</v>
      </c>
      <c r="O118" s="133" t="s">
        <v>71</v>
      </c>
      <c r="P118" s="133" t="s">
        <v>71</v>
      </c>
      <c r="Q118" s="133" t="s">
        <v>71</v>
      </c>
      <c r="R118" s="126">
        <v>6</v>
      </c>
      <c r="S118" s="126">
        <v>0</v>
      </c>
      <c r="T118" s="126">
        <v>0</v>
      </c>
      <c r="U118" s="126">
        <v>0</v>
      </c>
      <c r="V118" s="134">
        <v>0.13320000000000001</v>
      </c>
    </row>
    <row r="119" spans="1:22">
      <c r="A119" s="207" t="s">
        <v>336</v>
      </c>
      <c r="B119" s="208" t="s">
        <v>231</v>
      </c>
      <c r="C119" s="214">
        <v>45566</v>
      </c>
      <c r="D119" s="208" t="s">
        <v>219</v>
      </c>
      <c r="E119" s="210">
        <v>0.4375</v>
      </c>
      <c r="F119" s="211">
        <v>19</v>
      </c>
      <c r="G119" s="211">
        <v>44</v>
      </c>
      <c r="H119" s="208" t="s">
        <v>200</v>
      </c>
      <c r="I119" s="208" t="s">
        <v>223</v>
      </c>
      <c r="J119" s="210">
        <v>0.10416666666666667</v>
      </c>
      <c r="K119" s="208" t="s">
        <v>44</v>
      </c>
      <c r="L119" s="208" t="s">
        <v>71</v>
      </c>
      <c r="M119" s="208" t="s">
        <v>71</v>
      </c>
      <c r="N119" s="208" t="s">
        <v>71</v>
      </c>
      <c r="O119" s="208" t="s">
        <v>71</v>
      </c>
      <c r="P119" s="208" t="s">
        <v>71</v>
      </c>
      <c r="Q119" s="208" t="s">
        <v>71</v>
      </c>
      <c r="R119" s="211">
        <v>6</v>
      </c>
      <c r="S119" s="211">
        <v>1</v>
      </c>
      <c r="T119" s="211" t="s">
        <v>86</v>
      </c>
      <c r="U119" s="211" t="s">
        <v>86</v>
      </c>
      <c r="V119" s="212">
        <v>0.17949999999999999</v>
      </c>
    </row>
    <row r="120" spans="1:22">
      <c r="A120" s="204" t="s">
        <v>337</v>
      </c>
      <c r="B120" s="133" t="s">
        <v>231</v>
      </c>
      <c r="C120" s="213">
        <v>45566</v>
      </c>
      <c r="D120" s="133" t="s">
        <v>219</v>
      </c>
      <c r="E120" s="206">
        <v>0.4375</v>
      </c>
      <c r="F120" s="126">
        <v>19</v>
      </c>
      <c r="G120" s="126">
        <v>44</v>
      </c>
      <c r="H120" s="133" t="s">
        <v>220</v>
      </c>
      <c r="I120" s="133" t="s">
        <v>223</v>
      </c>
      <c r="J120" s="206">
        <v>0.10416666666666667</v>
      </c>
      <c r="K120" s="133" t="s">
        <v>18</v>
      </c>
      <c r="L120" s="133" t="s">
        <v>71</v>
      </c>
      <c r="M120" s="133" t="s">
        <v>71</v>
      </c>
      <c r="N120" s="133" t="s">
        <v>8</v>
      </c>
      <c r="O120" s="133" t="s">
        <v>71</v>
      </c>
      <c r="P120" s="133" t="s">
        <v>71</v>
      </c>
      <c r="Q120" s="133" t="s">
        <v>88</v>
      </c>
      <c r="R120" s="126">
        <v>5</v>
      </c>
      <c r="S120" s="126">
        <v>1</v>
      </c>
      <c r="T120" s="126" t="s">
        <v>86</v>
      </c>
      <c r="U120" s="126" t="s">
        <v>86</v>
      </c>
      <c r="V120" s="134">
        <v>0.1678</v>
      </c>
    </row>
    <row r="121" spans="1:22">
      <c r="A121" s="207" t="s">
        <v>338</v>
      </c>
      <c r="B121" s="208" t="s">
        <v>231</v>
      </c>
      <c r="C121" s="214">
        <v>45566</v>
      </c>
      <c r="D121" s="208" t="s">
        <v>219</v>
      </c>
      <c r="E121" s="210">
        <v>0.4375</v>
      </c>
      <c r="F121" s="211">
        <v>19</v>
      </c>
      <c r="G121" s="211">
        <v>44</v>
      </c>
      <c r="H121" s="208" t="s">
        <v>221</v>
      </c>
      <c r="I121" s="208" t="s">
        <v>223</v>
      </c>
      <c r="J121" s="210">
        <v>0.10416666666666667</v>
      </c>
      <c r="K121" s="208" t="s">
        <v>18</v>
      </c>
      <c r="L121" s="208" t="s">
        <v>71</v>
      </c>
      <c r="M121" s="208" t="s">
        <v>71</v>
      </c>
      <c r="N121" s="208" t="s">
        <v>71</v>
      </c>
      <c r="O121" s="208" t="s">
        <v>71</v>
      </c>
      <c r="P121" s="208" t="s">
        <v>71</v>
      </c>
      <c r="Q121" s="208" t="s">
        <v>88</v>
      </c>
      <c r="R121" s="211">
        <v>6</v>
      </c>
      <c r="S121" s="211">
        <v>1</v>
      </c>
      <c r="T121" s="211" t="s">
        <v>86</v>
      </c>
      <c r="U121" s="211" t="s">
        <v>86</v>
      </c>
      <c r="V121" s="212">
        <v>0.17780000000000001</v>
      </c>
    </row>
    <row r="122" spans="1:22">
      <c r="A122" s="204" t="s">
        <v>339</v>
      </c>
      <c r="B122" s="133" t="s">
        <v>231</v>
      </c>
      <c r="C122" s="213">
        <v>45566</v>
      </c>
      <c r="D122" s="133" t="s">
        <v>219</v>
      </c>
      <c r="E122" s="206">
        <v>0.4375</v>
      </c>
      <c r="F122" s="126">
        <v>19</v>
      </c>
      <c r="G122" s="126">
        <v>44</v>
      </c>
      <c r="H122" s="133" t="s">
        <v>222</v>
      </c>
      <c r="I122" s="133" t="s">
        <v>223</v>
      </c>
      <c r="J122" s="206">
        <v>0.10416666666666667</v>
      </c>
      <c r="K122" s="133" t="s">
        <v>18</v>
      </c>
      <c r="L122" s="133" t="s">
        <v>8</v>
      </c>
      <c r="M122" s="133" t="s">
        <v>71</v>
      </c>
      <c r="N122" s="133" t="s">
        <v>88</v>
      </c>
      <c r="O122" s="133" t="s">
        <v>71</v>
      </c>
      <c r="P122" s="133" t="s">
        <v>71</v>
      </c>
      <c r="Q122" s="133" t="s">
        <v>71</v>
      </c>
      <c r="R122" s="126">
        <v>5</v>
      </c>
      <c r="S122" s="126">
        <v>1</v>
      </c>
      <c r="T122" s="126" t="s">
        <v>86</v>
      </c>
      <c r="U122" s="126" t="s">
        <v>86</v>
      </c>
      <c r="V122" s="134">
        <v>0.25440000000000002</v>
      </c>
    </row>
    <row r="123" spans="1:22">
      <c r="A123" s="207" t="s">
        <v>340</v>
      </c>
      <c r="B123" s="208" t="s">
        <v>231</v>
      </c>
      <c r="C123" s="214">
        <v>45566</v>
      </c>
      <c r="D123" s="208" t="s">
        <v>219</v>
      </c>
      <c r="E123" s="210">
        <v>0.4375</v>
      </c>
      <c r="F123" s="211">
        <v>19</v>
      </c>
      <c r="G123" s="211">
        <v>44</v>
      </c>
      <c r="H123" s="208" t="s">
        <v>223</v>
      </c>
      <c r="I123" s="208" t="s">
        <v>223</v>
      </c>
      <c r="J123" s="210">
        <v>0.10416666666666667</v>
      </c>
      <c r="K123" s="208" t="s">
        <v>18</v>
      </c>
      <c r="L123" s="208" t="s">
        <v>8</v>
      </c>
      <c r="M123" s="208" t="s">
        <v>8</v>
      </c>
      <c r="N123" s="208" t="s">
        <v>8</v>
      </c>
      <c r="O123" s="208" t="s">
        <v>71</v>
      </c>
      <c r="P123" s="208" t="s">
        <v>71</v>
      </c>
      <c r="Q123" s="208" t="s">
        <v>71</v>
      </c>
      <c r="R123" s="211">
        <v>3</v>
      </c>
      <c r="S123" s="211">
        <v>1</v>
      </c>
      <c r="T123" s="211" t="s">
        <v>86</v>
      </c>
      <c r="U123" s="211" t="s">
        <v>86</v>
      </c>
      <c r="V123" s="212">
        <v>0.14899999999999999</v>
      </c>
    </row>
    <row r="124" spans="1:22">
      <c r="A124" s="204" t="s">
        <v>341</v>
      </c>
      <c r="B124" s="133" t="s">
        <v>231</v>
      </c>
      <c r="C124" s="213">
        <v>45566</v>
      </c>
      <c r="D124" s="133" t="s">
        <v>219</v>
      </c>
      <c r="E124" s="206">
        <v>0.4375</v>
      </c>
      <c r="F124" s="126">
        <v>19</v>
      </c>
      <c r="G124" s="126">
        <v>44</v>
      </c>
      <c r="H124" s="133" t="s">
        <v>224</v>
      </c>
      <c r="I124" s="133" t="s">
        <v>223</v>
      </c>
      <c r="J124" s="206">
        <v>0.10416666666666667</v>
      </c>
      <c r="K124" s="133" t="s">
        <v>15</v>
      </c>
      <c r="L124" s="133" t="s">
        <v>71</v>
      </c>
      <c r="M124" s="133" t="s">
        <v>8</v>
      </c>
      <c r="N124" s="133" t="s">
        <v>71</v>
      </c>
      <c r="O124" s="133" t="s">
        <v>71</v>
      </c>
      <c r="P124" s="133" t="s">
        <v>88</v>
      </c>
      <c r="Q124" s="133" t="s">
        <v>88</v>
      </c>
      <c r="R124" s="126">
        <v>5</v>
      </c>
      <c r="S124" s="126">
        <v>0</v>
      </c>
      <c r="T124" s="126">
        <v>1</v>
      </c>
      <c r="U124" s="126">
        <v>0</v>
      </c>
      <c r="V124" s="134">
        <v>0.20330000000000001</v>
      </c>
    </row>
    <row r="125" spans="1:22">
      <c r="A125" s="207" t="s">
        <v>342</v>
      </c>
      <c r="B125" s="208" t="s">
        <v>231</v>
      </c>
      <c r="C125" s="214">
        <v>45566</v>
      </c>
      <c r="D125" s="208" t="s">
        <v>219</v>
      </c>
      <c r="E125" s="210">
        <v>0.4375</v>
      </c>
      <c r="F125" s="211">
        <v>19</v>
      </c>
      <c r="G125" s="211">
        <v>44</v>
      </c>
      <c r="H125" s="208" t="s">
        <v>225</v>
      </c>
      <c r="I125" s="208" t="s">
        <v>223</v>
      </c>
      <c r="J125" s="210">
        <v>0.10416666666666667</v>
      </c>
      <c r="K125" s="208" t="s">
        <v>15</v>
      </c>
      <c r="L125" s="208" t="s">
        <v>71</v>
      </c>
      <c r="M125" s="208" t="s">
        <v>71</v>
      </c>
      <c r="N125" s="208" t="s">
        <v>88</v>
      </c>
      <c r="O125" s="208" t="s">
        <v>88</v>
      </c>
      <c r="P125" s="208" t="s">
        <v>88</v>
      </c>
      <c r="Q125" s="208" t="s">
        <v>88</v>
      </c>
      <c r="R125" s="211">
        <v>6</v>
      </c>
      <c r="S125" s="211">
        <v>0</v>
      </c>
      <c r="T125" s="211">
        <v>1</v>
      </c>
      <c r="U125" s="211">
        <v>0</v>
      </c>
      <c r="V125" s="212">
        <v>0.13239999999999999</v>
      </c>
    </row>
    <row r="126" spans="1:22">
      <c r="A126" s="204" t="s">
        <v>343</v>
      </c>
      <c r="B126" s="133" t="s">
        <v>231</v>
      </c>
      <c r="C126" s="213">
        <v>45566</v>
      </c>
      <c r="D126" s="133" t="s">
        <v>219</v>
      </c>
      <c r="E126" s="206">
        <v>0.4375</v>
      </c>
      <c r="F126" s="126">
        <v>19</v>
      </c>
      <c r="G126" s="126">
        <v>44</v>
      </c>
      <c r="H126" s="133" t="s">
        <v>226</v>
      </c>
      <c r="I126" s="133" t="s">
        <v>223</v>
      </c>
      <c r="J126" s="206">
        <v>0.10416666666666667</v>
      </c>
      <c r="K126" s="133" t="s">
        <v>15</v>
      </c>
      <c r="L126" s="133" t="s">
        <v>71</v>
      </c>
      <c r="M126" s="133" t="s">
        <v>71</v>
      </c>
      <c r="N126" s="133" t="s">
        <v>71</v>
      </c>
      <c r="O126" s="133" t="s">
        <v>71</v>
      </c>
      <c r="P126" s="133" t="s">
        <v>88</v>
      </c>
      <c r="Q126" s="133" t="s">
        <v>88</v>
      </c>
      <c r="R126" s="126">
        <v>6</v>
      </c>
      <c r="S126" s="126">
        <v>0</v>
      </c>
      <c r="T126" s="126">
        <v>1</v>
      </c>
      <c r="U126" s="126">
        <v>0</v>
      </c>
      <c r="V126" s="134">
        <v>0.1749</v>
      </c>
    </row>
    <row r="127" spans="1:22">
      <c r="A127" s="207" t="s">
        <v>344</v>
      </c>
      <c r="B127" s="208" t="s">
        <v>231</v>
      </c>
      <c r="C127" s="214">
        <v>45566</v>
      </c>
      <c r="D127" s="208" t="s">
        <v>219</v>
      </c>
      <c r="E127" s="210">
        <v>0.4375</v>
      </c>
      <c r="F127" s="211">
        <v>19</v>
      </c>
      <c r="G127" s="211">
        <v>44</v>
      </c>
      <c r="H127" s="208" t="s">
        <v>227</v>
      </c>
      <c r="I127" s="208" t="s">
        <v>223</v>
      </c>
      <c r="J127" s="210">
        <v>0.10416666666666667</v>
      </c>
      <c r="K127" s="208" t="s">
        <v>15</v>
      </c>
      <c r="L127" s="208" t="s">
        <v>71</v>
      </c>
      <c r="M127" s="208" t="s">
        <v>71</v>
      </c>
      <c r="N127" s="208" t="s">
        <v>71</v>
      </c>
      <c r="O127" s="208" t="s">
        <v>88</v>
      </c>
      <c r="P127" s="208" t="s">
        <v>88</v>
      </c>
      <c r="Q127" s="208" t="s">
        <v>88</v>
      </c>
      <c r="R127" s="211">
        <v>6</v>
      </c>
      <c r="S127" s="211">
        <v>0</v>
      </c>
      <c r="T127" s="211">
        <v>1</v>
      </c>
      <c r="U127" s="211">
        <v>0</v>
      </c>
      <c r="V127" s="212">
        <v>0.12479999999999999</v>
      </c>
    </row>
    <row r="128" spans="1:22">
      <c r="A128" s="204" t="s">
        <v>345</v>
      </c>
      <c r="B128" s="133" t="s">
        <v>231</v>
      </c>
      <c r="C128" s="213">
        <v>45566</v>
      </c>
      <c r="D128" s="133" t="s">
        <v>219</v>
      </c>
      <c r="E128" s="206">
        <v>0.4375</v>
      </c>
      <c r="F128" s="126">
        <v>19</v>
      </c>
      <c r="G128" s="126">
        <v>44</v>
      </c>
      <c r="H128" s="133" t="s">
        <v>228</v>
      </c>
      <c r="I128" s="133" t="s">
        <v>223</v>
      </c>
      <c r="J128" s="206">
        <v>0.10416666666666667</v>
      </c>
      <c r="K128" s="133" t="s">
        <v>17</v>
      </c>
      <c r="L128" s="133" t="s">
        <v>71</v>
      </c>
      <c r="M128" s="133" t="s">
        <v>71</v>
      </c>
      <c r="N128" s="133" t="s">
        <v>71</v>
      </c>
      <c r="O128" s="133" t="s">
        <v>88</v>
      </c>
      <c r="P128" s="133" t="s">
        <v>88</v>
      </c>
      <c r="Q128" s="133" t="s">
        <v>88</v>
      </c>
      <c r="R128" s="126">
        <v>6</v>
      </c>
      <c r="S128" s="126">
        <v>0</v>
      </c>
      <c r="T128" s="126">
        <v>1</v>
      </c>
      <c r="U128" s="126">
        <v>0</v>
      </c>
      <c r="V128" s="134">
        <v>0.22750000000000001</v>
      </c>
    </row>
    <row r="129" spans="1:22">
      <c r="A129" s="207" t="s">
        <v>346</v>
      </c>
      <c r="B129" s="208" t="s">
        <v>231</v>
      </c>
      <c r="C129" s="214">
        <v>45566</v>
      </c>
      <c r="D129" s="208" t="s">
        <v>219</v>
      </c>
      <c r="E129" s="210">
        <v>0.4375</v>
      </c>
      <c r="F129" s="211">
        <v>19</v>
      </c>
      <c r="G129" s="211">
        <v>44</v>
      </c>
      <c r="H129" s="208" t="s">
        <v>229</v>
      </c>
      <c r="I129" s="208" t="s">
        <v>223</v>
      </c>
      <c r="J129" s="210">
        <v>0.10416666666666667</v>
      </c>
      <c r="K129" s="208" t="s">
        <v>17</v>
      </c>
      <c r="L129" s="208" t="s">
        <v>71</v>
      </c>
      <c r="M129" s="208" t="s">
        <v>71</v>
      </c>
      <c r="N129" s="208" t="s">
        <v>71</v>
      </c>
      <c r="O129" s="208" t="s">
        <v>71</v>
      </c>
      <c r="P129" s="208" t="s">
        <v>71</v>
      </c>
      <c r="Q129" s="208" t="s">
        <v>71</v>
      </c>
      <c r="R129" s="211">
        <v>6</v>
      </c>
      <c r="S129" s="211">
        <v>0</v>
      </c>
      <c r="T129" s="211">
        <v>1</v>
      </c>
      <c r="U129" s="211">
        <v>0</v>
      </c>
      <c r="V129" s="212">
        <v>0.1245</v>
      </c>
    </row>
    <row r="130" spans="1:22">
      <c r="A130" s="204" t="s">
        <v>347</v>
      </c>
      <c r="B130" s="133" t="s">
        <v>231</v>
      </c>
      <c r="C130" s="213">
        <v>45566</v>
      </c>
      <c r="D130" s="133" t="s">
        <v>219</v>
      </c>
      <c r="E130" s="206">
        <v>0.4375</v>
      </c>
      <c r="F130" s="126">
        <v>19</v>
      </c>
      <c r="G130" s="126">
        <v>44</v>
      </c>
      <c r="H130" s="133" t="s">
        <v>230</v>
      </c>
      <c r="I130" s="133" t="s">
        <v>223</v>
      </c>
      <c r="J130" s="206">
        <v>0.10416666666666667</v>
      </c>
      <c r="K130" s="133" t="s">
        <v>17</v>
      </c>
      <c r="L130" s="133" t="s">
        <v>71</v>
      </c>
      <c r="M130" s="133" t="s">
        <v>8</v>
      </c>
      <c r="N130" s="133" t="s">
        <v>71</v>
      </c>
      <c r="O130" s="133" t="s">
        <v>71</v>
      </c>
      <c r="P130" s="133" t="s">
        <v>71</v>
      </c>
      <c r="Q130" s="133" t="s">
        <v>71</v>
      </c>
      <c r="R130" s="126">
        <v>5</v>
      </c>
      <c r="S130" s="126">
        <v>0</v>
      </c>
      <c r="T130" s="126">
        <v>1</v>
      </c>
      <c r="U130" s="126">
        <v>0</v>
      </c>
      <c r="V130" s="134">
        <v>0.1678</v>
      </c>
    </row>
    <row r="131" spans="1:22">
      <c r="A131" s="207" t="s">
        <v>348</v>
      </c>
      <c r="B131" s="208" t="s">
        <v>231</v>
      </c>
      <c r="C131" s="214">
        <v>45566</v>
      </c>
      <c r="D131" s="208" t="s">
        <v>219</v>
      </c>
      <c r="E131" s="210">
        <v>0.4375</v>
      </c>
      <c r="F131" s="211">
        <v>19</v>
      </c>
      <c r="G131" s="211">
        <v>44</v>
      </c>
      <c r="H131" s="208" t="s">
        <v>231</v>
      </c>
      <c r="I131" s="208" t="s">
        <v>223</v>
      </c>
      <c r="J131" s="210">
        <v>0.10416666666666667</v>
      </c>
      <c r="K131" s="208" t="s">
        <v>17</v>
      </c>
      <c r="L131" s="208" t="s">
        <v>71</v>
      </c>
      <c r="M131" s="208" t="s">
        <v>71</v>
      </c>
      <c r="N131" s="208" t="s">
        <v>71</v>
      </c>
      <c r="O131" s="208" t="s">
        <v>71</v>
      </c>
      <c r="P131" s="208" t="s">
        <v>71</v>
      </c>
      <c r="Q131" s="208" t="s">
        <v>71</v>
      </c>
      <c r="R131" s="211">
        <v>6</v>
      </c>
      <c r="S131" s="211">
        <v>0</v>
      </c>
      <c r="T131" s="211">
        <v>1</v>
      </c>
      <c r="U131" s="211">
        <v>0</v>
      </c>
      <c r="V131" s="212">
        <v>0.1492</v>
      </c>
    </row>
    <row r="132" spans="1:22">
      <c r="A132" s="204" t="s">
        <v>349</v>
      </c>
      <c r="B132" s="133" t="s">
        <v>231</v>
      </c>
      <c r="C132" s="213">
        <v>45566</v>
      </c>
      <c r="D132" s="133" t="s">
        <v>219</v>
      </c>
      <c r="E132" s="206">
        <v>0.4375</v>
      </c>
      <c r="F132" s="126">
        <v>19</v>
      </c>
      <c r="G132" s="126">
        <v>44</v>
      </c>
      <c r="H132" s="133" t="s">
        <v>232</v>
      </c>
      <c r="I132" s="133" t="s">
        <v>223</v>
      </c>
      <c r="J132" s="206">
        <v>0.10416666666666667</v>
      </c>
      <c r="K132" s="133" t="s">
        <v>13</v>
      </c>
      <c r="L132" s="133" t="s">
        <v>71</v>
      </c>
      <c r="M132" s="133" t="s">
        <v>71</v>
      </c>
      <c r="N132" s="133" t="s">
        <v>71</v>
      </c>
      <c r="O132" s="133" t="s">
        <v>88</v>
      </c>
      <c r="P132" s="133" t="s">
        <v>88</v>
      </c>
      <c r="Q132" s="133" t="s">
        <v>88</v>
      </c>
      <c r="R132" s="126">
        <v>6</v>
      </c>
      <c r="S132" s="126">
        <v>0</v>
      </c>
      <c r="T132" s="126">
        <v>1</v>
      </c>
      <c r="U132" s="126">
        <v>0</v>
      </c>
      <c r="V132" s="134">
        <v>0.2145</v>
      </c>
    </row>
    <row r="133" spans="1:22">
      <c r="A133" s="207" t="s">
        <v>350</v>
      </c>
      <c r="B133" s="208" t="s">
        <v>231</v>
      </c>
      <c r="C133" s="214">
        <v>45566</v>
      </c>
      <c r="D133" s="208" t="s">
        <v>219</v>
      </c>
      <c r="E133" s="210">
        <v>0.4375</v>
      </c>
      <c r="F133" s="211">
        <v>19</v>
      </c>
      <c r="G133" s="211">
        <v>44</v>
      </c>
      <c r="H133" s="208" t="s">
        <v>233</v>
      </c>
      <c r="I133" s="208" t="s">
        <v>223</v>
      </c>
      <c r="J133" s="210">
        <v>0.10416666666666667</v>
      </c>
      <c r="K133" s="208" t="s">
        <v>13</v>
      </c>
      <c r="L133" s="208" t="s">
        <v>8</v>
      </c>
      <c r="M133" s="208" t="s">
        <v>71</v>
      </c>
      <c r="N133" s="208" t="s">
        <v>88</v>
      </c>
      <c r="O133" s="208" t="s">
        <v>71</v>
      </c>
      <c r="P133" s="208" t="s">
        <v>71</v>
      </c>
      <c r="Q133" s="208" t="s">
        <v>71</v>
      </c>
      <c r="R133" s="211">
        <v>5</v>
      </c>
      <c r="S133" s="211">
        <v>0</v>
      </c>
      <c r="T133" s="211">
        <v>1</v>
      </c>
      <c r="U133" s="211">
        <v>0</v>
      </c>
      <c r="V133" s="212">
        <v>0.18870000000000001</v>
      </c>
    </row>
    <row r="134" spans="1:22">
      <c r="A134" s="204" t="s">
        <v>351</v>
      </c>
      <c r="B134" s="133" t="s">
        <v>231</v>
      </c>
      <c r="C134" s="213">
        <v>45566</v>
      </c>
      <c r="D134" s="133" t="s">
        <v>219</v>
      </c>
      <c r="E134" s="206">
        <v>0.4375</v>
      </c>
      <c r="F134" s="126">
        <v>19</v>
      </c>
      <c r="G134" s="126">
        <v>44</v>
      </c>
      <c r="H134" s="133" t="s">
        <v>234</v>
      </c>
      <c r="I134" s="133" t="s">
        <v>223</v>
      </c>
      <c r="J134" s="206">
        <v>0.10416666666666667</v>
      </c>
      <c r="K134" s="133" t="s">
        <v>13</v>
      </c>
      <c r="L134" s="133" t="s">
        <v>8</v>
      </c>
      <c r="M134" s="133" t="s">
        <v>71</v>
      </c>
      <c r="N134" s="133" t="s">
        <v>71</v>
      </c>
      <c r="O134" s="133" t="s">
        <v>71</v>
      </c>
      <c r="P134" s="133" t="s">
        <v>88</v>
      </c>
      <c r="Q134" s="133" t="s">
        <v>88</v>
      </c>
      <c r="R134" s="126">
        <v>5</v>
      </c>
      <c r="S134" s="126">
        <v>1</v>
      </c>
      <c r="T134" s="126" t="s">
        <v>86</v>
      </c>
      <c r="U134" s="126" t="s">
        <v>86</v>
      </c>
      <c r="V134" s="134">
        <v>0.2621</v>
      </c>
    </row>
    <row r="135" spans="1:22">
      <c r="A135" s="207" t="s">
        <v>352</v>
      </c>
      <c r="B135" s="208" t="s">
        <v>232</v>
      </c>
      <c r="C135" s="220">
        <v>45586</v>
      </c>
      <c r="D135" s="208" t="s">
        <v>219</v>
      </c>
      <c r="E135" s="210">
        <v>0.39374999999999999</v>
      </c>
      <c r="F135" s="211">
        <v>25</v>
      </c>
      <c r="G135" s="211">
        <v>68</v>
      </c>
      <c r="H135" s="208" t="s">
        <v>200</v>
      </c>
      <c r="I135" s="208" t="s">
        <v>223</v>
      </c>
      <c r="J135" s="210">
        <v>0.1111111111111111</v>
      </c>
      <c r="K135" s="208" t="s">
        <v>44</v>
      </c>
      <c r="L135" s="208" t="s">
        <v>71</v>
      </c>
      <c r="M135" s="208" t="s">
        <v>71</v>
      </c>
      <c r="N135" s="208" t="s">
        <v>71</v>
      </c>
      <c r="O135" s="208" t="s">
        <v>71</v>
      </c>
      <c r="P135" s="208" t="s">
        <v>71</v>
      </c>
      <c r="Q135" s="208" t="s">
        <v>71</v>
      </c>
      <c r="R135" s="211">
        <v>6</v>
      </c>
      <c r="S135" s="211">
        <v>0</v>
      </c>
      <c r="T135" s="211">
        <v>0</v>
      </c>
      <c r="U135" s="211">
        <v>0</v>
      </c>
      <c r="V135" s="212">
        <v>0.28210000000000002</v>
      </c>
    </row>
    <row r="136" spans="1:22">
      <c r="A136" s="204" t="s">
        <v>353</v>
      </c>
      <c r="B136" s="133" t="s">
        <v>232</v>
      </c>
      <c r="C136" s="219">
        <v>45586</v>
      </c>
      <c r="D136" s="133" t="s">
        <v>219</v>
      </c>
      <c r="E136" s="206">
        <v>0.39374999999999999</v>
      </c>
      <c r="F136" s="126">
        <v>25</v>
      </c>
      <c r="G136" s="126">
        <v>68</v>
      </c>
      <c r="H136" s="133" t="s">
        <v>220</v>
      </c>
      <c r="I136" s="133" t="s">
        <v>223</v>
      </c>
      <c r="J136" s="206">
        <v>0.1111111111111111</v>
      </c>
      <c r="K136" s="133" t="s">
        <v>44</v>
      </c>
      <c r="L136" s="133" t="s">
        <v>71</v>
      </c>
      <c r="M136" s="133" t="s">
        <v>71</v>
      </c>
      <c r="N136" s="133" t="s">
        <v>71</v>
      </c>
      <c r="O136" s="133" t="s">
        <v>71</v>
      </c>
      <c r="P136" s="133" t="s">
        <v>71</v>
      </c>
      <c r="Q136" s="133" t="s">
        <v>71</v>
      </c>
      <c r="R136" s="126">
        <v>6</v>
      </c>
      <c r="S136" s="126">
        <v>0</v>
      </c>
      <c r="T136" s="126">
        <v>0</v>
      </c>
      <c r="U136" s="126">
        <v>0</v>
      </c>
      <c r="V136" s="134">
        <v>0.43369999999999997</v>
      </c>
    </row>
    <row r="137" spans="1:22">
      <c r="A137" s="207" t="s">
        <v>354</v>
      </c>
      <c r="B137" s="208" t="s">
        <v>232</v>
      </c>
      <c r="C137" s="220">
        <v>45586</v>
      </c>
      <c r="D137" s="208" t="s">
        <v>219</v>
      </c>
      <c r="E137" s="210">
        <v>0.39374999999999999</v>
      </c>
      <c r="F137" s="211">
        <v>25</v>
      </c>
      <c r="G137" s="211">
        <v>68</v>
      </c>
      <c r="H137" s="208" t="s">
        <v>221</v>
      </c>
      <c r="I137" s="208" t="s">
        <v>223</v>
      </c>
      <c r="J137" s="210">
        <v>0.1111111111111111</v>
      </c>
      <c r="K137" s="208" t="s">
        <v>18</v>
      </c>
      <c r="L137" s="208" t="s">
        <v>71</v>
      </c>
      <c r="M137" s="208" t="s">
        <v>88</v>
      </c>
      <c r="N137" s="208" t="s">
        <v>88</v>
      </c>
      <c r="O137" s="208" t="s">
        <v>88</v>
      </c>
      <c r="P137" s="208" t="s">
        <v>88</v>
      </c>
      <c r="Q137" s="208" t="s">
        <v>88</v>
      </c>
      <c r="R137" s="211">
        <v>6</v>
      </c>
      <c r="S137" s="211">
        <v>0</v>
      </c>
      <c r="T137" s="211">
        <v>0</v>
      </c>
      <c r="U137" s="211">
        <v>0</v>
      </c>
      <c r="V137" s="212">
        <v>0.3301</v>
      </c>
    </row>
    <row r="138" spans="1:22">
      <c r="A138" s="204" t="s">
        <v>355</v>
      </c>
      <c r="B138" s="133" t="s">
        <v>232</v>
      </c>
      <c r="C138" s="219">
        <v>45586</v>
      </c>
      <c r="D138" s="133" t="s">
        <v>219</v>
      </c>
      <c r="E138" s="206">
        <v>0.39374999999999999</v>
      </c>
      <c r="F138" s="126">
        <v>25</v>
      </c>
      <c r="G138" s="126">
        <v>68</v>
      </c>
      <c r="H138" s="133" t="s">
        <v>222</v>
      </c>
      <c r="I138" s="133" t="s">
        <v>223</v>
      </c>
      <c r="J138" s="206">
        <v>0.1111111111111111</v>
      </c>
      <c r="K138" s="133" t="s">
        <v>18</v>
      </c>
      <c r="L138" s="133" t="s">
        <v>71</v>
      </c>
      <c r="M138" s="133" t="s">
        <v>71</v>
      </c>
      <c r="N138" s="133" t="s">
        <v>88</v>
      </c>
      <c r="O138" s="133" t="s">
        <v>88</v>
      </c>
      <c r="P138" s="133" t="s">
        <v>88</v>
      </c>
      <c r="Q138" s="133" t="s">
        <v>88</v>
      </c>
      <c r="R138" s="126">
        <v>6</v>
      </c>
      <c r="S138" s="126">
        <v>0</v>
      </c>
      <c r="T138" s="126">
        <v>1</v>
      </c>
      <c r="U138" s="126">
        <v>0</v>
      </c>
      <c r="V138" s="134">
        <v>0.54310000000000003</v>
      </c>
    </row>
    <row r="139" spans="1:22">
      <c r="A139" s="207" t="s">
        <v>356</v>
      </c>
      <c r="B139" s="208" t="s">
        <v>232</v>
      </c>
      <c r="C139" s="220">
        <v>45586</v>
      </c>
      <c r="D139" s="208" t="s">
        <v>219</v>
      </c>
      <c r="E139" s="210">
        <v>0.39374999999999999</v>
      </c>
      <c r="F139" s="211">
        <v>25</v>
      </c>
      <c r="G139" s="211">
        <v>68</v>
      </c>
      <c r="H139" s="208" t="s">
        <v>223</v>
      </c>
      <c r="I139" s="208" t="s">
        <v>223</v>
      </c>
      <c r="J139" s="210">
        <v>0.1111111111111111</v>
      </c>
      <c r="K139" s="208" t="s">
        <v>18</v>
      </c>
      <c r="L139" s="208" t="s">
        <v>71</v>
      </c>
      <c r="M139" s="208" t="s">
        <v>71</v>
      </c>
      <c r="N139" s="208" t="s">
        <v>71</v>
      </c>
      <c r="O139" s="208" t="s">
        <v>88</v>
      </c>
      <c r="P139" s="208" t="s">
        <v>71</v>
      </c>
      <c r="Q139" s="208" t="s">
        <v>88</v>
      </c>
      <c r="R139" s="211">
        <v>6</v>
      </c>
      <c r="S139" s="211">
        <v>0</v>
      </c>
      <c r="T139" s="211">
        <v>1</v>
      </c>
      <c r="U139" s="211">
        <v>1</v>
      </c>
      <c r="V139" s="212">
        <v>0.23719999999999999</v>
      </c>
    </row>
    <row r="140" spans="1:22">
      <c r="A140" s="204" t="s">
        <v>357</v>
      </c>
      <c r="B140" s="133" t="s">
        <v>232</v>
      </c>
      <c r="C140" s="219">
        <v>45586</v>
      </c>
      <c r="D140" s="133" t="s">
        <v>219</v>
      </c>
      <c r="E140" s="206">
        <v>0.39374999999999999</v>
      </c>
      <c r="F140" s="126">
        <v>25</v>
      </c>
      <c r="G140" s="126">
        <v>68</v>
      </c>
      <c r="H140" s="133" t="s">
        <v>224</v>
      </c>
      <c r="I140" s="133" t="s">
        <v>223</v>
      </c>
      <c r="J140" s="206">
        <v>0.1111111111111111</v>
      </c>
      <c r="K140" s="133" t="s">
        <v>18</v>
      </c>
      <c r="L140" s="133" t="s">
        <v>8</v>
      </c>
      <c r="M140" s="133" t="s">
        <v>71</v>
      </c>
      <c r="N140" s="133" t="s">
        <v>88</v>
      </c>
      <c r="O140" s="133" t="s">
        <v>88</v>
      </c>
      <c r="P140" s="133" t="s">
        <v>88</v>
      </c>
      <c r="Q140" s="133" t="s">
        <v>88</v>
      </c>
      <c r="R140" s="126">
        <v>5</v>
      </c>
      <c r="S140" s="126">
        <v>0</v>
      </c>
      <c r="T140" s="126">
        <v>1</v>
      </c>
      <c r="U140" s="126">
        <v>1</v>
      </c>
      <c r="V140" s="134">
        <v>0.67859999999999998</v>
      </c>
    </row>
    <row r="141" spans="1:22">
      <c r="A141" s="207" t="s">
        <v>358</v>
      </c>
      <c r="B141" s="208" t="s">
        <v>232</v>
      </c>
      <c r="C141" s="220">
        <v>45586</v>
      </c>
      <c r="D141" s="208" t="s">
        <v>219</v>
      </c>
      <c r="E141" s="210">
        <v>0.39374999999999999</v>
      </c>
      <c r="F141" s="211">
        <v>25</v>
      </c>
      <c r="G141" s="211">
        <v>68</v>
      </c>
      <c r="H141" s="208" t="s">
        <v>225</v>
      </c>
      <c r="I141" s="208" t="s">
        <v>223</v>
      </c>
      <c r="J141" s="210">
        <v>0.1111111111111111</v>
      </c>
      <c r="K141" s="208" t="s">
        <v>15</v>
      </c>
      <c r="L141" s="208" t="s">
        <v>71</v>
      </c>
      <c r="M141" s="208" t="s">
        <v>71</v>
      </c>
      <c r="N141" s="208" t="s">
        <v>88</v>
      </c>
      <c r="O141" s="208" t="s">
        <v>88</v>
      </c>
      <c r="P141" s="208" t="s">
        <v>88</v>
      </c>
      <c r="Q141" s="208" t="s">
        <v>88</v>
      </c>
      <c r="R141" s="211">
        <v>6</v>
      </c>
      <c r="S141" s="211">
        <v>0</v>
      </c>
      <c r="T141" s="211">
        <v>0</v>
      </c>
      <c r="U141" s="211">
        <v>0</v>
      </c>
      <c r="V141" s="212">
        <v>0.2913</v>
      </c>
    </row>
    <row r="142" spans="1:22">
      <c r="A142" s="204" t="s">
        <v>359</v>
      </c>
      <c r="B142" s="133" t="s">
        <v>232</v>
      </c>
      <c r="C142" s="219">
        <v>45586</v>
      </c>
      <c r="D142" s="133" t="s">
        <v>219</v>
      </c>
      <c r="E142" s="206">
        <v>0.39374999999999999</v>
      </c>
      <c r="F142" s="126">
        <v>25</v>
      </c>
      <c r="G142" s="126">
        <v>68</v>
      </c>
      <c r="H142" s="133" t="s">
        <v>226</v>
      </c>
      <c r="I142" s="133" t="s">
        <v>223</v>
      </c>
      <c r="J142" s="206">
        <v>0.1111111111111111</v>
      </c>
      <c r="K142" s="133" t="s">
        <v>15</v>
      </c>
      <c r="L142" s="133" t="s">
        <v>71</v>
      </c>
      <c r="M142" s="133" t="s">
        <v>71</v>
      </c>
      <c r="N142" s="133" t="s">
        <v>71</v>
      </c>
      <c r="O142" s="133" t="s">
        <v>71</v>
      </c>
      <c r="P142" s="133" t="s">
        <v>71</v>
      </c>
      <c r="Q142" s="133" t="s">
        <v>71</v>
      </c>
      <c r="R142" s="126">
        <v>6</v>
      </c>
      <c r="S142" s="126">
        <v>0</v>
      </c>
      <c r="T142" s="126">
        <v>1</v>
      </c>
      <c r="U142" s="126">
        <v>0</v>
      </c>
      <c r="V142" s="134">
        <v>0.16200000000000001</v>
      </c>
    </row>
    <row r="143" spans="1:22">
      <c r="A143" s="207" t="s">
        <v>360</v>
      </c>
      <c r="B143" s="208" t="s">
        <v>232</v>
      </c>
      <c r="C143" s="220">
        <v>45586</v>
      </c>
      <c r="D143" s="208" t="s">
        <v>219</v>
      </c>
      <c r="E143" s="210">
        <v>0.39374999999999999</v>
      </c>
      <c r="F143" s="211">
        <v>25</v>
      </c>
      <c r="G143" s="211">
        <v>68</v>
      </c>
      <c r="H143" s="208" t="s">
        <v>227</v>
      </c>
      <c r="I143" s="208" t="s">
        <v>223</v>
      </c>
      <c r="J143" s="210">
        <v>0.1111111111111111</v>
      </c>
      <c r="K143" s="208" t="s">
        <v>15</v>
      </c>
      <c r="L143" s="208" t="s">
        <v>71</v>
      </c>
      <c r="M143" s="208" t="s">
        <v>71</v>
      </c>
      <c r="N143" s="208" t="s">
        <v>71</v>
      </c>
      <c r="O143" s="208" t="s">
        <v>88</v>
      </c>
      <c r="P143" s="208" t="s">
        <v>71</v>
      </c>
      <c r="Q143" s="208" t="s">
        <v>88</v>
      </c>
      <c r="R143" s="211">
        <v>6</v>
      </c>
      <c r="S143" s="211">
        <v>0</v>
      </c>
      <c r="T143" s="211">
        <v>1</v>
      </c>
      <c r="U143" s="211">
        <v>0</v>
      </c>
      <c r="V143" s="212">
        <v>0.21729999999999999</v>
      </c>
    </row>
    <row r="144" spans="1:22">
      <c r="A144" s="204" t="s">
        <v>361</v>
      </c>
      <c r="B144" s="133" t="s">
        <v>232</v>
      </c>
      <c r="C144" s="219">
        <v>45586</v>
      </c>
      <c r="D144" s="133" t="s">
        <v>219</v>
      </c>
      <c r="E144" s="206">
        <v>0.39374999999999999</v>
      </c>
      <c r="F144" s="126">
        <v>25</v>
      </c>
      <c r="G144" s="126">
        <v>68</v>
      </c>
      <c r="H144" s="133" t="s">
        <v>228</v>
      </c>
      <c r="I144" s="133" t="s">
        <v>223</v>
      </c>
      <c r="J144" s="206">
        <v>0.1111111111111111</v>
      </c>
      <c r="K144" s="133" t="s">
        <v>17</v>
      </c>
      <c r="L144" s="133" t="s">
        <v>71</v>
      </c>
      <c r="M144" s="133" t="s">
        <v>71</v>
      </c>
      <c r="N144" s="133" t="s">
        <v>71</v>
      </c>
      <c r="O144" s="133" t="s">
        <v>88</v>
      </c>
      <c r="P144" s="133" t="s">
        <v>88</v>
      </c>
      <c r="Q144" s="133" t="s">
        <v>88</v>
      </c>
      <c r="R144" s="126">
        <v>6</v>
      </c>
      <c r="S144" s="126">
        <v>0</v>
      </c>
      <c r="T144" s="126">
        <v>0</v>
      </c>
      <c r="U144" s="126">
        <v>0</v>
      </c>
      <c r="V144" s="134">
        <v>0.3412</v>
      </c>
    </row>
    <row r="145" spans="1:22">
      <c r="A145" s="207" t="s">
        <v>362</v>
      </c>
      <c r="B145" s="208" t="s">
        <v>232</v>
      </c>
      <c r="C145" s="220">
        <v>45586</v>
      </c>
      <c r="D145" s="208" t="s">
        <v>219</v>
      </c>
      <c r="E145" s="210">
        <v>0.39374999999999999</v>
      </c>
      <c r="F145" s="211">
        <v>25</v>
      </c>
      <c r="G145" s="211">
        <v>68</v>
      </c>
      <c r="H145" s="208" t="s">
        <v>229</v>
      </c>
      <c r="I145" s="208" t="s">
        <v>223</v>
      </c>
      <c r="J145" s="210">
        <v>0.1111111111111111</v>
      </c>
      <c r="K145" s="208" t="s">
        <v>17</v>
      </c>
      <c r="L145" s="208" t="s">
        <v>71</v>
      </c>
      <c r="M145" s="208" t="s">
        <v>71</v>
      </c>
      <c r="N145" s="208" t="s">
        <v>71</v>
      </c>
      <c r="O145" s="208" t="s">
        <v>88</v>
      </c>
      <c r="P145" s="208" t="s">
        <v>88</v>
      </c>
      <c r="Q145" s="208" t="s">
        <v>88</v>
      </c>
      <c r="R145" s="211">
        <v>6</v>
      </c>
      <c r="S145" s="211">
        <v>0</v>
      </c>
      <c r="T145" s="211">
        <v>0</v>
      </c>
      <c r="U145" s="211">
        <v>0</v>
      </c>
      <c r="V145" s="212">
        <v>0.3755</v>
      </c>
    </row>
    <row r="146" spans="1:22">
      <c r="A146" s="204" t="s">
        <v>363</v>
      </c>
      <c r="B146" s="133" t="s">
        <v>232</v>
      </c>
      <c r="C146" s="219">
        <v>45586</v>
      </c>
      <c r="D146" s="133" t="s">
        <v>219</v>
      </c>
      <c r="E146" s="206">
        <v>0.39374999999999999</v>
      </c>
      <c r="F146" s="126">
        <v>25</v>
      </c>
      <c r="G146" s="126">
        <v>68</v>
      </c>
      <c r="H146" s="133" t="s">
        <v>230</v>
      </c>
      <c r="I146" s="133" t="s">
        <v>223</v>
      </c>
      <c r="J146" s="206">
        <v>0.1111111111111111</v>
      </c>
      <c r="K146" s="133" t="s">
        <v>17</v>
      </c>
      <c r="L146" s="133" t="s">
        <v>71</v>
      </c>
      <c r="M146" s="133" t="s">
        <v>71</v>
      </c>
      <c r="N146" s="133" t="s">
        <v>71</v>
      </c>
      <c r="O146" s="133" t="s">
        <v>88</v>
      </c>
      <c r="P146" s="133" t="s">
        <v>88</v>
      </c>
      <c r="Q146" s="133" t="s">
        <v>88</v>
      </c>
      <c r="R146" s="126">
        <v>6</v>
      </c>
      <c r="S146" s="126">
        <v>0</v>
      </c>
      <c r="T146" s="126">
        <v>1</v>
      </c>
      <c r="U146" s="126">
        <v>0</v>
      </c>
      <c r="V146" s="134">
        <v>0.50309999999999999</v>
      </c>
    </row>
    <row r="147" spans="1:22">
      <c r="A147" s="207" t="s">
        <v>364</v>
      </c>
      <c r="B147" s="208" t="s">
        <v>232</v>
      </c>
      <c r="C147" s="220">
        <v>45586</v>
      </c>
      <c r="D147" s="208" t="s">
        <v>219</v>
      </c>
      <c r="E147" s="210">
        <v>0.39374999999999999</v>
      </c>
      <c r="F147" s="211">
        <v>25</v>
      </c>
      <c r="G147" s="211">
        <v>68</v>
      </c>
      <c r="H147" s="208" t="s">
        <v>231</v>
      </c>
      <c r="I147" s="208" t="s">
        <v>223</v>
      </c>
      <c r="J147" s="210">
        <v>0.1111111111111111</v>
      </c>
      <c r="K147" s="208" t="s">
        <v>13</v>
      </c>
      <c r="L147" s="208" t="s">
        <v>71</v>
      </c>
      <c r="M147" s="208" t="s">
        <v>88</v>
      </c>
      <c r="N147" s="208" t="s">
        <v>88</v>
      </c>
      <c r="O147" s="208" t="s">
        <v>88</v>
      </c>
      <c r="P147" s="208" t="s">
        <v>88</v>
      </c>
      <c r="Q147" s="208" t="s">
        <v>88</v>
      </c>
      <c r="R147" s="211">
        <v>6</v>
      </c>
      <c r="S147" s="211">
        <v>0</v>
      </c>
      <c r="T147" s="211">
        <v>1</v>
      </c>
      <c r="U147" s="211">
        <v>0</v>
      </c>
      <c r="V147" s="212">
        <v>0.43609999999999999</v>
      </c>
    </row>
    <row r="148" spans="1:22">
      <c r="A148" s="204" t="s">
        <v>365</v>
      </c>
      <c r="B148" s="133" t="s">
        <v>232</v>
      </c>
      <c r="C148" s="219">
        <v>45586</v>
      </c>
      <c r="D148" s="133" t="s">
        <v>219</v>
      </c>
      <c r="E148" s="206">
        <v>0.39374999999999999</v>
      </c>
      <c r="F148" s="126">
        <v>25</v>
      </c>
      <c r="G148" s="126">
        <v>68</v>
      </c>
      <c r="H148" s="133" t="s">
        <v>232</v>
      </c>
      <c r="I148" s="133" t="s">
        <v>223</v>
      </c>
      <c r="J148" s="206">
        <v>0.1111111111111111</v>
      </c>
      <c r="K148" s="133" t="s">
        <v>13</v>
      </c>
      <c r="L148" s="133" t="s">
        <v>71</v>
      </c>
      <c r="M148" s="133" t="s">
        <v>71</v>
      </c>
      <c r="N148" s="133" t="s">
        <v>71</v>
      </c>
      <c r="O148" s="133" t="s">
        <v>71</v>
      </c>
      <c r="P148" s="133" t="s">
        <v>71</v>
      </c>
      <c r="Q148" s="133" t="s">
        <v>88</v>
      </c>
      <c r="R148" s="126">
        <v>6</v>
      </c>
      <c r="S148" s="126">
        <v>0</v>
      </c>
      <c r="T148" s="126">
        <v>0</v>
      </c>
      <c r="U148" s="126">
        <v>0</v>
      </c>
      <c r="V148" s="134">
        <v>0.35499999999999998</v>
      </c>
    </row>
    <row r="149" spans="1:22">
      <c r="A149" s="207" t="s">
        <v>366</v>
      </c>
      <c r="B149" s="208" t="s">
        <v>232</v>
      </c>
      <c r="C149" s="220">
        <v>45586</v>
      </c>
      <c r="D149" s="208" t="s">
        <v>219</v>
      </c>
      <c r="E149" s="210">
        <v>0.39374999999999999</v>
      </c>
      <c r="F149" s="211">
        <v>25</v>
      </c>
      <c r="G149" s="211">
        <v>68</v>
      </c>
      <c r="H149" s="208" t="s">
        <v>233</v>
      </c>
      <c r="I149" s="208" t="s">
        <v>223</v>
      </c>
      <c r="J149" s="210">
        <v>0.1111111111111111</v>
      </c>
      <c r="K149" s="208" t="s">
        <v>13</v>
      </c>
      <c r="L149" s="208" t="s">
        <v>71</v>
      </c>
      <c r="M149" s="208" t="s">
        <v>71</v>
      </c>
      <c r="N149" s="208" t="s">
        <v>71</v>
      </c>
      <c r="O149" s="208" t="s">
        <v>71</v>
      </c>
      <c r="P149" s="208" t="s">
        <v>88</v>
      </c>
      <c r="Q149" s="208" t="s">
        <v>88</v>
      </c>
      <c r="R149" s="211">
        <v>6</v>
      </c>
      <c r="S149" s="211">
        <v>0</v>
      </c>
      <c r="T149" s="211">
        <v>1</v>
      </c>
      <c r="U149" s="211">
        <v>0</v>
      </c>
      <c r="V149" s="212">
        <v>0.2266</v>
      </c>
    </row>
    <row r="150" spans="1:22">
      <c r="A150" s="204" t="s">
        <v>367</v>
      </c>
      <c r="B150" s="133" t="s">
        <v>232</v>
      </c>
      <c r="C150" s="219">
        <v>45586</v>
      </c>
      <c r="D150" s="133" t="s">
        <v>219</v>
      </c>
      <c r="E150" s="206">
        <v>0.39374999999999999</v>
      </c>
      <c r="F150" s="126">
        <v>25</v>
      </c>
      <c r="G150" s="126">
        <v>68</v>
      </c>
      <c r="H150" s="133" t="s">
        <v>234</v>
      </c>
      <c r="I150" s="133" t="s">
        <v>223</v>
      </c>
      <c r="J150" s="206">
        <v>0.1111111111111111</v>
      </c>
      <c r="K150" s="133" t="s">
        <v>13</v>
      </c>
      <c r="L150" s="133" t="s">
        <v>71</v>
      </c>
      <c r="M150" s="133" t="s">
        <v>88</v>
      </c>
      <c r="N150" s="133" t="s">
        <v>88</v>
      </c>
      <c r="O150" s="133" t="s">
        <v>88</v>
      </c>
      <c r="P150" s="133" t="s">
        <v>88</v>
      </c>
      <c r="Q150" s="133" t="s">
        <v>88</v>
      </c>
      <c r="R150" s="126">
        <v>6</v>
      </c>
      <c r="S150" s="126">
        <v>0</v>
      </c>
      <c r="T150" s="126">
        <v>1</v>
      </c>
      <c r="U150" s="126">
        <v>0</v>
      </c>
      <c r="V150" s="134">
        <v>0.33119999999999999</v>
      </c>
    </row>
    <row r="151" spans="1:22">
      <c r="A151" s="207" t="s">
        <v>368</v>
      </c>
      <c r="B151" s="208" t="s">
        <v>232</v>
      </c>
      <c r="C151" s="220">
        <v>45586</v>
      </c>
      <c r="D151" s="208" t="s">
        <v>219</v>
      </c>
      <c r="E151" s="210">
        <v>0.39374999999999999</v>
      </c>
      <c r="F151" s="211">
        <v>25</v>
      </c>
      <c r="G151" s="211">
        <v>68</v>
      </c>
      <c r="H151" s="208" t="s">
        <v>235</v>
      </c>
      <c r="I151" s="208" t="s">
        <v>223</v>
      </c>
      <c r="J151" s="210">
        <v>0.1111111111111111</v>
      </c>
      <c r="K151" s="208" t="s">
        <v>13</v>
      </c>
      <c r="L151" s="208" t="s">
        <v>71</v>
      </c>
      <c r="M151" s="208" t="s">
        <v>71</v>
      </c>
      <c r="N151" s="208" t="s">
        <v>88</v>
      </c>
      <c r="O151" s="208" t="s">
        <v>88</v>
      </c>
      <c r="P151" s="208" t="s">
        <v>88</v>
      </c>
      <c r="Q151" s="208" t="s">
        <v>88</v>
      </c>
      <c r="R151" s="211">
        <v>6</v>
      </c>
      <c r="S151" s="211">
        <v>0</v>
      </c>
      <c r="T151" s="211">
        <v>1</v>
      </c>
      <c r="U151" s="211">
        <v>0</v>
      </c>
      <c r="V151" s="212">
        <v>0.47760000000000002</v>
      </c>
    </row>
    <row r="152" spans="1:22">
      <c r="A152" s="204" t="s">
        <v>369</v>
      </c>
      <c r="B152" s="133" t="s">
        <v>232</v>
      </c>
      <c r="C152" s="219">
        <v>45586</v>
      </c>
      <c r="D152" s="133" t="s">
        <v>219</v>
      </c>
      <c r="E152" s="206">
        <v>0.39374999999999999</v>
      </c>
      <c r="F152" s="126">
        <v>25</v>
      </c>
      <c r="G152" s="126">
        <v>68</v>
      </c>
      <c r="H152" s="133" t="s">
        <v>236</v>
      </c>
      <c r="I152" s="133" t="s">
        <v>223</v>
      </c>
      <c r="J152" s="206">
        <v>0.1111111111111111</v>
      </c>
      <c r="K152" s="133" t="s">
        <v>13</v>
      </c>
      <c r="L152" s="133" t="s">
        <v>71</v>
      </c>
      <c r="M152" s="133" t="s">
        <v>71</v>
      </c>
      <c r="N152" s="133" t="s">
        <v>71</v>
      </c>
      <c r="O152" s="133" t="s">
        <v>71</v>
      </c>
      <c r="P152" s="133" t="s">
        <v>71</v>
      </c>
      <c r="Q152" s="133" t="s">
        <v>88</v>
      </c>
      <c r="R152" s="126">
        <v>6</v>
      </c>
      <c r="S152" s="126">
        <v>0</v>
      </c>
      <c r="T152" s="126">
        <v>1</v>
      </c>
      <c r="U152" s="126">
        <v>0</v>
      </c>
      <c r="V152" s="134">
        <v>0.21659999999999999</v>
      </c>
    </row>
    <row r="153" spans="1:22">
      <c r="A153" s="207" t="s">
        <v>370</v>
      </c>
      <c r="B153" s="208" t="s">
        <v>233</v>
      </c>
      <c r="C153" s="220">
        <v>45587</v>
      </c>
      <c r="D153" s="208" t="s">
        <v>219</v>
      </c>
      <c r="E153" s="210">
        <v>0.5</v>
      </c>
      <c r="F153" s="211">
        <v>24</v>
      </c>
      <c r="G153" s="211">
        <v>67</v>
      </c>
      <c r="H153" s="208" t="s">
        <v>200</v>
      </c>
      <c r="I153" s="208" t="s">
        <v>223</v>
      </c>
      <c r="J153" s="210">
        <v>0.10416666666666667</v>
      </c>
      <c r="K153" s="208" t="s">
        <v>44</v>
      </c>
      <c r="L153" s="208" t="s">
        <v>71</v>
      </c>
      <c r="M153" s="208" t="s">
        <v>71</v>
      </c>
      <c r="N153" s="208" t="s">
        <v>71</v>
      </c>
      <c r="O153" s="208" t="s">
        <v>71</v>
      </c>
      <c r="P153" s="208" t="s">
        <v>71</v>
      </c>
      <c r="Q153" s="208" t="s">
        <v>71</v>
      </c>
      <c r="R153" s="211">
        <v>6</v>
      </c>
      <c r="S153" s="211">
        <v>0</v>
      </c>
      <c r="T153" s="211">
        <v>0</v>
      </c>
      <c r="U153" s="211">
        <v>0</v>
      </c>
      <c r="V153" s="212">
        <v>0.28470000000000001</v>
      </c>
    </row>
    <row r="154" spans="1:22">
      <c r="A154" s="204" t="s">
        <v>371</v>
      </c>
      <c r="B154" s="133" t="s">
        <v>233</v>
      </c>
      <c r="C154" s="219">
        <v>45587</v>
      </c>
      <c r="D154" s="133" t="s">
        <v>219</v>
      </c>
      <c r="E154" s="206">
        <v>0.5</v>
      </c>
      <c r="F154" s="126">
        <v>24</v>
      </c>
      <c r="G154" s="126">
        <v>67</v>
      </c>
      <c r="H154" s="133" t="s">
        <v>220</v>
      </c>
      <c r="I154" s="133" t="s">
        <v>223</v>
      </c>
      <c r="J154" s="206">
        <v>0.10416666666666667</v>
      </c>
      <c r="K154" s="133" t="s">
        <v>44</v>
      </c>
      <c r="L154" s="133" t="s">
        <v>71</v>
      </c>
      <c r="M154" s="133" t="s">
        <v>71</v>
      </c>
      <c r="N154" s="133" t="s">
        <v>71</v>
      </c>
      <c r="O154" s="133" t="s">
        <v>71</v>
      </c>
      <c r="P154" s="133" t="s">
        <v>71</v>
      </c>
      <c r="Q154" s="133" t="s">
        <v>71</v>
      </c>
      <c r="R154" s="126">
        <v>6</v>
      </c>
      <c r="S154" s="126">
        <v>0</v>
      </c>
      <c r="T154" s="126">
        <v>0</v>
      </c>
      <c r="U154" s="126">
        <v>0</v>
      </c>
      <c r="V154" s="134">
        <v>0.21609999999999999</v>
      </c>
    </row>
    <row r="155" spans="1:22">
      <c r="A155" s="207" t="s">
        <v>372</v>
      </c>
      <c r="B155" s="208" t="s">
        <v>233</v>
      </c>
      <c r="C155" s="220">
        <v>45587</v>
      </c>
      <c r="D155" s="208" t="s">
        <v>219</v>
      </c>
      <c r="E155" s="210">
        <v>0.5</v>
      </c>
      <c r="F155" s="211">
        <v>24</v>
      </c>
      <c r="G155" s="211">
        <v>67</v>
      </c>
      <c r="H155" s="208" t="s">
        <v>221</v>
      </c>
      <c r="I155" s="208" t="s">
        <v>223</v>
      </c>
      <c r="J155" s="210">
        <v>0.10416666666666667</v>
      </c>
      <c r="K155" s="208" t="s">
        <v>44</v>
      </c>
      <c r="L155" s="208" t="s">
        <v>71</v>
      </c>
      <c r="M155" s="208" t="s">
        <v>71</v>
      </c>
      <c r="N155" s="208" t="s">
        <v>71</v>
      </c>
      <c r="O155" s="208" t="s">
        <v>71</v>
      </c>
      <c r="P155" s="208" t="s">
        <v>71</v>
      </c>
      <c r="Q155" s="208" t="s">
        <v>71</v>
      </c>
      <c r="R155" s="211">
        <v>6</v>
      </c>
      <c r="S155" s="211">
        <v>0</v>
      </c>
      <c r="T155" s="211">
        <v>0</v>
      </c>
      <c r="U155" s="211">
        <v>0</v>
      </c>
      <c r="V155" s="212">
        <v>0.30930000000000002</v>
      </c>
    </row>
    <row r="156" spans="1:22">
      <c r="A156" s="204" t="s">
        <v>373</v>
      </c>
      <c r="B156" s="133" t="s">
        <v>233</v>
      </c>
      <c r="C156" s="219">
        <v>45587</v>
      </c>
      <c r="D156" s="133" t="s">
        <v>219</v>
      </c>
      <c r="E156" s="206">
        <v>0.5</v>
      </c>
      <c r="F156" s="126">
        <v>24</v>
      </c>
      <c r="G156" s="126">
        <v>67</v>
      </c>
      <c r="H156" s="133" t="s">
        <v>222</v>
      </c>
      <c r="I156" s="133" t="s">
        <v>223</v>
      </c>
      <c r="J156" s="206">
        <v>0.10416666666666667</v>
      </c>
      <c r="K156" s="133" t="s">
        <v>18</v>
      </c>
      <c r="L156" s="133" t="s">
        <v>71</v>
      </c>
      <c r="M156" s="133" t="s">
        <v>71</v>
      </c>
      <c r="N156" s="133" t="s">
        <v>71</v>
      </c>
      <c r="O156" s="133" t="s">
        <v>71</v>
      </c>
      <c r="P156" s="133" t="s">
        <v>71</v>
      </c>
      <c r="Q156" s="133" t="s">
        <v>71</v>
      </c>
      <c r="R156" s="126">
        <v>6</v>
      </c>
      <c r="S156" s="126">
        <v>0</v>
      </c>
      <c r="T156" s="126">
        <v>0</v>
      </c>
      <c r="U156" s="126">
        <v>0</v>
      </c>
      <c r="V156" s="134">
        <v>0.26079999999999998</v>
      </c>
    </row>
    <row r="157" spans="1:22">
      <c r="A157" s="207" t="s">
        <v>374</v>
      </c>
      <c r="B157" s="208" t="s">
        <v>233</v>
      </c>
      <c r="C157" s="220">
        <v>45587</v>
      </c>
      <c r="D157" s="208" t="s">
        <v>219</v>
      </c>
      <c r="E157" s="210">
        <v>0.5</v>
      </c>
      <c r="F157" s="211">
        <v>24</v>
      </c>
      <c r="G157" s="211">
        <v>67</v>
      </c>
      <c r="H157" s="208" t="s">
        <v>223</v>
      </c>
      <c r="I157" s="208" t="s">
        <v>223</v>
      </c>
      <c r="J157" s="210">
        <v>0.10416666666666667</v>
      </c>
      <c r="K157" s="208" t="s">
        <v>18</v>
      </c>
      <c r="L157" s="208" t="s">
        <v>71</v>
      </c>
      <c r="M157" s="208" t="s">
        <v>88</v>
      </c>
      <c r="N157" s="208" t="s">
        <v>88</v>
      </c>
      <c r="O157" s="208" t="s">
        <v>88</v>
      </c>
      <c r="P157" s="208" t="s">
        <v>88</v>
      </c>
      <c r="Q157" s="208" t="s">
        <v>88</v>
      </c>
      <c r="R157" s="211">
        <v>6</v>
      </c>
      <c r="S157" s="211">
        <v>0</v>
      </c>
      <c r="T157" s="211">
        <v>1</v>
      </c>
      <c r="U157" s="211">
        <v>1</v>
      </c>
      <c r="V157" s="212">
        <v>0.20469999999999999</v>
      </c>
    </row>
    <row r="158" spans="1:22">
      <c r="A158" s="204" t="s">
        <v>375</v>
      </c>
      <c r="B158" s="133" t="s">
        <v>233</v>
      </c>
      <c r="C158" s="219">
        <v>45587</v>
      </c>
      <c r="D158" s="133" t="s">
        <v>219</v>
      </c>
      <c r="E158" s="206">
        <v>0.5</v>
      </c>
      <c r="F158" s="126">
        <v>24</v>
      </c>
      <c r="G158" s="126">
        <v>67</v>
      </c>
      <c r="H158" s="133" t="s">
        <v>224</v>
      </c>
      <c r="I158" s="133" t="s">
        <v>223</v>
      </c>
      <c r="J158" s="206">
        <v>0.10416666666666667</v>
      </c>
      <c r="K158" s="133" t="s">
        <v>18</v>
      </c>
      <c r="L158" s="133" t="s">
        <v>71</v>
      </c>
      <c r="M158" s="133" t="s">
        <v>71</v>
      </c>
      <c r="N158" s="133" t="s">
        <v>88</v>
      </c>
      <c r="O158" s="133" t="s">
        <v>88</v>
      </c>
      <c r="P158" s="133" t="s">
        <v>71</v>
      </c>
      <c r="Q158" s="133" t="s">
        <v>71</v>
      </c>
      <c r="R158" s="126">
        <v>6</v>
      </c>
      <c r="S158" s="126">
        <v>0</v>
      </c>
      <c r="T158" s="126">
        <v>1</v>
      </c>
      <c r="U158" s="126">
        <v>0</v>
      </c>
      <c r="V158" s="134">
        <v>0.39729999999999999</v>
      </c>
    </row>
    <row r="159" spans="1:22">
      <c r="A159" s="207" t="s">
        <v>376</v>
      </c>
      <c r="B159" s="208" t="s">
        <v>233</v>
      </c>
      <c r="C159" s="220">
        <v>45587</v>
      </c>
      <c r="D159" s="208" t="s">
        <v>219</v>
      </c>
      <c r="E159" s="210">
        <v>0.5</v>
      </c>
      <c r="F159" s="211">
        <v>24</v>
      </c>
      <c r="G159" s="211">
        <v>67</v>
      </c>
      <c r="H159" s="208" t="s">
        <v>225</v>
      </c>
      <c r="I159" s="208" t="s">
        <v>223</v>
      </c>
      <c r="J159" s="210">
        <v>0.10416666666666667</v>
      </c>
      <c r="K159" s="208" t="s">
        <v>18</v>
      </c>
      <c r="L159" s="208" t="s">
        <v>71</v>
      </c>
      <c r="M159" s="208" t="s">
        <v>71</v>
      </c>
      <c r="N159" s="208" t="s">
        <v>71</v>
      </c>
      <c r="O159" s="208" t="s">
        <v>71</v>
      </c>
      <c r="P159" s="208" t="s">
        <v>71</v>
      </c>
      <c r="Q159" s="208" t="s">
        <v>71</v>
      </c>
      <c r="R159" s="211">
        <v>6</v>
      </c>
      <c r="S159" s="211">
        <v>0</v>
      </c>
      <c r="T159" s="211">
        <v>1</v>
      </c>
      <c r="U159" s="211">
        <v>0</v>
      </c>
      <c r="V159" s="212">
        <v>0.27079999999999999</v>
      </c>
    </row>
    <row r="160" spans="1:22">
      <c r="A160" s="204" t="s">
        <v>377</v>
      </c>
      <c r="B160" s="133" t="s">
        <v>233</v>
      </c>
      <c r="C160" s="219">
        <v>45587</v>
      </c>
      <c r="D160" s="133" t="s">
        <v>219</v>
      </c>
      <c r="E160" s="206">
        <v>0.5</v>
      </c>
      <c r="F160" s="126">
        <v>24</v>
      </c>
      <c r="G160" s="126">
        <v>67</v>
      </c>
      <c r="H160" s="133" t="s">
        <v>226</v>
      </c>
      <c r="I160" s="133" t="s">
        <v>223</v>
      </c>
      <c r="J160" s="206">
        <v>0.10416666666666667</v>
      </c>
      <c r="K160" s="133" t="s">
        <v>15</v>
      </c>
      <c r="L160" s="133" t="s">
        <v>75</v>
      </c>
      <c r="M160" s="133" t="s">
        <v>86</v>
      </c>
      <c r="N160" s="133" t="s">
        <v>86</v>
      </c>
      <c r="O160" s="133" t="s">
        <v>86</v>
      </c>
      <c r="P160" s="133" t="s">
        <v>86</v>
      </c>
      <c r="Q160" s="133" t="s">
        <v>86</v>
      </c>
      <c r="R160" s="126">
        <v>0</v>
      </c>
      <c r="S160" s="126">
        <v>1</v>
      </c>
      <c r="T160" s="126" t="s">
        <v>77</v>
      </c>
      <c r="U160" s="126" t="s">
        <v>77</v>
      </c>
      <c r="V160" s="134">
        <v>-0.20119999999999999</v>
      </c>
    </row>
    <row r="161" spans="1:22">
      <c r="A161" s="207" t="s">
        <v>378</v>
      </c>
      <c r="B161" s="208" t="s">
        <v>233</v>
      </c>
      <c r="C161" s="220">
        <v>45587</v>
      </c>
      <c r="D161" s="208" t="s">
        <v>219</v>
      </c>
      <c r="E161" s="210">
        <v>0.5</v>
      </c>
      <c r="F161" s="211">
        <v>24</v>
      </c>
      <c r="G161" s="211">
        <v>67</v>
      </c>
      <c r="H161" s="208" t="s">
        <v>227</v>
      </c>
      <c r="I161" s="208" t="s">
        <v>223</v>
      </c>
      <c r="J161" s="210">
        <v>0.10416666666666667</v>
      </c>
      <c r="K161" s="208" t="s">
        <v>15</v>
      </c>
      <c r="L161" s="208" t="s">
        <v>71</v>
      </c>
      <c r="M161" s="208" t="s">
        <v>71</v>
      </c>
      <c r="N161" s="208" t="s">
        <v>71</v>
      </c>
      <c r="O161" s="208" t="s">
        <v>71</v>
      </c>
      <c r="P161" s="208" t="s">
        <v>71</v>
      </c>
      <c r="Q161" s="208" t="s">
        <v>71</v>
      </c>
      <c r="R161" s="211">
        <v>6</v>
      </c>
      <c r="S161" s="211">
        <v>0</v>
      </c>
      <c r="T161" s="211">
        <v>1</v>
      </c>
      <c r="U161" s="211">
        <v>0</v>
      </c>
      <c r="V161" s="212">
        <v>0.35010000000000002</v>
      </c>
    </row>
    <row r="162" spans="1:22">
      <c r="A162" s="204" t="s">
        <v>379</v>
      </c>
      <c r="B162" s="133" t="s">
        <v>233</v>
      </c>
      <c r="C162" s="219">
        <v>45587</v>
      </c>
      <c r="D162" s="133" t="s">
        <v>219</v>
      </c>
      <c r="E162" s="206">
        <v>0.5</v>
      </c>
      <c r="F162" s="126">
        <v>24</v>
      </c>
      <c r="G162" s="126">
        <v>67</v>
      </c>
      <c r="H162" s="133" t="s">
        <v>228</v>
      </c>
      <c r="I162" s="133" t="s">
        <v>223</v>
      </c>
      <c r="J162" s="206">
        <v>0.10416666666666667</v>
      </c>
      <c r="K162" s="133" t="s">
        <v>15</v>
      </c>
      <c r="L162" s="133" t="s">
        <v>71</v>
      </c>
      <c r="M162" s="133" t="s">
        <v>71</v>
      </c>
      <c r="N162" s="133" t="s">
        <v>71</v>
      </c>
      <c r="O162" s="133" t="s">
        <v>71</v>
      </c>
      <c r="P162" s="133" t="s">
        <v>71</v>
      </c>
      <c r="Q162" s="133" t="s">
        <v>88</v>
      </c>
      <c r="R162" s="126">
        <v>6</v>
      </c>
      <c r="S162" s="126">
        <v>0</v>
      </c>
      <c r="T162" s="126">
        <v>1</v>
      </c>
      <c r="U162" s="126">
        <v>0</v>
      </c>
      <c r="V162" s="134">
        <v>0.1641</v>
      </c>
    </row>
    <row r="163" spans="1:22">
      <c r="A163" s="207" t="s">
        <v>380</v>
      </c>
      <c r="B163" s="208" t="s">
        <v>233</v>
      </c>
      <c r="C163" s="220">
        <v>45587</v>
      </c>
      <c r="D163" s="208" t="s">
        <v>219</v>
      </c>
      <c r="E163" s="210">
        <v>0.5</v>
      </c>
      <c r="F163" s="211">
        <v>24</v>
      </c>
      <c r="G163" s="211">
        <v>67</v>
      </c>
      <c r="H163" s="208" t="s">
        <v>229</v>
      </c>
      <c r="I163" s="208" t="s">
        <v>223</v>
      </c>
      <c r="J163" s="210">
        <v>0.10416666666666667</v>
      </c>
      <c r="K163" s="208" t="s">
        <v>15</v>
      </c>
      <c r="L163" s="208" t="s">
        <v>71</v>
      </c>
      <c r="M163" s="208" t="s">
        <v>71</v>
      </c>
      <c r="N163" s="208" t="s">
        <v>88</v>
      </c>
      <c r="O163" s="208" t="s">
        <v>71</v>
      </c>
      <c r="P163" s="208" t="s">
        <v>88</v>
      </c>
      <c r="Q163" s="208" t="s">
        <v>88</v>
      </c>
      <c r="R163" s="211">
        <v>6</v>
      </c>
      <c r="S163" s="211">
        <v>0</v>
      </c>
      <c r="T163" s="211">
        <v>0</v>
      </c>
      <c r="U163" s="211">
        <v>0</v>
      </c>
      <c r="V163" s="212">
        <v>0.25609999999999999</v>
      </c>
    </row>
    <row r="164" spans="1:22">
      <c r="A164" s="204" t="s">
        <v>381</v>
      </c>
      <c r="B164" s="133" t="s">
        <v>233</v>
      </c>
      <c r="C164" s="219">
        <v>45587</v>
      </c>
      <c r="D164" s="133" t="s">
        <v>219</v>
      </c>
      <c r="E164" s="206">
        <v>0.5</v>
      </c>
      <c r="F164" s="126">
        <v>24</v>
      </c>
      <c r="G164" s="126">
        <v>67</v>
      </c>
      <c r="H164" s="133" t="s">
        <v>230</v>
      </c>
      <c r="I164" s="133" t="s">
        <v>223</v>
      </c>
      <c r="J164" s="206">
        <v>0.10416666666666667</v>
      </c>
      <c r="K164" s="133" t="s">
        <v>17</v>
      </c>
      <c r="L164" s="133" t="s">
        <v>71</v>
      </c>
      <c r="M164" s="133" t="s">
        <v>71</v>
      </c>
      <c r="N164" s="133" t="s">
        <v>88</v>
      </c>
      <c r="O164" s="133" t="s">
        <v>88</v>
      </c>
      <c r="P164" s="133" t="s">
        <v>88</v>
      </c>
      <c r="Q164" s="133" t="s">
        <v>88</v>
      </c>
      <c r="R164" s="126">
        <v>6</v>
      </c>
      <c r="S164" s="126">
        <v>0</v>
      </c>
      <c r="T164" s="126">
        <v>1</v>
      </c>
      <c r="U164" s="126">
        <v>0</v>
      </c>
      <c r="V164" s="134">
        <v>0.21690000000000001</v>
      </c>
    </row>
    <row r="165" spans="1:22">
      <c r="A165" s="207" t="s">
        <v>382</v>
      </c>
      <c r="B165" s="208" t="s">
        <v>233</v>
      </c>
      <c r="C165" s="220">
        <v>45587</v>
      </c>
      <c r="D165" s="208" t="s">
        <v>219</v>
      </c>
      <c r="E165" s="210">
        <v>0.5</v>
      </c>
      <c r="F165" s="211">
        <v>24</v>
      </c>
      <c r="G165" s="211">
        <v>67</v>
      </c>
      <c r="H165" s="208" t="s">
        <v>231</v>
      </c>
      <c r="I165" s="208" t="s">
        <v>223</v>
      </c>
      <c r="J165" s="210">
        <v>0.10416666666666667</v>
      </c>
      <c r="K165" s="208" t="s">
        <v>17</v>
      </c>
      <c r="L165" s="208" t="s">
        <v>71</v>
      </c>
      <c r="M165" s="208" t="s">
        <v>71</v>
      </c>
      <c r="N165" s="208" t="s">
        <v>71</v>
      </c>
      <c r="O165" s="208" t="s">
        <v>71</v>
      </c>
      <c r="P165" s="208" t="s">
        <v>88</v>
      </c>
      <c r="Q165" s="208" t="s">
        <v>88</v>
      </c>
      <c r="R165" s="211">
        <v>6</v>
      </c>
      <c r="S165" s="211">
        <v>0</v>
      </c>
      <c r="T165" s="211">
        <v>1</v>
      </c>
      <c r="U165" s="211">
        <v>0</v>
      </c>
      <c r="V165" s="212">
        <v>0.2472</v>
      </c>
    </row>
    <row r="166" spans="1:22">
      <c r="A166" s="204" t="s">
        <v>383</v>
      </c>
      <c r="B166" s="133" t="s">
        <v>233</v>
      </c>
      <c r="C166" s="219">
        <v>45587</v>
      </c>
      <c r="D166" s="133" t="s">
        <v>219</v>
      </c>
      <c r="E166" s="206">
        <v>0.5</v>
      </c>
      <c r="F166" s="126">
        <v>24</v>
      </c>
      <c r="G166" s="126">
        <v>67</v>
      </c>
      <c r="H166" s="133" t="s">
        <v>232</v>
      </c>
      <c r="I166" s="133" t="s">
        <v>223</v>
      </c>
      <c r="J166" s="206">
        <v>0.10416666666666667</v>
      </c>
      <c r="K166" s="133" t="s">
        <v>17</v>
      </c>
      <c r="L166" s="133" t="s">
        <v>71</v>
      </c>
      <c r="M166" s="133" t="s">
        <v>71</v>
      </c>
      <c r="N166" s="133" t="s">
        <v>88</v>
      </c>
      <c r="O166" s="133" t="s">
        <v>88</v>
      </c>
      <c r="P166" s="133" t="s">
        <v>88</v>
      </c>
      <c r="Q166" s="133" t="s">
        <v>88</v>
      </c>
      <c r="R166" s="126">
        <v>6</v>
      </c>
      <c r="S166" s="126">
        <v>0</v>
      </c>
      <c r="T166" s="126">
        <v>1</v>
      </c>
      <c r="U166" s="126">
        <v>0</v>
      </c>
      <c r="V166" s="134">
        <v>0.24329999999999999</v>
      </c>
    </row>
    <row r="167" spans="1:22">
      <c r="A167" s="207" t="s">
        <v>384</v>
      </c>
      <c r="B167" s="208" t="s">
        <v>233</v>
      </c>
      <c r="C167" s="220">
        <v>45587</v>
      </c>
      <c r="D167" s="208" t="s">
        <v>219</v>
      </c>
      <c r="E167" s="210">
        <v>0.5</v>
      </c>
      <c r="F167" s="211">
        <v>24</v>
      </c>
      <c r="G167" s="211">
        <v>67</v>
      </c>
      <c r="H167" s="208" t="s">
        <v>233</v>
      </c>
      <c r="I167" s="208" t="s">
        <v>223</v>
      </c>
      <c r="J167" s="210">
        <v>0.10416666666666667</v>
      </c>
      <c r="K167" s="208" t="s">
        <v>17</v>
      </c>
      <c r="L167" s="208" t="s">
        <v>71</v>
      </c>
      <c r="M167" s="208" t="s">
        <v>71</v>
      </c>
      <c r="N167" s="208" t="s">
        <v>88</v>
      </c>
      <c r="O167" s="208" t="s">
        <v>88</v>
      </c>
      <c r="P167" s="208" t="s">
        <v>88</v>
      </c>
      <c r="Q167" s="208" t="s">
        <v>88</v>
      </c>
      <c r="R167" s="211">
        <v>6</v>
      </c>
      <c r="S167" s="211">
        <v>0</v>
      </c>
      <c r="T167" s="211">
        <v>1</v>
      </c>
      <c r="U167" s="211">
        <v>1</v>
      </c>
      <c r="V167" s="212">
        <v>0.24179999999999999</v>
      </c>
    </row>
    <row r="168" spans="1:22">
      <c r="A168" s="204" t="s">
        <v>385</v>
      </c>
      <c r="B168" s="133" t="s">
        <v>233</v>
      </c>
      <c r="C168" s="219">
        <v>45587</v>
      </c>
      <c r="D168" s="133" t="s">
        <v>219</v>
      </c>
      <c r="E168" s="206">
        <v>0.5</v>
      </c>
      <c r="F168" s="126">
        <v>24</v>
      </c>
      <c r="G168" s="126">
        <v>67</v>
      </c>
      <c r="H168" s="133" t="s">
        <v>234</v>
      </c>
      <c r="I168" s="133" t="s">
        <v>223</v>
      </c>
      <c r="J168" s="206">
        <v>0.10416666666666667</v>
      </c>
      <c r="K168" s="133" t="s">
        <v>13</v>
      </c>
      <c r="L168" s="133" t="s">
        <v>71</v>
      </c>
      <c r="M168" s="133" t="s">
        <v>71</v>
      </c>
      <c r="N168" s="133" t="s">
        <v>71</v>
      </c>
      <c r="O168" s="133" t="s">
        <v>71</v>
      </c>
      <c r="P168" s="133" t="s">
        <v>71</v>
      </c>
      <c r="Q168" s="133" t="s">
        <v>88</v>
      </c>
      <c r="R168" s="126">
        <v>6</v>
      </c>
      <c r="S168" s="126">
        <v>0</v>
      </c>
      <c r="T168" s="126">
        <v>0</v>
      </c>
      <c r="U168" s="126">
        <v>0</v>
      </c>
      <c r="V168" s="134">
        <v>0.25779999999999997</v>
      </c>
    </row>
    <row r="169" spans="1:22">
      <c r="A169" s="207" t="s">
        <v>386</v>
      </c>
      <c r="B169" s="208" t="s">
        <v>233</v>
      </c>
      <c r="C169" s="220">
        <v>45587</v>
      </c>
      <c r="D169" s="208" t="s">
        <v>219</v>
      </c>
      <c r="E169" s="210">
        <v>0.5</v>
      </c>
      <c r="F169" s="211">
        <v>24</v>
      </c>
      <c r="G169" s="211">
        <v>67</v>
      </c>
      <c r="H169" s="208" t="s">
        <v>235</v>
      </c>
      <c r="I169" s="208" t="s">
        <v>223</v>
      </c>
      <c r="J169" s="210">
        <v>0.10416666666666667</v>
      </c>
      <c r="K169" s="208" t="s">
        <v>13</v>
      </c>
      <c r="L169" s="208" t="s">
        <v>75</v>
      </c>
      <c r="M169" s="208" t="s">
        <v>86</v>
      </c>
      <c r="N169" s="208" t="s">
        <v>86</v>
      </c>
      <c r="O169" s="208" t="s">
        <v>86</v>
      </c>
      <c r="P169" s="208" t="s">
        <v>86</v>
      </c>
      <c r="Q169" s="208" t="s">
        <v>86</v>
      </c>
      <c r="R169" s="211">
        <v>0</v>
      </c>
      <c r="S169" s="211">
        <v>1</v>
      </c>
      <c r="T169" s="211" t="s">
        <v>77</v>
      </c>
      <c r="U169" s="211" t="s">
        <v>77</v>
      </c>
      <c r="V169" s="212">
        <v>0.27600000000000002</v>
      </c>
    </row>
    <row r="170" spans="1:22">
      <c r="A170" s="204" t="s">
        <v>387</v>
      </c>
      <c r="B170" s="133" t="s">
        <v>233</v>
      </c>
      <c r="C170" s="219">
        <v>45587</v>
      </c>
      <c r="D170" s="133" t="s">
        <v>219</v>
      </c>
      <c r="E170" s="206">
        <v>0.5</v>
      </c>
      <c r="F170" s="126">
        <v>24</v>
      </c>
      <c r="G170" s="126">
        <v>67</v>
      </c>
      <c r="H170" s="133" t="s">
        <v>236</v>
      </c>
      <c r="I170" s="133" t="s">
        <v>223</v>
      </c>
      <c r="J170" s="206">
        <v>0.10416666666666667</v>
      </c>
      <c r="K170" s="133" t="s">
        <v>13</v>
      </c>
      <c r="L170" s="133" t="s">
        <v>8</v>
      </c>
      <c r="M170" s="133" t="s">
        <v>8</v>
      </c>
      <c r="N170" s="133" t="s">
        <v>8</v>
      </c>
      <c r="O170" s="133" t="s">
        <v>8</v>
      </c>
      <c r="P170" s="133" t="s">
        <v>8</v>
      </c>
      <c r="Q170" s="133" t="s">
        <v>8</v>
      </c>
      <c r="R170" s="126">
        <v>0</v>
      </c>
      <c r="S170" s="126">
        <v>1</v>
      </c>
      <c r="T170" s="126" t="s">
        <v>77</v>
      </c>
      <c r="U170" s="126" t="s">
        <v>77</v>
      </c>
      <c r="V170" s="134">
        <v>0.1421</v>
      </c>
    </row>
    <row r="171" spans="1:22">
      <c r="A171" s="207" t="s">
        <v>388</v>
      </c>
      <c r="B171" s="208" t="s">
        <v>233</v>
      </c>
      <c r="C171" s="220">
        <v>45587</v>
      </c>
      <c r="D171" s="208" t="s">
        <v>219</v>
      </c>
      <c r="E171" s="210">
        <v>0.5</v>
      </c>
      <c r="F171" s="211">
        <v>24</v>
      </c>
      <c r="G171" s="211">
        <v>67</v>
      </c>
      <c r="H171" s="208" t="s">
        <v>237</v>
      </c>
      <c r="I171" s="208" t="s">
        <v>223</v>
      </c>
      <c r="J171" s="210">
        <v>0.10416666666666667</v>
      </c>
      <c r="K171" s="208" t="s">
        <v>13</v>
      </c>
      <c r="L171" s="208" t="s">
        <v>71</v>
      </c>
      <c r="M171" s="208" t="s">
        <v>71</v>
      </c>
      <c r="N171" s="208" t="s">
        <v>88</v>
      </c>
      <c r="O171" s="208" t="s">
        <v>88</v>
      </c>
      <c r="P171" s="208" t="s">
        <v>88</v>
      </c>
      <c r="Q171" s="208" t="s">
        <v>88</v>
      </c>
      <c r="R171" s="211">
        <v>6</v>
      </c>
      <c r="S171" s="211">
        <v>0</v>
      </c>
      <c r="T171" s="211">
        <v>1</v>
      </c>
      <c r="U171" s="211">
        <v>0</v>
      </c>
      <c r="V171" s="212">
        <v>0.38069999999999998</v>
      </c>
    </row>
    <row r="172" spans="1:22">
      <c r="A172" s="204" t="s">
        <v>389</v>
      </c>
      <c r="B172" s="133" t="s">
        <v>234</v>
      </c>
      <c r="C172" s="221">
        <v>45601</v>
      </c>
      <c r="D172" s="133" t="s">
        <v>219</v>
      </c>
      <c r="E172" s="206">
        <v>0.64583333333333337</v>
      </c>
      <c r="F172" s="126">
        <v>22</v>
      </c>
      <c r="G172" s="126">
        <v>37</v>
      </c>
      <c r="H172" s="133" t="s">
        <v>200</v>
      </c>
      <c r="I172" s="133" t="s">
        <v>223</v>
      </c>
      <c r="J172" s="206">
        <v>6.25E-2</v>
      </c>
      <c r="K172" s="133" t="s">
        <v>44</v>
      </c>
      <c r="L172" s="133" t="s">
        <v>71</v>
      </c>
      <c r="M172" s="133" t="s">
        <v>71</v>
      </c>
      <c r="N172" s="133" t="s">
        <v>71</v>
      </c>
      <c r="O172" s="133" t="s">
        <v>71</v>
      </c>
      <c r="P172" s="133" t="s">
        <v>71</v>
      </c>
      <c r="Q172" s="133" t="s">
        <v>71</v>
      </c>
      <c r="R172" s="126">
        <v>6</v>
      </c>
      <c r="S172" s="126">
        <v>0</v>
      </c>
      <c r="T172" s="126">
        <v>0</v>
      </c>
      <c r="U172" s="126">
        <v>0</v>
      </c>
      <c r="V172" s="134">
        <v>0.1729</v>
      </c>
    </row>
    <row r="173" spans="1:22">
      <c r="A173" s="207" t="s">
        <v>390</v>
      </c>
      <c r="B173" s="208" t="s">
        <v>234</v>
      </c>
      <c r="C173" s="222">
        <v>45601</v>
      </c>
      <c r="D173" s="208" t="s">
        <v>219</v>
      </c>
      <c r="E173" s="210">
        <v>0.64583333333333337</v>
      </c>
      <c r="F173" s="211">
        <v>22</v>
      </c>
      <c r="G173" s="211">
        <v>37</v>
      </c>
      <c r="H173" s="208" t="s">
        <v>220</v>
      </c>
      <c r="I173" s="208" t="s">
        <v>223</v>
      </c>
      <c r="J173" s="210">
        <v>6.25E-2</v>
      </c>
      <c r="K173" s="208" t="s">
        <v>18</v>
      </c>
      <c r="L173" s="208" t="s">
        <v>71</v>
      </c>
      <c r="M173" s="208" t="s">
        <v>71</v>
      </c>
      <c r="N173" s="208" t="s">
        <v>71</v>
      </c>
      <c r="O173" s="208" t="s">
        <v>71</v>
      </c>
      <c r="P173" s="208" t="s">
        <v>71</v>
      </c>
      <c r="Q173" s="208" t="s">
        <v>88</v>
      </c>
      <c r="R173" s="211">
        <v>6</v>
      </c>
      <c r="S173" s="211">
        <v>0</v>
      </c>
      <c r="T173" s="211">
        <v>0</v>
      </c>
      <c r="U173" s="211">
        <v>0</v>
      </c>
      <c r="V173" s="212">
        <v>0.1673</v>
      </c>
    </row>
    <row r="174" spans="1:22">
      <c r="A174" s="204" t="s">
        <v>391</v>
      </c>
      <c r="B174" s="133" t="s">
        <v>234</v>
      </c>
      <c r="C174" s="221">
        <v>45601</v>
      </c>
      <c r="D174" s="133" t="s">
        <v>219</v>
      </c>
      <c r="E174" s="206">
        <v>0.64583333333333337</v>
      </c>
      <c r="F174" s="126">
        <v>22</v>
      </c>
      <c r="G174" s="126">
        <v>37</v>
      </c>
      <c r="H174" s="133" t="s">
        <v>221</v>
      </c>
      <c r="I174" s="133" t="s">
        <v>223</v>
      </c>
      <c r="J174" s="206">
        <v>6.25E-2</v>
      </c>
      <c r="K174" s="133" t="s">
        <v>15</v>
      </c>
      <c r="L174" s="133" t="s">
        <v>71</v>
      </c>
      <c r="M174" s="133" t="s">
        <v>71</v>
      </c>
      <c r="N174" s="133" t="s">
        <v>88</v>
      </c>
      <c r="O174" s="133" t="s">
        <v>88</v>
      </c>
      <c r="P174" s="133" t="s">
        <v>88</v>
      </c>
      <c r="Q174" s="133" t="s">
        <v>88</v>
      </c>
      <c r="R174" s="126">
        <v>6</v>
      </c>
      <c r="S174" s="126">
        <v>0</v>
      </c>
      <c r="T174" s="126">
        <v>1</v>
      </c>
      <c r="U174" s="126">
        <v>0</v>
      </c>
      <c r="V174" s="134">
        <v>0.1968</v>
      </c>
    </row>
    <row r="175" spans="1:22">
      <c r="A175" s="207" t="s">
        <v>392</v>
      </c>
      <c r="B175" s="208" t="s">
        <v>234</v>
      </c>
      <c r="C175" s="222">
        <v>45601</v>
      </c>
      <c r="D175" s="208" t="s">
        <v>219</v>
      </c>
      <c r="E175" s="210">
        <v>0.64583333333333337</v>
      </c>
      <c r="F175" s="211">
        <v>22</v>
      </c>
      <c r="G175" s="211">
        <v>37</v>
      </c>
      <c r="H175" s="208" t="s">
        <v>222</v>
      </c>
      <c r="I175" s="208" t="s">
        <v>223</v>
      </c>
      <c r="J175" s="210">
        <v>6.25E-2</v>
      </c>
      <c r="K175" s="208" t="s">
        <v>15</v>
      </c>
      <c r="L175" s="208" t="s">
        <v>71</v>
      </c>
      <c r="M175" s="208" t="s">
        <v>71</v>
      </c>
      <c r="N175" s="208" t="s">
        <v>71</v>
      </c>
      <c r="O175" s="208" t="s">
        <v>71</v>
      </c>
      <c r="P175" s="208" t="s">
        <v>88</v>
      </c>
      <c r="Q175" s="208" t="s">
        <v>88</v>
      </c>
      <c r="R175" s="211">
        <v>6</v>
      </c>
      <c r="S175" s="211">
        <v>0</v>
      </c>
      <c r="T175" s="211">
        <v>0</v>
      </c>
      <c r="U175" s="211">
        <v>0</v>
      </c>
      <c r="V175" s="212">
        <v>0.18240000000000001</v>
      </c>
    </row>
    <row r="176" spans="1:22">
      <c r="A176" s="204" t="s">
        <v>393</v>
      </c>
      <c r="B176" s="133" t="s">
        <v>234</v>
      </c>
      <c r="C176" s="221">
        <v>45601</v>
      </c>
      <c r="D176" s="133" t="s">
        <v>219</v>
      </c>
      <c r="E176" s="206">
        <v>0.64583333333333337</v>
      </c>
      <c r="F176" s="126">
        <v>22</v>
      </c>
      <c r="G176" s="126">
        <v>37</v>
      </c>
      <c r="H176" s="133" t="s">
        <v>223</v>
      </c>
      <c r="I176" s="133" t="s">
        <v>223</v>
      </c>
      <c r="J176" s="206">
        <v>6.25E-2</v>
      </c>
      <c r="K176" s="133" t="s">
        <v>17</v>
      </c>
      <c r="L176" s="133" t="s">
        <v>71</v>
      </c>
      <c r="M176" s="133" t="s">
        <v>71</v>
      </c>
      <c r="N176" s="133" t="s">
        <v>71</v>
      </c>
      <c r="O176" s="133" t="s">
        <v>71</v>
      </c>
      <c r="P176" s="133" t="s">
        <v>88</v>
      </c>
      <c r="Q176" s="133" t="s">
        <v>88</v>
      </c>
      <c r="R176" s="126">
        <v>6</v>
      </c>
      <c r="S176" s="126">
        <v>0</v>
      </c>
      <c r="T176" s="126">
        <v>0</v>
      </c>
      <c r="U176" s="126">
        <v>0</v>
      </c>
      <c r="V176" s="134">
        <v>0.15359999999999999</v>
      </c>
    </row>
    <row r="177" spans="1:22">
      <c r="A177" s="207" t="s">
        <v>394</v>
      </c>
      <c r="B177" s="208" t="s">
        <v>234</v>
      </c>
      <c r="C177" s="222">
        <v>45601</v>
      </c>
      <c r="D177" s="208" t="s">
        <v>219</v>
      </c>
      <c r="E177" s="210">
        <v>0.64583333333333337</v>
      </c>
      <c r="F177" s="211">
        <v>22</v>
      </c>
      <c r="G177" s="211">
        <v>37</v>
      </c>
      <c r="H177" s="208" t="s">
        <v>224</v>
      </c>
      <c r="I177" s="208" t="s">
        <v>223</v>
      </c>
      <c r="J177" s="210">
        <v>6.25E-2</v>
      </c>
      <c r="K177" s="208" t="s">
        <v>17</v>
      </c>
      <c r="L177" s="208" t="s">
        <v>71</v>
      </c>
      <c r="M177" s="208" t="s">
        <v>88</v>
      </c>
      <c r="N177" s="208" t="s">
        <v>88</v>
      </c>
      <c r="O177" s="208" t="s">
        <v>88</v>
      </c>
      <c r="P177" s="208" t="s">
        <v>88</v>
      </c>
      <c r="Q177" s="208" t="s">
        <v>88</v>
      </c>
      <c r="R177" s="211">
        <v>6</v>
      </c>
      <c r="S177" s="211">
        <v>0</v>
      </c>
      <c r="T177" s="211">
        <v>1</v>
      </c>
      <c r="U177" s="211">
        <v>1</v>
      </c>
      <c r="V177" s="212">
        <v>0.25390000000000001</v>
      </c>
    </row>
    <row r="178" spans="1:22">
      <c r="A178" s="204" t="s">
        <v>395</v>
      </c>
      <c r="B178" s="133" t="s">
        <v>234</v>
      </c>
      <c r="C178" s="221">
        <v>45601</v>
      </c>
      <c r="D178" s="133" t="s">
        <v>219</v>
      </c>
      <c r="E178" s="206">
        <v>0.64583333333333337</v>
      </c>
      <c r="F178" s="126">
        <v>22</v>
      </c>
      <c r="G178" s="126">
        <v>37</v>
      </c>
      <c r="H178" s="133" t="s">
        <v>225</v>
      </c>
      <c r="I178" s="133" t="s">
        <v>223</v>
      </c>
      <c r="J178" s="206">
        <v>6.25E-2</v>
      </c>
      <c r="K178" s="133" t="s">
        <v>13</v>
      </c>
      <c r="L178" s="133" t="s">
        <v>8</v>
      </c>
      <c r="M178" s="133" t="s">
        <v>71</v>
      </c>
      <c r="N178" s="133" t="s">
        <v>71</v>
      </c>
      <c r="O178" s="133" t="s">
        <v>71</v>
      </c>
      <c r="P178" s="133" t="s">
        <v>88</v>
      </c>
      <c r="Q178" s="133" t="s">
        <v>88</v>
      </c>
      <c r="R178" s="126">
        <v>5</v>
      </c>
      <c r="S178" s="126">
        <v>0</v>
      </c>
      <c r="T178" s="126">
        <v>1</v>
      </c>
      <c r="U178" s="126">
        <v>0</v>
      </c>
      <c r="V178" s="134">
        <v>0.21010000000000001</v>
      </c>
    </row>
    <row r="179" spans="1:22">
      <c r="A179" s="207" t="s">
        <v>396</v>
      </c>
      <c r="B179" s="208" t="s">
        <v>234</v>
      </c>
      <c r="C179" s="222">
        <v>45601</v>
      </c>
      <c r="D179" s="208" t="s">
        <v>219</v>
      </c>
      <c r="E179" s="210">
        <v>0.64583333333333337</v>
      </c>
      <c r="F179" s="211">
        <v>22</v>
      </c>
      <c r="G179" s="211">
        <v>37</v>
      </c>
      <c r="H179" s="208" t="s">
        <v>226</v>
      </c>
      <c r="I179" s="208" t="s">
        <v>223</v>
      </c>
      <c r="J179" s="210">
        <v>6.25E-2</v>
      </c>
      <c r="K179" s="208" t="s">
        <v>13</v>
      </c>
      <c r="L179" s="208" t="s">
        <v>71</v>
      </c>
      <c r="M179" s="208" t="s">
        <v>71</v>
      </c>
      <c r="N179" s="208" t="s">
        <v>71</v>
      </c>
      <c r="O179" s="208" t="s">
        <v>88</v>
      </c>
      <c r="P179" s="208" t="s">
        <v>71</v>
      </c>
      <c r="Q179" s="208" t="s">
        <v>88</v>
      </c>
      <c r="R179" s="211">
        <v>6</v>
      </c>
      <c r="S179" s="211">
        <v>0</v>
      </c>
      <c r="T179" s="211">
        <v>1</v>
      </c>
      <c r="U179" s="211">
        <v>0</v>
      </c>
      <c r="V179" s="212">
        <v>0.1449</v>
      </c>
    </row>
    <row r="180" spans="1:22">
      <c r="A180" s="204" t="s">
        <v>397</v>
      </c>
      <c r="B180" s="133" t="s">
        <v>234</v>
      </c>
      <c r="C180" s="221">
        <v>45601</v>
      </c>
      <c r="D180" s="133" t="s">
        <v>219</v>
      </c>
      <c r="E180" s="206">
        <v>0.64583333333333337</v>
      </c>
      <c r="F180" s="126">
        <v>22</v>
      </c>
      <c r="G180" s="126">
        <v>37</v>
      </c>
      <c r="H180" s="133" t="s">
        <v>227</v>
      </c>
      <c r="I180" s="133" t="s">
        <v>224</v>
      </c>
      <c r="J180" s="206">
        <v>6.25E-2</v>
      </c>
      <c r="K180" s="133" t="s">
        <v>13</v>
      </c>
      <c r="L180" s="133" t="s">
        <v>71</v>
      </c>
      <c r="M180" s="133" t="s">
        <v>71</v>
      </c>
      <c r="N180" s="133" t="s">
        <v>71</v>
      </c>
      <c r="O180" s="133" t="s">
        <v>71</v>
      </c>
      <c r="P180" s="133" t="s">
        <v>71</v>
      </c>
      <c r="Q180" s="133" t="s">
        <v>71</v>
      </c>
      <c r="R180" s="126">
        <v>6</v>
      </c>
      <c r="S180" s="126">
        <v>0</v>
      </c>
      <c r="T180" s="126">
        <v>0</v>
      </c>
      <c r="U180" s="126">
        <v>0</v>
      </c>
      <c r="V180" s="134">
        <v>0.1542</v>
      </c>
    </row>
    <row r="181" spans="1:22">
      <c r="A181" s="207" t="s">
        <v>398</v>
      </c>
      <c r="B181" s="208" t="s">
        <v>234</v>
      </c>
      <c r="C181" s="222">
        <v>45601</v>
      </c>
      <c r="D181" s="208" t="s">
        <v>219</v>
      </c>
      <c r="E181" s="210">
        <v>0.64583333333333337</v>
      </c>
      <c r="F181" s="211">
        <v>22</v>
      </c>
      <c r="G181" s="211">
        <v>37</v>
      </c>
      <c r="H181" s="208" t="s">
        <v>228</v>
      </c>
      <c r="I181" s="208" t="s">
        <v>224</v>
      </c>
      <c r="J181" s="210">
        <v>6.25E-2</v>
      </c>
      <c r="K181" s="208" t="s">
        <v>13</v>
      </c>
      <c r="L181" s="208" t="s">
        <v>71</v>
      </c>
      <c r="M181" s="208" t="s">
        <v>71</v>
      </c>
      <c r="N181" s="208" t="s">
        <v>71</v>
      </c>
      <c r="O181" s="208" t="s">
        <v>88</v>
      </c>
      <c r="P181" s="208" t="s">
        <v>88</v>
      </c>
      <c r="Q181" s="208" t="s">
        <v>88</v>
      </c>
      <c r="R181" s="211">
        <v>6</v>
      </c>
      <c r="S181" s="211">
        <v>0</v>
      </c>
      <c r="T181" s="211">
        <v>1</v>
      </c>
      <c r="U181" s="211">
        <v>0</v>
      </c>
      <c r="V181" s="212">
        <v>0.104</v>
      </c>
    </row>
    <row r="182" spans="1:22">
      <c r="A182" s="204" t="s">
        <v>399</v>
      </c>
      <c r="B182" s="133" t="s">
        <v>234</v>
      </c>
      <c r="C182" s="221">
        <v>45601</v>
      </c>
      <c r="D182" s="133" t="s">
        <v>219</v>
      </c>
      <c r="E182" s="206">
        <v>0.64583333333333337</v>
      </c>
      <c r="F182" s="126">
        <v>22</v>
      </c>
      <c r="G182" s="126">
        <v>37</v>
      </c>
      <c r="H182" s="133" t="s">
        <v>229</v>
      </c>
      <c r="I182" s="133" t="s">
        <v>224</v>
      </c>
      <c r="J182" s="206">
        <v>6.25E-2</v>
      </c>
      <c r="K182" s="133" t="s">
        <v>13</v>
      </c>
      <c r="L182" s="133" t="s">
        <v>71</v>
      </c>
      <c r="M182" s="133" t="s">
        <v>71</v>
      </c>
      <c r="N182" s="133" t="s">
        <v>71</v>
      </c>
      <c r="O182" s="133" t="s">
        <v>71</v>
      </c>
      <c r="P182" s="133" t="s">
        <v>8</v>
      </c>
      <c r="Q182" s="133" t="s">
        <v>8</v>
      </c>
      <c r="R182" s="126">
        <v>4</v>
      </c>
      <c r="S182" s="126">
        <v>0</v>
      </c>
      <c r="T182" s="126">
        <v>0</v>
      </c>
      <c r="U182" s="126">
        <v>0</v>
      </c>
      <c r="V182" s="134">
        <v>0.1444</v>
      </c>
    </row>
    <row r="183" spans="1:22">
      <c r="A183" s="207" t="s">
        <v>400</v>
      </c>
      <c r="B183" s="208" t="s">
        <v>234</v>
      </c>
      <c r="C183" s="222">
        <v>45601</v>
      </c>
      <c r="D183" s="208" t="s">
        <v>219</v>
      </c>
      <c r="E183" s="210">
        <v>0.64583333333333337</v>
      </c>
      <c r="F183" s="211">
        <v>22</v>
      </c>
      <c r="G183" s="211">
        <v>37</v>
      </c>
      <c r="H183" s="208" t="s">
        <v>230</v>
      </c>
      <c r="I183" s="208" t="s">
        <v>224</v>
      </c>
      <c r="J183" s="210">
        <v>6.25E-2</v>
      </c>
      <c r="K183" s="208" t="s">
        <v>13</v>
      </c>
      <c r="L183" s="208" t="s">
        <v>8</v>
      </c>
      <c r="M183" s="208" t="s">
        <v>8</v>
      </c>
      <c r="N183" s="208" t="s">
        <v>71</v>
      </c>
      <c r="O183" s="208" t="s">
        <v>8</v>
      </c>
      <c r="P183" s="208" t="s">
        <v>71</v>
      </c>
      <c r="Q183" s="208" t="s">
        <v>71</v>
      </c>
      <c r="R183" s="211">
        <v>3</v>
      </c>
      <c r="S183" s="211">
        <v>0</v>
      </c>
      <c r="T183" s="211">
        <v>1</v>
      </c>
      <c r="U183" s="211">
        <v>0</v>
      </c>
      <c r="V183" s="212">
        <v>0.13450000000000001</v>
      </c>
    </row>
    <row r="184" spans="1:22">
      <c r="A184" s="204" t="s">
        <v>401</v>
      </c>
      <c r="B184" s="133" t="s">
        <v>234</v>
      </c>
      <c r="C184" s="221">
        <v>45601</v>
      </c>
      <c r="D184" s="133" t="s">
        <v>219</v>
      </c>
      <c r="E184" s="206">
        <v>0.64583333333333337</v>
      </c>
      <c r="F184" s="126">
        <v>22</v>
      </c>
      <c r="G184" s="126">
        <v>37</v>
      </c>
      <c r="H184" s="133" t="s">
        <v>231</v>
      </c>
      <c r="I184" s="133" t="s">
        <v>224</v>
      </c>
      <c r="J184" s="206">
        <v>6.25E-2</v>
      </c>
      <c r="K184" s="133" t="s">
        <v>17</v>
      </c>
      <c r="L184" s="133" t="s">
        <v>71</v>
      </c>
      <c r="M184" s="133" t="s">
        <v>71</v>
      </c>
      <c r="N184" s="133" t="s">
        <v>71</v>
      </c>
      <c r="O184" s="133" t="s">
        <v>88</v>
      </c>
      <c r="P184" s="133" t="s">
        <v>71</v>
      </c>
      <c r="Q184" s="133" t="s">
        <v>71</v>
      </c>
      <c r="R184" s="126">
        <v>6</v>
      </c>
      <c r="S184" s="126">
        <v>0</v>
      </c>
      <c r="T184" s="126">
        <v>0</v>
      </c>
      <c r="U184" s="126">
        <v>0</v>
      </c>
      <c r="V184" s="134">
        <v>0.14050000000000001</v>
      </c>
    </row>
    <row r="185" spans="1:22">
      <c r="A185" s="207" t="s">
        <v>402</v>
      </c>
      <c r="B185" s="208" t="s">
        <v>234</v>
      </c>
      <c r="C185" s="222">
        <v>45601</v>
      </c>
      <c r="D185" s="208" t="s">
        <v>219</v>
      </c>
      <c r="E185" s="210">
        <v>0.64583333333333337</v>
      </c>
      <c r="F185" s="211">
        <v>22</v>
      </c>
      <c r="G185" s="211">
        <v>37</v>
      </c>
      <c r="H185" s="208" t="s">
        <v>232</v>
      </c>
      <c r="I185" s="208" t="s">
        <v>224</v>
      </c>
      <c r="J185" s="210">
        <v>6.25E-2</v>
      </c>
      <c r="K185" s="208" t="s">
        <v>17</v>
      </c>
      <c r="L185" s="208" t="s">
        <v>8</v>
      </c>
      <c r="M185" s="208" t="s">
        <v>8</v>
      </c>
      <c r="N185" s="208" t="s">
        <v>71</v>
      </c>
      <c r="O185" s="208" t="s">
        <v>71</v>
      </c>
      <c r="P185" s="208" t="s">
        <v>71</v>
      </c>
      <c r="Q185" s="208" t="s">
        <v>88</v>
      </c>
      <c r="R185" s="211">
        <v>4</v>
      </c>
      <c r="S185" s="211">
        <v>0</v>
      </c>
      <c r="T185" s="211">
        <v>1</v>
      </c>
      <c r="U185" s="211">
        <v>0</v>
      </c>
      <c r="V185" s="212">
        <v>0.18679999999999999</v>
      </c>
    </row>
    <row r="186" spans="1:22">
      <c r="A186" s="204" t="s">
        <v>403</v>
      </c>
      <c r="B186" s="133" t="s">
        <v>234</v>
      </c>
      <c r="C186" s="221">
        <v>45601</v>
      </c>
      <c r="D186" s="133" t="s">
        <v>219</v>
      </c>
      <c r="E186" s="206">
        <v>0.64583333333333337</v>
      </c>
      <c r="F186" s="126">
        <v>22</v>
      </c>
      <c r="G186" s="126">
        <v>37</v>
      </c>
      <c r="H186" s="133" t="s">
        <v>233</v>
      </c>
      <c r="I186" s="133" t="s">
        <v>224</v>
      </c>
      <c r="J186" s="206">
        <v>6.25E-2</v>
      </c>
      <c r="K186" s="133" t="s">
        <v>17</v>
      </c>
      <c r="L186" s="133" t="s">
        <v>8</v>
      </c>
      <c r="M186" s="133" t="s">
        <v>71</v>
      </c>
      <c r="N186" s="133" t="s">
        <v>71</v>
      </c>
      <c r="O186" s="133" t="s">
        <v>88</v>
      </c>
      <c r="P186" s="133" t="s">
        <v>88</v>
      </c>
      <c r="Q186" s="133" t="s">
        <v>88</v>
      </c>
      <c r="R186" s="126">
        <v>5</v>
      </c>
      <c r="S186" s="126">
        <v>0</v>
      </c>
      <c r="T186" s="126">
        <v>1</v>
      </c>
      <c r="U186" s="126">
        <v>0</v>
      </c>
      <c r="V186" s="134">
        <v>0.12509999999999999</v>
      </c>
    </row>
    <row r="187" spans="1:22">
      <c r="A187" s="207" t="s">
        <v>404</v>
      </c>
      <c r="B187" s="208" t="s">
        <v>234</v>
      </c>
      <c r="C187" s="222">
        <v>45601</v>
      </c>
      <c r="D187" s="208" t="s">
        <v>219</v>
      </c>
      <c r="E187" s="210">
        <v>0.64583333333333337</v>
      </c>
      <c r="F187" s="211">
        <v>22</v>
      </c>
      <c r="G187" s="211">
        <v>37</v>
      </c>
      <c r="H187" s="208" t="s">
        <v>234</v>
      </c>
      <c r="I187" s="208" t="s">
        <v>224</v>
      </c>
      <c r="J187" s="210">
        <v>6.25E-2</v>
      </c>
      <c r="K187" s="208" t="s">
        <v>15</v>
      </c>
      <c r="L187" s="208" t="s">
        <v>8</v>
      </c>
      <c r="M187" s="208" t="s">
        <v>71</v>
      </c>
      <c r="N187" s="208" t="s">
        <v>71</v>
      </c>
      <c r="O187" s="208" t="s">
        <v>71</v>
      </c>
      <c r="P187" s="208" t="s">
        <v>71</v>
      </c>
      <c r="Q187" s="208" t="s">
        <v>88</v>
      </c>
      <c r="R187" s="211">
        <v>5</v>
      </c>
      <c r="S187" s="211">
        <v>0</v>
      </c>
      <c r="T187" s="211">
        <v>0</v>
      </c>
      <c r="U187" s="211">
        <v>0</v>
      </c>
      <c r="V187" s="212">
        <v>0.1129</v>
      </c>
    </row>
    <row r="188" spans="1:22">
      <c r="A188" s="204" t="s">
        <v>405</v>
      </c>
      <c r="B188" s="133" t="s">
        <v>234</v>
      </c>
      <c r="C188" s="221">
        <v>45601</v>
      </c>
      <c r="D188" s="133" t="s">
        <v>219</v>
      </c>
      <c r="E188" s="206">
        <v>0.64583333333333337</v>
      </c>
      <c r="F188" s="126">
        <v>22</v>
      </c>
      <c r="G188" s="126">
        <v>37</v>
      </c>
      <c r="H188" s="133" t="s">
        <v>235</v>
      </c>
      <c r="I188" s="133" t="s">
        <v>224</v>
      </c>
      <c r="J188" s="206">
        <v>6.25E-2</v>
      </c>
      <c r="K188" s="133" t="s">
        <v>15</v>
      </c>
      <c r="L188" s="133" t="s">
        <v>8</v>
      </c>
      <c r="M188" s="133" t="s">
        <v>71</v>
      </c>
      <c r="N188" s="133" t="s">
        <v>71</v>
      </c>
      <c r="O188" s="133" t="s">
        <v>71</v>
      </c>
      <c r="P188" s="133" t="s">
        <v>71</v>
      </c>
      <c r="Q188" s="133" t="s">
        <v>71</v>
      </c>
      <c r="R188" s="126">
        <v>5</v>
      </c>
      <c r="S188" s="126">
        <v>0</v>
      </c>
      <c r="T188" s="126">
        <v>1</v>
      </c>
      <c r="U188" s="126">
        <v>0</v>
      </c>
      <c r="V188" s="134">
        <v>0.1056</v>
      </c>
    </row>
    <row r="189" spans="1:22">
      <c r="A189" s="207" t="s">
        <v>406</v>
      </c>
      <c r="B189" s="208" t="s">
        <v>234</v>
      </c>
      <c r="C189" s="222">
        <v>45601</v>
      </c>
      <c r="D189" s="208" t="s">
        <v>219</v>
      </c>
      <c r="E189" s="210">
        <v>0.64583333333333337</v>
      </c>
      <c r="F189" s="211">
        <v>22</v>
      </c>
      <c r="G189" s="211">
        <v>37</v>
      </c>
      <c r="H189" s="208" t="s">
        <v>236</v>
      </c>
      <c r="I189" s="208" t="s">
        <v>224</v>
      </c>
      <c r="J189" s="210">
        <v>6.25E-2</v>
      </c>
      <c r="K189" s="208" t="s">
        <v>15</v>
      </c>
      <c r="L189" s="208" t="s">
        <v>71</v>
      </c>
      <c r="M189" s="208" t="s">
        <v>71</v>
      </c>
      <c r="N189" s="208" t="s">
        <v>71</v>
      </c>
      <c r="O189" s="208" t="s">
        <v>71</v>
      </c>
      <c r="P189" s="208" t="s">
        <v>71</v>
      </c>
      <c r="Q189" s="208" t="s">
        <v>88</v>
      </c>
      <c r="R189" s="211">
        <v>6</v>
      </c>
      <c r="S189" s="211">
        <v>0</v>
      </c>
      <c r="T189" s="211">
        <v>0</v>
      </c>
      <c r="U189" s="211">
        <v>0</v>
      </c>
      <c r="V189" s="212">
        <v>0.1825</v>
      </c>
    </row>
    <row r="190" spans="1:22">
      <c r="A190" s="204" t="s">
        <v>407</v>
      </c>
      <c r="B190" s="133" t="s">
        <v>234</v>
      </c>
      <c r="C190" s="221">
        <v>45601</v>
      </c>
      <c r="D190" s="133" t="s">
        <v>219</v>
      </c>
      <c r="E190" s="206">
        <v>0.64583333333333337</v>
      </c>
      <c r="F190" s="126">
        <v>22</v>
      </c>
      <c r="G190" s="126">
        <v>37</v>
      </c>
      <c r="H190" s="133" t="s">
        <v>237</v>
      </c>
      <c r="I190" s="133" t="s">
        <v>223</v>
      </c>
      <c r="J190" s="206">
        <v>6.25E-2</v>
      </c>
      <c r="K190" s="133" t="s">
        <v>18</v>
      </c>
      <c r="L190" s="133" t="s">
        <v>8</v>
      </c>
      <c r="M190" s="133" t="s">
        <v>71</v>
      </c>
      <c r="N190" s="133" t="s">
        <v>71</v>
      </c>
      <c r="O190" s="133" t="s">
        <v>71</v>
      </c>
      <c r="P190" s="133" t="s">
        <v>88</v>
      </c>
      <c r="Q190" s="133" t="s">
        <v>88</v>
      </c>
      <c r="R190" s="126">
        <v>5</v>
      </c>
      <c r="S190" s="126">
        <v>0</v>
      </c>
      <c r="T190" s="126">
        <v>1</v>
      </c>
      <c r="U190" s="126">
        <v>0</v>
      </c>
      <c r="V190" s="134">
        <v>0.20480000000000001</v>
      </c>
    </row>
    <row r="191" spans="1:22">
      <c r="A191" s="207" t="s">
        <v>408</v>
      </c>
      <c r="B191" s="208" t="s">
        <v>234</v>
      </c>
      <c r="C191" s="222">
        <v>45601</v>
      </c>
      <c r="D191" s="208" t="s">
        <v>219</v>
      </c>
      <c r="E191" s="210">
        <v>0.64583333333333337</v>
      </c>
      <c r="F191" s="211">
        <v>22</v>
      </c>
      <c r="G191" s="211">
        <v>37</v>
      </c>
      <c r="H191" s="208" t="s">
        <v>238</v>
      </c>
      <c r="I191" s="208" t="s">
        <v>224</v>
      </c>
      <c r="J191" s="210">
        <v>6.25E-2</v>
      </c>
      <c r="K191" s="208" t="s">
        <v>18</v>
      </c>
      <c r="L191" s="208" t="s">
        <v>8</v>
      </c>
      <c r="M191" s="208" t="s">
        <v>71</v>
      </c>
      <c r="N191" s="208" t="s">
        <v>71</v>
      </c>
      <c r="O191" s="208" t="s">
        <v>71</v>
      </c>
      <c r="P191" s="208" t="s">
        <v>71</v>
      </c>
      <c r="Q191" s="208" t="s">
        <v>8</v>
      </c>
      <c r="R191" s="211">
        <v>4</v>
      </c>
      <c r="S191" s="211">
        <v>0</v>
      </c>
      <c r="T191" s="211">
        <v>0</v>
      </c>
      <c r="U191" s="211">
        <v>0</v>
      </c>
      <c r="V191" s="212">
        <v>0.17299999999999999</v>
      </c>
    </row>
    <row r="192" spans="1:22">
      <c r="A192" s="204" t="s">
        <v>409</v>
      </c>
      <c r="B192" s="133" t="s">
        <v>235</v>
      </c>
      <c r="C192" s="221">
        <v>45602</v>
      </c>
      <c r="D192" s="133" t="s">
        <v>219</v>
      </c>
      <c r="E192" s="206">
        <v>0.57638888888888884</v>
      </c>
      <c r="F192" s="126">
        <v>24</v>
      </c>
      <c r="G192" s="126">
        <v>32</v>
      </c>
      <c r="H192" s="133" t="s">
        <v>200</v>
      </c>
      <c r="I192" s="133" t="s">
        <v>224</v>
      </c>
      <c r="J192" s="206">
        <v>6.9444444444444448E-2</v>
      </c>
      <c r="K192" s="133" t="s">
        <v>44</v>
      </c>
      <c r="L192" s="133" t="s">
        <v>71</v>
      </c>
      <c r="M192" s="133" t="s">
        <v>71</v>
      </c>
      <c r="N192" s="133" t="s">
        <v>71</v>
      </c>
      <c r="O192" s="133" t="s">
        <v>71</v>
      </c>
      <c r="P192" s="133" t="s">
        <v>71</v>
      </c>
      <c r="Q192" s="133" t="s">
        <v>71</v>
      </c>
      <c r="R192" s="126">
        <v>6</v>
      </c>
      <c r="S192" s="126">
        <v>0</v>
      </c>
      <c r="T192" s="126">
        <v>0</v>
      </c>
      <c r="U192" s="126">
        <v>0</v>
      </c>
      <c r="V192" s="134">
        <v>0.15970000000000001</v>
      </c>
    </row>
    <row r="193" spans="1:22">
      <c r="A193" s="207" t="s">
        <v>410</v>
      </c>
      <c r="B193" s="208" t="s">
        <v>235</v>
      </c>
      <c r="C193" s="222">
        <v>45602</v>
      </c>
      <c r="D193" s="208" t="s">
        <v>219</v>
      </c>
      <c r="E193" s="210">
        <v>0.57638888888888884</v>
      </c>
      <c r="F193" s="211">
        <v>24</v>
      </c>
      <c r="G193" s="211">
        <v>32</v>
      </c>
      <c r="H193" s="208" t="s">
        <v>220</v>
      </c>
      <c r="I193" s="208" t="s">
        <v>224</v>
      </c>
      <c r="J193" s="210">
        <v>6.9444444444444448E-2</v>
      </c>
      <c r="K193" s="208" t="s">
        <v>18</v>
      </c>
      <c r="L193" s="208" t="s">
        <v>71</v>
      </c>
      <c r="M193" s="208" t="s">
        <v>71</v>
      </c>
      <c r="N193" s="208" t="s">
        <v>8</v>
      </c>
      <c r="O193" s="208" t="s">
        <v>8</v>
      </c>
      <c r="P193" s="208" t="s">
        <v>71</v>
      </c>
      <c r="Q193" s="208" t="s">
        <v>71</v>
      </c>
      <c r="R193" s="211">
        <v>4</v>
      </c>
      <c r="S193" s="211">
        <v>0</v>
      </c>
      <c r="T193" s="211">
        <v>0</v>
      </c>
      <c r="U193" s="211">
        <v>0</v>
      </c>
      <c r="V193" s="212">
        <v>0.17219999999999999</v>
      </c>
    </row>
    <row r="194" spans="1:22">
      <c r="A194" s="204" t="s">
        <v>411</v>
      </c>
      <c r="B194" s="133" t="s">
        <v>235</v>
      </c>
      <c r="C194" s="221">
        <v>45602</v>
      </c>
      <c r="D194" s="133" t="s">
        <v>219</v>
      </c>
      <c r="E194" s="206">
        <v>0.57638888888888884</v>
      </c>
      <c r="F194" s="126">
        <v>24</v>
      </c>
      <c r="G194" s="126">
        <v>32</v>
      </c>
      <c r="H194" s="133" t="s">
        <v>221</v>
      </c>
      <c r="I194" s="133" t="s">
        <v>224</v>
      </c>
      <c r="J194" s="206">
        <v>6.9444444444444448E-2</v>
      </c>
      <c r="K194" s="133" t="s">
        <v>18</v>
      </c>
      <c r="L194" s="133" t="s">
        <v>71</v>
      </c>
      <c r="M194" s="133" t="s">
        <v>71</v>
      </c>
      <c r="N194" s="133" t="s">
        <v>88</v>
      </c>
      <c r="O194" s="133" t="s">
        <v>88</v>
      </c>
      <c r="P194" s="133" t="s">
        <v>88</v>
      </c>
      <c r="Q194" s="133" t="s">
        <v>88</v>
      </c>
      <c r="R194" s="126">
        <v>6</v>
      </c>
      <c r="S194" s="126">
        <v>0</v>
      </c>
      <c r="T194" s="126">
        <v>0</v>
      </c>
      <c r="U194" s="126">
        <v>0</v>
      </c>
      <c r="V194" s="134">
        <v>0.25140000000000001</v>
      </c>
    </row>
    <row r="195" spans="1:22">
      <c r="A195" s="207" t="s">
        <v>412</v>
      </c>
      <c r="B195" s="208" t="s">
        <v>235</v>
      </c>
      <c r="C195" s="222">
        <v>45602</v>
      </c>
      <c r="D195" s="208" t="s">
        <v>219</v>
      </c>
      <c r="E195" s="210">
        <v>0.57638888888888884</v>
      </c>
      <c r="F195" s="211">
        <v>24</v>
      </c>
      <c r="G195" s="211">
        <v>32</v>
      </c>
      <c r="H195" s="208" t="s">
        <v>222</v>
      </c>
      <c r="I195" s="208" t="s">
        <v>224</v>
      </c>
      <c r="J195" s="210">
        <v>6.9444444444444448E-2</v>
      </c>
      <c r="K195" s="208" t="s">
        <v>17</v>
      </c>
      <c r="L195" s="208" t="s">
        <v>8</v>
      </c>
      <c r="M195" s="208" t="s">
        <v>8</v>
      </c>
      <c r="N195" s="208" t="s">
        <v>8</v>
      </c>
      <c r="O195" s="208" t="s">
        <v>8</v>
      </c>
      <c r="P195" s="208" t="s">
        <v>8</v>
      </c>
      <c r="Q195" s="208" t="s">
        <v>8</v>
      </c>
      <c r="R195" s="211">
        <v>0</v>
      </c>
      <c r="S195" s="211">
        <v>1</v>
      </c>
      <c r="T195" s="211" t="s">
        <v>77</v>
      </c>
      <c r="U195" s="211" t="s">
        <v>77</v>
      </c>
      <c r="V195" s="212">
        <v>0.1452</v>
      </c>
    </row>
    <row r="196" spans="1:22">
      <c r="A196" s="204" t="s">
        <v>413</v>
      </c>
      <c r="B196" s="133" t="s">
        <v>235</v>
      </c>
      <c r="C196" s="221">
        <v>45602</v>
      </c>
      <c r="D196" s="133" t="s">
        <v>219</v>
      </c>
      <c r="E196" s="206">
        <v>0.57638888888888884</v>
      </c>
      <c r="F196" s="126">
        <v>24</v>
      </c>
      <c r="G196" s="126">
        <v>32</v>
      </c>
      <c r="H196" s="133" t="s">
        <v>223</v>
      </c>
      <c r="I196" s="133" t="s">
        <v>224</v>
      </c>
      <c r="J196" s="206">
        <v>6.9444444444444448E-2</v>
      </c>
      <c r="K196" s="133" t="s">
        <v>17</v>
      </c>
      <c r="L196" s="133" t="s">
        <v>71</v>
      </c>
      <c r="M196" s="133" t="s">
        <v>71</v>
      </c>
      <c r="N196" s="133" t="s">
        <v>71</v>
      </c>
      <c r="O196" s="133" t="s">
        <v>88</v>
      </c>
      <c r="P196" s="133" t="s">
        <v>88</v>
      </c>
      <c r="Q196" s="133" t="s">
        <v>88</v>
      </c>
      <c r="R196" s="126">
        <v>6</v>
      </c>
      <c r="S196" s="126">
        <v>0</v>
      </c>
      <c r="T196" s="126">
        <v>1</v>
      </c>
      <c r="U196" s="126">
        <v>0</v>
      </c>
      <c r="V196" s="134">
        <v>0.22189999999999999</v>
      </c>
    </row>
    <row r="197" spans="1:22">
      <c r="A197" s="207" t="s">
        <v>414</v>
      </c>
      <c r="B197" s="208" t="s">
        <v>235</v>
      </c>
      <c r="C197" s="222">
        <v>45602</v>
      </c>
      <c r="D197" s="208" t="s">
        <v>219</v>
      </c>
      <c r="E197" s="210">
        <v>0.57638888888888884</v>
      </c>
      <c r="F197" s="211">
        <v>24</v>
      </c>
      <c r="G197" s="211">
        <v>32</v>
      </c>
      <c r="H197" s="208" t="s">
        <v>224</v>
      </c>
      <c r="I197" s="208" t="s">
        <v>224</v>
      </c>
      <c r="J197" s="210">
        <v>6.9444444444444448E-2</v>
      </c>
      <c r="K197" s="208" t="s">
        <v>17</v>
      </c>
      <c r="L197" s="208" t="s">
        <v>71</v>
      </c>
      <c r="M197" s="208" t="s">
        <v>71</v>
      </c>
      <c r="N197" s="208" t="s">
        <v>71</v>
      </c>
      <c r="O197" s="208" t="s">
        <v>88</v>
      </c>
      <c r="P197" s="208" t="s">
        <v>88</v>
      </c>
      <c r="Q197" s="208" t="s">
        <v>88</v>
      </c>
      <c r="R197" s="211">
        <v>6</v>
      </c>
      <c r="S197" s="211">
        <v>0</v>
      </c>
      <c r="T197" s="211">
        <v>1</v>
      </c>
      <c r="U197" s="211">
        <v>0</v>
      </c>
      <c r="V197" s="212">
        <v>0.187</v>
      </c>
    </row>
    <row r="198" spans="1:22">
      <c r="A198" s="204" t="s">
        <v>415</v>
      </c>
      <c r="B198" s="133" t="s">
        <v>235</v>
      </c>
      <c r="C198" s="221">
        <v>45602</v>
      </c>
      <c r="D198" s="133" t="s">
        <v>219</v>
      </c>
      <c r="E198" s="206">
        <v>0.57638888888888884</v>
      </c>
      <c r="F198" s="126">
        <v>24</v>
      </c>
      <c r="G198" s="126">
        <v>32</v>
      </c>
      <c r="H198" s="133" t="s">
        <v>225</v>
      </c>
      <c r="I198" s="133" t="s">
        <v>224</v>
      </c>
      <c r="J198" s="206">
        <v>6.9444444444444448E-2</v>
      </c>
      <c r="K198" s="133" t="s">
        <v>17</v>
      </c>
      <c r="L198" s="133" t="s">
        <v>71</v>
      </c>
      <c r="M198" s="133" t="s">
        <v>71</v>
      </c>
      <c r="N198" s="133" t="s">
        <v>71</v>
      </c>
      <c r="O198" s="133" t="s">
        <v>88</v>
      </c>
      <c r="P198" s="133" t="s">
        <v>71</v>
      </c>
      <c r="Q198" s="133" t="s">
        <v>71</v>
      </c>
      <c r="R198" s="126">
        <v>6</v>
      </c>
      <c r="S198" s="126">
        <v>0</v>
      </c>
      <c r="T198" s="126">
        <v>0</v>
      </c>
      <c r="U198" s="126">
        <v>0</v>
      </c>
      <c r="V198" s="134">
        <v>0.1661</v>
      </c>
    </row>
    <row r="199" spans="1:22">
      <c r="A199" s="207" t="s">
        <v>416</v>
      </c>
      <c r="B199" s="208" t="s">
        <v>235</v>
      </c>
      <c r="C199" s="222">
        <v>45602</v>
      </c>
      <c r="D199" s="208" t="s">
        <v>219</v>
      </c>
      <c r="E199" s="210">
        <v>0.57638888888888884</v>
      </c>
      <c r="F199" s="211">
        <v>24</v>
      </c>
      <c r="G199" s="211">
        <v>32</v>
      </c>
      <c r="H199" s="208" t="s">
        <v>226</v>
      </c>
      <c r="I199" s="208" t="s">
        <v>224</v>
      </c>
      <c r="J199" s="210">
        <v>6.9444444444444448E-2</v>
      </c>
      <c r="K199" s="208" t="s">
        <v>17</v>
      </c>
      <c r="L199" s="208" t="s">
        <v>71</v>
      </c>
      <c r="M199" s="208" t="s">
        <v>71</v>
      </c>
      <c r="N199" s="208" t="s">
        <v>71</v>
      </c>
      <c r="O199" s="208" t="s">
        <v>71</v>
      </c>
      <c r="P199" s="208" t="s">
        <v>71</v>
      </c>
      <c r="Q199" s="208" t="s">
        <v>71</v>
      </c>
      <c r="R199" s="211">
        <v>6</v>
      </c>
      <c r="S199" s="211">
        <v>0</v>
      </c>
      <c r="T199" s="211">
        <v>0</v>
      </c>
      <c r="U199" s="211">
        <v>0</v>
      </c>
      <c r="V199" s="212">
        <v>0.22409999999999999</v>
      </c>
    </row>
    <row r="200" spans="1:22">
      <c r="A200" s="204" t="s">
        <v>417</v>
      </c>
      <c r="B200" s="133" t="s">
        <v>235</v>
      </c>
      <c r="C200" s="221">
        <v>45602</v>
      </c>
      <c r="D200" s="133" t="s">
        <v>219</v>
      </c>
      <c r="E200" s="206">
        <v>0.57638888888888884</v>
      </c>
      <c r="F200" s="126">
        <v>24</v>
      </c>
      <c r="G200" s="126">
        <v>32</v>
      </c>
      <c r="H200" s="133" t="s">
        <v>227</v>
      </c>
      <c r="I200" s="133" t="s">
        <v>224</v>
      </c>
      <c r="J200" s="206">
        <v>6.9444444444444448E-2</v>
      </c>
      <c r="K200" s="133" t="s">
        <v>13</v>
      </c>
      <c r="L200" s="133" t="s">
        <v>71</v>
      </c>
      <c r="M200" s="133" t="s">
        <v>71</v>
      </c>
      <c r="N200" s="133" t="s">
        <v>71</v>
      </c>
      <c r="O200" s="133" t="s">
        <v>71</v>
      </c>
      <c r="P200" s="133" t="s">
        <v>71</v>
      </c>
      <c r="Q200" s="133" t="s">
        <v>88</v>
      </c>
      <c r="R200" s="126">
        <v>6</v>
      </c>
      <c r="S200" s="126">
        <v>0</v>
      </c>
      <c r="T200" s="126">
        <v>1</v>
      </c>
      <c r="U200" s="126">
        <v>0</v>
      </c>
      <c r="V200" s="134">
        <v>0.185</v>
      </c>
    </row>
    <row r="201" spans="1:22">
      <c r="A201" s="207" t="s">
        <v>418</v>
      </c>
      <c r="B201" s="208" t="s">
        <v>235</v>
      </c>
      <c r="C201" s="222">
        <v>45602</v>
      </c>
      <c r="D201" s="208" t="s">
        <v>219</v>
      </c>
      <c r="E201" s="210">
        <v>0.57638888888888884</v>
      </c>
      <c r="F201" s="211">
        <v>24</v>
      </c>
      <c r="G201" s="211">
        <v>32</v>
      </c>
      <c r="H201" s="208" t="s">
        <v>228</v>
      </c>
      <c r="I201" s="208" t="s">
        <v>224</v>
      </c>
      <c r="J201" s="210">
        <v>6.9444444444444448E-2</v>
      </c>
      <c r="K201" s="208" t="s">
        <v>13</v>
      </c>
      <c r="L201" s="208" t="s">
        <v>8</v>
      </c>
      <c r="M201" s="208" t="s">
        <v>71</v>
      </c>
      <c r="N201" s="208" t="s">
        <v>8</v>
      </c>
      <c r="O201" s="208" t="s">
        <v>71</v>
      </c>
      <c r="P201" s="208" t="s">
        <v>71</v>
      </c>
      <c r="Q201" s="208" t="s">
        <v>8</v>
      </c>
      <c r="R201" s="211">
        <v>3</v>
      </c>
      <c r="S201" s="211">
        <v>0</v>
      </c>
      <c r="T201" s="211">
        <v>0</v>
      </c>
      <c r="U201" s="211">
        <v>0</v>
      </c>
      <c r="V201" s="212">
        <v>0.17169999999999999</v>
      </c>
    </row>
    <row r="202" spans="1:22">
      <c r="A202" s="204" t="s">
        <v>419</v>
      </c>
      <c r="B202" s="133" t="s">
        <v>235</v>
      </c>
      <c r="C202" s="221">
        <v>45602</v>
      </c>
      <c r="D202" s="133" t="s">
        <v>219</v>
      </c>
      <c r="E202" s="206">
        <v>0.57638888888888884</v>
      </c>
      <c r="F202" s="126">
        <v>24</v>
      </c>
      <c r="G202" s="126">
        <v>32</v>
      </c>
      <c r="H202" s="133" t="s">
        <v>229</v>
      </c>
      <c r="I202" s="133" t="s">
        <v>224</v>
      </c>
      <c r="J202" s="206">
        <v>6.9444444444444448E-2</v>
      </c>
      <c r="K202" s="133" t="s">
        <v>13</v>
      </c>
      <c r="L202" s="133" t="s">
        <v>71</v>
      </c>
      <c r="M202" s="133" t="s">
        <v>71</v>
      </c>
      <c r="N202" s="133" t="s">
        <v>71</v>
      </c>
      <c r="O202" s="133" t="s">
        <v>71</v>
      </c>
      <c r="P202" s="133" t="s">
        <v>71</v>
      </c>
      <c r="Q202" s="133" t="s">
        <v>71</v>
      </c>
      <c r="R202" s="126">
        <v>6</v>
      </c>
      <c r="S202" s="126">
        <v>0</v>
      </c>
      <c r="T202" s="126">
        <v>0</v>
      </c>
      <c r="U202" s="126">
        <v>0</v>
      </c>
      <c r="V202" s="134">
        <v>0.15809999999999999</v>
      </c>
    </row>
    <row r="203" spans="1:22">
      <c r="A203" s="207" t="s">
        <v>420</v>
      </c>
      <c r="B203" s="208" t="s">
        <v>235</v>
      </c>
      <c r="C203" s="222">
        <v>45602</v>
      </c>
      <c r="D203" s="208" t="s">
        <v>219</v>
      </c>
      <c r="E203" s="210">
        <v>0.57638888888888884</v>
      </c>
      <c r="F203" s="211">
        <v>24</v>
      </c>
      <c r="G203" s="211">
        <v>32</v>
      </c>
      <c r="H203" s="208" t="s">
        <v>230</v>
      </c>
      <c r="I203" s="208" t="s">
        <v>224</v>
      </c>
      <c r="J203" s="210">
        <v>6.9444444444444448E-2</v>
      </c>
      <c r="K203" s="208" t="s">
        <v>13</v>
      </c>
      <c r="L203" s="208" t="s">
        <v>71</v>
      </c>
      <c r="M203" s="208" t="s">
        <v>71</v>
      </c>
      <c r="N203" s="208" t="s">
        <v>71</v>
      </c>
      <c r="O203" s="208" t="s">
        <v>88</v>
      </c>
      <c r="P203" s="208" t="s">
        <v>88</v>
      </c>
      <c r="Q203" s="208" t="s">
        <v>71</v>
      </c>
      <c r="R203" s="211">
        <v>6</v>
      </c>
      <c r="S203" s="211">
        <v>0</v>
      </c>
      <c r="T203" s="211">
        <v>1</v>
      </c>
      <c r="U203" s="211">
        <v>0</v>
      </c>
      <c r="V203" s="212">
        <v>0.1636</v>
      </c>
    </row>
    <row r="204" spans="1:22">
      <c r="A204" s="204" t="s">
        <v>421</v>
      </c>
      <c r="B204" s="133" t="s">
        <v>235</v>
      </c>
      <c r="C204" s="221">
        <v>45602</v>
      </c>
      <c r="D204" s="133" t="s">
        <v>219</v>
      </c>
      <c r="E204" s="206">
        <v>0.57638888888888884</v>
      </c>
      <c r="F204" s="126">
        <v>24</v>
      </c>
      <c r="G204" s="126">
        <v>32</v>
      </c>
      <c r="H204" s="133" t="s">
        <v>231</v>
      </c>
      <c r="I204" s="133" t="s">
        <v>224</v>
      </c>
      <c r="J204" s="206">
        <v>6.9444444444444448E-2</v>
      </c>
      <c r="K204" s="133" t="s">
        <v>13</v>
      </c>
      <c r="L204" s="133" t="s">
        <v>71</v>
      </c>
      <c r="M204" s="133" t="s">
        <v>71</v>
      </c>
      <c r="N204" s="133" t="s">
        <v>71</v>
      </c>
      <c r="O204" s="133" t="s">
        <v>71</v>
      </c>
      <c r="P204" s="133" t="s">
        <v>88</v>
      </c>
      <c r="Q204" s="133" t="s">
        <v>88</v>
      </c>
      <c r="R204" s="126">
        <v>6</v>
      </c>
      <c r="S204" s="126">
        <v>0</v>
      </c>
      <c r="T204" s="126">
        <v>0</v>
      </c>
      <c r="U204" s="126">
        <v>0</v>
      </c>
      <c r="V204" s="134">
        <v>0.21199999999999999</v>
      </c>
    </row>
    <row r="205" spans="1:22">
      <c r="A205" s="207" t="s">
        <v>422</v>
      </c>
      <c r="B205" s="208" t="s">
        <v>235</v>
      </c>
      <c r="C205" s="222">
        <v>45602</v>
      </c>
      <c r="D205" s="208" t="s">
        <v>219</v>
      </c>
      <c r="E205" s="210">
        <v>0.57638888888888884</v>
      </c>
      <c r="F205" s="211">
        <v>24</v>
      </c>
      <c r="G205" s="211">
        <v>32</v>
      </c>
      <c r="H205" s="208" t="s">
        <v>232</v>
      </c>
      <c r="I205" s="208" t="s">
        <v>224</v>
      </c>
      <c r="J205" s="210">
        <v>6.9444444444444448E-2</v>
      </c>
      <c r="K205" s="208" t="s">
        <v>13</v>
      </c>
      <c r="L205" s="208" t="s">
        <v>71</v>
      </c>
      <c r="M205" s="208" t="s">
        <v>71</v>
      </c>
      <c r="N205" s="208" t="s">
        <v>71</v>
      </c>
      <c r="O205" s="208" t="s">
        <v>88</v>
      </c>
      <c r="P205" s="208" t="s">
        <v>71</v>
      </c>
      <c r="Q205" s="208" t="s">
        <v>88</v>
      </c>
      <c r="R205" s="211">
        <v>6</v>
      </c>
      <c r="S205" s="211">
        <v>0</v>
      </c>
      <c r="T205" s="211">
        <v>0</v>
      </c>
      <c r="U205" s="211">
        <v>0</v>
      </c>
      <c r="V205" s="212">
        <v>0.15279999999999999</v>
      </c>
    </row>
    <row r="206" spans="1:22">
      <c r="A206" s="204" t="s">
        <v>423</v>
      </c>
      <c r="B206" s="133" t="s">
        <v>235</v>
      </c>
      <c r="C206" s="221">
        <v>45602</v>
      </c>
      <c r="D206" s="133" t="s">
        <v>219</v>
      </c>
      <c r="E206" s="206">
        <v>0.57638888888888884</v>
      </c>
      <c r="F206" s="126">
        <v>24</v>
      </c>
      <c r="G206" s="126">
        <v>32</v>
      </c>
      <c r="H206" s="133" t="s">
        <v>233</v>
      </c>
      <c r="I206" s="133" t="s">
        <v>224</v>
      </c>
      <c r="J206" s="206">
        <v>6.9444444444444448E-2</v>
      </c>
      <c r="K206" s="133" t="s">
        <v>15</v>
      </c>
      <c r="L206" s="133" t="s">
        <v>71</v>
      </c>
      <c r="M206" s="133" t="s">
        <v>71</v>
      </c>
      <c r="N206" s="133" t="s">
        <v>71</v>
      </c>
      <c r="O206" s="133" t="s">
        <v>88</v>
      </c>
      <c r="P206" s="133" t="s">
        <v>88</v>
      </c>
      <c r="Q206" s="133" t="s">
        <v>88</v>
      </c>
      <c r="R206" s="126">
        <v>6</v>
      </c>
      <c r="S206" s="126">
        <v>0</v>
      </c>
      <c r="T206" s="126">
        <v>1</v>
      </c>
      <c r="U206" s="126">
        <v>0</v>
      </c>
      <c r="V206" s="134">
        <v>0.20200000000000001</v>
      </c>
    </row>
    <row r="207" spans="1:22">
      <c r="A207" s="207" t="s">
        <v>424</v>
      </c>
      <c r="B207" s="208" t="s">
        <v>235</v>
      </c>
      <c r="C207" s="222">
        <v>45602</v>
      </c>
      <c r="D207" s="208" t="s">
        <v>219</v>
      </c>
      <c r="E207" s="210">
        <v>0.57638888888888884</v>
      </c>
      <c r="F207" s="211">
        <v>24</v>
      </c>
      <c r="G207" s="211">
        <v>32</v>
      </c>
      <c r="H207" s="208" t="s">
        <v>234</v>
      </c>
      <c r="I207" s="208" t="s">
        <v>224</v>
      </c>
      <c r="J207" s="210">
        <v>6.9444444444444448E-2</v>
      </c>
      <c r="K207" s="208" t="s">
        <v>15</v>
      </c>
      <c r="L207" s="208" t="s">
        <v>71</v>
      </c>
      <c r="M207" s="208" t="s">
        <v>8</v>
      </c>
      <c r="N207" s="208" t="s">
        <v>8</v>
      </c>
      <c r="O207" s="208" t="s">
        <v>71</v>
      </c>
      <c r="P207" s="208" t="s">
        <v>71</v>
      </c>
      <c r="Q207" s="208" t="s">
        <v>88</v>
      </c>
      <c r="R207" s="211">
        <v>4</v>
      </c>
      <c r="S207" s="211">
        <v>0</v>
      </c>
      <c r="T207" s="211">
        <v>0</v>
      </c>
      <c r="U207" s="211">
        <v>0</v>
      </c>
      <c r="V207" s="212">
        <v>0.23899999999999999</v>
      </c>
    </row>
    <row r="208" spans="1:22">
      <c r="A208" s="204" t="s">
        <v>425</v>
      </c>
      <c r="B208" s="133" t="s">
        <v>235</v>
      </c>
      <c r="C208" s="221">
        <v>45602</v>
      </c>
      <c r="D208" s="133" t="s">
        <v>219</v>
      </c>
      <c r="E208" s="206">
        <v>0.57638888888888884</v>
      </c>
      <c r="F208" s="126">
        <v>24</v>
      </c>
      <c r="G208" s="126">
        <v>32</v>
      </c>
      <c r="H208" s="133" t="s">
        <v>235</v>
      </c>
      <c r="I208" s="133" t="s">
        <v>224</v>
      </c>
      <c r="J208" s="206">
        <v>6.9444444444444448E-2</v>
      </c>
      <c r="K208" s="133" t="s">
        <v>15</v>
      </c>
      <c r="L208" s="133" t="s">
        <v>8</v>
      </c>
      <c r="M208" s="133" t="s">
        <v>8</v>
      </c>
      <c r="N208" s="133" t="s">
        <v>8</v>
      </c>
      <c r="O208" s="133" t="s">
        <v>71</v>
      </c>
      <c r="P208" s="133" t="s">
        <v>71</v>
      </c>
      <c r="Q208" s="133" t="s">
        <v>71</v>
      </c>
      <c r="R208" s="126">
        <v>3</v>
      </c>
      <c r="S208" s="126">
        <v>0</v>
      </c>
      <c r="T208" s="126">
        <v>0</v>
      </c>
      <c r="U208" s="126">
        <v>0</v>
      </c>
      <c r="V208" s="134">
        <v>0.18679999999999999</v>
      </c>
    </row>
    <row r="209" spans="1:22">
      <c r="A209" s="207" t="s">
        <v>426</v>
      </c>
      <c r="B209" s="208" t="s">
        <v>235</v>
      </c>
      <c r="C209" s="222">
        <v>45602</v>
      </c>
      <c r="D209" s="208" t="s">
        <v>219</v>
      </c>
      <c r="E209" s="210">
        <v>0.57638888888888884</v>
      </c>
      <c r="F209" s="211">
        <v>24</v>
      </c>
      <c r="G209" s="211">
        <v>32</v>
      </c>
      <c r="H209" s="208" t="s">
        <v>236</v>
      </c>
      <c r="I209" s="208" t="s">
        <v>224</v>
      </c>
      <c r="J209" s="210">
        <v>6.9444444444444448E-2</v>
      </c>
      <c r="K209" s="208" t="s">
        <v>15</v>
      </c>
      <c r="L209" s="208" t="s">
        <v>71</v>
      </c>
      <c r="M209" s="208" t="s">
        <v>88</v>
      </c>
      <c r="N209" s="208" t="s">
        <v>88</v>
      </c>
      <c r="O209" s="208" t="s">
        <v>88</v>
      </c>
      <c r="P209" s="208" t="s">
        <v>88</v>
      </c>
      <c r="Q209" s="208" t="s">
        <v>88</v>
      </c>
      <c r="R209" s="211">
        <v>6</v>
      </c>
      <c r="S209" s="211">
        <v>0</v>
      </c>
      <c r="T209" s="211">
        <v>1</v>
      </c>
      <c r="U209" s="211">
        <v>1</v>
      </c>
      <c r="V209" s="212">
        <v>0.20630000000000001</v>
      </c>
    </row>
    <row r="210" spans="1:22">
      <c r="A210" s="204" t="s">
        <v>427</v>
      </c>
      <c r="B210" s="133" t="s">
        <v>235</v>
      </c>
      <c r="C210" s="221">
        <v>45602</v>
      </c>
      <c r="D210" s="133" t="s">
        <v>219</v>
      </c>
      <c r="E210" s="206">
        <v>0.57638888888888884</v>
      </c>
      <c r="F210" s="126">
        <v>24</v>
      </c>
      <c r="G210" s="126">
        <v>32</v>
      </c>
      <c r="H210" s="133" t="s">
        <v>237</v>
      </c>
      <c r="I210" s="133" t="s">
        <v>224</v>
      </c>
      <c r="J210" s="206">
        <v>6.9444444444444448E-2</v>
      </c>
      <c r="K210" s="133" t="s">
        <v>15</v>
      </c>
      <c r="L210" s="133" t="s">
        <v>8</v>
      </c>
      <c r="M210" s="133" t="s">
        <v>8</v>
      </c>
      <c r="N210" s="133" t="s">
        <v>8</v>
      </c>
      <c r="O210" s="133" t="s">
        <v>8</v>
      </c>
      <c r="P210" s="133" t="s">
        <v>8</v>
      </c>
      <c r="Q210" s="133" t="s">
        <v>8</v>
      </c>
      <c r="R210" s="126">
        <v>0</v>
      </c>
      <c r="S210" s="126">
        <v>1</v>
      </c>
      <c r="T210" s="126" t="s">
        <v>77</v>
      </c>
      <c r="U210" s="126" t="s">
        <v>77</v>
      </c>
      <c r="V210" s="134">
        <v>0.1593</v>
      </c>
    </row>
    <row r="211" spans="1:22">
      <c r="A211" s="207" t="s">
        <v>428</v>
      </c>
      <c r="B211" s="208" t="s">
        <v>236</v>
      </c>
      <c r="C211" s="220">
        <v>45621</v>
      </c>
      <c r="D211" s="208" t="s">
        <v>219</v>
      </c>
      <c r="E211" s="210">
        <v>0.61319444444444449</v>
      </c>
      <c r="F211" s="211">
        <v>27</v>
      </c>
      <c r="G211" s="211">
        <v>76</v>
      </c>
      <c r="H211" s="208" t="s">
        <v>200</v>
      </c>
      <c r="I211" s="208" t="s">
        <v>224</v>
      </c>
      <c r="J211" s="210">
        <v>4.1666666666666664E-2</v>
      </c>
      <c r="K211" s="208" t="s">
        <v>44</v>
      </c>
      <c r="L211" s="208" t="s">
        <v>71</v>
      </c>
      <c r="M211" s="208" t="s">
        <v>71</v>
      </c>
      <c r="N211" s="208" t="s">
        <v>71</v>
      </c>
      <c r="O211" s="208" t="s">
        <v>71</v>
      </c>
      <c r="P211" s="208" t="s">
        <v>71</v>
      </c>
      <c r="Q211" s="208" t="s">
        <v>71</v>
      </c>
      <c r="R211" s="211">
        <v>6</v>
      </c>
      <c r="S211" s="211">
        <v>0</v>
      </c>
      <c r="T211" s="211">
        <v>0</v>
      </c>
      <c r="U211" s="211">
        <v>0</v>
      </c>
      <c r="V211" s="212">
        <v>0.1381</v>
      </c>
    </row>
    <row r="212" spans="1:22">
      <c r="A212" s="204" t="s">
        <v>429</v>
      </c>
      <c r="B212" s="133" t="s">
        <v>236</v>
      </c>
      <c r="C212" s="219">
        <v>45621</v>
      </c>
      <c r="D212" s="133" t="s">
        <v>219</v>
      </c>
      <c r="E212" s="206">
        <v>0.61319444444444449</v>
      </c>
      <c r="F212" s="126">
        <v>27</v>
      </c>
      <c r="G212" s="126">
        <v>76</v>
      </c>
      <c r="H212" s="133" t="s">
        <v>220</v>
      </c>
      <c r="I212" s="133" t="s">
        <v>224</v>
      </c>
      <c r="J212" s="206">
        <v>4.1666666666666664E-2</v>
      </c>
      <c r="K212" s="133" t="s">
        <v>15</v>
      </c>
      <c r="L212" s="133" t="s">
        <v>71</v>
      </c>
      <c r="M212" s="133" t="s">
        <v>71</v>
      </c>
      <c r="N212" s="133" t="s">
        <v>71</v>
      </c>
      <c r="O212" s="133" t="s">
        <v>71</v>
      </c>
      <c r="P212" s="133" t="s">
        <v>88</v>
      </c>
      <c r="Q212" s="133" t="s">
        <v>88</v>
      </c>
      <c r="R212" s="126">
        <v>6</v>
      </c>
      <c r="S212" s="126">
        <v>0</v>
      </c>
      <c r="T212" s="126">
        <v>0</v>
      </c>
      <c r="U212" s="126">
        <v>0</v>
      </c>
      <c r="V212" s="134">
        <v>0.32050000000000001</v>
      </c>
    </row>
    <row r="213" spans="1:22">
      <c r="A213" s="207" t="s">
        <v>430</v>
      </c>
      <c r="B213" s="208" t="s">
        <v>236</v>
      </c>
      <c r="C213" s="220">
        <v>45621</v>
      </c>
      <c r="D213" s="208" t="s">
        <v>219</v>
      </c>
      <c r="E213" s="210">
        <v>0.61319444444444449</v>
      </c>
      <c r="F213" s="211">
        <v>27</v>
      </c>
      <c r="G213" s="211">
        <v>76</v>
      </c>
      <c r="H213" s="208" t="s">
        <v>221</v>
      </c>
      <c r="I213" s="208" t="s">
        <v>225</v>
      </c>
      <c r="J213" s="210">
        <v>4.1666666666666664E-2</v>
      </c>
      <c r="K213" s="208" t="s">
        <v>15</v>
      </c>
      <c r="L213" s="208" t="s">
        <v>71</v>
      </c>
      <c r="M213" s="208" t="s">
        <v>71</v>
      </c>
      <c r="N213" s="208" t="s">
        <v>71</v>
      </c>
      <c r="O213" s="208" t="s">
        <v>71</v>
      </c>
      <c r="P213" s="208" t="s">
        <v>71</v>
      </c>
      <c r="Q213" s="208" t="s">
        <v>88</v>
      </c>
      <c r="R213" s="211">
        <v>6</v>
      </c>
      <c r="S213" s="211">
        <v>0</v>
      </c>
      <c r="T213" s="211">
        <v>1</v>
      </c>
      <c r="U213" s="211">
        <v>0</v>
      </c>
      <c r="V213" s="212">
        <v>0.11459999999999999</v>
      </c>
    </row>
    <row r="214" spans="1:22">
      <c r="A214" s="204" t="s">
        <v>431</v>
      </c>
      <c r="B214" s="133" t="s">
        <v>236</v>
      </c>
      <c r="C214" s="219">
        <v>45621</v>
      </c>
      <c r="D214" s="133" t="s">
        <v>219</v>
      </c>
      <c r="E214" s="206">
        <v>0.61319444444444449</v>
      </c>
      <c r="F214" s="126">
        <v>27</v>
      </c>
      <c r="G214" s="126">
        <v>76</v>
      </c>
      <c r="H214" s="133" t="s">
        <v>222</v>
      </c>
      <c r="I214" s="133" t="s">
        <v>224</v>
      </c>
      <c r="J214" s="206">
        <v>4.1666666666666664E-2</v>
      </c>
      <c r="K214" s="133" t="s">
        <v>15</v>
      </c>
      <c r="L214" s="133" t="s">
        <v>71</v>
      </c>
      <c r="M214" s="133" t="s">
        <v>71</v>
      </c>
      <c r="N214" s="133" t="s">
        <v>71</v>
      </c>
      <c r="O214" s="133" t="s">
        <v>88</v>
      </c>
      <c r="P214" s="133" t="s">
        <v>71</v>
      </c>
      <c r="Q214" s="133" t="s">
        <v>71</v>
      </c>
      <c r="R214" s="126">
        <v>6</v>
      </c>
      <c r="S214" s="126">
        <v>0</v>
      </c>
      <c r="T214" s="126">
        <v>1</v>
      </c>
      <c r="U214" s="126">
        <v>0</v>
      </c>
      <c r="V214" s="134">
        <v>0.217</v>
      </c>
    </row>
    <row r="215" spans="1:22">
      <c r="A215" s="207" t="s">
        <v>432</v>
      </c>
      <c r="B215" s="208" t="s">
        <v>236</v>
      </c>
      <c r="C215" s="220">
        <v>45621</v>
      </c>
      <c r="D215" s="208" t="s">
        <v>219</v>
      </c>
      <c r="E215" s="210">
        <v>0.61319444444444449</v>
      </c>
      <c r="F215" s="211">
        <v>27</v>
      </c>
      <c r="G215" s="211">
        <v>76</v>
      </c>
      <c r="H215" s="208" t="s">
        <v>223</v>
      </c>
      <c r="I215" s="208" t="s">
        <v>227</v>
      </c>
      <c r="J215" s="210">
        <v>4.1666666666666664E-2</v>
      </c>
      <c r="K215" s="208" t="s">
        <v>15</v>
      </c>
      <c r="L215" s="208" t="s">
        <v>71</v>
      </c>
      <c r="M215" s="208" t="s">
        <v>71</v>
      </c>
      <c r="N215" s="208" t="s">
        <v>88</v>
      </c>
      <c r="O215" s="208" t="s">
        <v>88</v>
      </c>
      <c r="P215" s="208" t="s">
        <v>88</v>
      </c>
      <c r="Q215" s="208" t="s">
        <v>88</v>
      </c>
      <c r="R215" s="211">
        <v>6</v>
      </c>
      <c r="S215" s="211">
        <v>0</v>
      </c>
      <c r="T215" s="211">
        <v>1</v>
      </c>
      <c r="U215" s="211">
        <v>0</v>
      </c>
      <c r="V215" s="212">
        <v>0.17780000000000001</v>
      </c>
    </row>
    <row r="216" spans="1:22">
      <c r="A216" s="204" t="s">
        <v>433</v>
      </c>
      <c r="B216" s="133" t="s">
        <v>236</v>
      </c>
      <c r="C216" s="219">
        <v>45621</v>
      </c>
      <c r="D216" s="133" t="s">
        <v>219</v>
      </c>
      <c r="E216" s="206">
        <v>0.61319444444444449</v>
      </c>
      <c r="F216" s="126">
        <v>27</v>
      </c>
      <c r="G216" s="126">
        <v>76</v>
      </c>
      <c r="H216" s="133" t="s">
        <v>224</v>
      </c>
      <c r="I216" s="133" t="s">
        <v>226</v>
      </c>
      <c r="J216" s="206">
        <v>4.1666666666666664E-2</v>
      </c>
      <c r="K216" s="133" t="s">
        <v>15</v>
      </c>
      <c r="L216" s="133" t="s">
        <v>71</v>
      </c>
      <c r="M216" s="133" t="s">
        <v>71</v>
      </c>
      <c r="N216" s="133" t="s">
        <v>71</v>
      </c>
      <c r="O216" s="133" t="s">
        <v>88</v>
      </c>
      <c r="P216" s="133" t="s">
        <v>88</v>
      </c>
      <c r="Q216" s="133" t="s">
        <v>88</v>
      </c>
      <c r="R216" s="126">
        <v>6</v>
      </c>
      <c r="S216" s="126">
        <v>0</v>
      </c>
      <c r="T216" s="126">
        <v>1</v>
      </c>
      <c r="U216" s="126">
        <v>0</v>
      </c>
      <c r="V216" s="134">
        <v>0.1804</v>
      </c>
    </row>
    <row r="217" spans="1:22">
      <c r="A217" s="207" t="s">
        <v>434</v>
      </c>
      <c r="B217" s="208" t="s">
        <v>236</v>
      </c>
      <c r="C217" s="220">
        <v>45621</v>
      </c>
      <c r="D217" s="208" t="s">
        <v>219</v>
      </c>
      <c r="E217" s="210">
        <v>0.61319444444444449</v>
      </c>
      <c r="F217" s="211">
        <v>27</v>
      </c>
      <c r="G217" s="211">
        <v>76</v>
      </c>
      <c r="H217" s="208" t="s">
        <v>225</v>
      </c>
      <c r="I217" s="208" t="s">
        <v>225</v>
      </c>
      <c r="J217" s="210">
        <v>4.1666666666666664E-2</v>
      </c>
      <c r="K217" s="208" t="s">
        <v>17</v>
      </c>
      <c r="L217" s="208" t="s">
        <v>8</v>
      </c>
      <c r="M217" s="208" t="s">
        <v>86</v>
      </c>
      <c r="N217" s="208" t="s">
        <v>75</v>
      </c>
      <c r="O217" s="208" t="s">
        <v>75</v>
      </c>
      <c r="P217" s="208" t="s">
        <v>75</v>
      </c>
      <c r="Q217" s="208" t="s">
        <v>75</v>
      </c>
      <c r="R217" s="211">
        <v>0</v>
      </c>
      <c r="S217" s="211">
        <v>1</v>
      </c>
      <c r="T217" s="211"/>
      <c r="U217" s="211"/>
      <c r="V217" s="212">
        <v>0.12970000000000001</v>
      </c>
    </row>
    <row r="218" spans="1:22">
      <c r="A218" s="204" t="s">
        <v>435</v>
      </c>
      <c r="B218" s="133" t="s">
        <v>236</v>
      </c>
      <c r="C218" s="219">
        <v>45621</v>
      </c>
      <c r="D218" s="133" t="s">
        <v>219</v>
      </c>
      <c r="E218" s="206">
        <v>0.61319444444444449</v>
      </c>
      <c r="F218" s="126">
        <v>27</v>
      </c>
      <c r="G218" s="126">
        <v>76</v>
      </c>
      <c r="H218" s="133" t="s">
        <v>226</v>
      </c>
      <c r="I218" s="133" t="s">
        <v>226</v>
      </c>
      <c r="J218" s="206">
        <v>4.1666666666666664E-2</v>
      </c>
      <c r="K218" s="133" t="s">
        <v>17</v>
      </c>
      <c r="L218" s="133" t="s">
        <v>71</v>
      </c>
      <c r="M218" s="133" t="s">
        <v>71</v>
      </c>
      <c r="N218" s="133" t="s">
        <v>71</v>
      </c>
      <c r="O218" s="133" t="s">
        <v>88</v>
      </c>
      <c r="P218" s="133" t="s">
        <v>88</v>
      </c>
      <c r="Q218" s="133" t="s">
        <v>71</v>
      </c>
      <c r="R218" s="126">
        <v>6</v>
      </c>
      <c r="S218" s="126">
        <v>0</v>
      </c>
      <c r="T218" s="126">
        <v>1</v>
      </c>
      <c r="U218" s="126">
        <v>0</v>
      </c>
      <c r="V218" s="134">
        <v>0.2215</v>
      </c>
    </row>
    <row r="219" spans="1:22">
      <c r="A219" s="207" t="s">
        <v>436</v>
      </c>
      <c r="B219" s="208" t="s">
        <v>236</v>
      </c>
      <c r="C219" s="220">
        <v>45621</v>
      </c>
      <c r="D219" s="208" t="s">
        <v>219</v>
      </c>
      <c r="E219" s="210">
        <v>0.61319444444444449</v>
      </c>
      <c r="F219" s="211">
        <v>27</v>
      </c>
      <c r="G219" s="211">
        <v>76</v>
      </c>
      <c r="H219" s="208" t="s">
        <v>227</v>
      </c>
      <c r="I219" s="208" t="s">
        <v>224</v>
      </c>
      <c r="J219" s="210">
        <v>4.1666666666666664E-2</v>
      </c>
      <c r="K219" s="208" t="s">
        <v>17</v>
      </c>
      <c r="L219" s="208" t="s">
        <v>71</v>
      </c>
      <c r="M219" s="208" t="s">
        <v>71</v>
      </c>
      <c r="N219" s="208" t="s">
        <v>71</v>
      </c>
      <c r="O219" s="208" t="s">
        <v>71</v>
      </c>
      <c r="P219" s="208" t="s">
        <v>88</v>
      </c>
      <c r="Q219" s="208" t="s">
        <v>88</v>
      </c>
      <c r="R219" s="211">
        <v>6</v>
      </c>
      <c r="S219" s="211">
        <v>0</v>
      </c>
      <c r="T219" s="211">
        <v>1</v>
      </c>
      <c r="U219" s="211">
        <v>0</v>
      </c>
      <c r="V219" s="212">
        <v>0.14710000000000001</v>
      </c>
    </row>
    <row r="220" spans="1:22">
      <c r="A220" s="204" t="s">
        <v>437</v>
      </c>
      <c r="B220" s="133" t="s">
        <v>236</v>
      </c>
      <c r="C220" s="219">
        <v>45621</v>
      </c>
      <c r="D220" s="133" t="s">
        <v>219</v>
      </c>
      <c r="E220" s="206">
        <v>0.61319444444444449</v>
      </c>
      <c r="F220" s="126">
        <v>27</v>
      </c>
      <c r="G220" s="126">
        <v>76</v>
      </c>
      <c r="H220" s="133" t="s">
        <v>228</v>
      </c>
      <c r="I220" s="133" t="s">
        <v>224</v>
      </c>
      <c r="J220" s="206">
        <v>4.1666666666666664E-2</v>
      </c>
      <c r="K220" s="133" t="s">
        <v>17</v>
      </c>
      <c r="L220" s="133" t="s">
        <v>71</v>
      </c>
      <c r="M220" s="133" t="s">
        <v>71</v>
      </c>
      <c r="N220" s="133" t="s">
        <v>71</v>
      </c>
      <c r="O220" s="133" t="s">
        <v>71</v>
      </c>
      <c r="P220" s="133" t="s">
        <v>71</v>
      </c>
      <c r="Q220" s="133" t="s">
        <v>71</v>
      </c>
      <c r="R220" s="126">
        <v>6</v>
      </c>
      <c r="S220" s="126">
        <v>0</v>
      </c>
      <c r="T220" s="126">
        <v>0</v>
      </c>
      <c r="U220" s="126">
        <v>0</v>
      </c>
      <c r="V220" s="134">
        <v>0.13320000000000001</v>
      </c>
    </row>
    <row r="221" spans="1:22">
      <c r="A221" s="207" t="s">
        <v>438</v>
      </c>
      <c r="B221" s="208" t="s">
        <v>236</v>
      </c>
      <c r="C221" s="220">
        <v>45621</v>
      </c>
      <c r="D221" s="208" t="s">
        <v>219</v>
      </c>
      <c r="E221" s="210">
        <v>0.61319444444444449</v>
      </c>
      <c r="F221" s="211">
        <v>27</v>
      </c>
      <c r="G221" s="211">
        <v>76</v>
      </c>
      <c r="H221" s="208" t="s">
        <v>229</v>
      </c>
      <c r="I221" s="208" t="s">
        <v>227</v>
      </c>
      <c r="J221" s="210">
        <v>4.1666666666666664E-2</v>
      </c>
      <c r="K221" s="208" t="s">
        <v>17</v>
      </c>
      <c r="L221" s="208" t="s">
        <v>8</v>
      </c>
      <c r="M221" s="208" t="s">
        <v>71</v>
      </c>
      <c r="N221" s="208" t="s">
        <v>71</v>
      </c>
      <c r="O221" s="208" t="s">
        <v>88</v>
      </c>
      <c r="P221" s="208" t="s">
        <v>88</v>
      </c>
      <c r="Q221" s="208" t="s">
        <v>88</v>
      </c>
      <c r="R221" s="211">
        <v>5</v>
      </c>
      <c r="S221" s="211">
        <v>0</v>
      </c>
      <c r="T221" s="211">
        <v>1</v>
      </c>
      <c r="U221" s="211">
        <v>0</v>
      </c>
      <c r="V221" s="212">
        <v>0.19939999999999999</v>
      </c>
    </row>
    <row r="222" spans="1:22">
      <c r="A222" s="204" t="s">
        <v>439</v>
      </c>
      <c r="B222" s="133" t="s">
        <v>236</v>
      </c>
      <c r="C222" s="219">
        <v>45621</v>
      </c>
      <c r="D222" s="133" t="s">
        <v>219</v>
      </c>
      <c r="E222" s="206">
        <v>0.61319444444444449</v>
      </c>
      <c r="F222" s="126">
        <v>27</v>
      </c>
      <c r="G222" s="126">
        <v>76</v>
      </c>
      <c r="H222" s="133" t="s">
        <v>230</v>
      </c>
      <c r="I222" s="133" t="s">
        <v>225</v>
      </c>
      <c r="J222" s="206">
        <v>4.1666666666666664E-2</v>
      </c>
      <c r="K222" s="133" t="s">
        <v>13</v>
      </c>
      <c r="L222" s="133" t="s">
        <v>71</v>
      </c>
      <c r="M222" s="133" t="s">
        <v>71</v>
      </c>
      <c r="N222" s="133" t="s">
        <v>71</v>
      </c>
      <c r="O222" s="133" t="s">
        <v>88</v>
      </c>
      <c r="P222" s="133" t="s">
        <v>88</v>
      </c>
      <c r="Q222" s="133" t="s">
        <v>88</v>
      </c>
      <c r="R222" s="126">
        <v>6</v>
      </c>
      <c r="S222" s="126">
        <v>0</v>
      </c>
      <c r="T222" s="126">
        <v>1</v>
      </c>
      <c r="U222" s="126">
        <v>1</v>
      </c>
      <c r="V222" s="134"/>
    </row>
    <row r="223" spans="1:22">
      <c r="A223" s="207" t="s">
        <v>440</v>
      </c>
      <c r="B223" s="208" t="s">
        <v>236</v>
      </c>
      <c r="C223" s="220">
        <v>45621</v>
      </c>
      <c r="D223" s="208" t="s">
        <v>219</v>
      </c>
      <c r="E223" s="210">
        <v>0.61319444444444449</v>
      </c>
      <c r="F223" s="211">
        <v>27</v>
      </c>
      <c r="G223" s="211">
        <v>76</v>
      </c>
      <c r="H223" s="208" t="s">
        <v>231</v>
      </c>
      <c r="I223" s="208" t="s">
        <v>226</v>
      </c>
      <c r="J223" s="210">
        <v>4.1666666666666664E-2</v>
      </c>
      <c r="K223" s="208" t="s">
        <v>13</v>
      </c>
      <c r="L223" s="208" t="s">
        <v>71</v>
      </c>
      <c r="M223" s="208" t="s">
        <v>71</v>
      </c>
      <c r="N223" s="208" t="s">
        <v>71</v>
      </c>
      <c r="O223" s="208" t="s">
        <v>71</v>
      </c>
      <c r="P223" s="208" t="s">
        <v>71</v>
      </c>
      <c r="Q223" s="208" t="s">
        <v>88</v>
      </c>
      <c r="R223" s="211">
        <v>6</v>
      </c>
      <c r="S223" s="211">
        <v>0</v>
      </c>
      <c r="T223" s="211">
        <v>1</v>
      </c>
      <c r="U223" s="211">
        <v>1</v>
      </c>
      <c r="V223" s="212">
        <v>0.14710000000000001</v>
      </c>
    </row>
    <row r="224" spans="1:22">
      <c r="A224" s="204" t="s">
        <v>441</v>
      </c>
      <c r="B224" s="133" t="s">
        <v>236</v>
      </c>
      <c r="C224" s="219">
        <v>45621</v>
      </c>
      <c r="D224" s="133" t="s">
        <v>219</v>
      </c>
      <c r="E224" s="206">
        <v>0.61319444444444449</v>
      </c>
      <c r="F224" s="126">
        <v>27</v>
      </c>
      <c r="G224" s="126">
        <v>76</v>
      </c>
      <c r="H224" s="133" t="s">
        <v>232</v>
      </c>
      <c r="I224" s="133" t="s">
        <v>224</v>
      </c>
      <c r="J224" s="206">
        <v>4.1666666666666664E-2</v>
      </c>
      <c r="K224" s="133" t="s">
        <v>13</v>
      </c>
      <c r="L224" s="133" t="s">
        <v>71</v>
      </c>
      <c r="M224" s="133" t="s">
        <v>71</v>
      </c>
      <c r="N224" s="133" t="s">
        <v>71</v>
      </c>
      <c r="O224" s="133" t="s">
        <v>71</v>
      </c>
      <c r="P224" s="133" t="s">
        <v>71</v>
      </c>
      <c r="Q224" s="133" t="s">
        <v>71</v>
      </c>
      <c r="R224" s="126">
        <v>6</v>
      </c>
      <c r="S224" s="126">
        <v>0</v>
      </c>
      <c r="T224" s="126">
        <v>1</v>
      </c>
      <c r="U224" s="126">
        <v>0</v>
      </c>
      <c r="V224" s="134">
        <v>0.29680000000000001</v>
      </c>
    </row>
    <row r="225" spans="1:22">
      <c r="A225" s="207" t="s">
        <v>442</v>
      </c>
      <c r="B225" s="208" t="s">
        <v>236</v>
      </c>
      <c r="C225" s="220">
        <v>45621</v>
      </c>
      <c r="D225" s="208" t="s">
        <v>219</v>
      </c>
      <c r="E225" s="210">
        <v>0.61319444444444449</v>
      </c>
      <c r="F225" s="211">
        <v>27</v>
      </c>
      <c r="G225" s="211">
        <v>76</v>
      </c>
      <c r="H225" s="208" t="s">
        <v>233</v>
      </c>
      <c r="I225" s="208" t="s">
        <v>227</v>
      </c>
      <c r="J225" s="210">
        <v>4.1666666666666664E-2</v>
      </c>
      <c r="K225" s="208" t="s">
        <v>13</v>
      </c>
      <c r="L225" s="208" t="s">
        <v>8</v>
      </c>
      <c r="M225" s="208" t="s">
        <v>8</v>
      </c>
      <c r="N225" s="208" t="s">
        <v>8</v>
      </c>
      <c r="O225" s="208" t="s">
        <v>8</v>
      </c>
      <c r="P225" s="208" t="s">
        <v>8</v>
      </c>
      <c r="Q225" s="208" t="s">
        <v>8</v>
      </c>
      <c r="R225" s="211">
        <v>0</v>
      </c>
      <c r="S225" s="211">
        <v>0</v>
      </c>
      <c r="T225" s="211">
        <v>0</v>
      </c>
      <c r="U225" s="211">
        <v>0</v>
      </c>
      <c r="V225" s="212">
        <v>0.17</v>
      </c>
    </row>
    <row r="226" spans="1:22">
      <c r="A226" s="204" t="s">
        <v>443</v>
      </c>
      <c r="B226" s="133" t="s">
        <v>236</v>
      </c>
      <c r="C226" s="219">
        <v>45621</v>
      </c>
      <c r="D226" s="133" t="s">
        <v>219</v>
      </c>
      <c r="E226" s="206">
        <v>0.61319444444444449</v>
      </c>
      <c r="F226" s="126">
        <v>27</v>
      </c>
      <c r="G226" s="126">
        <v>76</v>
      </c>
      <c r="H226" s="133" t="s">
        <v>234</v>
      </c>
      <c r="I226" s="133" t="s">
        <v>226</v>
      </c>
      <c r="J226" s="206">
        <v>4.1666666666666664E-2</v>
      </c>
      <c r="K226" s="133" t="s">
        <v>18</v>
      </c>
      <c r="L226" s="133" t="s">
        <v>8</v>
      </c>
      <c r="M226" s="133" t="s">
        <v>71</v>
      </c>
      <c r="N226" s="133" t="s">
        <v>71</v>
      </c>
      <c r="O226" s="133" t="s">
        <v>8</v>
      </c>
      <c r="P226" s="133" t="s">
        <v>8</v>
      </c>
      <c r="Q226" s="133" t="s">
        <v>71</v>
      </c>
      <c r="R226" s="126">
        <v>3</v>
      </c>
      <c r="S226" s="126">
        <v>0</v>
      </c>
      <c r="T226" s="126">
        <v>0</v>
      </c>
      <c r="U226" s="126">
        <v>0</v>
      </c>
      <c r="V226" s="134">
        <v>0.13880000000000001</v>
      </c>
    </row>
    <row r="227" spans="1:22">
      <c r="A227" s="207" t="s">
        <v>444</v>
      </c>
      <c r="B227" s="208" t="s">
        <v>236</v>
      </c>
      <c r="C227" s="220">
        <v>45621</v>
      </c>
      <c r="D227" s="208" t="s">
        <v>219</v>
      </c>
      <c r="E227" s="210">
        <v>0.61319444444444449</v>
      </c>
      <c r="F227" s="211">
        <v>27</v>
      </c>
      <c r="G227" s="211">
        <v>76</v>
      </c>
      <c r="H227" s="208" t="s">
        <v>235</v>
      </c>
      <c r="I227" s="208" t="s">
        <v>227</v>
      </c>
      <c r="J227" s="210">
        <v>4.1666666666666664E-2</v>
      </c>
      <c r="K227" s="208" t="s">
        <v>18</v>
      </c>
      <c r="L227" s="208" t="s">
        <v>8</v>
      </c>
      <c r="M227" s="208" t="s">
        <v>8</v>
      </c>
      <c r="N227" s="208" t="s">
        <v>71</v>
      </c>
      <c r="O227" s="208" t="s">
        <v>8</v>
      </c>
      <c r="P227" s="208" t="s">
        <v>71</v>
      </c>
      <c r="Q227" s="208" t="s">
        <v>8</v>
      </c>
      <c r="R227" s="211">
        <v>2</v>
      </c>
      <c r="S227" s="211">
        <v>1</v>
      </c>
      <c r="T227" s="211"/>
      <c r="U227" s="211"/>
      <c r="V227" s="212">
        <v>0.17680000000000001</v>
      </c>
    </row>
    <row r="228" spans="1:22">
      <c r="A228" s="204" t="s">
        <v>445</v>
      </c>
      <c r="B228" s="133" t="s">
        <v>236</v>
      </c>
      <c r="C228" s="219">
        <v>45621</v>
      </c>
      <c r="D228" s="133" t="s">
        <v>219</v>
      </c>
      <c r="E228" s="206">
        <v>0.61319444444444449</v>
      </c>
      <c r="F228" s="126">
        <v>27</v>
      </c>
      <c r="G228" s="126">
        <v>76</v>
      </c>
      <c r="H228" s="133" t="s">
        <v>236</v>
      </c>
      <c r="I228" s="133" t="s">
        <v>225</v>
      </c>
      <c r="J228" s="206">
        <v>4.1666666666666664E-2</v>
      </c>
      <c r="K228" s="133" t="s">
        <v>18</v>
      </c>
      <c r="L228" s="133" t="s">
        <v>71</v>
      </c>
      <c r="M228" s="133" t="s">
        <v>71</v>
      </c>
      <c r="N228" s="133" t="s">
        <v>88</v>
      </c>
      <c r="O228" s="133" t="s">
        <v>71</v>
      </c>
      <c r="P228" s="133" t="s">
        <v>88</v>
      </c>
      <c r="Q228" s="133" t="s">
        <v>88</v>
      </c>
      <c r="R228" s="126">
        <v>6</v>
      </c>
      <c r="S228" s="126">
        <v>0</v>
      </c>
      <c r="T228" s="126">
        <v>1</v>
      </c>
      <c r="U228" s="126">
        <v>0</v>
      </c>
      <c r="V228" s="134">
        <v>0.20469999999999999</v>
      </c>
    </row>
    <row r="229" spans="1:22">
      <c r="A229" s="207" t="s">
        <v>446</v>
      </c>
      <c r="B229" s="208" t="s">
        <v>236</v>
      </c>
      <c r="C229" s="220">
        <v>45621</v>
      </c>
      <c r="D229" s="208" t="s">
        <v>219</v>
      </c>
      <c r="E229" s="210">
        <v>0.61319444444444449</v>
      </c>
      <c r="F229" s="211">
        <v>27</v>
      </c>
      <c r="G229" s="211">
        <v>76</v>
      </c>
      <c r="H229" s="208" t="s">
        <v>237</v>
      </c>
      <c r="I229" s="208" t="s">
        <v>224</v>
      </c>
      <c r="J229" s="210">
        <v>4.1666666666666664E-2</v>
      </c>
      <c r="K229" s="208" t="s">
        <v>18</v>
      </c>
      <c r="L229" s="208" t="s">
        <v>71</v>
      </c>
      <c r="M229" s="208" t="s">
        <v>71</v>
      </c>
      <c r="N229" s="208" t="s">
        <v>88</v>
      </c>
      <c r="O229" s="208" t="s">
        <v>71</v>
      </c>
      <c r="P229" s="208" t="s">
        <v>88</v>
      </c>
      <c r="Q229" s="208" t="s">
        <v>71</v>
      </c>
      <c r="R229" s="211">
        <v>6</v>
      </c>
      <c r="S229" s="211">
        <v>0</v>
      </c>
      <c r="T229" s="211">
        <v>0</v>
      </c>
      <c r="U229" s="211">
        <v>0</v>
      </c>
      <c r="V229" s="212">
        <v>0.21190000000000001</v>
      </c>
    </row>
    <row r="230" spans="1:22">
      <c r="A230" s="204" t="s">
        <v>447</v>
      </c>
      <c r="B230" s="133" t="s">
        <v>236</v>
      </c>
      <c r="C230" s="219">
        <v>45621</v>
      </c>
      <c r="D230" s="133" t="s">
        <v>219</v>
      </c>
      <c r="E230" s="206">
        <v>0.61319444444444449</v>
      </c>
      <c r="F230" s="126">
        <v>27</v>
      </c>
      <c r="G230" s="126">
        <v>76</v>
      </c>
      <c r="H230" s="133" t="s">
        <v>238</v>
      </c>
      <c r="I230" s="133" t="s">
        <v>224</v>
      </c>
      <c r="J230" s="206">
        <v>4.1666666666666664E-2</v>
      </c>
      <c r="K230" s="133" t="s">
        <v>18</v>
      </c>
      <c r="L230" s="133" t="s">
        <v>71</v>
      </c>
      <c r="M230" s="133" t="s">
        <v>71</v>
      </c>
      <c r="N230" s="133" t="s">
        <v>71</v>
      </c>
      <c r="O230" s="133" t="s">
        <v>88</v>
      </c>
      <c r="P230" s="133" t="s">
        <v>71</v>
      </c>
      <c r="Q230" s="133" t="s">
        <v>88</v>
      </c>
      <c r="R230" s="126">
        <v>6</v>
      </c>
      <c r="S230" s="126">
        <v>0</v>
      </c>
      <c r="T230" s="126">
        <v>1</v>
      </c>
      <c r="U230" s="126">
        <v>0</v>
      </c>
      <c r="V230" s="134">
        <v>0.2001</v>
      </c>
    </row>
    <row r="231" spans="1:22">
      <c r="A231" s="207" t="s">
        <v>448</v>
      </c>
      <c r="B231" s="208" t="s">
        <v>237</v>
      </c>
      <c r="C231" s="222">
        <v>45629</v>
      </c>
      <c r="D231" s="208" t="s">
        <v>219</v>
      </c>
      <c r="E231" s="210">
        <v>0.47222222222222221</v>
      </c>
      <c r="F231" s="211">
        <v>20</v>
      </c>
      <c r="G231" s="211">
        <v>34</v>
      </c>
      <c r="H231" s="208" t="s">
        <v>200</v>
      </c>
      <c r="I231" s="208" t="s">
        <v>225</v>
      </c>
      <c r="J231" s="223"/>
      <c r="K231" s="208" t="s">
        <v>15</v>
      </c>
      <c r="L231" s="208" t="s">
        <v>8</v>
      </c>
      <c r="M231" s="208" t="s">
        <v>8</v>
      </c>
      <c r="N231" s="208" t="s">
        <v>71</v>
      </c>
      <c r="O231" s="208" t="s">
        <v>8</v>
      </c>
      <c r="P231" s="208" t="s">
        <v>8</v>
      </c>
      <c r="Q231" s="208" t="s">
        <v>8</v>
      </c>
      <c r="R231" s="211">
        <v>1</v>
      </c>
      <c r="S231" s="211">
        <v>0</v>
      </c>
      <c r="T231" s="211">
        <v>0</v>
      </c>
      <c r="U231" s="211">
        <v>0</v>
      </c>
      <c r="V231" s="212">
        <v>0.21360000000000001</v>
      </c>
    </row>
    <row r="232" spans="1:22">
      <c r="A232" s="204" t="s">
        <v>449</v>
      </c>
      <c r="B232" s="133" t="s">
        <v>237</v>
      </c>
      <c r="C232" s="221">
        <v>45629</v>
      </c>
      <c r="D232" s="133" t="s">
        <v>219</v>
      </c>
      <c r="E232" s="206">
        <v>0.47222222222222221</v>
      </c>
      <c r="F232" s="126">
        <v>20</v>
      </c>
      <c r="G232" s="126">
        <v>34</v>
      </c>
      <c r="H232" s="133" t="s">
        <v>220</v>
      </c>
      <c r="I232" s="133" t="s">
        <v>226</v>
      </c>
      <c r="J232" s="129"/>
      <c r="K232" s="133" t="s">
        <v>86</v>
      </c>
      <c r="L232" s="133"/>
      <c r="M232" s="133"/>
      <c r="N232" s="133"/>
      <c r="O232" s="133"/>
      <c r="P232" s="133"/>
      <c r="Q232" s="133"/>
      <c r="R232" s="126">
        <v>0</v>
      </c>
      <c r="S232" s="126">
        <v>1</v>
      </c>
      <c r="T232" s="126"/>
      <c r="U232" s="126"/>
      <c r="V232" s="134">
        <v>8.5699999999999998E-2</v>
      </c>
    </row>
    <row r="233" spans="1:22">
      <c r="A233" s="207" t="s">
        <v>450</v>
      </c>
      <c r="B233" s="208" t="s">
        <v>237</v>
      </c>
      <c r="C233" s="222">
        <v>45629</v>
      </c>
      <c r="D233" s="208" t="s">
        <v>219</v>
      </c>
      <c r="E233" s="210">
        <v>0.47222222222222221</v>
      </c>
      <c r="F233" s="211">
        <v>20</v>
      </c>
      <c r="G233" s="211">
        <v>34</v>
      </c>
      <c r="H233" s="208" t="s">
        <v>221</v>
      </c>
      <c r="I233" s="208" t="s">
        <v>225</v>
      </c>
      <c r="J233" s="223"/>
      <c r="K233" s="208" t="s">
        <v>15</v>
      </c>
      <c r="L233" s="208" t="s">
        <v>71</v>
      </c>
      <c r="M233" s="208" t="s">
        <v>71</v>
      </c>
      <c r="N233" s="208" t="s">
        <v>71</v>
      </c>
      <c r="O233" s="208" t="s">
        <v>88</v>
      </c>
      <c r="P233" s="208" t="s">
        <v>88</v>
      </c>
      <c r="Q233" s="208" t="s">
        <v>88</v>
      </c>
      <c r="R233" s="211">
        <v>6</v>
      </c>
      <c r="S233" s="211">
        <v>0</v>
      </c>
      <c r="T233" s="211">
        <v>0</v>
      </c>
      <c r="U233" s="211">
        <v>0</v>
      </c>
      <c r="V233" s="212">
        <v>0.23430000000000001</v>
      </c>
    </row>
    <row r="234" spans="1:22">
      <c r="A234" s="204" t="s">
        <v>451</v>
      </c>
      <c r="B234" s="133" t="s">
        <v>237</v>
      </c>
      <c r="C234" s="221">
        <v>45629</v>
      </c>
      <c r="D234" s="133" t="s">
        <v>219</v>
      </c>
      <c r="E234" s="206">
        <v>0.47222222222222221</v>
      </c>
      <c r="F234" s="126">
        <v>20</v>
      </c>
      <c r="G234" s="126">
        <v>34</v>
      </c>
      <c r="H234" s="133" t="s">
        <v>222</v>
      </c>
      <c r="I234" s="133" t="s">
        <v>226</v>
      </c>
      <c r="J234" s="129"/>
      <c r="K234" s="133" t="s">
        <v>86</v>
      </c>
      <c r="L234" s="133"/>
      <c r="M234" s="133"/>
      <c r="N234" s="133"/>
      <c r="O234" s="133"/>
      <c r="P234" s="133"/>
      <c r="Q234" s="133"/>
      <c r="R234" s="126">
        <v>0</v>
      </c>
      <c r="S234" s="126">
        <v>1</v>
      </c>
      <c r="T234" s="126"/>
      <c r="U234" s="126"/>
      <c r="V234" s="134">
        <v>9.1399999999999995E-2</v>
      </c>
    </row>
    <row r="235" spans="1:22">
      <c r="A235" s="207" t="s">
        <v>452</v>
      </c>
      <c r="B235" s="208" t="s">
        <v>237</v>
      </c>
      <c r="C235" s="222">
        <v>45629</v>
      </c>
      <c r="D235" s="208" t="s">
        <v>219</v>
      </c>
      <c r="E235" s="210">
        <v>0.47222222222222221</v>
      </c>
      <c r="F235" s="211">
        <v>20</v>
      </c>
      <c r="G235" s="211">
        <v>34</v>
      </c>
      <c r="H235" s="208" t="s">
        <v>223</v>
      </c>
      <c r="I235" s="208" t="s">
        <v>225</v>
      </c>
      <c r="J235" s="223"/>
      <c r="K235" s="208" t="s">
        <v>86</v>
      </c>
      <c r="L235" s="208"/>
      <c r="M235" s="208"/>
      <c r="N235" s="208"/>
      <c r="O235" s="208"/>
      <c r="P235" s="208"/>
      <c r="Q235" s="208"/>
      <c r="R235" s="211">
        <v>0</v>
      </c>
      <c r="S235" s="211">
        <v>1</v>
      </c>
      <c r="T235" s="211"/>
      <c r="U235" s="211"/>
      <c r="V235" s="212">
        <v>0.1487</v>
      </c>
    </row>
    <row r="236" spans="1:22">
      <c r="A236" s="204" t="s">
        <v>453</v>
      </c>
      <c r="B236" s="133" t="s">
        <v>237</v>
      </c>
      <c r="C236" s="221">
        <v>45629</v>
      </c>
      <c r="D236" s="133" t="s">
        <v>219</v>
      </c>
      <c r="E236" s="206">
        <v>0.47222222222222221</v>
      </c>
      <c r="F236" s="126">
        <v>20</v>
      </c>
      <c r="G236" s="126">
        <v>34</v>
      </c>
      <c r="H236" s="133" t="s">
        <v>224</v>
      </c>
      <c r="I236" s="133" t="s">
        <v>226</v>
      </c>
      <c r="J236" s="129"/>
      <c r="K236" s="133" t="s">
        <v>15</v>
      </c>
      <c r="L236" s="133" t="s">
        <v>8</v>
      </c>
      <c r="M236" s="133" t="s">
        <v>8</v>
      </c>
      <c r="N236" s="133" t="s">
        <v>71</v>
      </c>
      <c r="O236" s="133" t="s">
        <v>71</v>
      </c>
      <c r="P236" s="133" t="s">
        <v>71</v>
      </c>
      <c r="Q236" s="133" t="s">
        <v>88</v>
      </c>
      <c r="R236" s="126">
        <v>4</v>
      </c>
      <c r="S236" s="126">
        <v>0</v>
      </c>
      <c r="T236" s="126">
        <v>1</v>
      </c>
      <c r="U236" s="126">
        <v>0</v>
      </c>
      <c r="V236" s="134">
        <v>0.18770000000000001</v>
      </c>
    </row>
    <row r="237" spans="1:22">
      <c r="A237" s="207" t="s">
        <v>454</v>
      </c>
      <c r="B237" s="208" t="s">
        <v>237</v>
      </c>
      <c r="C237" s="222">
        <v>45629</v>
      </c>
      <c r="D237" s="208" t="s">
        <v>219</v>
      </c>
      <c r="E237" s="210">
        <v>0.47222222222222221</v>
      </c>
      <c r="F237" s="211">
        <v>20</v>
      </c>
      <c r="G237" s="211">
        <v>34</v>
      </c>
      <c r="H237" s="208" t="s">
        <v>225</v>
      </c>
      <c r="I237" s="208" t="s">
        <v>226</v>
      </c>
      <c r="J237" s="223"/>
      <c r="K237" s="208" t="s">
        <v>15</v>
      </c>
      <c r="L237" s="208" t="s">
        <v>71</v>
      </c>
      <c r="M237" s="208" t="s">
        <v>71</v>
      </c>
      <c r="N237" s="208" t="s">
        <v>71</v>
      </c>
      <c r="O237" s="208" t="s">
        <v>71</v>
      </c>
      <c r="P237" s="208" t="s">
        <v>71</v>
      </c>
      <c r="Q237" s="208" t="s">
        <v>71</v>
      </c>
      <c r="R237" s="211">
        <v>6</v>
      </c>
      <c r="S237" s="211">
        <v>0</v>
      </c>
      <c r="T237" s="211">
        <v>0</v>
      </c>
      <c r="U237" s="211">
        <v>0</v>
      </c>
      <c r="V237" s="212">
        <v>0.126</v>
      </c>
    </row>
    <row r="238" spans="1:22">
      <c r="A238" s="204" t="s">
        <v>455</v>
      </c>
      <c r="B238" s="133" t="s">
        <v>237</v>
      </c>
      <c r="C238" s="221">
        <v>45629</v>
      </c>
      <c r="D238" s="133" t="s">
        <v>219</v>
      </c>
      <c r="E238" s="206">
        <v>0.47222222222222221</v>
      </c>
      <c r="F238" s="126">
        <v>20</v>
      </c>
      <c r="G238" s="126">
        <v>34</v>
      </c>
      <c r="H238" s="133" t="s">
        <v>226</v>
      </c>
      <c r="I238" s="133" t="s">
        <v>225</v>
      </c>
      <c r="J238" s="129"/>
      <c r="K238" s="133" t="s">
        <v>15</v>
      </c>
      <c r="L238" s="133" t="s">
        <v>8</v>
      </c>
      <c r="M238" s="133" t="s">
        <v>8</v>
      </c>
      <c r="N238" s="133" t="s">
        <v>8</v>
      </c>
      <c r="O238" s="133" t="s">
        <v>8</v>
      </c>
      <c r="P238" s="133" t="s">
        <v>8</v>
      </c>
      <c r="Q238" s="133" t="s">
        <v>8</v>
      </c>
      <c r="R238" s="126">
        <v>0</v>
      </c>
      <c r="S238" s="126">
        <v>0</v>
      </c>
      <c r="T238" s="126">
        <v>0</v>
      </c>
      <c r="U238" s="126">
        <v>0</v>
      </c>
      <c r="V238" s="134">
        <v>0.217</v>
      </c>
    </row>
    <row r="239" spans="1:22">
      <c r="A239" s="207" t="s">
        <v>456</v>
      </c>
      <c r="B239" s="208" t="s">
        <v>237</v>
      </c>
      <c r="C239" s="222">
        <v>45629</v>
      </c>
      <c r="D239" s="208" t="s">
        <v>219</v>
      </c>
      <c r="E239" s="210">
        <v>0.47222222222222221</v>
      </c>
      <c r="F239" s="211">
        <v>20</v>
      </c>
      <c r="G239" s="211">
        <v>34</v>
      </c>
      <c r="H239" s="208" t="s">
        <v>227</v>
      </c>
      <c r="I239" s="208" t="s">
        <v>225</v>
      </c>
      <c r="J239" s="223"/>
      <c r="K239" s="208" t="s">
        <v>17</v>
      </c>
      <c r="L239" s="208" t="s">
        <v>8</v>
      </c>
      <c r="M239" s="208" t="s">
        <v>71</v>
      </c>
      <c r="N239" s="208" t="s">
        <v>71</v>
      </c>
      <c r="O239" s="208" t="s">
        <v>71</v>
      </c>
      <c r="P239" s="208" t="s">
        <v>88</v>
      </c>
      <c r="Q239" s="208" t="s">
        <v>88</v>
      </c>
      <c r="R239" s="211">
        <v>5</v>
      </c>
      <c r="S239" s="211">
        <v>0</v>
      </c>
      <c r="T239" s="211">
        <v>1</v>
      </c>
      <c r="U239" s="211">
        <v>0</v>
      </c>
      <c r="V239" s="212">
        <v>0.21229999999999999</v>
      </c>
    </row>
    <row r="240" spans="1:22">
      <c r="A240" s="204" t="s">
        <v>457</v>
      </c>
      <c r="B240" s="133" t="s">
        <v>237</v>
      </c>
      <c r="C240" s="221">
        <v>45629</v>
      </c>
      <c r="D240" s="133" t="s">
        <v>219</v>
      </c>
      <c r="E240" s="206">
        <v>0.47222222222222221</v>
      </c>
      <c r="F240" s="126">
        <v>20</v>
      </c>
      <c r="G240" s="126">
        <v>34</v>
      </c>
      <c r="H240" s="133" t="s">
        <v>228</v>
      </c>
      <c r="I240" s="133" t="s">
        <v>225</v>
      </c>
      <c r="J240" s="129"/>
      <c r="K240" s="133" t="s">
        <v>17</v>
      </c>
      <c r="L240" s="133" t="s">
        <v>71</v>
      </c>
      <c r="M240" s="133" t="s">
        <v>8</v>
      </c>
      <c r="N240" s="133" t="s">
        <v>71</v>
      </c>
      <c r="O240" s="133" t="s">
        <v>71</v>
      </c>
      <c r="P240" s="133" t="s">
        <v>8</v>
      </c>
      <c r="Q240" s="133" t="s">
        <v>8</v>
      </c>
      <c r="R240" s="126">
        <v>3</v>
      </c>
      <c r="S240" s="126">
        <v>0</v>
      </c>
      <c r="T240" s="126">
        <v>0</v>
      </c>
      <c r="U240" s="126">
        <v>0</v>
      </c>
      <c r="V240" s="134">
        <v>0.19289999999999999</v>
      </c>
    </row>
    <row r="241" spans="1:22">
      <c r="A241" s="207" t="s">
        <v>458</v>
      </c>
      <c r="B241" s="208" t="s">
        <v>237</v>
      </c>
      <c r="C241" s="222">
        <v>45629</v>
      </c>
      <c r="D241" s="208" t="s">
        <v>219</v>
      </c>
      <c r="E241" s="210">
        <v>0.47222222222222221</v>
      </c>
      <c r="F241" s="211">
        <v>20</v>
      </c>
      <c r="G241" s="211">
        <v>34</v>
      </c>
      <c r="H241" s="208" t="s">
        <v>229</v>
      </c>
      <c r="I241" s="208" t="s">
        <v>225</v>
      </c>
      <c r="J241" s="223"/>
      <c r="K241" s="208" t="s">
        <v>17</v>
      </c>
      <c r="L241" s="208" t="s">
        <v>71</v>
      </c>
      <c r="M241" s="208" t="s">
        <v>71</v>
      </c>
      <c r="N241" s="208" t="s">
        <v>71</v>
      </c>
      <c r="O241" s="208" t="s">
        <v>71</v>
      </c>
      <c r="P241" s="208" t="s">
        <v>88</v>
      </c>
      <c r="Q241" s="208" t="s">
        <v>88</v>
      </c>
      <c r="R241" s="211">
        <v>6</v>
      </c>
      <c r="S241" s="211">
        <v>0</v>
      </c>
      <c r="T241" s="211">
        <v>0</v>
      </c>
      <c r="U241" s="211">
        <v>0</v>
      </c>
      <c r="V241" s="212">
        <v>0.2283</v>
      </c>
    </row>
    <row r="242" spans="1:22">
      <c r="A242" s="204" t="s">
        <v>459</v>
      </c>
      <c r="B242" s="133" t="s">
        <v>237</v>
      </c>
      <c r="C242" s="221">
        <v>45629</v>
      </c>
      <c r="D242" s="133" t="s">
        <v>219</v>
      </c>
      <c r="E242" s="206">
        <v>0.47222222222222221</v>
      </c>
      <c r="F242" s="126">
        <v>20</v>
      </c>
      <c r="G242" s="126">
        <v>34</v>
      </c>
      <c r="H242" s="133" t="s">
        <v>230</v>
      </c>
      <c r="I242" s="133" t="s">
        <v>226</v>
      </c>
      <c r="J242" s="129"/>
      <c r="K242" s="133" t="s">
        <v>17</v>
      </c>
      <c r="L242" s="133" t="s">
        <v>86</v>
      </c>
      <c r="M242" s="133" t="s">
        <v>75</v>
      </c>
      <c r="N242" s="133"/>
      <c r="O242" s="133"/>
      <c r="P242" s="133"/>
      <c r="Q242" s="133"/>
      <c r="R242" s="126">
        <v>0</v>
      </c>
      <c r="S242" s="126">
        <v>1</v>
      </c>
      <c r="T242" s="126"/>
      <c r="U242" s="126"/>
      <c r="V242" s="134">
        <v>8.7499999999999994E-2</v>
      </c>
    </row>
    <row r="243" spans="1:22">
      <c r="A243" s="207" t="s">
        <v>460</v>
      </c>
      <c r="B243" s="208" t="s">
        <v>237</v>
      </c>
      <c r="C243" s="222">
        <v>45629</v>
      </c>
      <c r="D243" s="208" t="s">
        <v>219</v>
      </c>
      <c r="E243" s="210">
        <v>0.47222222222222221</v>
      </c>
      <c r="F243" s="211">
        <v>20</v>
      </c>
      <c r="G243" s="211">
        <v>34</v>
      </c>
      <c r="H243" s="208" t="s">
        <v>231</v>
      </c>
      <c r="I243" s="208" t="s">
        <v>226</v>
      </c>
      <c r="J243" s="223"/>
      <c r="K243" s="208" t="s">
        <v>13</v>
      </c>
      <c r="L243" s="208" t="s">
        <v>71</v>
      </c>
      <c r="M243" s="208" t="s">
        <v>71</v>
      </c>
      <c r="N243" s="208" t="s">
        <v>71</v>
      </c>
      <c r="O243" s="208" t="s">
        <v>88</v>
      </c>
      <c r="P243" s="208" t="s">
        <v>88</v>
      </c>
      <c r="Q243" s="208" t="s">
        <v>88</v>
      </c>
      <c r="R243" s="211">
        <v>6</v>
      </c>
      <c r="S243" s="211">
        <v>0</v>
      </c>
      <c r="T243" s="211">
        <v>1</v>
      </c>
      <c r="U243" s="211">
        <v>0</v>
      </c>
      <c r="V243" s="212">
        <v>0.187</v>
      </c>
    </row>
    <row r="244" spans="1:22">
      <c r="A244" s="204" t="s">
        <v>461</v>
      </c>
      <c r="B244" s="133" t="s">
        <v>237</v>
      </c>
      <c r="C244" s="221">
        <v>45629</v>
      </c>
      <c r="D244" s="133" t="s">
        <v>219</v>
      </c>
      <c r="E244" s="206">
        <v>0.47222222222222221</v>
      </c>
      <c r="F244" s="126">
        <v>20</v>
      </c>
      <c r="G244" s="126">
        <v>34</v>
      </c>
      <c r="H244" s="133" t="s">
        <v>232</v>
      </c>
      <c r="I244" s="133" t="s">
        <v>225</v>
      </c>
      <c r="J244" s="129"/>
      <c r="K244" s="133" t="s">
        <v>13</v>
      </c>
      <c r="L244" s="133" t="s">
        <v>71</v>
      </c>
      <c r="M244" s="133" t="s">
        <v>71</v>
      </c>
      <c r="N244" s="133" t="s">
        <v>71</v>
      </c>
      <c r="O244" s="133" t="s">
        <v>71</v>
      </c>
      <c r="P244" s="133" t="s">
        <v>88</v>
      </c>
      <c r="Q244" s="133" t="s">
        <v>88</v>
      </c>
      <c r="R244" s="126">
        <v>6</v>
      </c>
      <c r="S244" s="126">
        <v>0</v>
      </c>
      <c r="T244" s="126">
        <v>1</v>
      </c>
      <c r="U244" s="126">
        <v>0</v>
      </c>
      <c r="V244" s="134">
        <v>0.18379999999999999</v>
      </c>
    </row>
    <row r="245" spans="1:22">
      <c r="A245" s="207" t="s">
        <v>462</v>
      </c>
      <c r="B245" s="208" t="s">
        <v>237</v>
      </c>
      <c r="C245" s="222">
        <v>45629</v>
      </c>
      <c r="D245" s="208" t="s">
        <v>219</v>
      </c>
      <c r="E245" s="210">
        <v>0.47222222222222221</v>
      </c>
      <c r="F245" s="211">
        <v>20</v>
      </c>
      <c r="G245" s="211">
        <v>34</v>
      </c>
      <c r="H245" s="208" t="s">
        <v>233</v>
      </c>
      <c r="I245" s="208" t="s">
        <v>226</v>
      </c>
      <c r="J245" s="223"/>
      <c r="K245" s="208" t="s">
        <v>13</v>
      </c>
      <c r="L245" s="208" t="s">
        <v>71</v>
      </c>
      <c r="M245" s="208" t="s">
        <v>71</v>
      </c>
      <c r="N245" s="208" t="s">
        <v>88</v>
      </c>
      <c r="O245" s="208" t="s">
        <v>88</v>
      </c>
      <c r="P245" s="208" t="s">
        <v>88</v>
      </c>
      <c r="Q245" s="208" t="s">
        <v>88</v>
      </c>
      <c r="R245" s="211">
        <v>6</v>
      </c>
      <c r="S245" s="211">
        <v>0</v>
      </c>
      <c r="T245" s="211">
        <v>1</v>
      </c>
      <c r="U245" s="211">
        <v>0</v>
      </c>
      <c r="V245" s="212">
        <v>0.2666</v>
      </c>
    </row>
    <row r="246" spans="1:22">
      <c r="A246" s="204" t="s">
        <v>463</v>
      </c>
      <c r="B246" s="133" t="s">
        <v>237</v>
      </c>
      <c r="C246" s="221">
        <v>45629</v>
      </c>
      <c r="D246" s="133" t="s">
        <v>219</v>
      </c>
      <c r="E246" s="206">
        <v>0.47222222222222221</v>
      </c>
      <c r="F246" s="126">
        <v>20</v>
      </c>
      <c r="G246" s="126">
        <v>34</v>
      </c>
      <c r="H246" s="133" t="s">
        <v>234</v>
      </c>
      <c r="I246" s="133" t="s">
        <v>225</v>
      </c>
      <c r="J246" s="129"/>
      <c r="K246" s="133" t="s">
        <v>13</v>
      </c>
      <c r="L246" s="133" t="s">
        <v>71</v>
      </c>
      <c r="M246" s="133" t="s">
        <v>71</v>
      </c>
      <c r="N246" s="133" t="s">
        <v>8</v>
      </c>
      <c r="O246" s="133" t="s">
        <v>8</v>
      </c>
      <c r="P246" s="133" t="s">
        <v>8</v>
      </c>
      <c r="Q246" s="133" t="s">
        <v>71</v>
      </c>
      <c r="R246" s="126">
        <v>3</v>
      </c>
      <c r="S246" s="126">
        <v>0</v>
      </c>
      <c r="T246" s="126">
        <v>1</v>
      </c>
      <c r="U246" s="126">
        <v>0</v>
      </c>
      <c r="V246" s="134">
        <v>0.19939999999999999</v>
      </c>
    </row>
    <row r="247" spans="1:22">
      <c r="A247" s="207" t="s">
        <v>464</v>
      </c>
      <c r="B247" s="208" t="s">
        <v>237</v>
      </c>
      <c r="C247" s="222">
        <v>45629</v>
      </c>
      <c r="D247" s="208" t="s">
        <v>219</v>
      </c>
      <c r="E247" s="210">
        <v>0.47222222222222221</v>
      </c>
      <c r="F247" s="211">
        <v>20</v>
      </c>
      <c r="G247" s="211">
        <v>34</v>
      </c>
      <c r="H247" s="208" t="s">
        <v>235</v>
      </c>
      <c r="I247" s="208" t="s">
        <v>226</v>
      </c>
      <c r="J247" s="223"/>
      <c r="K247" s="208" t="s">
        <v>13</v>
      </c>
      <c r="L247" s="208" t="s">
        <v>71</v>
      </c>
      <c r="M247" s="208" t="s">
        <v>71</v>
      </c>
      <c r="N247" s="208" t="s">
        <v>71</v>
      </c>
      <c r="O247" s="208" t="s">
        <v>71</v>
      </c>
      <c r="P247" s="208" t="s">
        <v>71</v>
      </c>
      <c r="Q247" s="208" t="s">
        <v>88</v>
      </c>
      <c r="R247" s="211">
        <v>6</v>
      </c>
      <c r="S247" s="211">
        <v>0</v>
      </c>
      <c r="T247" s="211">
        <v>1</v>
      </c>
      <c r="U247" s="211">
        <v>0</v>
      </c>
      <c r="V247" s="212">
        <v>0.26329999999999998</v>
      </c>
    </row>
    <row r="248" spans="1:22">
      <c r="A248" s="204" t="s">
        <v>465</v>
      </c>
      <c r="B248" s="133" t="s">
        <v>237</v>
      </c>
      <c r="C248" s="221">
        <v>45629</v>
      </c>
      <c r="D248" s="133" t="s">
        <v>219</v>
      </c>
      <c r="E248" s="206">
        <v>0.47222222222222221</v>
      </c>
      <c r="F248" s="126">
        <v>20</v>
      </c>
      <c r="G248" s="126">
        <v>34</v>
      </c>
      <c r="H248" s="133" t="s">
        <v>236</v>
      </c>
      <c r="I248" s="133" t="s">
        <v>226</v>
      </c>
      <c r="J248" s="129"/>
      <c r="K248" s="133" t="s">
        <v>18</v>
      </c>
      <c r="L248" s="133" t="s">
        <v>71</v>
      </c>
      <c r="M248" s="133" t="s">
        <v>71</v>
      </c>
      <c r="N248" s="133" t="s">
        <v>71</v>
      </c>
      <c r="O248" s="133" t="s">
        <v>88</v>
      </c>
      <c r="P248" s="133" t="s">
        <v>88</v>
      </c>
      <c r="Q248" s="133" t="s">
        <v>88</v>
      </c>
      <c r="R248" s="126">
        <v>6</v>
      </c>
      <c r="S248" s="126">
        <v>0</v>
      </c>
      <c r="T248" s="126">
        <v>1</v>
      </c>
      <c r="U248" s="126">
        <v>0</v>
      </c>
      <c r="V248" s="134">
        <v>0.2772</v>
      </c>
    </row>
    <row r="249" spans="1:22">
      <c r="A249" s="207" t="s">
        <v>466</v>
      </c>
      <c r="B249" s="208" t="s">
        <v>237</v>
      </c>
      <c r="C249" s="222">
        <v>45629</v>
      </c>
      <c r="D249" s="208" t="s">
        <v>219</v>
      </c>
      <c r="E249" s="210">
        <v>0.47222222222222221</v>
      </c>
      <c r="F249" s="211">
        <v>20</v>
      </c>
      <c r="G249" s="211">
        <v>34</v>
      </c>
      <c r="H249" s="208" t="s">
        <v>237</v>
      </c>
      <c r="I249" s="208" t="s">
        <v>226</v>
      </c>
      <c r="J249" s="223"/>
      <c r="K249" s="208" t="s">
        <v>44</v>
      </c>
      <c r="L249" s="208" t="s">
        <v>43</v>
      </c>
      <c r="M249" s="208"/>
      <c r="N249" s="208"/>
      <c r="O249" s="208"/>
      <c r="P249" s="208"/>
      <c r="Q249" s="208"/>
      <c r="R249" s="211">
        <v>0</v>
      </c>
      <c r="S249" s="211">
        <v>0</v>
      </c>
      <c r="T249" s="211">
        <v>0</v>
      </c>
      <c r="U249" s="211">
        <v>0</v>
      </c>
      <c r="V249" s="212">
        <v>0.17380000000000001</v>
      </c>
    </row>
    <row r="250" spans="1:22">
      <c r="A250" s="204" t="s">
        <v>467</v>
      </c>
      <c r="B250" s="133" t="s">
        <v>237</v>
      </c>
      <c r="C250" s="221">
        <v>45629</v>
      </c>
      <c r="D250" s="133" t="s">
        <v>219</v>
      </c>
      <c r="E250" s="206">
        <v>0.47222222222222221</v>
      </c>
      <c r="F250" s="126">
        <v>20</v>
      </c>
      <c r="G250" s="126">
        <v>34</v>
      </c>
      <c r="H250" s="133" t="s">
        <v>238</v>
      </c>
      <c r="I250" s="133" t="s">
        <v>225</v>
      </c>
      <c r="J250" s="129"/>
      <c r="K250" s="133" t="s">
        <v>18</v>
      </c>
      <c r="L250" s="133" t="s">
        <v>8</v>
      </c>
      <c r="M250" s="133" t="s">
        <v>8</v>
      </c>
      <c r="N250" s="133" t="s">
        <v>8</v>
      </c>
      <c r="O250" s="133" t="s">
        <v>71</v>
      </c>
      <c r="P250" s="133" t="s">
        <v>8</v>
      </c>
      <c r="Q250" s="133" t="s">
        <v>8</v>
      </c>
      <c r="R250" s="126">
        <v>1</v>
      </c>
      <c r="S250" s="126">
        <v>0</v>
      </c>
      <c r="T250" s="126">
        <v>0</v>
      </c>
      <c r="U250" s="126">
        <v>0</v>
      </c>
      <c r="V250" s="134">
        <v>0.21210000000000001</v>
      </c>
    </row>
    <row r="251" spans="1:22">
      <c r="A251" s="207" t="s">
        <v>468</v>
      </c>
      <c r="B251" s="208" t="s">
        <v>238</v>
      </c>
      <c r="C251" s="222">
        <v>45629</v>
      </c>
      <c r="D251" s="208" t="s">
        <v>219</v>
      </c>
      <c r="E251" s="210">
        <v>0.5625</v>
      </c>
      <c r="F251" s="211">
        <v>22</v>
      </c>
      <c r="G251" s="211">
        <v>30</v>
      </c>
      <c r="H251" s="208" t="s">
        <v>200</v>
      </c>
      <c r="I251" s="208" t="s">
        <v>227</v>
      </c>
      <c r="J251" s="223"/>
      <c r="K251" s="208" t="s">
        <v>18</v>
      </c>
      <c r="L251" s="208" t="s">
        <v>8</v>
      </c>
      <c r="M251" s="208" t="s">
        <v>8</v>
      </c>
      <c r="N251" s="208" t="s">
        <v>8</v>
      </c>
      <c r="O251" s="208" t="s">
        <v>71</v>
      </c>
      <c r="P251" s="208" t="s">
        <v>71</v>
      </c>
      <c r="Q251" s="208" t="s">
        <v>71</v>
      </c>
      <c r="R251" s="211">
        <v>3</v>
      </c>
      <c r="S251" s="211">
        <v>0</v>
      </c>
      <c r="T251" s="211">
        <v>0</v>
      </c>
      <c r="U251" s="211">
        <v>0</v>
      </c>
      <c r="V251" s="212">
        <v>0.1741</v>
      </c>
    </row>
    <row r="252" spans="1:22">
      <c r="A252" s="204" t="s">
        <v>469</v>
      </c>
      <c r="B252" s="133" t="s">
        <v>238</v>
      </c>
      <c r="C252" s="221">
        <v>45629</v>
      </c>
      <c r="D252" s="133" t="s">
        <v>219</v>
      </c>
      <c r="E252" s="206">
        <v>0.5625</v>
      </c>
      <c r="F252" s="126">
        <v>22</v>
      </c>
      <c r="G252" s="126">
        <v>30</v>
      </c>
      <c r="H252" s="133" t="s">
        <v>220</v>
      </c>
      <c r="I252" s="133" t="s">
        <v>227</v>
      </c>
      <c r="J252" s="129"/>
      <c r="K252" s="133" t="s">
        <v>18</v>
      </c>
      <c r="L252" s="133" t="s">
        <v>8</v>
      </c>
      <c r="M252" s="133" t="s">
        <v>8</v>
      </c>
      <c r="N252" s="133" t="s">
        <v>8</v>
      </c>
      <c r="O252" s="133" t="s">
        <v>71</v>
      </c>
      <c r="P252" s="133" t="s">
        <v>8</v>
      </c>
      <c r="Q252" s="133" t="s">
        <v>8</v>
      </c>
      <c r="R252" s="126">
        <v>1</v>
      </c>
      <c r="S252" s="126">
        <v>0</v>
      </c>
      <c r="T252" s="126">
        <v>0</v>
      </c>
      <c r="U252" s="126">
        <v>0</v>
      </c>
      <c r="V252" s="134">
        <v>0.19739999999999999</v>
      </c>
    </row>
    <row r="253" spans="1:22">
      <c r="A253" s="207" t="s">
        <v>470</v>
      </c>
      <c r="B253" s="208" t="s">
        <v>238</v>
      </c>
      <c r="C253" s="222">
        <v>45629</v>
      </c>
      <c r="D253" s="208" t="s">
        <v>219</v>
      </c>
      <c r="E253" s="210">
        <v>0.5625</v>
      </c>
      <c r="F253" s="211">
        <v>22</v>
      </c>
      <c r="G253" s="211">
        <v>30</v>
      </c>
      <c r="H253" s="208" t="s">
        <v>221</v>
      </c>
      <c r="I253" s="208" t="s">
        <v>227</v>
      </c>
      <c r="J253" s="223"/>
      <c r="K253" s="208" t="s">
        <v>15</v>
      </c>
      <c r="L253" s="208" t="s">
        <v>71</v>
      </c>
      <c r="M253" s="208" t="s">
        <v>71</v>
      </c>
      <c r="N253" s="208" t="s">
        <v>71</v>
      </c>
      <c r="O253" s="208" t="s">
        <v>71</v>
      </c>
      <c r="P253" s="208" t="s">
        <v>88</v>
      </c>
      <c r="Q253" s="208" t="s">
        <v>88</v>
      </c>
      <c r="R253" s="211">
        <v>6</v>
      </c>
      <c r="S253" s="211">
        <v>0</v>
      </c>
      <c r="T253" s="211">
        <v>1</v>
      </c>
      <c r="U253" s="211">
        <v>0</v>
      </c>
      <c r="V253" s="212">
        <v>0.2087</v>
      </c>
    </row>
    <row r="254" spans="1:22">
      <c r="A254" s="204" t="s">
        <v>471</v>
      </c>
      <c r="B254" s="133" t="s">
        <v>238</v>
      </c>
      <c r="C254" s="221">
        <v>45629</v>
      </c>
      <c r="D254" s="133" t="s">
        <v>219</v>
      </c>
      <c r="E254" s="206">
        <v>0.5625</v>
      </c>
      <c r="F254" s="126">
        <v>22</v>
      </c>
      <c r="G254" s="126">
        <v>30</v>
      </c>
      <c r="H254" s="133" t="s">
        <v>222</v>
      </c>
      <c r="I254" s="133" t="s">
        <v>227</v>
      </c>
      <c r="J254" s="129"/>
      <c r="K254" s="133" t="s">
        <v>15</v>
      </c>
      <c r="L254" s="133" t="s">
        <v>8</v>
      </c>
      <c r="M254" s="133" t="s">
        <v>8</v>
      </c>
      <c r="N254" s="133" t="s">
        <v>8</v>
      </c>
      <c r="O254" s="133" t="s">
        <v>8</v>
      </c>
      <c r="P254" s="133" t="s">
        <v>71</v>
      </c>
      <c r="Q254" s="133" t="s">
        <v>71</v>
      </c>
      <c r="R254" s="126">
        <v>2</v>
      </c>
      <c r="S254" s="126">
        <v>0</v>
      </c>
      <c r="T254" s="126">
        <v>0</v>
      </c>
      <c r="U254" s="126">
        <v>0</v>
      </c>
      <c r="V254" s="134">
        <v>0.2432</v>
      </c>
    </row>
    <row r="255" spans="1:22">
      <c r="A255" s="207" t="s">
        <v>472</v>
      </c>
      <c r="B255" s="208" t="s">
        <v>238</v>
      </c>
      <c r="C255" s="222">
        <v>45629</v>
      </c>
      <c r="D255" s="208" t="s">
        <v>219</v>
      </c>
      <c r="E255" s="210">
        <v>0.5625</v>
      </c>
      <c r="F255" s="211">
        <v>22</v>
      </c>
      <c r="G255" s="211">
        <v>30</v>
      </c>
      <c r="H255" s="208" t="s">
        <v>223</v>
      </c>
      <c r="I255" s="208" t="s">
        <v>227</v>
      </c>
      <c r="J255" s="223"/>
      <c r="K255" s="208" t="s">
        <v>17</v>
      </c>
      <c r="L255" s="208" t="s">
        <v>71</v>
      </c>
      <c r="M255" s="208" t="s">
        <v>71</v>
      </c>
      <c r="N255" s="208" t="s">
        <v>71</v>
      </c>
      <c r="O255" s="208" t="s">
        <v>71</v>
      </c>
      <c r="P255" s="208" t="s">
        <v>71</v>
      </c>
      <c r="Q255" s="208" t="s">
        <v>71</v>
      </c>
      <c r="R255" s="211">
        <v>6</v>
      </c>
      <c r="S255" s="211">
        <v>1</v>
      </c>
      <c r="T255" s="211"/>
      <c r="U255" s="211"/>
      <c r="V255" s="212">
        <v>0.23119999999999999</v>
      </c>
    </row>
    <row r="256" spans="1:22">
      <c r="A256" s="204" t="s">
        <v>473</v>
      </c>
      <c r="B256" s="133" t="s">
        <v>238</v>
      </c>
      <c r="C256" s="221">
        <v>45629</v>
      </c>
      <c r="D256" s="133" t="s">
        <v>219</v>
      </c>
      <c r="E256" s="206">
        <v>0.5625</v>
      </c>
      <c r="F256" s="126">
        <v>22</v>
      </c>
      <c r="G256" s="126">
        <v>30</v>
      </c>
      <c r="H256" s="133" t="s">
        <v>224</v>
      </c>
      <c r="I256" s="133" t="s">
        <v>227</v>
      </c>
      <c r="J256" s="129"/>
      <c r="K256" s="133" t="s">
        <v>17</v>
      </c>
      <c r="L256" s="133" t="s">
        <v>71</v>
      </c>
      <c r="M256" s="133" t="s">
        <v>71</v>
      </c>
      <c r="N256" s="133" t="s">
        <v>71</v>
      </c>
      <c r="O256" s="133" t="s">
        <v>71</v>
      </c>
      <c r="P256" s="133" t="s">
        <v>71</v>
      </c>
      <c r="Q256" s="133" t="s">
        <v>71</v>
      </c>
      <c r="R256" s="126">
        <v>6</v>
      </c>
      <c r="S256" s="126">
        <v>0</v>
      </c>
      <c r="T256" s="126">
        <v>0</v>
      </c>
      <c r="U256" s="126">
        <v>0</v>
      </c>
      <c r="V256" s="134">
        <v>0.2114</v>
      </c>
    </row>
    <row r="257" spans="1:22">
      <c r="A257" s="207" t="s">
        <v>474</v>
      </c>
      <c r="B257" s="208" t="s">
        <v>238</v>
      </c>
      <c r="C257" s="222">
        <v>45629</v>
      </c>
      <c r="D257" s="208" t="s">
        <v>219</v>
      </c>
      <c r="E257" s="210">
        <v>0.5625</v>
      </c>
      <c r="F257" s="211">
        <v>22</v>
      </c>
      <c r="G257" s="211">
        <v>30</v>
      </c>
      <c r="H257" s="208" t="s">
        <v>225</v>
      </c>
      <c r="I257" s="208" t="s">
        <v>227</v>
      </c>
      <c r="J257" s="223"/>
      <c r="K257" s="208" t="s">
        <v>13</v>
      </c>
      <c r="L257" s="208" t="s">
        <v>71</v>
      </c>
      <c r="M257" s="208" t="s">
        <v>71</v>
      </c>
      <c r="N257" s="208" t="s">
        <v>71</v>
      </c>
      <c r="O257" s="208" t="s">
        <v>71</v>
      </c>
      <c r="P257" s="208" t="s">
        <v>8</v>
      </c>
      <c r="Q257" s="208" t="s">
        <v>71</v>
      </c>
      <c r="R257" s="211">
        <v>5</v>
      </c>
      <c r="S257" s="211">
        <v>0</v>
      </c>
      <c r="T257" s="211">
        <v>1</v>
      </c>
      <c r="U257" s="211">
        <v>0</v>
      </c>
      <c r="V257" s="212">
        <v>0.16830000000000001</v>
      </c>
    </row>
    <row r="258" spans="1:22">
      <c r="A258" s="204" t="s">
        <v>475</v>
      </c>
      <c r="B258" s="133" t="s">
        <v>238</v>
      </c>
      <c r="C258" s="221">
        <v>45629</v>
      </c>
      <c r="D258" s="133" t="s">
        <v>219</v>
      </c>
      <c r="E258" s="206">
        <v>0.5625</v>
      </c>
      <c r="F258" s="126">
        <v>22</v>
      </c>
      <c r="G258" s="126">
        <v>30</v>
      </c>
      <c r="H258" s="133" t="s">
        <v>226</v>
      </c>
      <c r="I258" s="133" t="s">
        <v>227</v>
      </c>
      <c r="J258" s="129"/>
      <c r="K258" s="133" t="s">
        <v>13</v>
      </c>
      <c r="L258" s="133" t="s">
        <v>8</v>
      </c>
      <c r="M258" s="133" t="s">
        <v>8</v>
      </c>
      <c r="N258" s="133" t="s">
        <v>8</v>
      </c>
      <c r="O258" s="133" t="s">
        <v>8</v>
      </c>
      <c r="P258" s="133" t="s">
        <v>71</v>
      </c>
      <c r="Q258" s="133" t="s">
        <v>8</v>
      </c>
      <c r="R258" s="126">
        <v>1</v>
      </c>
      <c r="S258" s="126">
        <v>0</v>
      </c>
      <c r="T258" s="126"/>
      <c r="U258" s="126">
        <v>0</v>
      </c>
      <c r="V258" s="134">
        <v>0.28470000000000001</v>
      </c>
    </row>
    <row r="259" spans="1:22">
      <c r="A259" s="207" t="s">
        <v>476</v>
      </c>
      <c r="B259" s="208" t="s">
        <v>238</v>
      </c>
      <c r="C259" s="222">
        <v>45629</v>
      </c>
      <c r="D259" s="208" t="s">
        <v>219</v>
      </c>
      <c r="E259" s="210">
        <v>0.5625</v>
      </c>
      <c r="F259" s="211">
        <v>22</v>
      </c>
      <c r="G259" s="211">
        <v>30</v>
      </c>
      <c r="H259" s="208" t="s">
        <v>227</v>
      </c>
      <c r="I259" s="208" t="s">
        <v>227</v>
      </c>
      <c r="J259" s="223"/>
      <c r="K259" s="208" t="s">
        <v>86</v>
      </c>
      <c r="L259" s="208"/>
      <c r="M259" s="208"/>
      <c r="N259" s="208"/>
      <c r="O259" s="208"/>
      <c r="P259" s="208"/>
      <c r="Q259" s="208"/>
      <c r="R259" s="211">
        <v>0</v>
      </c>
      <c r="S259" s="211">
        <v>1</v>
      </c>
      <c r="T259" s="211"/>
      <c r="U259" s="211"/>
      <c r="V259" s="212">
        <v>0.10979999999999999</v>
      </c>
    </row>
    <row r="260" spans="1:22">
      <c r="A260" s="204" t="s">
        <v>477</v>
      </c>
      <c r="B260" s="133" t="s">
        <v>238</v>
      </c>
      <c r="C260" s="221">
        <v>45629</v>
      </c>
      <c r="D260" s="133" t="s">
        <v>219</v>
      </c>
      <c r="E260" s="206">
        <v>0.5625</v>
      </c>
      <c r="F260" s="126">
        <v>22</v>
      </c>
      <c r="G260" s="126">
        <v>30</v>
      </c>
      <c r="H260" s="133" t="s">
        <v>228</v>
      </c>
      <c r="I260" s="133" t="s">
        <v>227</v>
      </c>
      <c r="J260" s="129"/>
      <c r="K260" s="133" t="s">
        <v>86</v>
      </c>
      <c r="L260" s="133"/>
      <c r="M260" s="133"/>
      <c r="N260" s="133"/>
      <c r="O260" s="133"/>
      <c r="P260" s="133"/>
      <c r="Q260" s="133"/>
      <c r="R260" s="126">
        <v>0</v>
      </c>
      <c r="S260" s="126">
        <v>1</v>
      </c>
      <c r="T260" s="126"/>
      <c r="U260" s="126"/>
      <c r="V260" s="134">
        <v>0.1119</v>
      </c>
    </row>
    <row r="261" spans="1:22">
      <c r="A261" s="207" t="s">
        <v>478</v>
      </c>
      <c r="B261" s="208" t="s">
        <v>239</v>
      </c>
      <c r="C261" s="222">
        <v>45630</v>
      </c>
      <c r="D261" s="208" t="s">
        <v>219</v>
      </c>
      <c r="E261" s="210">
        <v>0.46944444444444444</v>
      </c>
      <c r="F261" s="211">
        <v>23</v>
      </c>
      <c r="G261" s="211">
        <v>46</v>
      </c>
      <c r="H261" s="208" t="s">
        <v>200</v>
      </c>
      <c r="I261" s="208" t="s">
        <v>226</v>
      </c>
      <c r="J261" s="210">
        <v>6.25E-2</v>
      </c>
      <c r="K261" s="208" t="s">
        <v>18</v>
      </c>
      <c r="L261" s="208" t="s">
        <v>71</v>
      </c>
      <c r="M261" s="208" t="s">
        <v>71</v>
      </c>
      <c r="N261" s="208" t="s">
        <v>88</v>
      </c>
      <c r="O261" s="208" t="s">
        <v>88</v>
      </c>
      <c r="P261" s="208" t="s">
        <v>88</v>
      </c>
      <c r="Q261" s="208" t="s">
        <v>88</v>
      </c>
      <c r="R261" s="211">
        <v>6</v>
      </c>
      <c r="S261" s="211">
        <v>0</v>
      </c>
      <c r="T261" s="211">
        <v>1</v>
      </c>
      <c r="U261" s="211">
        <v>0</v>
      </c>
      <c r="V261" s="212">
        <v>0.20599999999999999</v>
      </c>
    </row>
    <row r="262" spans="1:22">
      <c r="A262" s="204" t="s">
        <v>479</v>
      </c>
      <c r="B262" s="133" t="s">
        <v>239</v>
      </c>
      <c r="C262" s="221">
        <v>45630</v>
      </c>
      <c r="D262" s="133" t="s">
        <v>219</v>
      </c>
      <c r="E262" s="206">
        <v>0.46944444444444444</v>
      </c>
      <c r="F262" s="126">
        <v>23</v>
      </c>
      <c r="G262" s="126">
        <v>46</v>
      </c>
      <c r="H262" s="133" t="s">
        <v>220</v>
      </c>
      <c r="I262" s="133" t="s">
        <v>225</v>
      </c>
      <c r="J262" s="206">
        <v>6.25E-2</v>
      </c>
      <c r="K262" s="133" t="s">
        <v>18</v>
      </c>
      <c r="L262" s="133" t="s">
        <v>71</v>
      </c>
      <c r="M262" s="133" t="s">
        <v>71</v>
      </c>
      <c r="N262" s="133" t="s">
        <v>71</v>
      </c>
      <c r="O262" s="133" t="s">
        <v>71</v>
      </c>
      <c r="P262" s="133" t="s">
        <v>71</v>
      </c>
      <c r="Q262" s="133" t="s">
        <v>71</v>
      </c>
      <c r="R262" s="126">
        <v>6</v>
      </c>
      <c r="S262" s="126">
        <v>0</v>
      </c>
      <c r="T262" s="126">
        <v>0</v>
      </c>
      <c r="U262" s="126">
        <v>0</v>
      </c>
      <c r="V262" s="134">
        <v>0.31340000000000001</v>
      </c>
    </row>
    <row r="263" spans="1:22">
      <c r="A263" s="207" t="s">
        <v>480</v>
      </c>
      <c r="B263" s="208" t="s">
        <v>239</v>
      </c>
      <c r="C263" s="222">
        <v>45630</v>
      </c>
      <c r="D263" s="208" t="s">
        <v>219</v>
      </c>
      <c r="E263" s="210">
        <v>0.46944444444444444</v>
      </c>
      <c r="F263" s="211">
        <v>23</v>
      </c>
      <c r="G263" s="211">
        <v>46</v>
      </c>
      <c r="H263" s="208" t="s">
        <v>221</v>
      </c>
      <c r="I263" s="208" t="s">
        <v>226</v>
      </c>
      <c r="J263" s="210">
        <v>6.25E-2</v>
      </c>
      <c r="K263" s="208" t="s">
        <v>15</v>
      </c>
      <c r="L263" s="208" t="s">
        <v>71</v>
      </c>
      <c r="M263" s="208" t="s">
        <v>71</v>
      </c>
      <c r="N263" s="208" t="s">
        <v>88</v>
      </c>
      <c r="O263" s="208" t="s">
        <v>88</v>
      </c>
      <c r="P263" s="208" t="s">
        <v>88</v>
      </c>
      <c r="Q263" s="208" t="s">
        <v>88</v>
      </c>
      <c r="R263" s="211">
        <v>6</v>
      </c>
      <c r="S263" s="211">
        <v>0</v>
      </c>
      <c r="T263" s="211">
        <v>0</v>
      </c>
      <c r="U263" s="211">
        <v>0</v>
      </c>
      <c r="V263" s="212">
        <v>0.14810000000000001</v>
      </c>
    </row>
    <row r="264" spans="1:22">
      <c r="A264" s="204" t="s">
        <v>481</v>
      </c>
      <c r="B264" s="133" t="s">
        <v>239</v>
      </c>
      <c r="C264" s="221">
        <v>45630</v>
      </c>
      <c r="D264" s="133" t="s">
        <v>219</v>
      </c>
      <c r="E264" s="206">
        <v>0.46944444444444444</v>
      </c>
      <c r="F264" s="126">
        <v>23</v>
      </c>
      <c r="G264" s="126">
        <v>46</v>
      </c>
      <c r="H264" s="133" t="s">
        <v>222</v>
      </c>
      <c r="I264" s="133" t="s">
        <v>225</v>
      </c>
      <c r="J264" s="206">
        <v>6.25E-2</v>
      </c>
      <c r="K264" s="133" t="s">
        <v>15</v>
      </c>
      <c r="L264" s="133" t="s">
        <v>8</v>
      </c>
      <c r="M264" s="133" t="s">
        <v>8</v>
      </c>
      <c r="N264" s="133" t="s">
        <v>8</v>
      </c>
      <c r="O264" s="133" t="s">
        <v>8</v>
      </c>
      <c r="P264" s="133" t="s">
        <v>8</v>
      </c>
      <c r="Q264" s="133" t="s">
        <v>8</v>
      </c>
      <c r="R264" s="126">
        <v>0</v>
      </c>
      <c r="S264" s="126">
        <v>0</v>
      </c>
      <c r="T264" s="126">
        <v>0</v>
      </c>
      <c r="U264" s="126">
        <v>0</v>
      </c>
      <c r="V264" s="134">
        <v>0.27739999999999998</v>
      </c>
    </row>
    <row r="265" spans="1:22">
      <c r="A265" s="207" t="s">
        <v>482</v>
      </c>
      <c r="B265" s="208" t="s">
        <v>239</v>
      </c>
      <c r="C265" s="222">
        <v>45630</v>
      </c>
      <c r="D265" s="208" t="s">
        <v>219</v>
      </c>
      <c r="E265" s="210">
        <v>0.46944444444444444</v>
      </c>
      <c r="F265" s="211">
        <v>23</v>
      </c>
      <c r="G265" s="211">
        <v>46</v>
      </c>
      <c r="H265" s="208" t="s">
        <v>223</v>
      </c>
      <c r="I265" s="208" t="s">
        <v>227</v>
      </c>
      <c r="J265" s="210">
        <v>6.25E-2</v>
      </c>
      <c r="K265" s="208" t="s">
        <v>15</v>
      </c>
      <c r="L265" s="208" t="s">
        <v>71</v>
      </c>
      <c r="M265" s="208" t="s">
        <v>71</v>
      </c>
      <c r="N265" s="208" t="s">
        <v>71</v>
      </c>
      <c r="O265" s="208" t="s">
        <v>71</v>
      </c>
      <c r="P265" s="208" t="s">
        <v>71</v>
      </c>
      <c r="Q265" s="208" t="s">
        <v>8</v>
      </c>
      <c r="R265" s="211">
        <v>5</v>
      </c>
      <c r="S265" s="211">
        <v>0</v>
      </c>
      <c r="T265" s="211">
        <v>1</v>
      </c>
      <c r="U265" s="211">
        <v>0</v>
      </c>
      <c r="V265" s="212">
        <v>0.14910000000000001</v>
      </c>
    </row>
    <row r="266" spans="1:22">
      <c r="A266" s="204" t="s">
        <v>483</v>
      </c>
      <c r="B266" s="133" t="s">
        <v>239</v>
      </c>
      <c r="C266" s="221">
        <v>45630</v>
      </c>
      <c r="D266" s="133" t="s">
        <v>219</v>
      </c>
      <c r="E266" s="206">
        <v>0.46944444444444444</v>
      </c>
      <c r="F266" s="126">
        <v>23</v>
      </c>
      <c r="G266" s="126">
        <v>46</v>
      </c>
      <c r="H266" s="133" t="s">
        <v>224</v>
      </c>
      <c r="I266" s="133" t="s">
        <v>226</v>
      </c>
      <c r="J266" s="206">
        <v>6.25E-2</v>
      </c>
      <c r="K266" s="133" t="s">
        <v>15</v>
      </c>
      <c r="L266" s="133" t="s">
        <v>71</v>
      </c>
      <c r="M266" s="133" t="s">
        <v>71</v>
      </c>
      <c r="N266" s="133" t="s">
        <v>71</v>
      </c>
      <c r="O266" s="133" t="s">
        <v>88</v>
      </c>
      <c r="P266" s="133" t="s">
        <v>88</v>
      </c>
      <c r="Q266" s="133" t="s">
        <v>88</v>
      </c>
      <c r="R266" s="126">
        <v>6</v>
      </c>
      <c r="S266" s="126">
        <v>0</v>
      </c>
      <c r="T266" s="126">
        <v>1</v>
      </c>
      <c r="U266" s="126">
        <v>1</v>
      </c>
      <c r="V266" s="134">
        <v>0.22889999999999999</v>
      </c>
    </row>
    <row r="267" spans="1:22">
      <c r="A267" s="207" t="s">
        <v>484</v>
      </c>
      <c r="B267" s="208" t="s">
        <v>239</v>
      </c>
      <c r="C267" s="222">
        <v>45630</v>
      </c>
      <c r="D267" s="208" t="s">
        <v>219</v>
      </c>
      <c r="E267" s="210">
        <v>0.46944444444444444</v>
      </c>
      <c r="F267" s="211">
        <v>23</v>
      </c>
      <c r="G267" s="211">
        <v>46</v>
      </c>
      <c r="H267" s="208" t="s">
        <v>225</v>
      </c>
      <c r="I267" s="208" t="s">
        <v>225</v>
      </c>
      <c r="J267" s="210">
        <v>6.25E-2</v>
      </c>
      <c r="K267" s="208" t="s">
        <v>15</v>
      </c>
      <c r="L267" s="208" t="s">
        <v>8</v>
      </c>
      <c r="M267" s="208" t="s">
        <v>8</v>
      </c>
      <c r="N267" s="208" t="s">
        <v>8</v>
      </c>
      <c r="O267" s="208" t="s">
        <v>8</v>
      </c>
      <c r="P267" s="208" t="s">
        <v>8</v>
      </c>
      <c r="Q267" s="208" t="s">
        <v>8</v>
      </c>
      <c r="R267" s="211">
        <v>0</v>
      </c>
      <c r="S267" s="211">
        <v>0</v>
      </c>
      <c r="T267" s="211">
        <v>0</v>
      </c>
      <c r="U267" s="211">
        <v>0</v>
      </c>
      <c r="V267" s="212"/>
    </row>
    <row r="268" spans="1:22">
      <c r="A268" s="204" t="s">
        <v>485</v>
      </c>
      <c r="B268" s="133" t="s">
        <v>239</v>
      </c>
      <c r="C268" s="221">
        <v>45630</v>
      </c>
      <c r="D268" s="133" t="s">
        <v>219</v>
      </c>
      <c r="E268" s="206">
        <v>0.46944444444444444</v>
      </c>
      <c r="F268" s="126">
        <v>23</v>
      </c>
      <c r="G268" s="126">
        <v>46</v>
      </c>
      <c r="H268" s="133" t="s">
        <v>226</v>
      </c>
      <c r="I268" s="133" t="s">
        <v>226</v>
      </c>
      <c r="J268" s="206">
        <v>6.25E-2</v>
      </c>
      <c r="K268" s="133" t="s">
        <v>17</v>
      </c>
      <c r="L268" s="133" t="s">
        <v>71</v>
      </c>
      <c r="M268" s="133" t="s">
        <v>71</v>
      </c>
      <c r="N268" s="133" t="s">
        <v>71</v>
      </c>
      <c r="O268" s="133" t="s">
        <v>71</v>
      </c>
      <c r="P268" s="133" t="s">
        <v>71</v>
      </c>
      <c r="Q268" s="133" t="s">
        <v>71</v>
      </c>
      <c r="R268" s="126">
        <v>6</v>
      </c>
      <c r="S268" s="126">
        <v>0</v>
      </c>
      <c r="T268" s="126">
        <v>1</v>
      </c>
      <c r="U268" s="126">
        <v>0</v>
      </c>
      <c r="V268" s="134">
        <v>0.19839999999999999</v>
      </c>
    </row>
    <row r="269" spans="1:22">
      <c r="A269" s="207" t="s">
        <v>486</v>
      </c>
      <c r="B269" s="208" t="s">
        <v>239</v>
      </c>
      <c r="C269" s="222">
        <v>45630</v>
      </c>
      <c r="D269" s="208" t="s">
        <v>219</v>
      </c>
      <c r="E269" s="210">
        <v>0.46944444444444444</v>
      </c>
      <c r="F269" s="211">
        <v>23</v>
      </c>
      <c r="G269" s="211">
        <v>46</v>
      </c>
      <c r="H269" s="208" t="s">
        <v>227</v>
      </c>
      <c r="I269" s="208" t="s">
        <v>225</v>
      </c>
      <c r="J269" s="210">
        <v>6.25E-2</v>
      </c>
      <c r="K269" s="208" t="s">
        <v>17</v>
      </c>
      <c r="L269" s="208" t="s">
        <v>71</v>
      </c>
      <c r="M269" s="208" t="s">
        <v>71</v>
      </c>
      <c r="N269" s="208" t="s">
        <v>71</v>
      </c>
      <c r="O269" s="208" t="s">
        <v>88</v>
      </c>
      <c r="P269" s="208" t="s">
        <v>88</v>
      </c>
      <c r="Q269" s="208" t="s">
        <v>88</v>
      </c>
      <c r="R269" s="211">
        <v>6</v>
      </c>
      <c r="S269" s="211">
        <v>0</v>
      </c>
      <c r="T269" s="211">
        <v>0</v>
      </c>
      <c r="U269" s="211">
        <v>0</v>
      </c>
      <c r="V269" s="212">
        <v>0.19189999999999999</v>
      </c>
    </row>
    <row r="270" spans="1:22">
      <c r="A270" s="204" t="s">
        <v>487</v>
      </c>
      <c r="B270" s="133" t="s">
        <v>239</v>
      </c>
      <c r="C270" s="221">
        <v>45630</v>
      </c>
      <c r="D270" s="133" t="s">
        <v>219</v>
      </c>
      <c r="E270" s="206">
        <v>0.46944444444444444</v>
      </c>
      <c r="F270" s="126">
        <v>23</v>
      </c>
      <c r="G270" s="126">
        <v>46</v>
      </c>
      <c r="H270" s="133" t="s">
        <v>228</v>
      </c>
      <c r="I270" s="133" t="s">
        <v>227</v>
      </c>
      <c r="J270" s="206">
        <v>6.25E-2</v>
      </c>
      <c r="K270" s="133" t="s">
        <v>17</v>
      </c>
      <c r="L270" s="133" t="s">
        <v>71</v>
      </c>
      <c r="M270" s="133" t="s">
        <v>71</v>
      </c>
      <c r="N270" s="133" t="s">
        <v>71</v>
      </c>
      <c r="O270" s="133" t="s">
        <v>88</v>
      </c>
      <c r="P270" s="133" t="s">
        <v>71</v>
      </c>
      <c r="Q270" s="133" t="s">
        <v>88</v>
      </c>
      <c r="R270" s="126">
        <v>6</v>
      </c>
      <c r="S270" s="126">
        <v>0</v>
      </c>
      <c r="T270" s="126">
        <v>0</v>
      </c>
      <c r="U270" s="126">
        <v>0</v>
      </c>
      <c r="V270" s="134">
        <v>0.18529999999999999</v>
      </c>
    </row>
    <row r="271" spans="1:22">
      <c r="A271" s="207" t="s">
        <v>488</v>
      </c>
      <c r="B271" s="208" t="s">
        <v>239</v>
      </c>
      <c r="C271" s="222">
        <v>45630</v>
      </c>
      <c r="D271" s="208" t="s">
        <v>219</v>
      </c>
      <c r="E271" s="210">
        <v>0.46944444444444444</v>
      </c>
      <c r="F271" s="211">
        <v>23</v>
      </c>
      <c r="G271" s="211">
        <v>46</v>
      </c>
      <c r="H271" s="208" t="s">
        <v>229</v>
      </c>
      <c r="I271" s="208" t="s">
        <v>226</v>
      </c>
      <c r="J271" s="210">
        <v>6.25E-2</v>
      </c>
      <c r="K271" s="208" t="s">
        <v>17</v>
      </c>
      <c r="L271" s="208" t="s">
        <v>8</v>
      </c>
      <c r="M271" s="208" t="s">
        <v>71</v>
      </c>
      <c r="N271" s="208" t="s">
        <v>71</v>
      </c>
      <c r="O271" s="208" t="s">
        <v>8</v>
      </c>
      <c r="P271" s="208" t="s">
        <v>8</v>
      </c>
      <c r="Q271" s="208" t="s">
        <v>71</v>
      </c>
      <c r="R271" s="211">
        <v>3</v>
      </c>
      <c r="S271" s="211">
        <v>0</v>
      </c>
      <c r="T271" s="211">
        <v>1</v>
      </c>
      <c r="U271" s="211">
        <v>0</v>
      </c>
      <c r="V271" s="212">
        <v>0.16589999999999999</v>
      </c>
    </row>
    <row r="272" spans="1:22">
      <c r="A272" s="204" t="s">
        <v>489</v>
      </c>
      <c r="B272" s="133" t="s">
        <v>239</v>
      </c>
      <c r="C272" s="221">
        <v>45630</v>
      </c>
      <c r="D272" s="133" t="s">
        <v>219</v>
      </c>
      <c r="E272" s="206">
        <v>0.46944444444444444</v>
      </c>
      <c r="F272" s="126">
        <v>23</v>
      </c>
      <c r="G272" s="126">
        <v>46</v>
      </c>
      <c r="H272" s="133" t="s">
        <v>230</v>
      </c>
      <c r="I272" s="133" t="s">
        <v>225</v>
      </c>
      <c r="J272" s="206">
        <v>6.25E-2</v>
      </c>
      <c r="K272" s="133" t="s">
        <v>17</v>
      </c>
      <c r="L272" s="133" t="s">
        <v>8</v>
      </c>
      <c r="M272" s="133" t="s">
        <v>71</v>
      </c>
      <c r="N272" s="133" t="s">
        <v>71</v>
      </c>
      <c r="O272" s="133" t="s">
        <v>8</v>
      </c>
      <c r="P272" s="133" t="s">
        <v>88</v>
      </c>
      <c r="Q272" s="133" t="s">
        <v>71</v>
      </c>
      <c r="R272" s="126">
        <v>4</v>
      </c>
      <c r="S272" s="126">
        <v>0</v>
      </c>
      <c r="T272" s="126">
        <v>0</v>
      </c>
      <c r="U272" s="126">
        <v>0</v>
      </c>
      <c r="V272" s="134">
        <v>0.245</v>
      </c>
    </row>
    <row r="273" spans="1:22">
      <c r="A273" s="207" t="s">
        <v>490</v>
      </c>
      <c r="B273" s="208" t="s">
        <v>239</v>
      </c>
      <c r="C273" s="222">
        <v>45630</v>
      </c>
      <c r="D273" s="208" t="s">
        <v>219</v>
      </c>
      <c r="E273" s="210">
        <v>0.46944444444444444</v>
      </c>
      <c r="F273" s="211">
        <v>23</v>
      </c>
      <c r="G273" s="211">
        <v>46</v>
      </c>
      <c r="H273" s="208" t="s">
        <v>231</v>
      </c>
      <c r="I273" s="208" t="s">
        <v>226</v>
      </c>
      <c r="J273" s="210">
        <v>6.25E-2</v>
      </c>
      <c r="K273" s="208" t="s">
        <v>13</v>
      </c>
      <c r="L273" s="208" t="s">
        <v>8</v>
      </c>
      <c r="M273" s="208" t="s">
        <v>8</v>
      </c>
      <c r="N273" s="208" t="s">
        <v>8</v>
      </c>
      <c r="O273" s="208" t="s">
        <v>71</v>
      </c>
      <c r="P273" s="208" t="s">
        <v>8</v>
      </c>
      <c r="Q273" s="208" t="s">
        <v>71</v>
      </c>
      <c r="R273" s="211">
        <v>2</v>
      </c>
      <c r="S273" s="211">
        <v>0</v>
      </c>
      <c r="T273" s="211">
        <v>1</v>
      </c>
      <c r="U273" s="211">
        <v>0</v>
      </c>
      <c r="V273" s="212">
        <v>0.17660000000000001</v>
      </c>
    </row>
    <row r="274" spans="1:22">
      <c r="A274" s="204" t="s">
        <v>491</v>
      </c>
      <c r="B274" s="133" t="s">
        <v>239</v>
      </c>
      <c r="C274" s="221">
        <v>45630</v>
      </c>
      <c r="D274" s="133" t="s">
        <v>219</v>
      </c>
      <c r="E274" s="206">
        <v>0.46944444444444444</v>
      </c>
      <c r="F274" s="126">
        <v>23</v>
      </c>
      <c r="G274" s="126">
        <v>46</v>
      </c>
      <c r="H274" s="133" t="s">
        <v>232</v>
      </c>
      <c r="I274" s="133" t="s">
        <v>225</v>
      </c>
      <c r="J274" s="206">
        <v>6.25E-2</v>
      </c>
      <c r="K274" s="133" t="s">
        <v>13</v>
      </c>
      <c r="L274" s="133" t="s">
        <v>71</v>
      </c>
      <c r="M274" s="133" t="s">
        <v>8</v>
      </c>
      <c r="N274" s="133" t="s">
        <v>8</v>
      </c>
      <c r="O274" s="133" t="s">
        <v>8</v>
      </c>
      <c r="P274" s="133" t="s">
        <v>8</v>
      </c>
      <c r="Q274" s="133" t="s">
        <v>71</v>
      </c>
      <c r="R274" s="126">
        <v>2</v>
      </c>
      <c r="S274" s="126">
        <v>0</v>
      </c>
      <c r="T274" s="126">
        <v>0</v>
      </c>
      <c r="U274" s="126">
        <v>0</v>
      </c>
      <c r="V274" s="134">
        <v>0.26200000000000001</v>
      </c>
    </row>
    <row r="275" spans="1:22">
      <c r="A275" s="207" t="s">
        <v>492</v>
      </c>
      <c r="B275" s="208" t="s">
        <v>239</v>
      </c>
      <c r="C275" s="222">
        <v>45630</v>
      </c>
      <c r="D275" s="208" t="s">
        <v>219</v>
      </c>
      <c r="E275" s="210">
        <v>0.46944444444444444</v>
      </c>
      <c r="F275" s="211">
        <v>23</v>
      </c>
      <c r="G275" s="211">
        <v>46</v>
      </c>
      <c r="H275" s="208" t="s">
        <v>233</v>
      </c>
      <c r="I275" s="208" t="s">
        <v>227</v>
      </c>
      <c r="J275" s="210">
        <v>6.25E-2</v>
      </c>
      <c r="K275" s="208" t="s">
        <v>13</v>
      </c>
      <c r="L275" s="208" t="s">
        <v>71</v>
      </c>
      <c r="M275" s="208" t="s">
        <v>71</v>
      </c>
      <c r="N275" s="208" t="s">
        <v>88</v>
      </c>
      <c r="O275" s="208" t="s">
        <v>88</v>
      </c>
      <c r="P275" s="208" t="s">
        <v>88</v>
      </c>
      <c r="Q275" s="208" t="s">
        <v>8</v>
      </c>
      <c r="R275" s="211">
        <v>5</v>
      </c>
      <c r="S275" s="211">
        <v>0</v>
      </c>
      <c r="T275" s="211">
        <v>1</v>
      </c>
      <c r="U275" s="211">
        <v>0</v>
      </c>
      <c r="V275" s="212">
        <v>0.25629999999999997</v>
      </c>
    </row>
    <row r="276" spans="1:22">
      <c r="A276" s="204" t="s">
        <v>493</v>
      </c>
      <c r="B276" s="133" t="s">
        <v>239</v>
      </c>
      <c r="C276" s="221">
        <v>45630</v>
      </c>
      <c r="D276" s="133" t="s">
        <v>219</v>
      </c>
      <c r="E276" s="206">
        <v>0.46944444444444444</v>
      </c>
      <c r="F276" s="126">
        <v>23</v>
      </c>
      <c r="G276" s="126">
        <v>46</v>
      </c>
      <c r="H276" s="133" t="s">
        <v>234</v>
      </c>
      <c r="I276" s="133" t="s">
        <v>226</v>
      </c>
      <c r="J276" s="206">
        <v>6.25E-2</v>
      </c>
      <c r="K276" s="133" t="s">
        <v>13</v>
      </c>
      <c r="L276" s="133" t="s">
        <v>8</v>
      </c>
      <c r="M276" s="133" t="s">
        <v>8</v>
      </c>
      <c r="N276" s="133" t="s">
        <v>8</v>
      </c>
      <c r="O276" s="133" t="s">
        <v>71</v>
      </c>
      <c r="P276" s="133" t="s">
        <v>8</v>
      </c>
      <c r="Q276" s="133" t="s">
        <v>8</v>
      </c>
      <c r="R276" s="126">
        <v>1</v>
      </c>
      <c r="S276" s="126">
        <v>0</v>
      </c>
      <c r="T276" s="126">
        <v>0</v>
      </c>
      <c r="U276" s="126">
        <v>0</v>
      </c>
      <c r="V276" s="134">
        <v>0.17299999999999999</v>
      </c>
    </row>
    <row r="277" spans="1:22">
      <c r="A277" s="207" t="s">
        <v>494</v>
      </c>
      <c r="B277" s="208" t="s">
        <v>239</v>
      </c>
      <c r="C277" s="222">
        <v>45630</v>
      </c>
      <c r="D277" s="208" t="s">
        <v>219</v>
      </c>
      <c r="E277" s="210">
        <v>0.46944444444444444</v>
      </c>
      <c r="F277" s="211">
        <v>23</v>
      </c>
      <c r="G277" s="211">
        <v>46</v>
      </c>
      <c r="H277" s="208" t="s">
        <v>235</v>
      </c>
      <c r="I277" s="208" t="s">
        <v>225</v>
      </c>
      <c r="J277" s="210">
        <v>6.25E-2</v>
      </c>
      <c r="K277" s="208" t="s">
        <v>13</v>
      </c>
      <c r="L277" s="208" t="s">
        <v>71</v>
      </c>
      <c r="M277" s="208" t="s">
        <v>71</v>
      </c>
      <c r="N277" s="208" t="s">
        <v>88</v>
      </c>
      <c r="O277" s="208" t="s">
        <v>71</v>
      </c>
      <c r="P277" s="208" t="s">
        <v>71</v>
      </c>
      <c r="Q277" s="208" t="s">
        <v>71</v>
      </c>
      <c r="R277" s="211">
        <v>6</v>
      </c>
      <c r="S277" s="211">
        <v>0</v>
      </c>
      <c r="T277" s="211">
        <v>0</v>
      </c>
      <c r="U277" s="211">
        <v>0</v>
      </c>
      <c r="V277" s="212">
        <v>0.16059999999999999</v>
      </c>
    </row>
    <row r="278" spans="1:22">
      <c r="A278" s="204" t="s">
        <v>495</v>
      </c>
      <c r="B278" s="133" t="s">
        <v>240</v>
      </c>
      <c r="C278" s="127">
        <v>45671</v>
      </c>
      <c r="D278" s="133" t="s">
        <v>197</v>
      </c>
      <c r="E278" s="129"/>
      <c r="F278" s="126"/>
      <c r="G278" s="126"/>
      <c r="H278" s="133" t="s">
        <v>200</v>
      </c>
      <c r="I278" s="133" t="s">
        <v>224</v>
      </c>
      <c r="J278" s="129"/>
      <c r="K278" s="133" t="s">
        <v>198</v>
      </c>
      <c r="L278" s="133" t="s">
        <v>71</v>
      </c>
      <c r="M278" s="133" t="s">
        <v>71</v>
      </c>
      <c r="N278" s="133" t="s">
        <v>71</v>
      </c>
      <c r="O278" s="133" t="s">
        <v>71</v>
      </c>
      <c r="P278" s="133" t="s">
        <v>88</v>
      </c>
      <c r="Q278" s="133" t="s">
        <v>71</v>
      </c>
      <c r="R278" s="126">
        <v>6</v>
      </c>
      <c r="S278" s="126">
        <v>0</v>
      </c>
      <c r="T278" s="126">
        <v>0</v>
      </c>
      <c r="U278" s="126">
        <v>0</v>
      </c>
      <c r="V278" s="134">
        <v>0.28160000000000002</v>
      </c>
    </row>
    <row r="279" spans="1:22">
      <c r="A279" s="207" t="s">
        <v>496</v>
      </c>
      <c r="B279" s="208" t="s">
        <v>240</v>
      </c>
      <c r="C279" s="224">
        <v>45702</v>
      </c>
      <c r="D279" s="208" t="s">
        <v>197</v>
      </c>
      <c r="E279" s="223"/>
      <c r="F279" s="211"/>
      <c r="G279" s="211"/>
      <c r="H279" s="208" t="s">
        <v>200</v>
      </c>
      <c r="I279" s="208" t="s">
        <v>226</v>
      </c>
      <c r="J279" s="223"/>
      <c r="K279" s="208" t="s">
        <v>198</v>
      </c>
      <c r="L279" s="208" t="s">
        <v>8</v>
      </c>
      <c r="M279" s="208" t="s">
        <v>8</v>
      </c>
      <c r="N279" s="208"/>
      <c r="O279" s="208" t="s">
        <v>71</v>
      </c>
      <c r="P279" s="208" t="s">
        <v>71</v>
      </c>
      <c r="Q279" s="208" t="s">
        <v>71</v>
      </c>
      <c r="R279" s="211">
        <v>3</v>
      </c>
      <c r="S279" s="211">
        <v>0</v>
      </c>
      <c r="T279" s="211">
        <v>1</v>
      </c>
      <c r="U279" s="211">
        <v>0</v>
      </c>
      <c r="V279" s="212">
        <v>0.2606</v>
      </c>
    </row>
    <row r="280" spans="1:22">
      <c r="A280" s="204" t="s">
        <v>497</v>
      </c>
      <c r="B280" s="133" t="s">
        <v>240</v>
      </c>
      <c r="C280" s="127">
        <v>45671</v>
      </c>
      <c r="D280" s="133" t="s">
        <v>197</v>
      </c>
      <c r="E280" s="129"/>
      <c r="F280" s="126"/>
      <c r="G280" s="126"/>
      <c r="H280" s="133" t="s">
        <v>221</v>
      </c>
      <c r="I280" s="133" t="s">
        <v>224</v>
      </c>
      <c r="J280" s="129"/>
      <c r="K280" s="133" t="s">
        <v>198</v>
      </c>
      <c r="L280" s="133" t="s">
        <v>8</v>
      </c>
      <c r="M280" s="133" t="s">
        <v>71</v>
      </c>
      <c r="N280" s="133" t="s">
        <v>71</v>
      </c>
      <c r="O280" s="133" t="s">
        <v>88</v>
      </c>
      <c r="P280" s="133" t="s">
        <v>88</v>
      </c>
      <c r="Q280" s="133" t="s">
        <v>88</v>
      </c>
      <c r="R280" s="126">
        <v>5</v>
      </c>
      <c r="S280" s="126">
        <v>0</v>
      </c>
      <c r="T280" s="126">
        <v>1</v>
      </c>
      <c r="U280" s="126">
        <v>0</v>
      </c>
      <c r="V280" s="134">
        <v>0.23549999999999999</v>
      </c>
    </row>
    <row r="281" spans="1:22">
      <c r="A281" s="207" t="s">
        <v>498</v>
      </c>
      <c r="B281" s="208" t="s">
        <v>240</v>
      </c>
      <c r="C281" s="224">
        <v>45702</v>
      </c>
      <c r="D281" s="208" t="s">
        <v>197</v>
      </c>
      <c r="E281" s="223"/>
      <c r="F281" s="211"/>
      <c r="G281" s="211"/>
      <c r="H281" s="208" t="s">
        <v>221</v>
      </c>
      <c r="I281" s="208" t="s">
        <v>226</v>
      </c>
      <c r="J281" s="223"/>
      <c r="K281" s="208" t="s">
        <v>198</v>
      </c>
      <c r="L281" s="208" t="s">
        <v>8</v>
      </c>
      <c r="M281" s="208" t="s">
        <v>71</v>
      </c>
      <c r="N281" s="208" t="s">
        <v>71</v>
      </c>
      <c r="O281" s="208" t="s">
        <v>71</v>
      </c>
      <c r="P281" s="208" t="s">
        <v>8</v>
      </c>
      <c r="Q281" s="208" t="s">
        <v>8</v>
      </c>
      <c r="R281" s="211">
        <v>3</v>
      </c>
      <c r="S281" s="211">
        <v>0</v>
      </c>
      <c r="T281" s="211">
        <v>0</v>
      </c>
      <c r="U281" s="211">
        <v>0</v>
      </c>
      <c r="V281" s="212">
        <v>0.26529999999999998</v>
      </c>
    </row>
    <row r="282" spans="1:22">
      <c r="A282" s="204" t="s">
        <v>499</v>
      </c>
      <c r="B282" s="133" t="s">
        <v>240</v>
      </c>
      <c r="C282" s="127">
        <v>45671</v>
      </c>
      <c r="D282" s="133" t="s">
        <v>197</v>
      </c>
      <c r="E282" s="129"/>
      <c r="F282" s="126"/>
      <c r="G282" s="126"/>
      <c r="H282" s="133" t="s">
        <v>222</v>
      </c>
      <c r="I282" s="133" t="s">
        <v>224</v>
      </c>
      <c r="J282" s="129"/>
      <c r="K282" s="133" t="s">
        <v>202</v>
      </c>
      <c r="L282" s="133" t="s">
        <v>71</v>
      </c>
      <c r="M282" s="133" t="s">
        <v>71</v>
      </c>
      <c r="N282" s="133" t="s">
        <v>71</v>
      </c>
      <c r="O282" s="133" t="s">
        <v>71</v>
      </c>
      <c r="P282" s="133" t="s">
        <v>8</v>
      </c>
      <c r="Q282" s="133" t="s">
        <v>71</v>
      </c>
      <c r="R282" s="126">
        <v>5</v>
      </c>
      <c r="S282" s="126">
        <v>0</v>
      </c>
      <c r="T282" s="126">
        <v>0</v>
      </c>
      <c r="U282" s="126">
        <v>0</v>
      </c>
      <c r="V282" s="134">
        <v>0.21360000000000001</v>
      </c>
    </row>
    <row r="283" spans="1:22">
      <c r="A283" s="207" t="s">
        <v>500</v>
      </c>
      <c r="B283" s="208" t="s">
        <v>240</v>
      </c>
      <c r="C283" s="224">
        <v>45671</v>
      </c>
      <c r="D283" s="208" t="s">
        <v>197</v>
      </c>
      <c r="E283" s="223"/>
      <c r="F283" s="211"/>
      <c r="G283" s="211"/>
      <c r="H283" s="208" t="s">
        <v>224</v>
      </c>
      <c r="I283" s="208" t="s">
        <v>224</v>
      </c>
      <c r="J283" s="223"/>
      <c r="K283" s="208" t="s">
        <v>202</v>
      </c>
      <c r="L283" s="208" t="s">
        <v>8</v>
      </c>
      <c r="M283" s="208" t="s">
        <v>71</v>
      </c>
      <c r="N283" s="208" t="s">
        <v>71</v>
      </c>
      <c r="O283" s="208" t="s">
        <v>71</v>
      </c>
      <c r="P283" s="208" t="s">
        <v>71</v>
      </c>
      <c r="Q283" s="208" t="s">
        <v>71</v>
      </c>
      <c r="R283" s="211">
        <v>5</v>
      </c>
      <c r="S283" s="211">
        <v>0</v>
      </c>
      <c r="T283" s="211">
        <v>0</v>
      </c>
      <c r="U283" s="211">
        <v>1</v>
      </c>
      <c r="V283" s="212">
        <v>0.4405</v>
      </c>
    </row>
    <row r="284" spans="1:22">
      <c r="A284" s="204" t="s">
        <v>501</v>
      </c>
      <c r="B284" s="133" t="s">
        <v>240</v>
      </c>
      <c r="C284" s="127">
        <v>45671</v>
      </c>
      <c r="D284" s="133" t="s">
        <v>197</v>
      </c>
      <c r="E284" s="129"/>
      <c r="F284" s="126"/>
      <c r="G284" s="126"/>
      <c r="H284" s="133" t="s">
        <v>225</v>
      </c>
      <c r="I284" s="133" t="s">
        <v>224</v>
      </c>
      <c r="J284" s="129"/>
      <c r="K284" s="133" t="s">
        <v>203</v>
      </c>
      <c r="L284" s="133" t="s">
        <v>71</v>
      </c>
      <c r="M284" s="133" t="s">
        <v>71</v>
      </c>
      <c r="N284" s="133" t="s">
        <v>71</v>
      </c>
      <c r="O284" s="133" t="s">
        <v>71</v>
      </c>
      <c r="P284" s="133" t="s">
        <v>71</v>
      </c>
      <c r="Q284" s="133" t="s">
        <v>204</v>
      </c>
      <c r="R284" s="126">
        <v>5</v>
      </c>
      <c r="S284" s="126">
        <v>0</v>
      </c>
      <c r="T284" s="126">
        <v>1</v>
      </c>
      <c r="U284" s="126">
        <v>0</v>
      </c>
      <c r="V284" s="134">
        <v>0.30120000000000002</v>
      </c>
    </row>
    <row r="285" spans="1:22">
      <c r="A285" s="207" t="s">
        <v>502</v>
      </c>
      <c r="B285" s="208" t="s">
        <v>240</v>
      </c>
      <c r="C285" s="224">
        <v>45671</v>
      </c>
      <c r="D285" s="208" t="s">
        <v>197</v>
      </c>
      <c r="E285" s="223"/>
      <c r="F285" s="211"/>
      <c r="G285" s="211"/>
      <c r="H285" s="208" t="s">
        <v>226</v>
      </c>
      <c r="I285" s="208" t="s">
        <v>224</v>
      </c>
      <c r="J285" s="223"/>
      <c r="K285" s="208" t="s">
        <v>203</v>
      </c>
      <c r="L285" s="208" t="s">
        <v>71</v>
      </c>
      <c r="M285" s="208" t="s">
        <v>71</v>
      </c>
      <c r="N285" s="208" t="s">
        <v>71</v>
      </c>
      <c r="O285" s="208" t="s">
        <v>71</v>
      </c>
      <c r="P285" s="208" t="s">
        <v>71</v>
      </c>
      <c r="Q285" s="208" t="s">
        <v>71</v>
      </c>
      <c r="R285" s="211">
        <v>6</v>
      </c>
      <c r="S285" s="211">
        <v>0</v>
      </c>
      <c r="T285" s="211">
        <v>1</v>
      </c>
      <c r="U285" s="211">
        <v>0</v>
      </c>
      <c r="V285" s="212">
        <v>0.22239999999999999</v>
      </c>
    </row>
    <row r="286" spans="1:22">
      <c r="A286" s="204" t="s">
        <v>503</v>
      </c>
      <c r="B286" s="133" t="s">
        <v>240</v>
      </c>
      <c r="C286" s="127">
        <v>45702</v>
      </c>
      <c r="D286" s="133" t="s">
        <v>197</v>
      </c>
      <c r="E286" s="129"/>
      <c r="F286" s="126"/>
      <c r="G286" s="126"/>
      <c r="H286" s="133" t="s">
        <v>226</v>
      </c>
      <c r="I286" s="133" t="s">
        <v>225</v>
      </c>
      <c r="J286" s="129"/>
      <c r="K286" s="133" t="s">
        <v>202</v>
      </c>
      <c r="L286" s="133" t="s">
        <v>71</v>
      </c>
      <c r="M286" s="133" t="s">
        <v>71</v>
      </c>
      <c r="N286" s="133" t="s">
        <v>71</v>
      </c>
      <c r="O286" s="133" t="s">
        <v>71</v>
      </c>
      <c r="P286" s="133" t="s">
        <v>71</v>
      </c>
      <c r="Q286" s="133" t="s">
        <v>71</v>
      </c>
      <c r="R286" s="126">
        <v>6</v>
      </c>
      <c r="S286" s="126">
        <v>0</v>
      </c>
      <c r="T286" s="126">
        <v>0</v>
      </c>
      <c r="U286" s="126">
        <v>0</v>
      </c>
      <c r="V286" s="134">
        <v>0.1966</v>
      </c>
    </row>
    <row r="287" spans="1:22">
      <c r="A287" s="207" t="s">
        <v>504</v>
      </c>
      <c r="B287" s="208" t="s">
        <v>240</v>
      </c>
      <c r="C287" s="224">
        <v>45702</v>
      </c>
      <c r="D287" s="208" t="s">
        <v>197</v>
      </c>
      <c r="E287" s="223"/>
      <c r="F287" s="211"/>
      <c r="G287" s="211"/>
      <c r="H287" s="208" t="s">
        <v>227</v>
      </c>
      <c r="I287" s="208" t="s">
        <v>226</v>
      </c>
      <c r="J287" s="223"/>
      <c r="K287" s="208" t="s">
        <v>202</v>
      </c>
      <c r="L287" s="208" t="s">
        <v>71</v>
      </c>
      <c r="M287" s="208" t="s">
        <v>71</v>
      </c>
      <c r="N287" s="208" t="s">
        <v>71</v>
      </c>
      <c r="O287" s="208" t="s">
        <v>71</v>
      </c>
      <c r="P287" s="208" t="s">
        <v>71</v>
      </c>
      <c r="Q287" s="208" t="s">
        <v>71</v>
      </c>
      <c r="R287" s="211">
        <v>6</v>
      </c>
      <c r="S287" s="211">
        <v>0</v>
      </c>
      <c r="T287" s="211">
        <v>0</v>
      </c>
      <c r="U287" s="211">
        <v>0</v>
      </c>
      <c r="V287" s="212">
        <v>0.2361</v>
      </c>
    </row>
    <row r="288" spans="1:22">
      <c r="A288" s="204" t="s">
        <v>505</v>
      </c>
      <c r="B288" s="133" t="s">
        <v>240</v>
      </c>
      <c r="C288" s="127">
        <v>45702</v>
      </c>
      <c r="D288" s="133" t="s">
        <v>197</v>
      </c>
      <c r="E288" s="129"/>
      <c r="F288" s="126"/>
      <c r="G288" s="126"/>
      <c r="H288" s="133" t="s">
        <v>228</v>
      </c>
      <c r="I288" s="133" t="s">
        <v>225</v>
      </c>
      <c r="J288" s="129"/>
      <c r="K288" s="133" t="s">
        <v>202</v>
      </c>
      <c r="L288" s="133" t="s">
        <v>8</v>
      </c>
      <c r="M288" s="133" t="s">
        <v>71</v>
      </c>
      <c r="N288" s="133" t="s">
        <v>71</v>
      </c>
      <c r="O288" s="133" t="s">
        <v>71</v>
      </c>
      <c r="P288" s="133" t="s">
        <v>71</v>
      </c>
      <c r="Q288" s="133" t="s">
        <v>8</v>
      </c>
      <c r="R288" s="126">
        <v>4</v>
      </c>
      <c r="S288" s="126">
        <v>0</v>
      </c>
      <c r="T288" s="126">
        <v>0</v>
      </c>
      <c r="U288" s="126">
        <v>0</v>
      </c>
      <c r="V288" s="134">
        <v>0.24890000000000001</v>
      </c>
    </row>
    <row r="289" spans="1:22">
      <c r="A289" s="207" t="s">
        <v>506</v>
      </c>
      <c r="B289" s="208" t="s">
        <v>240</v>
      </c>
      <c r="C289" s="224">
        <v>45671</v>
      </c>
      <c r="D289" s="208" t="s">
        <v>197</v>
      </c>
      <c r="E289" s="223"/>
      <c r="F289" s="211"/>
      <c r="G289" s="211"/>
      <c r="H289" s="208" t="s">
        <v>228</v>
      </c>
      <c r="I289" s="208" t="s">
        <v>224</v>
      </c>
      <c r="J289" s="223"/>
      <c r="K289" s="208" t="s">
        <v>18</v>
      </c>
      <c r="L289" s="208" t="s">
        <v>8</v>
      </c>
      <c r="M289" s="208" t="s">
        <v>71</v>
      </c>
      <c r="N289" s="208" t="s">
        <v>71</v>
      </c>
      <c r="O289" s="208" t="s">
        <v>8</v>
      </c>
      <c r="P289" s="208" t="s">
        <v>8</v>
      </c>
      <c r="Q289" s="208" t="s">
        <v>8</v>
      </c>
      <c r="R289" s="211">
        <v>2</v>
      </c>
      <c r="S289" s="211">
        <v>0</v>
      </c>
      <c r="T289" s="211">
        <v>0</v>
      </c>
      <c r="U289" s="211">
        <v>0</v>
      </c>
      <c r="V289" s="212">
        <v>0.17549999999999999</v>
      </c>
    </row>
    <row r="290" spans="1:22">
      <c r="A290" s="204" t="s">
        <v>507</v>
      </c>
      <c r="B290" s="133" t="s">
        <v>240</v>
      </c>
      <c r="C290" s="127">
        <v>45702</v>
      </c>
      <c r="D290" s="133" t="s">
        <v>197</v>
      </c>
      <c r="E290" s="129"/>
      <c r="F290" s="126"/>
      <c r="G290" s="126"/>
      <c r="H290" s="133" t="s">
        <v>229</v>
      </c>
      <c r="I290" s="133" t="s">
        <v>226</v>
      </c>
      <c r="J290" s="129"/>
      <c r="K290" s="133" t="s">
        <v>202</v>
      </c>
      <c r="L290" s="133" t="s">
        <v>8</v>
      </c>
      <c r="M290" s="133" t="s">
        <v>71</v>
      </c>
      <c r="N290" s="133" t="s">
        <v>71</v>
      </c>
      <c r="O290" s="133" t="s">
        <v>8</v>
      </c>
      <c r="P290" s="133" t="s">
        <v>8</v>
      </c>
      <c r="Q290" s="133" t="s">
        <v>8</v>
      </c>
      <c r="R290" s="126">
        <v>2</v>
      </c>
      <c r="S290" s="126">
        <v>0</v>
      </c>
      <c r="T290" s="126">
        <v>0</v>
      </c>
      <c r="U290" s="126">
        <v>0</v>
      </c>
      <c r="V290" s="134">
        <v>0.2077</v>
      </c>
    </row>
    <row r="291" spans="1:22">
      <c r="A291" s="207" t="s">
        <v>508</v>
      </c>
      <c r="B291" s="208" t="s">
        <v>240</v>
      </c>
      <c r="C291" s="224">
        <v>45702</v>
      </c>
      <c r="D291" s="208" t="s">
        <v>197</v>
      </c>
      <c r="E291" s="223"/>
      <c r="F291" s="211"/>
      <c r="G291" s="211"/>
      <c r="H291" s="208" t="s">
        <v>231</v>
      </c>
      <c r="I291" s="208" t="s">
        <v>226</v>
      </c>
      <c r="J291" s="223"/>
      <c r="K291" s="208" t="s">
        <v>203</v>
      </c>
      <c r="L291" s="208" t="s">
        <v>71</v>
      </c>
      <c r="M291" s="208" t="s">
        <v>71</v>
      </c>
      <c r="N291" s="208" t="s">
        <v>71</v>
      </c>
      <c r="O291" s="208" t="s">
        <v>71</v>
      </c>
      <c r="P291" s="208" t="s">
        <v>71</v>
      </c>
      <c r="Q291" s="208" t="s">
        <v>71</v>
      </c>
      <c r="R291" s="211">
        <v>6</v>
      </c>
      <c r="S291" s="211">
        <v>1</v>
      </c>
      <c r="T291" s="211"/>
      <c r="U291" s="211"/>
      <c r="V291" s="212">
        <v>0.2165</v>
      </c>
    </row>
    <row r="292" spans="1:22">
      <c r="A292" s="204" t="s">
        <v>509</v>
      </c>
      <c r="B292" s="133" t="s">
        <v>240</v>
      </c>
      <c r="C292" s="127">
        <v>45702</v>
      </c>
      <c r="D292" s="133" t="s">
        <v>197</v>
      </c>
      <c r="E292" s="129"/>
      <c r="F292" s="126"/>
      <c r="G292" s="126"/>
      <c r="H292" s="133" t="s">
        <v>232</v>
      </c>
      <c r="I292" s="133" t="s">
        <v>225</v>
      </c>
      <c r="J292" s="129"/>
      <c r="K292" s="133" t="s">
        <v>203</v>
      </c>
      <c r="L292" s="133" t="s">
        <v>71</v>
      </c>
      <c r="M292" s="133" t="s">
        <v>71</v>
      </c>
      <c r="N292" s="133" t="s">
        <v>71</v>
      </c>
      <c r="O292" s="133" t="s">
        <v>71</v>
      </c>
      <c r="P292" s="133" t="s">
        <v>71</v>
      </c>
      <c r="Q292" s="133" t="s">
        <v>71</v>
      </c>
      <c r="R292" s="126">
        <v>6</v>
      </c>
      <c r="S292" s="126">
        <v>0</v>
      </c>
      <c r="T292" s="126">
        <v>1</v>
      </c>
      <c r="U292" s="126">
        <v>0</v>
      </c>
      <c r="V292" s="134">
        <v>0.16600000000000001</v>
      </c>
    </row>
    <row r="293" spans="1:22">
      <c r="A293" s="207" t="s">
        <v>510</v>
      </c>
      <c r="B293" s="208" t="s">
        <v>240</v>
      </c>
      <c r="C293" s="224">
        <v>45702</v>
      </c>
      <c r="D293" s="208" t="s">
        <v>197</v>
      </c>
      <c r="E293" s="223"/>
      <c r="F293" s="211"/>
      <c r="G293" s="211"/>
      <c r="H293" s="208" t="s">
        <v>233</v>
      </c>
      <c r="I293" s="208" t="s">
        <v>226</v>
      </c>
      <c r="J293" s="223"/>
      <c r="K293" s="208" t="s">
        <v>203</v>
      </c>
      <c r="L293" s="208" t="s">
        <v>71</v>
      </c>
      <c r="M293" s="208" t="s">
        <v>71</v>
      </c>
      <c r="N293" s="208" t="s">
        <v>88</v>
      </c>
      <c r="O293" s="208" t="s">
        <v>88</v>
      </c>
      <c r="P293" s="208" t="s">
        <v>71</v>
      </c>
      <c r="Q293" s="208" t="s">
        <v>71</v>
      </c>
      <c r="R293" s="211">
        <v>6</v>
      </c>
      <c r="S293" s="211">
        <v>0</v>
      </c>
      <c r="T293" s="211">
        <v>1</v>
      </c>
      <c r="U293" s="211">
        <v>0</v>
      </c>
      <c r="V293" s="212">
        <v>0.23330000000000001</v>
      </c>
    </row>
    <row r="294" spans="1:22">
      <c r="A294" s="204" t="s">
        <v>511</v>
      </c>
      <c r="B294" s="133" t="s">
        <v>240</v>
      </c>
      <c r="C294" s="127">
        <v>45702</v>
      </c>
      <c r="D294" s="133" t="s">
        <v>197</v>
      </c>
      <c r="E294" s="129"/>
      <c r="F294" s="126"/>
      <c r="G294" s="126"/>
      <c r="H294" s="133" t="s">
        <v>234</v>
      </c>
      <c r="I294" s="133" t="s">
        <v>225</v>
      </c>
      <c r="J294" s="129"/>
      <c r="K294" s="133" t="s">
        <v>203</v>
      </c>
      <c r="L294" s="133" t="s">
        <v>8</v>
      </c>
      <c r="M294" s="133" t="s">
        <v>8</v>
      </c>
      <c r="N294" s="133" t="s">
        <v>71</v>
      </c>
      <c r="O294" s="133" t="s">
        <v>71</v>
      </c>
      <c r="P294" s="133" t="s">
        <v>8</v>
      </c>
      <c r="Q294" s="133" t="s">
        <v>71</v>
      </c>
      <c r="R294" s="126">
        <v>3</v>
      </c>
      <c r="S294" s="126">
        <v>0</v>
      </c>
      <c r="T294" s="126">
        <v>0</v>
      </c>
      <c r="U294" s="126">
        <v>0</v>
      </c>
      <c r="V294" s="134">
        <v>0.185</v>
      </c>
    </row>
    <row r="295" spans="1:22">
      <c r="A295" s="207" t="s">
        <v>512</v>
      </c>
      <c r="B295" s="208" t="s">
        <v>240</v>
      </c>
      <c r="C295" s="224">
        <v>45702</v>
      </c>
      <c r="D295" s="208" t="s">
        <v>197</v>
      </c>
      <c r="E295" s="223"/>
      <c r="F295" s="211"/>
      <c r="G295" s="211"/>
      <c r="H295" s="208" t="s">
        <v>235</v>
      </c>
      <c r="I295" s="208" t="s">
        <v>226</v>
      </c>
      <c r="J295" s="223"/>
      <c r="K295" s="208" t="s">
        <v>203</v>
      </c>
      <c r="L295" s="208" t="s">
        <v>71</v>
      </c>
      <c r="M295" s="208" t="s">
        <v>71</v>
      </c>
      <c r="N295" s="208" t="s">
        <v>71</v>
      </c>
      <c r="O295" s="208" t="s">
        <v>71</v>
      </c>
      <c r="P295" s="208" t="s">
        <v>71</v>
      </c>
      <c r="Q295" s="208" t="s">
        <v>88</v>
      </c>
      <c r="R295" s="211">
        <v>6</v>
      </c>
      <c r="S295" s="211">
        <v>0</v>
      </c>
      <c r="T295" s="211">
        <v>0</v>
      </c>
      <c r="U295" s="211">
        <v>0</v>
      </c>
      <c r="V295" s="212">
        <v>0.2099</v>
      </c>
    </row>
    <row r="296" spans="1:22">
      <c r="A296" s="204" t="s">
        <v>513</v>
      </c>
      <c r="B296" s="133" t="s">
        <v>241</v>
      </c>
      <c r="C296" s="127">
        <v>45678</v>
      </c>
      <c r="D296" s="133" t="s">
        <v>197</v>
      </c>
      <c r="E296" s="129">
        <v>0.375</v>
      </c>
      <c r="F296" s="126" t="s">
        <v>205</v>
      </c>
      <c r="G296" s="149">
        <v>0.68</v>
      </c>
      <c r="H296" s="133" t="s">
        <v>200</v>
      </c>
      <c r="I296" s="133" t="s">
        <v>224</v>
      </c>
      <c r="J296" s="129">
        <v>1</v>
      </c>
      <c r="K296" s="133" t="s">
        <v>18</v>
      </c>
      <c r="L296" s="133" t="s">
        <v>71</v>
      </c>
      <c r="M296" s="133" t="s">
        <v>71</v>
      </c>
      <c r="N296" s="133" t="s">
        <v>71</v>
      </c>
      <c r="O296" s="133" t="s">
        <v>8</v>
      </c>
      <c r="P296" s="133" t="s">
        <v>8</v>
      </c>
      <c r="Q296" s="133" t="s">
        <v>8</v>
      </c>
      <c r="R296" s="126">
        <v>3</v>
      </c>
      <c r="S296" s="126">
        <v>1</v>
      </c>
      <c r="T296" s="126" t="s">
        <v>75</v>
      </c>
      <c r="U296" s="126" t="s">
        <v>75</v>
      </c>
      <c r="V296" s="134">
        <v>0.15240000000000001</v>
      </c>
    </row>
    <row r="297" spans="1:22">
      <c r="A297" s="207" t="s">
        <v>514</v>
      </c>
      <c r="B297" s="208" t="s">
        <v>241</v>
      </c>
      <c r="C297" s="224">
        <v>45678</v>
      </c>
      <c r="D297" s="208" t="s">
        <v>197</v>
      </c>
      <c r="E297" s="223">
        <v>0.375</v>
      </c>
      <c r="F297" s="211" t="s">
        <v>205</v>
      </c>
      <c r="G297" s="225">
        <v>0.68</v>
      </c>
      <c r="H297" s="208" t="s">
        <v>200</v>
      </c>
      <c r="I297" s="208" t="s">
        <v>226</v>
      </c>
      <c r="J297" s="223">
        <v>1</v>
      </c>
      <c r="K297" s="208" t="s">
        <v>18</v>
      </c>
      <c r="L297" s="208" t="s">
        <v>71</v>
      </c>
      <c r="M297" s="208" t="s">
        <v>71</v>
      </c>
      <c r="N297" s="208" t="s">
        <v>71</v>
      </c>
      <c r="O297" s="208" t="s">
        <v>71</v>
      </c>
      <c r="P297" s="208" t="s">
        <v>71</v>
      </c>
      <c r="Q297" s="208" t="s">
        <v>71</v>
      </c>
      <c r="R297" s="211">
        <v>6</v>
      </c>
      <c r="S297" s="211">
        <v>0</v>
      </c>
      <c r="T297" s="211">
        <v>0</v>
      </c>
      <c r="U297" s="211">
        <v>0</v>
      </c>
      <c r="V297" s="212">
        <v>0.2288</v>
      </c>
    </row>
    <row r="298" spans="1:22">
      <c r="A298" s="204" t="s">
        <v>515</v>
      </c>
      <c r="B298" s="133" t="s">
        <v>241</v>
      </c>
      <c r="C298" s="127">
        <v>45678</v>
      </c>
      <c r="D298" s="133" t="s">
        <v>197</v>
      </c>
      <c r="E298" s="129">
        <v>0.375</v>
      </c>
      <c r="F298" s="126" t="s">
        <v>205</v>
      </c>
      <c r="G298" s="149">
        <v>0.68</v>
      </c>
      <c r="H298" s="133" t="s">
        <v>220</v>
      </c>
      <c r="I298" s="133" t="s">
        <v>225</v>
      </c>
      <c r="J298" s="129">
        <v>1</v>
      </c>
      <c r="K298" s="133" t="s">
        <v>18</v>
      </c>
      <c r="L298" s="133" t="s">
        <v>8</v>
      </c>
      <c r="M298" s="133" t="s">
        <v>71</v>
      </c>
      <c r="N298" s="133" t="s">
        <v>71</v>
      </c>
      <c r="O298" s="133" t="s">
        <v>71</v>
      </c>
      <c r="P298" s="133" t="s">
        <v>71</v>
      </c>
      <c r="Q298" s="133" t="s">
        <v>8</v>
      </c>
      <c r="R298" s="126">
        <v>4</v>
      </c>
      <c r="S298" s="126">
        <v>0</v>
      </c>
      <c r="T298" s="126">
        <v>0</v>
      </c>
      <c r="U298" s="126">
        <v>0</v>
      </c>
      <c r="V298" s="134">
        <v>0.2833</v>
      </c>
    </row>
    <row r="299" spans="1:22">
      <c r="A299" s="207" t="s">
        <v>516</v>
      </c>
      <c r="B299" s="208" t="s">
        <v>241</v>
      </c>
      <c r="C299" s="224">
        <v>45678</v>
      </c>
      <c r="D299" s="208" t="s">
        <v>197</v>
      </c>
      <c r="E299" s="223">
        <v>0.375</v>
      </c>
      <c r="F299" s="211" t="s">
        <v>205</v>
      </c>
      <c r="G299" s="225">
        <v>0.68</v>
      </c>
      <c r="H299" s="208" t="s">
        <v>221</v>
      </c>
      <c r="I299" s="208" t="s">
        <v>224</v>
      </c>
      <c r="J299" s="223">
        <v>1</v>
      </c>
      <c r="K299" s="208" t="s">
        <v>18</v>
      </c>
      <c r="L299" s="208" t="s">
        <v>71</v>
      </c>
      <c r="M299" s="208" t="s">
        <v>71</v>
      </c>
      <c r="N299" s="208" t="s">
        <v>71</v>
      </c>
      <c r="O299" s="208" t="s">
        <v>71</v>
      </c>
      <c r="P299" s="208" t="s">
        <v>71</v>
      </c>
      <c r="Q299" s="208" t="s">
        <v>71</v>
      </c>
      <c r="R299" s="211">
        <v>6</v>
      </c>
      <c r="S299" s="211">
        <v>0</v>
      </c>
      <c r="T299" s="211">
        <v>0</v>
      </c>
      <c r="U299" s="211">
        <v>0</v>
      </c>
      <c r="V299" s="212">
        <v>0.21820000000000001</v>
      </c>
    </row>
    <row r="300" spans="1:22">
      <c r="A300" s="204" t="s">
        <v>517</v>
      </c>
      <c r="B300" s="133" t="s">
        <v>241</v>
      </c>
      <c r="C300" s="127">
        <v>45678</v>
      </c>
      <c r="D300" s="133" t="s">
        <v>197</v>
      </c>
      <c r="E300" s="129">
        <v>0.375</v>
      </c>
      <c r="F300" s="126" t="s">
        <v>205</v>
      </c>
      <c r="G300" s="149">
        <v>0.68</v>
      </c>
      <c r="H300" s="133" t="s">
        <v>221</v>
      </c>
      <c r="I300" s="133" t="s">
        <v>226</v>
      </c>
      <c r="J300" s="129">
        <v>1</v>
      </c>
      <c r="K300" s="133" t="s">
        <v>18</v>
      </c>
      <c r="L300" s="133" t="s">
        <v>71</v>
      </c>
      <c r="M300" s="133" t="s">
        <v>201</v>
      </c>
      <c r="N300" s="133" t="s">
        <v>71</v>
      </c>
      <c r="O300" s="133" t="s">
        <v>71</v>
      </c>
      <c r="P300" s="133" t="s">
        <v>71</v>
      </c>
      <c r="Q300" s="133" t="s">
        <v>71</v>
      </c>
      <c r="R300" s="126">
        <v>5</v>
      </c>
      <c r="S300" s="126">
        <v>0</v>
      </c>
      <c r="T300" s="126">
        <v>1</v>
      </c>
      <c r="U300" s="126">
        <v>0</v>
      </c>
      <c r="V300" s="134">
        <v>0.22819999999999999</v>
      </c>
    </row>
    <row r="301" spans="1:22">
      <c r="A301" s="207" t="s">
        <v>518</v>
      </c>
      <c r="B301" s="208" t="s">
        <v>241</v>
      </c>
      <c r="C301" s="224">
        <v>45678</v>
      </c>
      <c r="D301" s="208" t="s">
        <v>197</v>
      </c>
      <c r="E301" s="223">
        <v>0.375</v>
      </c>
      <c r="F301" s="211" t="s">
        <v>205</v>
      </c>
      <c r="G301" s="225">
        <v>0.68</v>
      </c>
      <c r="H301" s="208" t="s">
        <v>222</v>
      </c>
      <c r="I301" s="208" t="s">
        <v>225</v>
      </c>
      <c r="J301" s="223">
        <v>1</v>
      </c>
      <c r="K301" s="208" t="s">
        <v>18</v>
      </c>
      <c r="L301" s="208" t="s">
        <v>8</v>
      </c>
      <c r="M301" s="208" t="s">
        <v>71</v>
      </c>
      <c r="N301" s="208" t="s">
        <v>71</v>
      </c>
      <c r="O301" s="208" t="s">
        <v>71</v>
      </c>
      <c r="P301" s="208" t="s">
        <v>71</v>
      </c>
      <c r="Q301" s="208" t="s">
        <v>8</v>
      </c>
      <c r="R301" s="211">
        <v>4</v>
      </c>
      <c r="S301" s="211">
        <v>0</v>
      </c>
      <c r="T301" s="211">
        <v>0</v>
      </c>
      <c r="U301" s="211">
        <v>0</v>
      </c>
      <c r="V301" s="212">
        <v>0.21229999999999999</v>
      </c>
    </row>
    <row r="302" spans="1:22">
      <c r="A302" s="204" t="s">
        <v>519</v>
      </c>
      <c r="B302" s="133" t="s">
        <v>241</v>
      </c>
      <c r="C302" s="127">
        <v>45678</v>
      </c>
      <c r="D302" s="133" t="s">
        <v>197</v>
      </c>
      <c r="E302" s="129">
        <v>0.375</v>
      </c>
      <c r="F302" s="126" t="s">
        <v>205</v>
      </c>
      <c r="G302" s="149">
        <v>0.68</v>
      </c>
      <c r="H302" s="133" t="s">
        <v>223</v>
      </c>
      <c r="I302" s="133" t="s">
        <v>224</v>
      </c>
      <c r="J302" s="129">
        <v>1</v>
      </c>
      <c r="K302" s="133" t="s">
        <v>198</v>
      </c>
      <c r="L302" s="133" t="s">
        <v>71</v>
      </c>
      <c r="M302" s="133" t="s">
        <v>71</v>
      </c>
      <c r="N302" s="133" t="s">
        <v>71</v>
      </c>
      <c r="O302" s="133" t="s">
        <v>8</v>
      </c>
      <c r="P302" s="133" t="s">
        <v>71</v>
      </c>
      <c r="Q302" s="133" t="s">
        <v>8</v>
      </c>
      <c r="R302" s="126">
        <v>4</v>
      </c>
      <c r="S302" s="126">
        <v>0</v>
      </c>
      <c r="T302" s="126">
        <v>1</v>
      </c>
      <c r="U302" s="126">
        <v>0</v>
      </c>
      <c r="V302" s="134">
        <v>0.2447</v>
      </c>
    </row>
    <row r="303" spans="1:22">
      <c r="A303" s="207" t="s">
        <v>520</v>
      </c>
      <c r="B303" s="208" t="s">
        <v>241</v>
      </c>
      <c r="C303" s="224">
        <v>45678</v>
      </c>
      <c r="D303" s="208" t="s">
        <v>197</v>
      </c>
      <c r="E303" s="223">
        <v>0.375</v>
      </c>
      <c r="F303" s="211" t="s">
        <v>205</v>
      </c>
      <c r="G303" s="225">
        <v>0.68</v>
      </c>
      <c r="H303" s="208" t="s">
        <v>223</v>
      </c>
      <c r="I303" s="208" t="s">
        <v>226</v>
      </c>
      <c r="J303" s="223">
        <v>1</v>
      </c>
      <c r="K303" s="208" t="s">
        <v>198</v>
      </c>
      <c r="L303" s="208" t="s">
        <v>8</v>
      </c>
      <c r="M303" s="208" t="s">
        <v>71</v>
      </c>
      <c r="N303" s="208" t="s">
        <v>71</v>
      </c>
      <c r="O303" s="208" t="s">
        <v>71</v>
      </c>
      <c r="P303" s="208" t="s">
        <v>71</v>
      </c>
      <c r="Q303" s="208" t="s">
        <v>88</v>
      </c>
      <c r="R303" s="211">
        <v>5</v>
      </c>
      <c r="S303" s="211">
        <v>0</v>
      </c>
      <c r="T303" s="211">
        <v>1</v>
      </c>
      <c r="U303" s="211">
        <v>0</v>
      </c>
      <c r="V303" s="212">
        <v>0.25340000000000001</v>
      </c>
    </row>
    <row r="304" spans="1:22">
      <c r="A304" s="204" t="s">
        <v>521</v>
      </c>
      <c r="B304" s="133" t="s">
        <v>241</v>
      </c>
      <c r="C304" s="127">
        <v>45678</v>
      </c>
      <c r="D304" s="133" t="s">
        <v>197</v>
      </c>
      <c r="E304" s="129">
        <v>0.375</v>
      </c>
      <c r="F304" s="126" t="s">
        <v>205</v>
      </c>
      <c r="G304" s="149">
        <v>0.68</v>
      </c>
      <c r="H304" s="133" t="s">
        <v>224</v>
      </c>
      <c r="I304" s="133" t="s">
        <v>225</v>
      </c>
      <c r="J304" s="129">
        <v>1</v>
      </c>
      <c r="K304" s="133" t="s">
        <v>198</v>
      </c>
      <c r="L304" s="133" t="s">
        <v>71</v>
      </c>
      <c r="M304" s="133" t="s">
        <v>71</v>
      </c>
      <c r="N304" s="133" t="s">
        <v>71</v>
      </c>
      <c r="O304" s="133" t="s">
        <v>71</v>
      </c>
      <c r="P304" s="133" t="s">
        <v>88</v>
      </c>
      <c r="Q304" s="133" t="s">
        <v>88</v>
      </c>
      <c r="R304" s="126">
        <v>6</v>
      </c>
      <c r="S304" s="126">
        <v>0</v>
      </c>
      <c r="T304" s="126">
        <v>1</v>
      </c>
      <c r="U304" s="126">
        <v>0</v>
      </c>
      <c r="V304" s="134">
        <v>0.21249999999999999</v>
      </c>
    </row>
    <row r="305" spans="1:22">
      <c r="A305" s="207" t="s">
        <v>522</v>
      </c>
      <c r="B305" s="208" t="s">
        <v>241</v>
      </c>
      <c r="C305" s="224">
        <v>45678</v>
      </c>
      <c r="D305" s="208" t="s">
        <v>197</v>
      </c>
      <c r="E305" s="223">
        <v>0.375</v>
      </c>
      <c r="F305" s="211" t="s">
        <v>205</v>
      </c>
      <c r="G305" s="225">
        <v>0.68</v>
      </c>
      <c r="H305" s="208" t="s">
        <v>225</v>
      </c>
      <c r="I305" s="208" t="s">
        <v>224</v>
      </c>
      <c r="J305" s="223">
        <v>1</v>
      </c>
      <c r="K305" s="208" t="s">
        <v>202</v>
      </c>
      <c r="L305" s="208" t="s">
        <v>8</v>
      </c>
      <c r="M305" s="208" t="s">
        <v>71</v>
      </c>
      <c r="N305" s="208" t="s">
        <v>88</v>
      </c>
      <c r="O305" s="208" t="s">
        <v>88</v>
      </c>
      <c r="P305" s="208" t="s">
        <v>88</v>
      </c>
      <c r="Q305" s="208" t="s">
        <v>88</v>
      </c>
      <c r="R305" s="211">
        <v>5</v>
      </c>
      <c r="S305" s="211">
        <v>0</v>
      </c>
      <c r="T305" s="211">
        <v>1</v>
      </c>
      <c r="U305" s="211">
        <v>0</v>
      </c>
      <c r="V305" s="212">
        <v>0.35809999999999997</v>
      </c>
    </row>
    <row r="306" spans="1:22">
      <c r="A306" s="204" t="s">
        <v>523</v>
      </c>
      <c r="B306" s="133" t="s">
        <v>241</v>
      </c>
      <c r="C306" s="127">
        <v>45678</v>
      </c>
      <c r="D306" s="133" t="s">
        <v>197</v>
      </c>
      <c r="E306" s="129">
        <v>0.375</v>
      </c>
      <c r="F306" s="126" t="s">
        <v>205</v>
      </c>
      <c r="G306" s="149">
        <v>0.68</v>
      </c>
      <c r="H306" s="133" t="s">
        <v>225</v>
      </c>
      <c r="I306" s="133" t="s">
        <v>226</v>
      </c>
      <c r="J306" s="129">
        <v>1</v>
      </c>
      <c r="K306" s="133" t="s">
        <v>198</v>
      </c>
      <c r="L306" s="133" t="s">
        <v>71</v>
      </c>
      <c r="M306" s="133" t="s">
        <v>71</v>
      </c>
      <c r="N306" s="133" t="s">
        <v>71</v>
      </c>
      <c r="O306" s="133" t="s">
        <v>88</v>
      </c>
      <c r="P306" s="133" t="s">
        <v>88</v>
      </c>
      <c r="Q306" s="133" t="s">
        <v>88</v>
      </c>
      <c r="R306" s="126">
        <v>6</v>
      </c>
      <c r="S306" s="126">
        <v>0</v>
      </c>
      <c r="T306" s="126">
        <v>1</v>
      </c>
      <c r="U306" s="126">
        <v>0</v>
      </c>
      <c r="V306" s="134">
        <v>0.27910000000000001</v>
      </c>
    </row>
    <row r="307" spans="1:22">
      <c r="A307" s="207" t="s">
        <v>524</v>
      </c>
      <c r="B307" s="208" t="s">
        <v>241</v>
      </c>
      <c r="C307" s="224">
        <v>45678</v>
      </c>
      <c r="D307" s="208" t="s">
        <v>197</v>
      </c>
      <c r="E307" s="223">
        <v>0.375</v>
      </c>
      <c r="F307" s="211" t="s">
        <v>205</v>
      </c>
      <c r="G307" s="225">
        <v>0.68</v>
      </c>
      <c r="H307" s="208" t="s">
        <v>226</v>
      </c>
      <c r="I307" s="208" t="s">
        <v>225</v>
      </c>
      <c r="J307" s="223">
        <v>1</v>
      </c>
      <c r="K307" s="208" t="s">
        <v>198</v>
      </c>
      <c r="L307" s="208" t="s">
        <v>71</v>
      </c>
      <c r="M307" s="208" t="s">
        <v>71</v>
      </c>
      <c r="N307" s="208" t="s">
        <v>71</v>
      </c>
      <c r="O307" s="208" t="s">
        <v>88</v>
      </c>
      <c r="P307" s="208" t="s">
        <v>88</v>
      </c>
      <c r="Q307" s="208" t="s">
        <v>88</v>
      </c>
      <c r="R307" s="211">
        <v>6</v>
      </c>
      <c r="S307" s="211">
        <v>0</v>
      </c>
      <c r="T307" s="211">
        <v>1</v>
      </c>
      <c r="U307" s="211">
        <v>0</v>
      </c>
      <c r="V307" s="212">
        <v>0.24249999999999999</v>
      </c>
    </row>
    <row r="308" spans="1:22">
      <c r="A308" s="204" t="s">
        <v>525</v>
      </c>
      <c r="B308" s="133" t="s">
        <v>241</v>
      </c>
      <c r="C308" s="127">
        <v>45678</v>
      </c>
      <c r="D308" s="133" t="s">
        <v>197</v>
      </c>
      <c r="E308" s="129">
        <v>0.375</v>
      </c>
      <c r="F308" s="126" t="s">
        <v>205</v>
      </c>
      <c r="G308" s="149">
        <v>0.68</v>
      </c>
      <c r="H308" s="133" t="s">
        <v>227</v>
      </c>
      <c r="I308" s="133" t="s">
        <v>224</v>
      </c>
      <c r="J308" s="129">
        <v>1</v>
      </c>
      <c r="K308" s="133" t="s">
        <v>202</v>
      </c>
      <c r="L308" s="133" t="s">
        <v>8</v>
      </c>
      <c r="M308" s="133" t="s">
        <v>71</v>
      </c>
      <c r="N308" s="133" t="s">
        <v>71</v>
      </c>
      <c r="O308" s="133" t="s">
        <v>88</v>
      </c>
      <c r="P308" s="133" t="s">
        <v>71</v>
      </c>
      <c r="Q308" s="133" t="s">
        <v>88</v>
      </c>
      <c r="R308" s="126">
        <v>5</v>
      </c>
      <c r="S308" s="126">
        <v>0</v>
      </c>
      <c r="T308" s="126">
        <v>0</v>
      </c>
      <c r="U308" s="126">
        <v>0</v>
      </c>
      <c r="V308" s="134">
        <v>0.34589999999999999</v>
      </c>
    </row>
    <row r="309" spans="1:22">
      <c r="A309" s="207" t="s">
        <v>526</v>
      </c>
      <c r="B309" s="208" t="s">
        <v>241</v>
      </c>
      <c r="C309" s="224">
        <v>45678</v>
      </c>
      <c r="D309" s="208" t="s">
        <v>197</v>
      </c>
      <c r="E309" s="223">
        <v>0.375</v>
      </c>
      <c r="F309" s="211" t="s">
        <v>205</v>
      </c>
      <c r="G309" s="225">
        <v>0.68</v>
      </c>
      <c r="H309" s="208" t="s">
        <v>227</v>
      </c>
      <c r="I309" s="208" t="s">
        <v>226</v>
      </c>
      <c r="J309" s="223">
        <v>1</v>
      </c>
      <c r="K309" s="208" t="s">
        <v>198</v>
      </c>
      <c r="L309" s="208" t="s">
        <v>71</v>
      </c>
      <c r="M309" s="208" t="s">
        <v>88</v>
      </c>
      <c r="N309" s="208" t="s">
        <v>88</v>
      </c>
      <c r="O309" s="208" t="s">
        <v>88</v>
      </c>
      <c r="P309" s="208" t="s">
        <v>88</v>
      </c>
      <c r="Q309" s="208" t="s">
        <v>88</v>
      </c>
      <c r="R309" s="211">
        <v>6</v>
      </c>
      <c r="S309" s="211">
        <v>0</v>
      </c>
      <c r="T309" s="211">
        <v>1</v>
      </c>
      <c r="U309" s="211">
        <v>0</v>
      </c>
      <c r="V309" s="212">
        <v>0.2034</v>
      </c>
    </row>
    <row r="310" spans="1:22">
      <c r="A310" s="204" t="s">
        <v>527</v>
      </c>
      <c r="B310" s="133" t="s">
        <v>241</v>
      </c>
      <c r="C310" s="127">
        <v>45678</v>
      </c>
      <c r="D310" s="133" t="s">
        <v>197</v>
      </c>
      <c r="E310" s="129">
        <v>0.375</v>
      </c>
      <c r="F310" s="126" t="s">
        <v>205</v>
      </c>
      <c r="G310" s="149">
        <v>0.68</v>
      </c>
      <c r="H310" s="133" t="s">
        <v>228</v>
      </c>
      <c r="I310" s="133" t="s">
        <v>224</v>
      </c>
      <c r="J310" s="129">
        <v>1</v>
      </c>
      <c r="K310" s="133" t="s">
        <v>203</v>
      </c>
      <c r="L310" s="133" t="s">
        <v>71</v>
      </c>
      <c r="M310" s="133" t="s">
        <v>71</v>
      </c>
      <c r="N310" s="133" t="s">
        <v>88</v>
      </c>
      <c r="O310" s="133" t="s">
        <v>88</v>
      </c>
      <c r="P310" s="133" t="s">
        <v>71</v>
      </c>
      <c r="Q310" s="133" t="s">
        <v>88</v>
      </c>
      <c r="R310" s="126">
        <v>6</v>
      </c>
      <c r="S310" s="126">
        <v>0</v>
      </c>
      <c r="T310" s="126">
        <v>1</v>
      </c>
      <c r="U310" s="126">
        <v>0</v>
      </c>
      <c r="V310" s="134">
        <v>0.29060000000000002</v>
      </c>
    </row>
    <row r="311" spans="1:22">
      <c r="A311" s="207" t="s">
        <v>528</v>
      </c>
      <c r="B311" s="208" t="s">
        <v>241</v>
      </c>
      <c r="C311" s="224">
        <v>45678</v>
      </c>
      <c r="D311" s="208" t="s">
        <v>197</v>
      </c>
      <c r="E311" s="223">
        <v>0.375</v>
      </c>
      <c r="F311" s="211" t="s">
        <v>205</v>
      </c>
      <c r="G311" s="225">
        <v>0.68</v>
      </c>
      <c r="H311" s="208" t="s">
        <v>228</v>
      </c>
      <c r="I311" s="208" t="s">
        <v>225</v>
      </c>
      <c r="J311" s="223">
        <v>1</v>
      </c>
      <c r="K311" s="208" t="s">
        <v>202</v>
      </c>
      <c r="L311" s="208" t="s">
        <v>71</v>
      </c>
      <c r="M311" s="208" t="s">
        <v>71</v>
      </c>
      <c r="N311" s="208" t="s">
        <v>71</v>
      </c>
      <c r="O311" s="208" t="s">
        <v>71</v>
      </c>
      <c r="P311" s="208" t="s">
        <v>71</v>
      </c>
      <c r="Q311" s="208" t="s">
        <v>71</v>
      </c>
      <c r="R311" s="211">
        <v>6</v>
      </c>
      <c r="S311" s="211">
        <v>0</v>
      </c>
      <c r="T311" s="211">
        <v>0</v>
      </c>
      <c r="U311" s="211">
        <v>0</v>
      </c>
      <c r="V311" s="212">
        <v>0.29859999999999998</v>
      </c>
    </row>
    <row r="312" spans="1:22">
      <c r="A312" s="204" t="s">
        <v>529</v>
      </c>
      <c r="B312" s="133" t="s">
        <v>241</v>
      </c>
      <c r="C312" s="127">
        <v>45678</v>
      </c>
      <c r="D312" s="133" t="s">
        <v>197</v>
      </c>
      <c r="E312" s="129">
        <v>0.375</v>
      </c>
      <c r="F312" s="126" t="s">
        <v>205</v>
      </c>
      <c r="G312" s="149">
        <v>0.68</v>
      </c>
      <c r="H312" s="133" t="s">
        <v>229</v>
      </c>
      <c r="I312" s="133" t="s">
        <v>224</v>
      </c>
      <c r="J312" s="129">
        <v>1</v>
      </c>
      <c r="K312" s="133" t="s">
        <v>203</v>
      </c>
      <c r="L312" s="133" t="s">
        <v>71</v>
      </c>
      <c r="M312" s="133" t="s">
        <v>71</v>
      </c>
      <c r="N312" s="133" t="s">
        <v>71</v>
      </c>
      <c r="O312" s="133" t="s">
        <v>71</v>
      </c>
      <c r="P312" s="133" t="s">
        <v>88</v>
      </c>
      <c r="Q312" s="133" t="s">
        <v>71</v>
      </c>
      <c r="R312" s="126">
        <v>6</v>
      </c>
      <c r="S312" s="126">
        <v>0</v>
      </c>
      <c r="T312" s="126">
        <v>0</v>
      </c>
      <c r="U312" s="126">
        <v>0</v>
      </c>
      <c r="V312" s="134">
        <v>0.20499999999999999</v>
      </c>
    </row>
    <row r="313" spans="1:22">
      <c r="A313" s="207" t="s">
        <v>530</v>
      </c>
      <c r="B313" s="208" t="s">
        <v>241</v>
      </c>
      <c r="C313" s="224">
        <v>45678</v>
      </c>
      <c r="D313" s="208" t="s">
        <v>197</v>
      </c>
      <c r="E313" s="223">
        <v>0.375</v>
      </c>
      <c r="F313" s="211" t="s">
        <v>205</v>
      </c>
      <c r="G313" s="225">
        <v>0.68</v>
      </c>
      <c r="H313" s="208" t="s">
        <v>229</v>
      </c>
      <c r="I313" s="208" t="s">
        <v>226</v>
      </c>
      <c r="J313" s="223">
        <v>1</v>
      </c>
      <c r="K313" s="208" t="s">
        <v>202</v>
      </c>
      <c r="L313" s="208" t="s">
        <v>71</v>
      </c>
      <c r="M313" s="208" t="s">
        <v>71</v>
      </c>
      <c r="N313" s="208" t="s">
        <v>71</v>
      </c>
      <c r="O313" s="208" t="s">
        <v>71</v>
      </c>
      <c r="P313" s="208" t="s">
        <v>71</v>
      </c>
      <c r="Q313" s="208" t="s">
        <v>88</v>
      </c>
      <c r="R313" s="211">
        <v>6</v>
      </c>
      <c r="S313" s="211">
        <v>0</v>
      </c>
      <c r="T313" s="211">
        <v>0</v>
      </c>
      <c r="U313" s="211">
        <v>0</v>
      </c>
      <c r="V313" s="212">
        <v>0.28389999999999999</v>
      </c>
    </row>
    <row r="314" spans="1:22">
      <c r="A314" s="204" t="s">
        <v>531</v>
      </c>
      <c r="B314" s="133" t="s">
        <v>241</v>
      </c>
      <c r="C314" s="127">
        <v>45678</v>
      </c>
      <c r="D314" s="133" t="s">
        <v>197</v>
      </c>
      <c r="E314" s="129">
        <v>0.375</v>
      </c>
      <c r="F314" s="126" t="s">
        <v>205</v>
      </c>
      <c r="G314" s="149">
        <v>0.68</v>
      </c>
      <c r="H314" s="133" t="s">
        <v>230</v>
      </c>
      <c r="I314" s="133" t="s">
        <v>224</v>
      </c>
      <c r="J314" s="129">
        <v>1</v>
      </c>
      <c r="K314" s="133" t="s">
        <v>203</v>
      </c>
      <c r="L314" s="133" t="s">
        <v>8</v>
      </c>
      <c r="M314" s="133" t="s">
        <v>8</v>
      </c>
      <c r="N314" s="133" t="s">
        <v>71</v>
      </c>
      <c r="O314" s="133" t="s">
        <v>71</v>
      </c>
      <c r="P314" s="133" t="s">
        <v>88</v>
      </c>
      <c r="Q314" s="133" t="s">
        <v>88</v>
      </c>
      <c r="R314" s="126">
        <v>4</v>
      </c>
      <c r="S314" s="126">
        <v>0</v>
      </c>
      <c r="T314" s="126">
        <v>1</v>
      </c>
      <c r="U314" s="126">
        <v>0</v>
      </c>
      <c r="V314" s="134">
        <v>0.16700000000000001</v>
      </c>
    </row>
    <row r="315" spans="1:22">
      <c r="A315" s="207" t="s">
        <v>532</v>
      </c>
      <c r="B315" s="208" t="s">
        <v>241</v>
      </c>
      <c r="C315" s="224">
        <v>45678</v>
      </c>
      <c r="D315" s="208" t="s">
        <v>197</v>
      </c>
      <c r="E315" s="223">
        <v>0.375</v>
      </c>
      <c r="F315" s="211" t="s">
        <v>205</v>
      </c>
      <c r="G315" s="225">
        <v>0.68</v>
      </c>
      <c r="H315" s="208" t="s">
        <v>230</v>
      </c>
      <c r="I315" s="208" t="s">
        <v>225</v>
      </c>
      <c r="J315" s="223">
        <v>1</v>
      </c>
      <c r="K315" s="208" t="s">
        <v>202</v>
      </c>
      <c r="L315" s="208" t="s">
        <v>8</v>
      </c>
      <c r="M315" s="208" t="s">
        <v>71</v>
      </c>
      <c r="N315" s="208" t="s">
        <v>71</v>
      </c>
      <c r="O315" s="208" t="s">
        <v>88</v>
      </c>
      <c r="P315" s="208" t="s">
        <v>71</v>
      </c>
      <c r="Q315" s="208" t="s">
        <v>88</v>
      </c>
      <c r="R315" s="211">
        <v>5</v>
      </c>
      <c r="S315" s="211">
        <v>0</v>
      </c>
      <c r="T315" s="211">
        <v>1</v>
      </c>
      <c r="U315" s="211">
        <v>0</v>
      </c>
      <c r="V315" s="212">
        <v>0.32419999999999999</v>
      </c>
    </row>
    <row r="316" spans="1:22">
      <c r="A316" s="204" t="s">
        <v>533</v>
      </c>
      <c r="B316" s="133" t="s">
        <v>241</v>
      </c>
      <c r="C316" s="127">
        <v>45678</v>
      </c>
      <c r="D316" s="133" t="s">
        <v>197</v>
      </c>
      <c r="E316" s="129">
        <v>0.375</v>
      </c>
      <c r="F316" s="126" t="s">
        <v>205</v>
      </c>
      <c r="G316" s="149">
        <v>0.68</v>
      </c>
      <c r="H316" s="133" t="s">
        <v>231</v>
      </c>
      <c r="I316" s="133" t="s">
        <v>226</v>
      </c>
      <c r="J316" s="129">
        <v>1</v>
      </c>
      <c r="K316" s="133" t="s">
        <v>202</v>
      </c>
      <c r="L316" s="133" t="s">
        <v>8</v>
      </c>
      <c r="M316" s="133" t="s">
        <v>71</v>
      </c>
      <c r="N316" s="133" t="s">
        <v>71</v>
      </c>
      <c r="O316" s="133" t="s">
        <v>88</v>
      </c>
      <c r="P316" s="133" t="s">
        <v>88</v>
      </c>
      <c r="Q316" s="133" t="s">
        <v>88</v>
      </c>
      <c r="R316" s="126">
        <v>5</v>
      </c>
      <c r="S316" s="126">
        <v>0</v>
      </c>
      <c r="T316" s="126">
        <v>0</v>
      </c>
      <c r="U316" s="126">
        <v>0</v>
      </c>
      <c r="V316" s="134">
        <v>0.20019999999999999</v>
      </c>
    </row>
    <row r="317" spans="1:22">
      <c r="A317" s="207" t="s">
        <v>534</v>
      </c>
      <c r="B317" s="208" t="s">
        <v>241</v>
      </c>
      <c r="C317" s="224">
        <v>45678</v>
      </c>
      <c r="D317" s="208" t="s">
        <v>197</v>
      </c>
      <c r="E317" s="223">
        <v>0.375</v>
      </c>
      <c r="F317" s="211" t="s">
        <v>205</v>
      </c>
      <c r="G317" s="225">
        <v>0.68</v>
      </c>
      <c r="H317" s="208" t="s">
        <v>232</v>
      </c>
      <c r="I317" s="208" t="s">
        <v>225</v>
      </c>
      <c r="J317" s="223">
        <v>1</v>
      </c>
      <c r="K317" s="208" t="s">
        <v>202</v>
      </c>
      <c r="L317" s="208" t="s">
        <v>71</v>
      </c>
      <c r="M317" s="208" t="s">
        <v>71</v>
      </c>
      <c r="N317" s="208" t="s">
        <v>71</v>
      </c>
      <c r="O317" s="208" t="s">
        <v>71</v>
      </c>
      <c r="P317" s="208" t="s">
        <v>88</v>
      </c>
      <c r="Q317" s="208" t="s">
        <v>71</v>
      </c>
      <c r="R317" s="211">
        <v>6</v>
      </c>
      <c r="S317" s="211">
        <v>0</v>
      </c>
      <c r="T317" s="211">
        <v>1</v>
      </c>
      <c r="U317" s="211">
        <v>0</v>
      </c>
      <c r="V317" s="212">
        <v>0.25269999999999998</v>
      </c>
    </row>
    <row r="318" spans="1:22">
      <c r="A318" s="204" t="s">
        <v>535</v>
      </c>
      <c r="B318" s="133" t="s">
        <v>241</v>
      </c>
      <c r="C318" s="127">
        <v>45678</v>
      </c>
      <c r="D318" s="133" t="s">
        <v>197</v>
      </c>
      <c r="E318" s="129">
        <v>0.375</v>
      </c>
      <c r="F318" s="126" t="s">
        <v>205</v>
      </c>
      <c r="G318" s="149">
        <v>0.68</v>
      </c>
      <c r="H318" s="133" t="s">
        <v>233</v>
      </c>
      <c r="I318" s="133" t="s">
        <v>226</v>
      </c>
      <c r="J318" s="129">
        <v>1</v>
      </c>
      <c r="K318" s="133" t="s">
        <v>202</v>
      </c>
      <c r="L318" s="133" t="s">
        <v>71</v>
      </c>
      <c r="M318" s="133" t="s">
        <v>71</v>
      </c>
      <c r="N318" s="133" t="s">
        <v>88</v>
      </c>
      <c r="O318" s="133" t="s">
        <v>88</v>
      </c>
      <c r="P318" s="133" t="s">
        <v>88</v>
      </c>
      <c r="Q318" s="133" t="s">
        <v>88</v>
      </c>
      <c r="R318" s="126">
        <v>6</v>
      </c>
      <c r="S318" s="126">
        <v>0</v>
      </c>
      <c r="T318" s="126">
        <v>1</v>
      </c>
      <c r="U318" s="126">
        <v>0</v>
      </c>
      <c r="V318" s="134">
        <v>0.23880000000000001</v>
      </c>
    </row>
    <row r="319" spans="1:22">
      <c r="A319" s="207" t="s">
        <v>536</v>
      </c>
      <c r="B319" s="208" t="s">
        <v>241</v>
      </c>
      <c r="C319" s="224">
        <v>45678</v>
      </c>
      <c r="D319" s="208" t="s">
        <v>197</v>
      </c>
      <c r="E319" s="223">
        <v>0.375</v>
      </c>
      <c r="F319" s="211" t="s">
        <v>205</v>
      </c>
      <c r="G319" s="225">
        <v>0.68</v>
      </c>
      <c r="H319" s="208" t="s">
        <v>234</v>
      </c>
      <c r="I319" s="208" t="s">
        <v>225</v>
      </c>
      <c r="J319" s="223">
        <v>1</v>
      </c>
      <c r="K319" s="208" t="s">
        <v>203</v>
      </c>
      <c r="L319" s="208" t="s">
        <v>71</v>
      </c>
      <c r="M319" s="208" t="s">
        <v>71</v>
      </c>
      <c r="N319" s="208" t="s">
        <v>71</v>
      </c>
      <c r="O319" s="208" t="s">
        <v>71</v>
      </c>
      <c r="P319" s="208" t="s">
        <v>88</v>
      </c>
      <c r="Q319" s="208" t="s">
        <v>71</v>
      </c>
      <c r="R319" s="211">
        <v>6</v>
      </c>
      <c r="S319" s="211">
        <v>0</v>
      </c>
      <c r="T319" s="211">
        <v>0</v>
      </c>
      <c r="U319" s="211">
        <v>0</v>
      </c>
      <c r="V319" s="212">
        <v>0.28670000000000001</v>
      </c>
    </row>
    <row r="320" spans="1:22">
      <c r="A320" s="204" t="s">
        <v>537</v>
      </c>
      <c r="B320" s="133" t="s">
        <v>241</v>
      </c>
      <c r="C320" s="127">
        <v>45678</v>
      </c>
      <c r="D320" s="133" t="s">
        <v>197</v>
      </c>
      <c r="E320" s="129">
        <v>0.375</v>
      </c>
      <c r="F320" s="126" t="s">
        <v>205</v>
      </c>
      <c r="G320" s="149">
        <v>0.68</v>
      </c>
      <c r="H320" s="133" t="s">
        <v>235</v>
      </c>
      <c r="I320" s="133" t="s">
        <v>226</v>
      </c>
      <c r="J320" s="129">
        <v>1</v>
      </c>
      <c r="K320" s="133" t="s">
        <v>203</v>
      </c>
      <c r="L320" s="133" t="s">
        <v>71</v>
      </c>
      <c r="M320" s="133" t="s">
        <v>71</v>
      </c>
      <c r="N320" s="133" t="s">
        <v>71</v>
      </c>
      <c r="O320" s="133" t="s">
        <v>88</v>
      </c>
      <c r="P320" s="133" t="s">
        <v>88</v>
      </c>
      <c r="Q320" s="133" t="s">
        <v>88</v>
      </c>
      <c r="R320" s="126">
        <v>6</v>
      </c>
      <c r="S320" s="126">
        <v>0</v>
      </c>
      <c r="T320" s="126">
        <v>1</v>
      </c>
      <c r="U320" s="126">
        <v>0</v>
      </c>
      <c r="V320" s="134">
        <v>0.33879999999999999</v>
      </c>
    </row>
    <row r="321" spans="1:22">
      <c r="A321" s="207" t="s">
        <v>538</v>
      </c>
      <c r="B321" s="208" t="s">
        <v>241</v>
      </c>
      <c r="C321" s="224">
        <v>45678</v>
      </c>
      <c r="D321" s="208" t="s">
        <v>197</v>
      </c>
      <c r="E321" s="223">
        <v>0.375</v>
      </c>
      <c r="F321" s="211" t="s">
        <v>205</v>
      </c>
      <c r="G321" s="225">
        <v>0.68</v>
      </c>
      <c r="H321" s="208" t="s">
        <v>236</v>
      </c>
      <c r="I321" s="208" t="s">
        <v>225</v>
      </c>
      <c r="J321" s="223">
        <v>1</v>
      </c>
      <c r="K321" s="208" t="s">
        <v>203</v>
      </c>
      <c r="L321" s="208" t="s">
        <v>8</v>
      </c>
      <c r="M321" s="208" t="s">
        <v>8</v>
      </c>
      <c r="N321" s="208" t="s">
        <v>8</v>
      </c>
      <c r="O321" s="208" t="s">
        <v>71</v>
      </c>
      <c r="P321" s="208" t="s">
        <v>71</v>
      </c>
      <c r="Q321" s="208" t="s">
        <v>71</v>
      </c>
      <c r="R321" s="211">
        <v>3</v>
      </c>
      <c r="S321" s="211">
        <v>0</v>
      </c>
      <c r="T321" s="211">
        <v>1</v>
      </c>
      <c r="U321" s="211">
        <v>1</v>
      </c>
      <c r="V321" s="212">
        <v>0.30759999999999998</v>
      </c>
    </row>
    <row r="322" spans="1:22">
      <c r="A322" s="204" t="s">
        <v>539</v>
      </c>
      <c r="B322" s="133" t="s">
        <v>241</v>
      </c>
      <c r="C322" s="127">
        <v>45678</v>
      </c>
      <c r="D322" s="133" t="s">
        <v>197</v>
      </c>
      <c r="E322" s="129">
        <v>0.375</v>
      </c>
      <c r="F322" s="126" t="s">
        <v>205</v>
      </c>
      <c r="G322" s="149">
        <v>0.68</v>
      </c>
      <c r="H322" s="133" t="s">
        <v>237</v>
      </c>
      <c r="I322" s="133" t="s">
        <v>226</v>
      </c>
      <c r="J322" s="129">
        <v>1</v>
      </c>
      <c r="K322" s="133" t="s">
        <v>203</v>
      </c>
      <c r="L322" s="133" t="s">
        <v>71</v>
      </c>
      <c r="M322" s="133" t="s">
        <v>71</v>
      </c>
      <c r="N322" s="133" t="s">
        <v>71</v>
      </c>
      <c r="O322" s="133" t="s">
        <v>71</v>
      </c>
      <c r="P322" s="133" t="s">
        <v>71</v>
      </c>
      <c r="Q322" s="133" t="s">
        <v>71</v>
      </c>
      <c r="R322" s="126">
        <v>6</v>
      </c>
      <c r="S322" s="126">
        <v>0</v>
      </c>
      <c r="T322" s="126">
        <v>1</v>
      </c>
      <c r="U322" s="126">
        <v>0</v>
      </c>
      <c r="V322" s="134">
        <v>0.24759999999999999</v>
      </c>
    </row>
    <row r="323" spans="1:22">
      <c r="A323" s="207" t="s">
        <v>540</v>
      </c>
      <c r="B323" s="208" t="s">
        <v>241</v>
      </c>
      <c r="C323" s="224">
        <v>45678</v>
      </c>
      <c r="D323" s="208" t="s">
        <v>197</v>
      </c>
      <c r="E323" s="223">
        <v>0.375</v>
      </c>
      <c r="F323" s="211" t="s">
        <v>205</v>
      </c>
      <c r="G323" s="225">
        <v>0.68</v>
      </c>
      <c r="H323" s="208" t="s">
        <v>238</v>
      </c>
      <c r="I323" s="208" t="s">
        <v>225</v>
      </c>
      <c r="J323" s="223">
        <v>1</v>
      </c>
      <c r="K323" s="208" t="s">
        <v>203</v>
      </c>
      <c r="L323" s="208" t="s">
        <v>71</v>
      </c>
      <c r="M323" s="208" t="s">
        <v>71</v>
      </c>
      <c r="N323" s="208" t="s">
        <v>71</v>
      </c>
      <c r="O323" s="208" t="s">
        <v>71</v>
      </c>
      <c r="P323" s="208" t="s">
        <v>71</v>
      </c>
      <c r="Q323" s="208" t="s">
        <v>88</v>
      </c>
      <c r="R323" s="211">
        <v>6</v>
      </c>
      <c r="S323" s="211">
        <v>0</v>
      </c>
      <c r="T323" s="211">
        <v>1</v>
      </c>
      <c r="U323" s="211">
        <v>0</v>
      </c>
      <c r="V323" s="212">
        <v>0.2346</v>
      </c>
    </row>
    <row r="324" spans="1:22">
      <c r="A324" s="204" t="s">
        <v>541</v>
      </c>
      <c r="B324" s="133" t="s">
        <v>241</v>
      </c>
      <c r="C324" s="127">
        <v>45678</v>
      </c>
      <c r="D324" s="133" t="s">
        <v>197</v>
      </c>
      <c r="E324" s="129">
        <v>0.375</v>
      </c>
      <c r="F324" s="126" t="s">
        <v>205</v>
      </c>
      <c r="G324" s="149">
        <v>0.68</v>
      </c>
      <c r="H324" s="133" t="s">
        <v>239</v>
      </c>
      <c r="I324" s="133" t="s">
        <v>225</v>
      </c>
      <c r="J324" s="129">
        <v>1</v>
      </c>
      <c r="K324" s="133" t="s">
        <v>203</v>
      </c>
      <c r="L324" s="133" t="s">
        <v>71</v>
      </c>
      <c r="M324" s="133" t="s">
        <v>201</v>
      </c>
      <c r="N324" s="133" t="s">
        <v>71</v>
      </c>
      <c r="O324" s="133" t="s">
        <v>88</v>
      </c>
      <c r="P324" s="133" t="s">
        <v>88</v>
      </c>
      <c r="Q324" s="133" t="s">
        <v>71</v>
      </c>
      <c r="R324" s="126">
        <v>5</v>
      </c>
      <c r="S324" s="126">
        <v>0</v>
      </c>
      <c r="T324" s="126">
        <v>1</v>
      </c>
      <c r="U324" s="126">
        <v>0</v>
      </c>
      <c r="V324" s="134">
        <v>0.2185</v>
      </c>
    </row>
    <row r="325" spans="1:22">
      <c r="A325" s="207" t="s">
        <v>542</v>
      </c>
      <c r="B325" s="208" t="s">
        <v>241</v>
      </c>
      <c r="C325" s="224">
        <v>45678</v>
      </c>
      <c r="D325" s="208" t="s">
        <v>197</v>
      </c>
      <c r="E325" s="223">
        <v>0.375</v>
      </c>
      <c r="F325" s="211" t="s">
        <v>205</v>
      </c>
      <c r="G325" s="225">
        <v>0.68</v>
      </c>
      <c r="H325" s="208" t="s">
        <v>240</v>
      </c>
      <c r="I325" s="208" t="s">
        <v>225</v>
      </c>
      <c r="J325" s="223">
        <v>1</v>
      </c>
      <c r="K325" s="208" t="s">
        <v>203</v>
      </c>
      <c r="L325" s="208" t="s">
        <v>71</v>
      </c>
      <c r="M325" s="208" t="s">
        <v>71</v>
      </c>
      <c r="N325" s="208" t="s">
        <v>8</v>
      </c>
      <c r="O325" s="208" t="s">
        <v>8</v>
      </c>
      <c r="P325" s="208" t="s">
        <v>71</v>
      </c>
      <c r="Q325" s="208" t="s">
        <v>88</v>
      </c>
      <c r="R325" s="211">
        <v>4</v>
      </c>
      <c r="S325" s="211">
        <v>0</v>
      </c>
      <c r="T325" s="211">
        <v>1</v>
      </c>
      <c r="U325" s="211">
        <v>0</v>
      </c>
      <c r="V325" s="212"/>
    </row>
    <row r="326" spans="1:22">
      <c r="A326" s="204" t="s">
        <v>543</v>
      </c>
      <c r="B326" s="133" t="s">
        <v>242</v>
      </c>
      <c r="C326" s="127">
        <v>45705</v>
      </c>
      <c r="D326" s="133" t="s">
        <v>197</v>
      </c>
      <c r="E326" s="129">
        <v>0.4861111111111111</v>
      </c>
      <c r="F326" s="126" t="s">
        <v>90</v>
      </c>
      <c r="G326" s="149">
        <v>0.55000000000000004</v>
      </c>
      <c r="H326" s="133" t="s">
        <v>200</v>
      </c>
      <c r="I326" s="133" t="s">
        <v>225</v>
      </c>
      <c r="J326" s="129">
        <v>1</v>
      </c>
      <c r="K326" s="133" t="s">
        <v>198</v>
      </c>
      <c r="L326" s="133" t="s">
        <v>71</v>
      </c>
      <c r="M326" s="133" t="s">
        <v>71</v>
      </c>
      <c r="N326" s="133" t="s">
        <v>71</v>
      </c>
      <c r="O326" s="133" t="s">
        <v>88</v>
      </c>
      <c r="P326" s="133" t="s">
        <v>71</v>
      </c>
      <c r="Q326" s="133" t="s">
        <v>88</v>
      </c>
      <c r="R326" s="126">
        <v>6</v>
      </c>
      <c r="S326" s="126">
        <v>0</v>
      </c>
      <c r="T326" s="126">
        <v>1</v>
      </c>
      <c r="U326" s="126">
        <v>0</v>
      </c>
      <c r="V326" s="134">
        <v>0.1565</v>
      </c>
    </row>
    <row r="327" spans="1:22">
      <c r="A327" s="207" t="s">
        <v>544</v>
      </c>
      <c r="B327" s="208" t="s">
        <v>242</v>
      </c>
      <c r="C327" s="224">
        <v>45705</v>
      </c>
      <c r="D327" s="208" t="s">
        <v>197</v>
      </c>
      <c r="E327" s="223">
        <v>0.4861111111111111</v>
      </c>
      <c r="F327" s="211" t="s">
        <v>90</v>
      </c>
      <c r="G327" s="225">
        <v>0.55000000000000004</v>
      </c>
      <c r="H327" s="208" t="s">
        <v>223</v>
      </c>
      <c r="I327" s="208" t="s">
        <v>225</v>
      </c>
      <c r="J327" s="223">
        <v>1</v>
      </c>
      <c r="K327" s="208" t="s">
        <v>198</v>
      </c>
      <c r="L327" s="208" t="s">
        <v>8</v>
      </c>
      <c r="M327" s="208" t="s">
        <v>71</v>
      </c>
      <c r="N327" s="208" t="s">
        <v>71</v>
      </c>
      <c r="O327" s="208" t="s">
        <v>71</v>
      </c>
      <c r="P327" s="208" t="s">
        <v>8</v>
      </c>
      <c r="Q327" s="208" t="s">
        <v>8</v>
      </c>
      <c r="R327" s="211">
        <v>3</v>
      </c>
      <c r="S327" s="211">
        <v>0</v>
      </c>
      <c r="T327" s="211">
        <v>0</v>
      </c>
      <c r="U327" s="211">
        <v>0</v>
      </c>
      <c r="V327" s="212">
        <v>0.1414</v>
      </c>
    </row>
    <row r="328" spans="1:22">
      <c r="A328" s="204" t="s">
        <v>545</v>
      </c>
      <c r="B328" s="133" t="s">
        <v>242</v>
      </c>
      <c r="C328" s="127">
        <v>45705</v>
      </c>
      <c r="D328" s="133" t="s">
        <v>197</v>
      </c>
      <c r="E328" s="129">
        <v>0.4861111111111111</v>
      </c>
      <c r="F328" s="126" t="s">
        <v>90</v>
      </c>
      <c r="G328" s="149">
        <v>0.55000000000000004</v>
      </c>
      <c r="H328" s="133" t="s">
        <v>226</v>
      </c>
      <c r="I328" s="133" t="s">
        <v>224</v>
      </c>
      <c r="J328" s="129">
        <v>1</v>
      </c>
      <c r="K328" s="133" t="s">
        <v>202</v>
      </c>
      <c r="L328" s="133" t="s">
        <v>71</v>
      </c>
      <c r="M328" s="133" t="s">
        <v>71</v>
      </c>
      <c r="N328" s="133" t="s">
        <v>71</v>
      </c>
      <c r="O328" s="133" t="s">
        <v>88</v>
      </c>
      <c r="P328" s="133" t="s">
        <v>71</v>
      </c>
      <c r="Q328" s="133" t="s">
        <v>71</v>
      </c>
      <c r="R328" s="126">
        <v>6</v>
      </c>
      <c r="S328" s="126">
        <v>0</v>
      </c>
      <c r="T328" s="126">
        <v>0</v>
      </c>
      <c r="U328" s="126">
        <v>0</v>
      </c>
      <c r="V328" s="134">
        <v>0.2273</v>
      </c>
    </row>
    <row r="329" spans="1:22">
      <c r="A329" s="207" t="s">
        <v>546</v>
      </c>
      <c r="B329" s="208" t="s">
        <v>242</v>
      </c>
      <c r="C329" s="224">
        <v>45705</v>
      </c>
      <c r="D329" s="208" t="s">
        <v>197</v>
      </c>
      <c r="E329" s="223">
        <v>0.4861111111111111</v>
      </c>
      <c r="F329" s="211" t="s">
        <v>90</v>
      </c>
      <c r="G329" s="225">
        <v>0.55000000000000004</v>
      </c>
      <c r="H329" s="208" t="s">
        <v>227</v>
      </c>
      <c r="I329" s="208" t="s">
        <v>225</v>
      </c>
      <c r="J329" s="223">
        <v>1</v>
      </c>
      <c r="K329" s="208" t="s">
        <v>202</v>
      </c>
      <c r="L329" s="208" t="s">
        <v>71</v>
      </c>
      <c r="M329" s="208" t="s">
        <v>71</v>
      </c>
      <c r="N329" s="208" t="s">
        <v>71</v>
      </c>
      <c r="O329" s="208" t="s">
        <v>71</v>
      </c>
      <c r="P329" s="208" t="s">
        <v>88</v>
      </c>
      <c r="Q329" s="208" t="s">
        <v>71</v>
      </c>
      <c r="R329" s="211">
        <v>6</v>
      </c>
      <c r="S329" s="211">
        <v>0</v>
      </c>
      <c r="T329" s="211">
        <v>0</v>
      </c>
      <c r="U329" s="211">
        <v>0</v>
      </c>
      <c r="V329" s="212">
        <v>0.24079999999999999</v>
      </c>
    </row>
    <row r="330" spans="1:22">
      <c r="A330" s="204" t="s">
        <v>547</v>
      </c>
      <c r="B330" s="133" t="s">
        <v>242</v>
      </c>
      <c r="C330" s="127">
        <v>45705</v>
      </c>
      <c r="D330" s="133" t="s">
        <v>197</v>
      </c>
      <c r="E330" s="129">
        <v>0.4861111111111111</v>
      </c>
      <c r="F330" s="126" t="s">
        <v>90</v>
      </c>
      <c r="G330" s="149">
        <v>0.55000000000000004</v>
      </c>
      <c r="H330" s="133" t="s">
        <v>229</v>
      </c>
      <c r="I330" s="133" t="s">
        <v>225</v>
      </c>
      <c r="J330" s="129">
        <v>1</v>
      </c>
      <c r="K330" s="133" t="s">
        <v>202</v>
      </c>
      <c r="L330" s="133" t="s">
        <v>71</v>
      </c>
      <c r="M330" s="133" t="s">
        <v>71</v>
      </c>
      <c r="N330" s="133" t="s">
        <v>88</v>
      </c>
      <c r="O330" s="133" t="s">
        <v>88</v>
      </c>
      <c r="P330" s="133" t="s">
        <v>88</v>
      </c>
      <c r="Q330" s="133" t="s">
        <v>88</v>
      </c>
      <c r="R330" s="126">
        <v>6</v>
      </c>
      <c r="S330" s="126">
        <v>1</v>
      </c>
      <c r="T330" s="126" t="s">
        <v>75</v>
      </c>
      <c r="U330" s="126" t="s">
        <v>75</v>
      </c>
      <c r="V330" s="134">
        <v>0.2321</v>
      </c>
    </row>
    <row r="331" spans="1:22">
      <c r="A331" s="207" t="s">
        <v>548</v>
      </c>
      <c r="B331" s="208" t="s">
        <v>242</v>
      </c>
      <c r="C331" s="224">
        <v>45705</v>
      </c>
      <c r="D331" s="208" t="s">
        <v>197</v>
      </c>
      <c r="E331" s="223">
        <v>0.4861111111111111</v>
      </c>
      <c r="F331" s="211" t="s">
        <v>90</v>
      </c>
      <c r="G331" s="225">
        <v>0.55000000000000004</v>
      </c>
      <c r="H331" s="208" t="s">
        <v>230</v>
      </c>
      <c r="I331" s="208" t="s">
        <v>224</v>
      </c>
      <c r="J331" s="223">
        <v>1</v>
      </c>
      <c r="K331" s="208" t="s">
        <v>202</v>
      </c>
      <c r="L331" s="208" t="s">
        <v>71</v>
      </c>
      <c r="M331" s="208" t="s">
        <v>8</v>
      </c>
      <c r="N331" s="208" t="s">
        <v>71</v>
      </c>
      <c r="O331" s="208" t="s">
        <v>71</v>
      </c>
      <c r="P331" s="208" t="s">
        <v>88</v>
      </c>
      <c r="Q331" s="208" t="s">
        <v>88</v>
      </c>
      <c r="R331" s="211">
        <v>5</v>
      </c>
      <c r="S331" s="211">
        <v>0</v>
      </c>
      <c r="T331" s="211">
        <v>1</v>
      </c>
      <c r="U331" s="211">
        <v>0</v>
      </c>
      <c r="V331" s="212">
        <v>0.15790000000000001</v>
      </c>
    </row>
    <row r="332" spans="1:22">
      <c r="A332" s="204" t="s">
        <v>549</v>
      </c>
      <c r="B332" s="133" t="s">
        <v>242</v>
      </c>
      <c r="C332" s="127">
        <v>45705</v>
      </c>
      <c r="D332" s="133" t="s">
        <v>197</v>
      </c>
      <c r="E332" s="129">
        <v>0.4861111111111111</v>
      </c>
      <c r="F332" s="126" t="s">
        <v>90</v>
      </c>
      <c r="G332" s="149">
        <v>0.55000000000000004</v>
      </c>
      <c r="H332" s="133" t="s">
        <v>232</v>
      </c>
      <c r="I332" s="133" t="s">
        <v>224</v>
      </c>
      <c r="J332" s="129">
        <v>1</v>
      </c>
      <c r="K332" s="133" t="s">
        <v>203</v>
      </c>
      <c r="L332" s="133" t="s">
        <v>8</v>
      </c>
      <c r="M332" s="133" t="s">
        <v>71</v>
      </c>
      <c r="N332" s="133" t="s">
        <v>8</v>
      </c>
      <c r="O332" s="133" t="s">
        <v>71</v>
      </c>
      <c r="P332" s="133" t="s">
        <v>71</v>
      </c>
      <c r="Q332" s="133" t="s">
        <v>71</v>
      </c>
      <c r="R332" s="126">
        <v>4</v>
      </c>
      <c r="S332" s="126">
        <v>1</v>
      </c>
      <c r="T332" s="126" t="s">
        <v>75</v>
      </c>
      <c r="U332" s="126" t="s">
        <v>75</v>
      </c>
      <c r="V332" s="134" t="s">
        <v>75</v>
      </c>
    </row>
    <row r="333" spans="1:22">
      <c r="A333" s="207" t="s">
        <v>550</v>
      </c>
      <c r="B333" s="208" t="s">
        <v>242</v>
      </c>
      <c r="C333" s="224">
        <v>45705</v>
      </c>
      <c r="D333" s="208" t="s">
        <v>197</v>
      </c>
      <c r="E333" s="223">
        <v>0.4861111111111111</v>
      </c>
      <c r="F333" s="211" t="s">
        <v>90</v>
      </c>
      <c r="G333" s="225">
        <v>0.55000000000000004</v>
      </c>
      <c r="H333" s="208" t="s">
        <v>233</v>
      </c>
      <c r="I333" s="208" t="s">
        <v>225</v>
      </c>
      <c r="J333" s="223">
        <v>1</v>
      </c>
      <c r="K333" s="208" t="s">
        <v>203</v>
      </c>
      <c r="L333" s="208" t="s">
        <v>8</v>
      </c>
      <c r="M333" s="208" t="s">
        <v>8</v>
      </c>
      <c r="N333" s="208" t="s">
        <v>8</v>
      </c>
      <c r="O333" s="208" t="s">
        <v>71</v>
      </c>
      <c r="P333" s="208" t="s">
        <v>71</v>
      </c>
      <c r="Q333" s="208" t="s">
        <v>71</v>
      </c>
      <c r="R333" s="211">
        <v>3</v>
      </c>
      <c r="S333" s="211">
        <v>0</v>
      </c>
      <c r="T333" s="211">
        <v>0</v>
      </c>
      <c r="U333" s="211">
        <v>0</v>
      </c>
      <c r="V333" s="212">
        <v>0.2223</v>
      </c>
    </row>
    <row r="334" spans="1:22">
      <c r="A334" s="204" t="s">
        <v>551</v>
      </c>
      <c r="B334" s="133" t="s">
        <v>242</v>
      </c>
      <c r="C334" s="127">
        <v>45705</v>
      </c>
      <c r="D334" s="133" t="s">
        <v>197</v>
      </c>
      <c r="E334" s="129">
        <v>0.4861111111111111</v>
      </c>
      <c r="F334" s="126" t="s">
        <v>90</v>
      </c>
      <c r="G334" s="149">
        <v>0.55000000000000004</v>
      </c>
      <c r="H334" s="133" t="s">
        <v>234</v>
      </c>
      <c r="I334" s="133" t="s">
        <v>224</v>
      </c>
      <c r="J334" s="129">
        <v>1</v>
      </c>
      <c r="K334" s="133" t="s">
        <v>203</v>
      </c>
      <c r="L334" s="133" t="s">
        <v>71</v>
      </c>
      <c r="M334" s="133" t="s">
        <v>71</v>
      </c>
      <c r="N334" s="133" t="s">
        <v>71</v>
      </c>
      <c r="O334" s="133" t="s">
        <v>71</v>
      </c>
      <c r="P334" s="133" t="s">
        <v>71</v>
      </c>
      <c r="Q334" s="133" t="s">
        <v>88</v>
      </c>
      <c r="R334" s="126">
        <v>6</v>
      </c>
      <c r="S334" s="126">
        <v>1</v>
      </c>
      <c r="T334" s="126" t="s">
        <v>75</v>
      </c>
      <c r="U334" s="126" t="s">
        <v>75</v>
      </c>
      <c r="V334" s="134">
        <v>0.14799999999999999</v>
      </c>
    </row>
    <row r="335" spans="1:22">
      <c r="A335" s="207" t="s">
        <v>552</v>
      </c>
      <c r="B335" s="208" t="s">
        <v>242</v>
      </c>
      <c r="C335" s="224">
        <v>45705</v>
      </c>
      <c r="D335" s="208" t="s">
        <v>197</v>
      </c>
      <c r="E335" s="223">
        <v>0.4861111111111111</v>
      </c>
      <c r="F335" s="211" t="s">
        <v>90</v>
      </c>
      <c r="G335" s="225">
        <v>0.55000000000000004</v>
      </c>
      <c r="H335" s="208" t="s">
        <v>236</v>
      </c>
      <c r="I335" s="208" t="s">
        <v>224</v>
      </c>
      <c r="J335" s="223">
        <v>1</v>
      </c>
      <c r="K335" s="208" t="s">
        <v>203</v>
      </c>
      <c r="L335" s="208" t="s">
        <v>71</v>
      </c>
      <c r="M335" s="208" t="s">
        <v>71</v>
      </c>
      <c r="N335" s="208" t="s">
        <v>71</v>
      </c>
      <c r="O335" s="208" t="s">
        <v>88</v>
      </c>
      <c r="P335" s="208" t="s">
        <v>88</v>
      </c>
      <c r="Q335" s="208" t="s">
        <v>88</v>
      </c>
      <c r="R335" s="211">
        <v>6</v>
      </c>
      <c r="S335" s="211">
        <v>0</v>
      </c>
      <c r="T335" s="211">
        <v>0</v>
      </c>
      <c r="U335" s="211">
        <v>0</v>
      </c>
      <c r="V335" s="212">
        <v>0.14649999999999999</v>
      </c>
    </row>
    <row r="336" spans="1:22">
      <c r="A336" s="204" t="s">
        <v>553</v>
      </c>
      <c r="B336" s="133" t="s">
        <v>242</v>
      </c>
      <c r="C336" s="127">
        <v>45705</v>
      </c>
      <c r="D336" s="133" t="s">
        <v>197</v>
      </c>
      <c r="E336" s="129">
        <v>0.4861111111111111</v>
      </c>
      <c r="F336" s="126" t="s">
        <v>90</v>
      </c>
      <c r="G336" s="149">
        <v>0.55000000000000004</v>
      </c>
      <c r="H336" s="133" t="s">
        <v>239</v>
      </c>
      <c r="I336" s="133" t="s">
        <v>225</v>
      </c>
      <c r="J336" s="129">
        <v>1</v>
      </c>
      <c r="K336" s="133" t="s">
        <v>18</v>
      </c>
      <c r="L336" s="133" t="s">
        <v>8</v>
      </c>
      <c r="M336" s="133" t="s">
        <v>71</v>
      </c>
      <c r="N336" s="133" t="s">
        <v>71</v>
      </c>
      <c r="O336" s="133" t="s">
        <v>71</v>
      </c>
      <c r="P336" s="133" t="s">
        <v>8</v>
      </c>
      <c r="Q336" s="133" t="s">
        <v>8</v>
      </c>
      <c r="R336" s="126">
        <v>3</v>
      </c>
      <c r="S336" s="126">
        <v>0</v>
      </c>
      <c r="T336" s="126">
        <v>0</v>
      </c>
      <c r="U336" s="126">
        <v>0</v>
      </c>
      <c r="V336" s="134">
        <v>0.25180000000000002</v>
      </c>
    </row>
    <row r="337" spans="1:22">
      <c r="A337" s="207" t="s">
        <v>554</v>
      </c>
      <c r="B337" s="208" t="s">
        <v>242</v>
      </c>
      <c r="C337" s="224">
        <v>45705</v>
      </c>
      <c r="D337" s="208" t="s">
        <v>197</v>
      </c>
      <c r="E337" s="223">
        <v>0.4861111111111111</v>
      </c>
      <c r="F337" s="211" t="s">
        <v>90</v>
      </c>
      <c r="G337" s="225">
        <v>0.55000000000000004</v>
      </c>
      <c r="H337" s="208" t="s">
        <v>240</v>
      </c>
      <c r="I337" s="208" t="s">
        <v>224</v>
      </c>
      <c r="J337" s="223">
        <v>1</v>
      </c>
      <c r="K337" s="208" t="s">
        <v>18</v>
      </c>
      <c r="L337" s="208" t="s">
        <v>71</v>
      </c>
      <c r="M337" s="208" t="s">
        <v>71</v>
      </c>
      <c r="N337" s="208" t="s">
        <v>71</v>
      </c>
      <c r="O337" s="208" t="s">
        <v>71</v>
      </c>
      <c r="P337" s="208" t="s">
        <v>8</v>
      </c>
      <c r="Q337" s="208" t="s">
        <v>8</v>
      </c>
      <c r="R337" s="211">
        <v>4</v>
      </c>
      <c r="S337" s="211">
        <v>0</v>
      </c>
      <c r="T337" s="211">
        <v>0</v>
      </c>
      <c r="U337" s="211">
        <v>0</v>
      </c>
      <c r="V337" s="212">
        <v>0.24579999999999999</v>
      </c>
    </row>
    <row r="338" spans="1:22">
      <c r="A338" s="204" t="s">
        <v>305</v>
      </c>
      <c r="B338" s="133" t="s">
        <v>222</v>
      </c>
      <c r="C338" s="127">
        <v>45721</v>
      </c>
      <c r="D338" s="126" t="s">
        <v>197</v>
      </c>
      <c r="E338" s="129">
        <v>0.40277777777777779</v>
      </c>
      <c r="F338" s="126" t="s">
        <v>210</v>
      </c>
      <c r="G338" s="126">
        <v>87</v>
      </c>
      <c r="H338" s="226" t="s">
        <v>200</v>
      </c>
      <c r="I338" s="133" t="s">
        <v>229</v>
      </c>
      <c r="J338" s="227" t="s">
        <v>212</v>
      </c>
      <c r="K338" s="126" t="s">
        <v>198</v>
      </c>
      <c r="L338" s="131" t="s">
        <v>71</v>
      </c>
      <c r="M338" s="131" t="s">
        <v>71</v>
      </c>
      <c r="N338" s="132" t="s">
        <v>88</v>
      </c>
      <c r="O338" s="132" t="s">
        <v>88</v>
      </c>
      <c r="P338" s="131" t="s">
        <v>71</v>
      </c>
      <c r="Q338" s="131" t="s">
        <v>71</v>
      </c>
      <c r="R338" s="126">
        <v>6</v>
      </c>
      <c r="S338" s="126">
        <v>0</v>
      </c>
      <c r="T338" s="153">
        <v>1</v>
      </c>
      <c r="U338" s="126">
        <v>0</v>
      </c>
      <c r="V338" s="134">
        <v>0.1888</v>
      </c>
    </row>
    <row r="339" spans="1:22">
      <c r="A339" s="207" t="s">
        <v>306</v>
      </c>
      <c r="B339" s="208" t="s">
        <v>222</v>
      </c>
      <c r="C339" s="224">
        <v>45721</v>
      </c>
      <c r="D339" s="211" t="s">
        <v>197</v>
      </c>
      <c r="E339" s="223">
        <v>0.40277777777777779</v>
      </c>
      <c r="F339" s="211" t="s">
        <v>210</v>
      </c>
      <c r="G339" s="211">
        <v>87</v>
      </c>
      <c r="H339" s="226" t="s">
        <v>220</v>
      </c>
      <c r="I339" s="208" t="s">
        <v>229</v>
      </c>
      <c r="J339" s="228" t="s">
        <v>212</v>
      </c>
      <c r="K339" s="211" t="s">
        <v>198</v>
      </c>
      <c r="L339" s="131" t="s">
        <v>71</v>
      </c>
      <c r="M339" s="131" t="s">
        <v>71</v>
      </c>
      <c r="N339" s="131" t="s">
        <v>71</v>
      </c>
      <c r="O339" s="132" t="s">
        <v>88</v>
      </c>
      <c r="P339" s="132" t="s">
        <v>88</v>
      </c>
      <c r="Q339" s="131" t="s">
        <v>71</v>
      </c>
      <c r="R339" s="211">
        <v>6</v>
      </c>
      <c r="S339" s="211">
        <v>0</v>
      </c>
      <c r="T339" s="211">
        <v>0</v>
      </c>
      <c r="U339" s="211">
        <v>0</v>
      </c>
      <c r="V339" s="212">
        <v>0.3201</v>
      </c>
    </row>
    <row r="340" spans="1:22">
      <c r="A340" s="204" t="s">
        <v>307</v>
      </c>
      <c r="B340" s="133" t="s">
        <v>222</v>
      </c>
      <c r="C340" s="127">
        <v>45721</v>
      </c>
      <c r="D340" s="126" t="s">
        <v>197</v>
      </c>
      <c r="E340" s="129">
        <v>0.40277777777777779</v>
      </c>
      <c r="F340" s="126" t="s">
        <v>210</v>
      </c>
      <c r="G340" s="126">
        <v>87</v>
      </c>
      <c r="H340" s="226" t="s">
        <v>221</v>
      </c>
      <c r="I340" s="133" t="s">
        <v>229</v>
      </c>
      <c r="J340" s="229" t="s">
        <v>212</v>
      </c>
      <c r="K340" s="126" t="s">
        <v>198</v>
      </c>
      <c r="L340" s="131" t="s">
        <v>71</v>
      </c>
      <c r="M340" s="131" t="s">
        <v>71</v>
      </c>
      <c r="N340" s="131" t="s">
        <v>71</v>
      </c>
      <c r="O340" s="132" t="s">
        <v>88</v>
      </c>
      <c r="P340" s="132" t="s">
        <v>88</v>
      </c>
      <c r="Q340" s="131" t="s">
        <v>71</v>
      </c>
      <c r="R340" s="126">
        <v>6</v>
      </c>
      <c r="S340" s="126">
        <v>0</v>
      </c>
      <c r="T340" s="153">
        <v>1</v>
      </c>
      <c r="U340" s="126">
        <v>0</v>
      </c>
      <c r="V340" s="134">
        <v>0.36580000000000001</v>
      </c>
    </row>
    <row r="341" spans="1:22">
      <c r="A341" s="207" t="s">
        <v>308</v>
      </c>
      <c r="B341" s="208" t="s">
        <v>222</v>
      </c>
      <c r="C341" s="224">
        <v>45721</v>
      </c>
      <c r="D341" s="211" t="s">
        <v>197</v>
      </c>
      <c r="E341" s="223">
        <v>0.40277777777777779</v>
      </c>
      <c r="F341" s="211" t="s">
        <v>210</v>
      </c>
      <c r="G341" s="211">
        <v>87</v>
      </c>
      <c r="H341" s="226" t="s">
        <v>222</v>
      </c>
      <c r="I341" s="208" t="s">
        <v>229</v>
      </c>
      <c r="J341" s="228" t="s">
        <v>212</v>
      </c>
      <c r="K341" s="211" t="s">
        <v>198</v>
      </c>
      <c r="L341" s="131" t="s">
        <v>71</v>
      </c>
      <c r="M341" s="131" t="s">
        <v>71</v>
      </c>
      <c r="N341" s="132" t="s">
        <v>88</v>
      </c>
      <c r="O341" s="132" t="s">
        <v>88</v>
      </c>
      <c r="P341" s="131" t="s">
        <v>71</v>
      </c>
      <c r="Q341" s="131" t="s">
        <v>71</v>
      </c>
      <c r="R341" s="211">
        <v>6</v>
      </c>
      <c r="S341" s="211">
        <v>0</v>
      </c>
      <c r="T341" s="153">
        <v>1</v>
      </c>
      <c r="U341" s="211">
        <v>0</v>
      </c>
      <c r="V341" s="212">
        <v>0.23880000000000001</v>
      </c>
    </row>
    <row r="342" spans="1:22">
      <c r="A342" s="204" t="s">
        <v>309</v>
      </c>
      <c r="B342" s="133" t="s">
        <v>222</v>
      </c>
      <c r="C342" s="127">
        <v>45721</v>
      </c>
      <c r="D342" s="126" t="s">
        <v>197</v>
      </c>
      <c r="E342" s="129">
        <v>0.40277777777777779</v>
      </c>
      <c r="F342" s="126" t="s">
        <v>210</v>
      </c>
      <c r="G342" s="126">
        <v>87</v>
      </c>
      <c r="H342" s="226" t="s">
        <v>223</v>
      </c>
      <c r="I342" s="133" t="s">
        <v>229</v>
      </c>
      <c r="J342" s="229" t="s">
        <v>212</v>
      </c>
      <c r="K342" s="126" t="s">
        <v>198</v>
      </c>
      <c r="L342" s="131" t="s">
        <v>71</v>
      </c>
      <c r="M342" s="132" t="s">
        <v>88</v>
      </c>
      <c r="N342" s="131" t="s">
        <v>71</v>
      </c>
      <c r="O342" s="132" t="s">
        <v>88</v>
      </c>
      <c r="P342" s="132" t="s">
        <v>88</v>
      </c>
      <c r="Q342" s="131" t="s">
        <v>71</v>
      </c>
      <c r="R342" s="126">
        <v>6</v>
      </c>
      <c r="S342" s="126">
        <v>0</v>
      </c>
      <c r="T342" s="153">
        <v>1</v>
      </c>
      <c r="U342" s="126">
        <v>0</v>
      </c>
      <c r="V342" s="134">
        <v>0.2364</v>
      </c>
    </row>
    <row r="343" spans="1:22">
      <c r="A343" s="207" t="s">
        <v>310</v>
      </c>
      <c r="B343" s="208" t="s">
        <v>222</v>
      </c>
      <c r="C343" s="224">
        <v>45721</v>
      </c>
      <c r="D343" s="211" t="s">
        <v>197</v>
      </c>
      <c r="E343" s="223">
        <v>0.40277777777777779</v>
      </c>
      <c r="F343" s="211" t="s">
        <v>210</v>
      </c>
      <c r="G343" s="211">
        <v>87</v>
      </c>
      <c r="H343" s="226" t="s">
        <v>224</v>
      </c>
      <c r="I343" s="208" t="s">
        <v>229</v>
      </c>
      <c r="J343" s="228" t="s">
        <v>212</v>
      </c>
      <c r="K343" s="211" t="s">
        <v>198</v>
      </c>
      <c r="L343" s="140" t="s">
        <v>8</v>
      </c>
      <c r="M343" s="131" t="s">
        <v>71</v>
      </c>
      <c r="N343" s="140" t="s">
        <v>8</v>
      </c>
      <c r="O343" s="140" t="s">
        <v>8</v>
      </c>
      <c r="P343" s="140" t="s">
        <v>8</v>
      </c>
      <c r="Q343" s="208"/>
      <c r="R343" s="211">
        <v>1</v>
      </c>
      <c r="S343" s="211">
        <v>0</v>
      </c>
      <c r="T343" s="153">
        <v>1</v>
      </c>
      <c r="U343" s="211">
        <v>0</v>
      </c>
      <c r="V343" s="212">
        <v>0.26129999999999998</v>
      </c>
    </row>
    <row r="344" spans="1:22">
      <c r="A344" s="204" t="s">
        <v>311</v>
      </c>
      <c r="B344" s="133" t="s">
        <v>222</v>
      </c>
      <c r="C344" s="127">
        <v>45721</v>
      </c>
      <c r="D344" s="126" t="s">
        <v>197</v>
      </c>
      <c r="E344" s="129">
        <v>0.40277777777777779</v>
      </c>
      <c r="F344" s="126" t="s">
        <v>210</v>
      </c>
      <c r="G344" s="126">
        <v>87</v>
      </c>
      <c r="H344" s="226" t="s">
        <v>225</v>
      </c>
      <c r="I344" s="133" t="s">
        <v>229</v>
      </c>
      <c r="J344" s="229" t="s">
        <v>212</v>
      </c>
      <c r="K344" s="126" t="s">
        <v>202</v>
      </c>
      <c r="L344" s="131" t="s">
        <v>71</v>
      </c>
      <c r="M344" s="131" t="s">
        <v>71</v>
      </c>
      <c r="N344" s="131" t="s">
        <v>71</v>
      </c>
      <c r="O344" s="132" t="s">
        <v>88</v>
      </c>
      <c r="P344" s="132" t="s">
        <v>88</v>
      </c>
      <c r="Q344" s="131" t="s">
        <v>71</v>
      </c>
      <c r="R344" s="126">
        <v>6</v>
      </c>
      <c r="S344" s="126">
        <v>0</v>
      </c>
      <c r="T344" s="153">
        <v>1</v>
      </c>
      <c r="U344" s="126">
        <v>0</v>
      </c>
      <c r="V344" s="134">
        <v>0.2266</v>
      </c>
    </row>
    <row r="345" spans="1:22">
      <c r="A345" s="207" t="s">
        <v>312</v>
      </c>
      <c r="B345" s="208" t="s">
        <v>222</v>
      </c>
      <c r="C345" s="224">
        <v>45721</v>
      </c>
      <c r="D345" s="211" t="s">
        <v>197</v>
      </c>
      <c r="E345" s="223">
        <v>0.40277777777777779</v>
      </c>
      <c r="F345" s="211" t="s">
        <v>210</v>
      </c>
      <c r="G345" s="211">
        <v>87</v>
      </c>
      <c r="H345" s="226" t="s">
        <v>226</v>
      </c>
      <c r="I345" s="208" t="s">
        <v>229</v>
      </c>
      <c r="J345" s="228" t="s">
        <v>212</v>
      </c>
      <c r="K345" s="211" t="s">
        <v>202</v>
      </c>
      <c r="L345" s="131" t="s">
        <v>71</v>
      </c>
      <c r="M345" s="131" t="s">
        <v>71</v>
      </c>
      <c r="N345" s="131" t="s">
        <v>71</v>
      </c>
      <c r="O345" s="131" t="s">
        <v>71</v>
      </c>
      <c r="P345" s="132" t="s">
        <v>88</v>
      </c>
      <c r="Q345" s="131" t="s">
        <v>71</v>
      </c>
      <c r="R345" s="211">
        <v>6</v>
      </c>
      <c r="S345" s="211">
        <v>0</v>
      </c>
      <c r="T345" s="153">
        <v>1</v>
      </c>
      <c r="U345" s="152">
        <v>1</v>
      </c>
      <c r="V345" s="212">
        <v>0.27029999999999998</v>
      </c>
    </row>
    <row r="346" spans="1:22">
      <c r="A346" s="204" t="s">
        <v>313</v>
      </c>
      <c r="B346" s="133" t="s">
        <v>222</v>
      </c>
      <c r="C346" s="127">
        <v>45721</v>
      </c>
      <c r="D346" s="126" t="s">
        <v>197</v>
      </c>
      <c r="E346" s="129">
        <v>0.40277777777777779</v>
      </c>
      <c r="F346" s="126" t="s">
        <v>210</v>
      </c>
      <c r="G346" s="126">
        <v>87</v>
      </c>
      <c r="H346" s="226" t="s">
        <v>227</v>
      </c>
      <c r="I346" s="133" t="s">
        <v>229</v>
      </c>
      <c r="J346" s="229" t="s">
        <v>212</v>
      </c>
      <c r="K346" s="126" t="s">
        <v>202</v>
      </c>
      <c r="L346" s="131" t="s">
        <v>71</v>
      </c>
      <c r="M346" s="131" t="s">
        <v>71</v>
      </c>
      <c r="N346" s="132" t="s">
        <v>88</v>
      </c>
      <c r="O346" s="131" t="s">
        <v>71</v>
      </c>
      <c r="P346" s="140" t="s">
        <v>8</v>
      </c>
      <c r="Q346" s="140" t="s">
        <v>8</v>
      </c>
      <c r="R346" s="126">
        <v>4</v>
      </c>
      <c r="S346" s="126">
        <v>0</v>
      </c>
      <c r="T346" s="153">
        <v>1</v>
      </c>
      <c r="U346" s="126">
        <v>0</v>
      </c>
      <c r="V346" s="134">
        <v>0.2354</v>
      </c>
    </row>
    <row r="347" spans="1:22">
      <c r="A347" s="207" t="s">
        <v>314</v>
      </c>
      <c r="B347" s="208" t="s">
        <v>222</v>
      </c>
      <c r="C347" s="224">
        <v>45721</v>
      </c>
      <c r="D347" s="211" t="s">
        <v>197</v>
      </c>
      <c r="E347" s="223">
        <v>0.40277777777777779</v>
      </c>
      <c r="F347" s="211" t="s">
        <v>210</v>
      </c>
      <c r="G347" s="211">
        <v>87</v>
      </c>
      <c r="H347" s="226" t="s">
        <v>228</v>
      </c>
      <c r="I347" s="208" t="s">
        <v>229</v>
      </c>
      <c r="J347" s="228" t="s">
        <v>212</v>
      </c>
      <c r="K347" s="211" t="s">
        <v>202</v>
      </c>
      <c r="L347" s="131" t="s">
        <v>71</v>
      </c>
      <c r="M347" s="131" t="s">
        <v>71</v>
      </c>
      <c r="N347" s="131" t="s">
        <v>71</v>
      </c>
      <c r="O347" s="131" t="s">
        <v>71</v>
      </c>
      <c r="P347" s="132" t="s">
        <v>88</v>
      </c>
      <c r="Q347" s="131" t="s">
        <v>71</v>
      </c>
      <c r="R347" s="211">
        <v>6</v>
      </c>
      <c r="S347" s="211">
        <v>0</v>
      </c>
      <c r="T347" s="153">
        <v>1</v>
      </c>
      <c r="U347" s="211">
        <v>0</v>
      </c>
      <c r="V347" s="212">
        <v>0.32719999999999999</v>
      </c>
    </row>
    <row r="348" spans="1:22">
      <c r="A348" s="204" t="s">
        <v>315</v>
      </c>
      <c r="B348" s="133" t="s">
        <v>222</v>
      </c>
      <c r="C348" s="127">
        <v>45721</v>
      </c>
      <c r="D348" s="126" t="s">
        <v>197</v>
      </c>
      <c r="E348" s="129">
        <v>0.40277777777777779</v>
      </c>
      <c r="F348" s="126" t="s">
        <v>210</v>
      </c>
      <c r="G348" s="126">
        <v>87</v>
      </c>
      <c r="H348" s="226" t="s">
        <v>229</v>
      </c>
      <c r="I348" s="133" t="s">
        <v>229</v>
      </c>
      <c r="J348" s="229" t="s">
        <v>212</v>
      </c>
      <c r="K348" s="126" t="s">
        <v>202</v>
      </c>
      <c r="L348" s="140" t="s">
        <v>8</v>
      </c>
      <c r="M348" s="140" t="s">
        <v>8</v>
      </c>
      <c r="N348" s="140" t="s">
        <v>8</v>
      </c>
      <c r="O348" s="140" t="s">
        <v>8</v>
      </c>
      <c r="P348" s="140" t="s">
        <v>8</v>
      </c>
      <c r="Q348" s="133"/>
      <c r="R348" s="126">
        <v>0</v>
      </c>
      <c r="S348" s="126">
        <v>1</v>
      </c>
      <c r="T348" s="126"/>
      <c r="U348" s="126">
        <v>0</v>
      </c>
      <c r="V348" s="134">
        <v>0.11409999999999999</v>
      </c>
    </row>
    <row r="349" spans="1:22">
      <c r="A349" s="207" t="s">
        <v>316</v>
      </c>
      <c r="B349" s="208" t="s">
        <v>222</v>
      </c>
      <c r="C349" s="224">
        <v>45721</v>
      </c>
      <c r="D349" s="211" t="s">
        <v>197</v>
      </c>
      <c r="E349" s="223">
        <v>0.40277777777777779</v>
      </c>
      <c r="F349" s="211" t="s">
        <v>210</v>
      </c>
      <c r="G349" s="211">
        <v>87</v>
      </c>
      <c r="H349" s="226" t="s">
        <v>230</v>
      </c>
      <c r="I349" s="208" t="s">
        <v>229</v>
      </c>
      <c r="J349" s="228" t="s">
        <v>212</v>
      </c>
      <c r="K349" s="211" t="s">
        <v>202</v>
      </c>
      <c r="L349" s="131" t="s">
        <v>71</v>
      </c>
      <c r="M349" s="132" t="s">
        <v>88</v>
      </c>
      <c r="N349" s="132" t="s">
        <v>88</v>
      </c>
      <c r="O349" s="131" t="s">
        <v>71</v>
      </c>
      <c r="P349" s="132" t="s">
        <v>88</v>
      </c>
      <c r="Q349" s="131" t="s">
        <v>71</v>
      </c>
      <c r="R349" s="211">
        <v>6</v>
      </c>
      <c r="S349" s="211">
        <v>0</v>
      </c>
      <c r="T349" s="153">
        <v>1</v>
      </c>
      <c r="U349" s="211">
        <v>0</v>
      </c>
      <c r="V349" s="212">
        <v>0.2555</v>
      </c>
    </row>
    <row r="350" spans="1:22">
      <c r="A350" s="204" t="s">
        <v>317</v>
      </c>
      <c r="B350" s="133" t="s">
        <v>222</v>
      </c>
      <c r="C350" s="127">
        <v>45721</v>
      </c>
      <c r="D350" s="126" t="s">
        <v>197</v>
      </c>
      <c r="E350" s="129">
        <v>0.40277777777777779</v>
      </c>
      <c r="F350" s="126" t="s">
        <v>210</v>
      </c>
      <c r="G350" s="126">
        <v>87</v>
      </c>
      <c r="H350" s="226" t="s">
        <v>231</v>
      </c>
      <c r="I350" s="133" t="s">
        <v>229</v>
      </c>
      <c r="J350" s="229" t="s">
        <v>212</v>
      </c>
      <c r="K350" s="126" t="s">
        <v>203</v>
      </c>
      <c r="L350" s="131" t="s">
        <v>71</v>
      </c>
      <c r="M350" s="131" t="s">
        <v>71</v>
      </c>
      <c r="N350" s="132" t="s">
        <v>88</v>
      </c>
      <c r="O350" s="131" t="s">
        <v>71</v>
      </c>
      <c r="P350" s="132" t="s">
        <v>88</v>
      </c>
      <c r="Q350" s="132" t="s">
        <v>88</v>
      </c>
      <c r="R350" s="126">
        <v>6</v>
      </c>
      <c r="S350" s="126">
        <v>0</v>
      </c>
      <c r="T350" s="153">
        <v>1</v>
      </c>
      <c r="U350" s="152">
        <v>1</v>
      </c>
      <c r="V350" s="134">
        <v>0.20749999999999999</v>
      </c>
    </row>
    <row r="351" spans="1:22">
      <c r="A351" s="207" t="s">
        <v>318</v>
      </c>
      <c r="B351" s="208" t="s">
        <v>222</v>
      </c>
      <c r="C351" s="224">
        <v>45721</v>
      </c>
      <c r="D351" s="211" t="s">
        <v>197</v>
      </c>
      <c r="E351" s="223">
        <v>0.40277777777777779</v>
      </c>
      <c r="F351" s="211" t="s">
        <v>210</v>
      </c>
      <c r="G351" s="211">
        <v>87</v>
      </c>
      <c r="H351" s="226" t="s">
        <v>232</v>
      </c>
      <c r="I351" s="208" t="s">
        <v>229</v>
      </c>
      <c r="J351" s="228" t="s">
        <v>212</v>
      </c>
      <c r="K351" s="211" t="s">
        <v>203</v>
      </c>
      <c r="L351" s="131" t="s">
        <v>71</v>
      </c>
      <c r="M351" s="131" t="s">
        <v>71</v>
      </c>
      <c r="N351" s="131" t="s">
        <v>71</v>
      </c>
      <c r="O351" s="131" t="s">
        <v>71</v>
      </c>
      <c r="P351" s="131" t="s">
        <v>71</v>
      </c>
      <c r="Q351" s="131" t="s">
        <v>71</v>
      </c>
      <c r="R351" s="211">
        <v>6</v>
      </c>
      <c r="S351" s="211">
        <v>0</v>
      </c>
      <c r="T351" s="211">
        <v>0</v>
      </c>
      <c r="U351" s="211">
        <v>0</v>
      </c>
      <c r="V351" s="212">
        <v>0.34079999999999999</v>
      </c>
    </row>
    <row r="352" spans="1:22">
      <c r="A352" s="204" t="s">
        <v>319</v>
      </c>
      <c r="B352" s="133" t="s">
        <v>222</v>
      </c>
      <c r="C352" s="127">
        <v>45721</v>
      </c>
      <c r="D352" s="126" t="s">
        <v>197</v>
      </c>
      <c r="E352" s="129">
        <v>0.40277777777777779</v>
      </c>
      <c r="F352" s="126" t="s">
        <v>210</v>
      </c>
      <c r="G352" s="126">
        <v>87</v>
      </c>
      <c r="H352" s="226" t="s">
        <v>233</v>
      </c>
      <c r="I352" s="133" t="s">
        <v>229</v>
      </c>
      <c r="J352" s="229" t="s">
        <v>212</v>
      </c>
      <c r="K352" s="126" t="s">
        <v>203</v>
      </c>
      <c r="L352" s="131" t="s">
        <v>71</v>
      </c>
      <c r="M352" s="132" t="s">
        <v>88</v>
      </c>
      <c r="N352" s="132" t="s">
        <v>88</v>
      </c>
      <c r="O352" s="132" t="s">
        <v>88</v>
      </c>
      <c r="P352" s="131" t="s">
        <v>71</v>
      </c>
      <c r="Q352" s="132" t="s">
        <v>88</v>
      </c>
      <c r="R352" s="126">
        <v>6</v>
      </c>
      <c r="S352" s="126">
        <v>0</v>
      </c>
      <c r="T352" s="153">
        <v>1</v>
      </c>
      <c r="U352" s="126">
        <v>0</v>
      </c>
      <c r="V352" s="134">
        <v>0.28799999999999998</v>
      </c>
    </row>
    <row r="353" spans="1:22">
      <c r="A353" s="207" t="s">
        <v>320</v>
      </c>
      <c r="B353" s="208" t="s">
        <v>222</v>
      </c>
      <c r="C353" s="224">
        <v>45721</v>
      </c>
      <c r="D353" s="211" t="s">
        <v>197</v>
      </c>
      <c r="E353" s="223">
        <v>0.40277777777777779</v>
      </c>
      <c r="F353" s="211" t="s">
        <v>210</v>
      </c>
      <c r="G353" s="211">
        <v>87</v>
      </c>
      <c r="H353" s="226" t="s">
        <v>234</v>
      </c>
      <c r="I353" s="208" t="s">
        <v>229</v>
      </c>
      <c r="J353" s="228" t="s">
        <v>212</v>
      </c>
      <c r="K353" s="211" t="s">
        <v>203</v>
      </c>
      <c r="L353" s="131" t="s">
        <v>71</v>
      </c>
      <c r="M353" s="132" t="s">
        <v>88</v>
      </c>
      <c r="N353" s="132" t="s">
        <v>88</v>
      </c>
      <c r="O353" s="132" t="s">
        <v>88</v>
      </c>
      <c r="P353" s="132" t="s">
        <v>88</v>
      </c>
      <c r="Q353" s="132" t="s">
        <v>88</v>
      </c>
      <c r="R353" s="211">
        <v>6</v>
      </c>
      <c r="S353" s="211">
        <v>0</v>
      </c>
      <c r="T353" s="153">
        <v>1</v>
      </c>
      <c r="U353" s="211">
        <v>0</v>
      </c>
      <c r="V353" s="212">
        <v>0.2097</v>
      </c>
    </row>
    <row r="354" spans="1:22">
      <c r="A354" s="204" t="s">
        <v>321</v>
      </c>
      <c r="B354" s="133" t="s">
        <v>222</v>
      </c>
      <c r="C354" s="127">
        <v>45721</v>
      </c>
      <c r="D354" s="126" t="s">
        <v>197</v>
      </c>
      <c r="E354" s="129">
        <v>0.40277777777777779</v>
      </c>
      <c r="F354" s="126" t="s">
        <v>210</v>
      </c>
      <c r="G354" s="126">
        <v>87</v>
      </c>
      <c r="H354" s="226" t="s">
        <v>235</v>
      </c>
      <c r="I354" s="133" t="s">
        <v>229</v>
      </c>
      <c r="J354" s="229" t="s">
        <v>212</v>
      </c>
      <c r="K354" s="126" t="s">
        <v>203</v>
      </c>
      <c r="L354" s="131" t="s">
        <v>71</v>
      </c>
      <c r="M354" s="131" t="s">
        <v>71</v>
      </c>
      <c r="N354" s="132" t="s">
        <v>88</v>
      </c>
      <c r="O354" s="131" t="s">
        <v>71</v>
      </c>
      <c r="P354" s="131" t="s">
        <v>71</v>
      </c>
      <c r="Q354" s="132" t="s">
        <v>88</v>
      </c>
      <c r="R354" s="126">
        <v>6</v>
      </c>
      <c r="S354" s="126">
        <v>0</v>
      </c>
      <c r="T354" s="153">
        <v>1</v>
      </c>
      <c r="U354" s="126">
        <v>0</v>
      </c>
      <c r="V354" s="134">
        <v>0.26479999999999998</v>
      </c>
    </row>
    <row r="355" spans="1:22">
      <c r="A355" s="207" t="s">
        <v>322</v>
      </c>
      <c r="B355" s="208" t="s">
        <v>222</v>
      </c>
      <c r="C355" s="224">
        <v>45721</v>
      </c>
      <c r="D355" s="211" t="s">
        <v>197</v>
      </c>
      <c r="E355" s="223">
        <v>0.40277777777777779</v>
      </c>
      <c r="F355" s="211" t="s">
        <v>210</v>
      </c>
      <c r="G355" s="211">
        <v>87</v>
      </c>
      <c r="H355" s="226" t="s">
        <v>236</v>
      </c>
      <c r="I355" s="208" t="s">
        <v>229</v>
      </c>
      <c r="J355" s="228" t="s">
        <v>212</v>
      </c>
      <c r="K355" s="211" t="s">
        <v>18</v>
      </c>
      <c r="L355" s="131" t="s">
        <v>71</v>
      </c>
      <c r="M355" s="131" t="s">
        <v>71</v>
      </c>
      <c r="N355" s="132" t="s">
        <v>88</v>
      </c>
      <c r="O355" s="131" t="s">
        <v>71</v>
      </c>
      <c r="P355" s="132" t="s">
        <v>88</v>
      </c>
      <c r="Q355" s="131" t="s">
        <v>71</v>
      </c>
      <c r="R355" s="211">
        <v>6</v>
      </c>
      <c r="S355" s="211">
        <v>0</v>
      </c>
      <c r="T355" s="153">
        <v>1</v>
      </c>
      <c r="U355" s="211">
        <v>0</v>
      </c>
      <c r="V355" s="212">
        <v>0.21290000000000001</v>
      </c>
    </row>
    <row r="356" spans="1:22">
      <c r="A356" s="204" t="s">
        <v>323</v>
      </c>
      <c r="B356" s="133" t="s">
        <v>222</v>
      </c>
      <c r="C356" s="127">
        <v>45721</v>
      </c>
      <c r="D356" s="126" t="s">
        <v>197</v>
      </c>
      <c r="E356" s="129">
        <v>0.40277777777777779</v>
      </c>
      <c r="F356" s="126" t="s">
        <v>210</v>
      </c>
      <c r="G356" s="126">
        <v>87</v>
      </c>
      <c r="H356" s="226" t="s">
        <v>200</v>
      </c>
      <c r="I356" s="133" t="s">
        <v>231</v>
      </c>
      <c r="J356" s="229" t="s">
        <v>212</v>
      </c>
      <c r="K356" s="126" t="s">
        <v>18</v>
      </c>
      <c r="L356" s="131" t="s">
        <v>71</v>
      </c>
      <c r="M356" s="131" t="s">
        <v>71</v>
      </c>
      <c r="N356" s="131" t="s">
        <v>71</v>
      </c>
      <c r="O356" s="140" t="s">
        <v>8</v>
      </c>
      <c r="P356" s="140" t="s">
        <v>8</v>
      </c>
      <c r="Q356" s="140" t="s">
        <v>8</v>
      </c>
      <c r="R356" s="126">
        <v>3</v>
      </c>
      <c r="S356" s="126">
        <v>0</v>
      </c>
      <c r="T356" s="126"/>
      <c r="U356" s="126">
        <v>0</v>
      </c>
      <c r="V356" s="134">
        <v>0.1104</v>
      </c>
    </row>
    <row r="357" spans="1:22">
      <c r="A357" s="207" t="s">
        <v>324</v>
      </c>
      <c r="B357" s="208" t="s">
        <v>222</v>
      </c>
      <c r="C357" s="224">
        <v>45721</v>
      </c>
      <c r="D357" s="211" t="s">
        <v>197</v>
      </c>
      <c r="E357" s="223">
        <v>0.40277777777777779</v>
      </c>
      <c r="F357" s="211" t="s">
        <v>210</v>
      </c>
      <c r="G357" s="211">
        <v>87</v>
      </c>
      <c r="H357" s="226" t="s">
        <v>220</v>
      </c>
      <c r="I357" s="208" t="s">
        <v>231</v>
      </c>
      <c r="J357" s="228" t="s">
        <v>212</v>
      </c>
      <c r="K357" s="211" t="s">
        <v>18</v>
      </c>
      <c r="L357" s="131" t="s">
        <v>71</v>
      </c>
      <c r="M357" s="131" t="s">
        <v>71</v>
      </c>
      <c r="N357" s="131" t="s">
        <v>71</v>
      </c>
      <c r="O357" s="131" t="s">
        <v>71</v>
      </c>
      <c r="P357" s="140" t="s">
        <v>8</v>
      </c>
      <c r="Q357" s="140" t="s">
        <v>8</v>
      </c>
      <c r="R357" s="211">
        <v>4</v>
      </c>
      <c r="S357" s="211">
        <v>0</v>
      </c>
      <c r="T357" s="153">
        <v>1</v>
      </c>
      <c r="U357" s="211">
        <v>0</v>
      </c>
      <c r="V357" s="212">
        <v>0.10440000000000001</v>
      </c>
    </row>
    <row r="358" spans="1:22">
      <c r="A358" s="204" t="s">
        <v>325</v>
      </c>
      <c r="B358" s="133" t="s">
        <v>222</v>
      </c>
      <c r="C358" s="127">
        <v>45721</v>
      </c>
      <c r="D358" s="126" t="s">
        <v>197</v>
      </c>
      <c r="E358" s="129">
        <v>0.40277777777777779</v>
      </c>
      <c r="F358" s="126" t="s">
        <v>210</v>
      </c>
      <c r="G358" s="126">
        <v>87</v>
      </c>
      <c r="H358" s="226" t="s">
        <v>221</v>
      </c>
      <c r="I358" s="133" t="s">
        <v>231</v>
      </c>
      <c r="J358" s="229" t="s">
        <v>212</v>
      </c>
      <c r="K358" s="126" t="s">
        <v>198</v>
      </c>
      <c r="L358" s="131" t="s">
        <v>71</v>
      </c>
      <c r="M358" s="132" t="s">
        <v>88</v>
      </c>
      <c r="N358" s="131" t="s">
        <v>71</v>
      </c>
      <c r="O358" s="131" t="s">
        <v>71</v>
      </c>
      <c r="P358" s="131" t="s">
        <v>71</v>
      </c>
      <c r="Q358" s="131" t="s">
        <v>71</v>
      </c>
      <c r="R358" s="126">
        <v>6</v>
      </c>
      <c r="S358" s="126">
        <v>0</v>
      </c>
      <c r="T358" s="126"/>
      <c r="U358" s="126">
        <v>0</v>
      </c>
      <c r="V358" s="134">
        <v>0.19020000000000001</v>
      </c>
    </row>
    <row r="359" spans="1:22">
      <c r="A359" s="207" t="s">
        <v>326</v>
      </c>
      <c r="B359" s="208" t="s">
        <v>222</v>
      </c>
      <c r="C359" s="224">
        <v>45721</v>
      </c>
      <c r="D359" s="211" t="s">
        <v>197</v>
      </c>
      <c r="E359" s="223">
        <v>0.40277777777777779</v>
      </c>
      <c r="F359" s="211" t="s">
        <v>210</v>
      </c>
      <c r="G359" s="211">
        <v>87</v>
      </c>
      <c r="H359" s="226" t="s">
        <v>222</v>
      </c>
      <c r="I359" s="208" t="s">
        <v>231</v>
      </c>
      <c r="J359" s="228" t="s">
        <v>212</v>
      </c>
      <c r="K359" s="211" t="s">
        <v>198</v>
      </c>
      <c r="L359" s="131" t="s">
        <v>71</v>
      </c>
      <c r="M359" s="131" t="s">
        <v>71</v>
      </c>
      <c r="N359" s="131" t="s">
        <v>71</v>
      </c>
      <c r="O359" s="131" t="s">
        <v>71</v>
      </c>
      <c r="P359" s="131" t="s">
        <v>71</v>
      </c>
      <c r="Q359" s="131" t="s">
        <v>71</v>
      </c>
      <c r="R359" s="211">
        <v>6</v>
      </c>
      <c r="S359" s="211">
        <v>0</v>
      </c>
      <c r="T359" s="153">
        <v>1</v>
      </c>
      <c r="U359" s="211">
        <v>0</v>
      </c>
      <c r="V359" s="212">
        <v>0.13059999999999999</v>
      </c>
    </row>
    <row r="360" spans="1:22">
      <c r="A360" s="204" t="s">
        <v>327</v>
      </c>
      <c r="B360" s="133" t="s">
        <v>222</v>
      </c>
      <c r="C360" s="127">
        <v>45721</v>
      </c>
      <c r="D360" s="126" t="s">
        <v>197</v>
      </c>
      <c r="E360" s="129">
        <v>0.40277777777777779</v>
      </c>
      <c r="F360" s="126" t="s">
        <v>210</v>
      </c>
      <c r="G360" s="126">
        <v>87</v>
      </c>
      <c r="H360" s="226" t="s">
        <v>223</v>
      </c>
      <c r="I360" s="133" t="s">
        <v>231</v>
      </c>
      <c r="J360" s="229" t="s">
        <v>212</v>
      </c>
      <c r="K360" s="126" t="s">
        <v>198</v>
      </c>
      <c r="L360" s="131" t="s">
        <v>71</v>
      </c>
      <c r="M360" s="132" t="s">
        <v>88</v>
      </c>
      <c r="N360" s="131" t="s">
        <v>71</v>
      </c>
      <c r="O360" s="131" t="s">
        <v>71</v>
      </c>
      <c r="P360" s="131" t="s">
        <v>71</v>
      </c>
      <c r="Q360" s="140" t="s">
        <v>8</v>
      </c>
      <c r="R360" s="126">
        <v>5</v>
      </c>
      <c r="S360" s="126">
        <v>0</v>
      </c>
      <c r="T360" s="153">
        <v>1</v>
      </c>
      <c r="U360" s="126">
        <v>0</v>
      </c>
      <c r="V360" s="134">
        <v>0.1171</v>
      </c>
    </row>
    <row r="361" spans="1:22">
      <c r="A361" s="207" t="s">
        <v>328</v>
      </c>
      <c r="B361" s="208" t="s">
        <v>222</v>
      </c>
      <c r="C361" s="224">
        <v>45721</v>
      </c>
      <c r="D361" s="211" t="s">
        <v>197</v>
      </c>
      <c r="E361" s="223">
        <v>0.40277777777777779</v>
      </c>
      <c r="F361" s="211" t="s">
        <v>210</v>
      </c>
      <c r="G361" s="211">
        <v>87</v>
      </c>
      <c r="H361" s="226" t="s">
        <v>224</v>
      </c>
      <c r="I361" s="208" t="s">
        <v>231</v>
      </c>
      <c r="J361" s="228" t="s">
        <v>212</v>
      </c>
      <c r="K361" s="211" t="s">
        <v>198</v>
      </c>
      <c r="L361" s="131" t="s">
        <v>71</v>
      </c>
      <c r="M361" s="131" t="s">
        <v>71</v>
      </c>
      <c r="N361" s="132" t="s">
        <v>88</v>
      </c>
      <c r="O361" s="132" t="s">
        <v>88</v>
      </c>
      <c r="P361" s="131" t="s">
        <v>71</v>
      </c>
      <c r="Q361" s="131" t="s">
        <v>71</v>
      </c>
      <c r="R361" s="211">
        <v>6</v>
      </c>
      <c r="S361" s="211">
        <v>0</v>
      </c>
      <c r="T361" s="153">
        <v>1</v>
      </c>
      <c r="U361" s="211">
        <v>0</v>
      </c>
      <c r="V361" s="212">
        <v>0.16039999999999999</v>
      </c>
    </row>
    <row r="362" spans="1:22">
      <c r="A362" s="204" t="s">
        <v>329</v>
      </c>
      <c r="B362" s="133" t="s">
        <v>222</v>
      </c>
      <c r="C362" s="127">
        <v>45721</v>
      </c>
      <c r="D362" s="126" t="s">
        <v>197</v>
      </c>
      <c r="E362" s="129">
        <v>0.40277777777777779</v>
      </c>
      <c r="F362" s="126" t="s">
        <v>210</v>
      </c>
      <c r="G362" s="126">
        <v>87</v>
      </c>
      <c r="H362" s="226" t="s">
        <v>225</v>
      </c>
      <c r="I362" s="133" t="s">
        <v>231</v>
      </c>
      <c r="J362" s="229" t="s">
        <v>212</v>
      </c>
      <c r="K362" s="126" t="s">
        <v>202</v>
      </c>
      <c r="L362" s="131" t="s">
        <v>71</v>
      </c>
      <c r="M362" s="140" t="s">
        <v>8</v>
      </c>
      <c r="N362" s="140" t="s">
        <v>8</v>
      </c>
      <c r="O362" s="140" t="s">
        <v>8</v>
      </c>
      <c r="P362" s="133"/>
      <c r="Q362" s="133"/>
      <c r="R362" s="126">
        <v>1</v>
      </c>
      <c r="S362" s="126">
        <v>0</v>
      </c>
      <c r="T362" s="126"/>
      <c r="U362" s="152">
        <v>1</v>
      </c>
      <c r="V362" s="134">
        <v>0.20810000000000001</v>
      </c>
    </row>
    <row r="363" spans="1:22">
      <c r="A363" s="207" t="s">
        <v>330</v>
      </c>
      <c r="B363" s="208" t="s">
        <v>222</v>
      </c>
      <c r="C363" s="224">
        <v>45721</v>
      </c>
      <c r="D363" s="211" t="s">
        <v>197</v>
      </c>
      <c r="E363" s="223">
        <v>0.40277777777777779</v>
      </c>
      <c r="F363" s="211" t="s">
        <v>210</v>
      </c>
      <c r="G363" s="211">
        <v>87</v>
      </c>
      <c r="H363" s="226" t="s">
        <v>226</v>
      </c>
      <c r="I363" s="208" t="s">
        <v>231</v>
      </c>
      <c r="J363" s="228" t="s">
        <v>212</v>
      </c>
      <c r="K363" s="211" t="s">
        <v>202</v>
      </c>
      <c r="L363" s="131" t="s">
        <v>71</v>
      </c>
      <c r="M363" s="131" t="s">
        <v>71</v>
      </c>
      <c r="N363" s="131" t="s">
        <v>71</v>
      </c>
      <c r="O363" s="131" t="s">
        <v>71</v>
      </c>
      <c r="P363" s="131" t="s">
        <v>71</v>
      </c>
      <c r="Q363" s="132" t="s">
        <v>88</v>
      </c>
      <c r="R363" s="211">
        <v>6</v>
      </c>
      <c r="S363" s="211">
        <v>0</v>
      </c>
      <c r="T363" s="153">
        <v>1</v>
      </c>
      <c r="U363" s="211">
        <v>0</v>
      </c>
      <c r="V363" s="212">
        <v>0.183</v>
      </c>
    </row>
    <row r="364" spans="1:22">
      <c r="A364" s="204" t="s">
        <v>331</v>
      </c>
      <c r="B364" s="133" t="s">
        <v>222</v>
      </c>
      <c r="C364" s="127">
        <v>45721</v>
      </c>
      <c r="D364" s="126" t="s">
        <v>197</v>
      </c>
      <c r="E364" s="129">
        <v>0.40277777777777779</v>
      </c>
      <c r="F364" s="126" t="s">
        <v>210</v>
      </c>
      <c r="G364" s="126">
        <v>87</v>
      </c>
      <c r="H364" s="226" t="s">
        <v>227</v>
      </c>
      <c r="I364" s="133" t="s">
        <v>231</v>
      </c>
      <c r="J364" s="229" t="s">
        <v>212</v>
      </c>
      <c r="K364" s="126" t="s">
        <v>202</v>
      </c>
      <c r="L364" s="131" t="s">
        <v>71</v>
      </c>
      <c r="M364" s="131" t="s">
        <v>71</v>
      </c>
      <c r="N364" s="131" t="s">
        <v>71</v>
      </c>
      <c r="O364" s="131" t="s">
        <v>71</v>
      </c>
      <c r="P364" s="131" t="s">
        <v>71</v>
      </c>
      <c r="Q364" s="132" t="s">
        <v>88</v>
      </c>
      <c r="R364" s="126">
        <v>6</v>
      </c>
      <c r="S364" s="126">
        <v>0</v>
      </c>
      <c r="T364" s="126"/>
      <c r="U364" s="126">
        <v>0</v>
      </c>
      <c r="V364" s="134">
        <v>0.20849999999999999</v>
      </c>
    </row>
    <row r="365" spans="1:22">
      <c r="A365" s="207" t="s">
        <v>332</v>
      </c>
      <c r="B365" s="208" t="s">
        <v>222</v>
      </c>
      <c r="C365" s="224">
        <v>45721</v>
      </c>
      <c r="D365" s="211" t="s">
        <v>197</v>
      </c>
      <c r="E365" s="223">
        <v>0.40277777777777779</v>
      </c>
      <c r="F365" s="211" t="s">
        <v>210</v>
      </c>
      <c r="G365" s="211">
        <v>87</v>
      </c>
      <c r="H365" s="226" t="s">
        <v>228</v>
      </c>
      <c r="I365" s="208" t="s">
        <v>231</v>
      </c>
      <c r="J365" s="228" t="s">
        <v>212</v>
      </c>
      <c r="K365" s="211" t="s">
        <v>203</v>
      </c>
      <c r="L365" s="131" t="s">
        <v>71</v>
      </c>
      <c r="M365" s="131" t="s">
        <v>71</v>
      </c>
      <c r="N365" s="131" t="s">
        <v>71</v>
      </c>
      <c r="O365" s="131" t="s">
        <v>71</v>
      </c>
      <c r="P365" s="131" t="s">
        <v>71</v>
      </c>
      <c r="Q365" s="132" t="s">
        <v>88</v>
      </c>
      <c r="R365" s="211">
        <v>6</v>
      </c>
      <c r="S365" s="211">
        <v>0</v>
      </c>
      <c r="T365" s="211"/>
      <c r="U365" s="211">
        <v>0</v>
      </c>
      <c r="V365" s="212">
        <v>0.1472</v>
      </c>
    </row>
    <row r="366" spans="1:22">
      <c r="A366" s="204" t="s">
        <v>333</v>
      </c>
      <c r="B366" s="133" t="s">
        <v>222</v>
      </c>
      <c r="C366" s="127">
        <v>45721</v>
      </c>
      <c r="D366" s="126" t="s">
        <v>197</v>
      </c>
      <c r="E366" s="129">
        <v>0.40277777777777779</v>
      </c>
      <c r="F366" s="126" t="s">
        <v>210</v>
      </c>
      <c r="G366" s="126">
        <v>87</v>
      </c>
      <c r="H366" s="226" t="s">
        <v>229</v>
      </c>
      <c r="I366" s="133" t="s">
        <v>231</v>
      </c>
      <c r="J366" s="229" t="s">
        <v>212</v>
      </c>
      <c r="K366" s="126" t="s">
        <v>203</v>
      </c>
      <c r="L366" s="131" t="s">
        <v>71</v>
      </c>
      <c r="M366" s="131" t="s">
        <v>71</v>
      </c>
      <c r="N366" s="131" t="s">
        <v>71</v>
      </c>
      <c r="O366" s="131" t="s">
        <v>71</v>
      </c>
      <c r="P366" s="131" t="s">
        <v>71</v>
      </c>
      <c r="Q366" s="131" t="s">
        <v>71</v>
      </c>
      <c r="R366" s="126">
        <v>6</v>
      </c>
      <c r="S366" s="126">
        <v>0</v>
      </c>
      <c r="T366" s="153">
        <v>1</v>
      </c>
      <c r="U366" s="126">
        <v>0</v>
      </c>
      <c r="V366" s="134">
        <v>0.1356</v>
      </c>
    </row>
    <row r="367" spans="1:22">
      <c r="A367" s="207" t="s">
        <v>334</v>
      </c>
      <c r="B367" s="208" t="s">
        <v>222</v>
      </c>
      <c r="C367" s="224">
        <v>45721</v>
      </c>
      <c r="D367" s="211" t="s">
        <v>197</v>
      </c>
      <c r="E367" s="223">
        <v>0.40277777777777779</v>
      </c>
      <c r="F367" s="211" t="s">
        <v>210</v>
      </c>
      <c r="G367" s="211">
        <v>87</v>
      </c>
      <c r="H367" s="226" t="s">
        <v>230</v>
      </c>
      <c r="I367" s="208" t="s">
        <v>231</v>
      </c>
      <c r="J367" s="228" t="s">
        <v>212</v>
      </c>
      <c r="K367" s="211" t="s">
        <v>203</v>
      </c>
      <c r="L367" s="211" t="s">
        <v>86</v>
      </c>
      <c r="M367" s="208"/>
      <c r="N367" s="208"/>
      <c r="O367" s="208"/>
      <c r="P367" s="208"/>
      <c r="Q367" s="208"/>
      <c r="R367" s="211">
        <v>1</v>
      </c>
      <c r="S367" s="211"/>
      <c r="T367" s="211"/>
      <c r="U367" s="211">
        <v>0</v>
      </c>
      <c r="V367" s="212"/>
    </row>
    <row r="368" spans="1:22">
      <c r="A368" s="204" t="s">
        <v>335</v>
      </c>
      <c r="B368" s="133" t="s">
        <v>222</v>
      </c>
      <c r="C368" s="127">
        <v>45721</v>
      </c>
      <c r="D368" s="126" t="s">
        <v>197</v>
      </c>
      <c r="E368" s="129">
        <v>0.40277777777777779</v>
      </c>
      <c r="F368" s="126" t="s">
        <v>210</v>
      </c>
      <c r="G368" s="126">
        <v>87</v>
      </c>
      <c r="H368" s="226" t="s">
        <v>231</v>
      </c>
      <c r="I368" s="133" t="s">
        <v>231</v>
      </c>
      <c r="J368" s="229" t="s">
        <v>212</v>
      </c>
      <c r="K368" s="126" t="s">
        <v>203</v>
      </c>
      <c r="L368" s="131" t="s">
        <v>71</v>
      </c>
      <c r="M368" s="131" t="s">
        <v>71</v>
      </c>
      <c r="N368" s="131" t="s">
        <v>71</v>
      </c>
      <c r="O368" s="131" t="s">
        <v>71</v>
      </c>
      <c r="P368" s="131" t="s">
        <v>71</v>
      </c>
      <c r="Q368" s="132" t="s">
        <v>88</v>
      </c>
      <c r="R368" s="126">
        <v>6</v>
      </c>
      <c r="S368" s="126">
        <v>0</v>
      </c>
      <c r="T368" s="126"/>
      <c r="U368" s="126">
        <v>0</v>
      </c>
      <c r="V368" s="134">
        <v>0.2097</v>
      </c>
    </row>
    <row r="369" spans="1:22">
      <c r="A369" s="207" t="s">
        <v>336</v>
      </c>
      <c r="B369" s="208" t="s">
        <v>223</v>
      </c>
      <c r="C369" s="224">
        <v>45726</v>
      </c>
      <c r="D369" s="211" t="s">
        <v>197</v>
      </c>
      <c r="E369" s="223">
        <v>0.45833333333333331</v>
      </c>
      <c r="F369" s="211" t="s">
        <v>214</v>
      </c>
      <c r="G369" s="211">
        <v>54</v>
      </c>
      <c r="H369" s="226" t="s">
        <v>200</v>
      </c>
      <c r="I369" s="208" t="s">
        <v>230</v>
      </c>
      <c r="J369" s="228" t="s">
        <v>165</v>
      </c>
      <c r="K369" s="211" t="s">
        <v>198</v>
      </c>
      <c r="L369" s="131" t="s">
        <v>71</v>
      </c>
      <c r="M369" s="131" t="s">
        <v>71</v>
      </c>
      <c r="N369" s="131" t="s">
        <v>71</v>
      </c>
      <c r="O369" s="131" t="s">
        <v>71</v>
      </c>
      <c r="P369" s="131" t="s">
        <v>71</v>
      </c>
      <c r="Q369" s="131" t="s">
        <v>71</v>
      </c>
      <c r="R369" s="211">
        <v>6</v>
      </c>
      <c r="S369" s="211">
        <v>0</v>
      </c>
      <c r="T369" s="153">
        <v>1</v>
      </c>
      <c r="U369" s="152">
        <v>1</v>
      </c>
      <c r="V369" s="212">
        <v>0.3478</v>
      </c>
    </row>
    <row r="370" spans="1:22">
      <c r="A370" s="204" t="s">
        <v>337</v>
      </c>
      <c r="B370" s="133" t="s">
        <v>223</v>
      </c>
      <c r="C370" s="127">
        <v>45726</v>
      </c>
      <c r="D370" s="126" t="s">
        <v>197</v>
      </c>
      <c r="E370" s="129">
        <v>0.45833333333333331</v>
      </c>
      <c r="F370" s="126" t="s">
        <v>214</v>
      </c>
      <c r="G370" s="126">
        <v>54</v>
      </c>
      <c r="H370" s="226" t="s">
        <v>220</v>
      </c>
      <c r="I370" s="133" t="s">
        <v>229</v>
      </c>
      <c r="J370" s="229" t="s">
        <v>165</v>
      </c>
      <c r="K370" s="126" t="s">
        <v>198</v>
      </c>
      <c r="L370" s="131" t="s">
        <v>71</v>
      </c>
      <c r="M370" s="140" t="s">
        <v>8</v>
      </c>
      <c r="N370" s="131" t="s">
        <v>71</v>
      </c>
      <c r="O370" s="131" t="s">
        <v>71</v>
      </c>
      <c r="P370" s="131" t="s">
        <v>71</v>
      </c>
      <c r="Q370" s="140" t="s">
        <v>8</v>
      </c>
      <c r="R370" s="126">
        <v>4</v>
      </c>
      <c r="S370" s="126">
        <v>0</v>
      </c>
      <c r="T370" s="153">
        <v>1</v>
      </c>
      <c r="U370" s="152">
        <v>1</v>
      </c>
      <c r="V370" s="134">
        <v>0.20580000000000001</v>
      </c>
    </row>
    <row r="371" spans="1:22">
      <c r="A371" s="207" t="s">
        <v>338</v>
      </c>
      <c r="B371" s="208" t="s">
        <v>223</v>
      </c>
      <c r="C371" s="224">
        <v>45726</v>
      </c>
      <c r="D371" s="211" t="s">
        <v>197</v>
      </c>
      <c r="E371" s="223">
        <v>0.45833333333333331</v>
      </c>
      <c r="F371" s="211" t="s">
        <v>214</v>
      </c>
      <c r="G371" s="211">
        <v>54</v>
      </c>
      <c r="H371" s="226" t="s">
        <v>221</v>
      </c>
      <c r="I371" s="208" t="s">
        <v>230</v>
      </c>
      <c r="J371" s="228" t="s">
        <v>165</v>
      </c>
      <c r="K371" s="211" t="s">
        <v>198</v>
      </c>
      <c r="L371" s="131" t="s">
        <v>71</v>
      </c>
      <c r="M371" s="131" t="s">
        <v>71</v>
      </c>
      <c r="N371" s="131" t="s">
        <v>71</v>
      </c>
      <c r="O371" s="131" t="s">
        <v>71</v>
      </c>
      <c r="P371" s="132" t="s">
        <v>88</v>
      </c>
      <c r="Q371" s="132" t="s">
        <v>88</v>
      </c>
      <c r="R371" s="211">
        <v>6</v>
      </c>
      <c r="S371" s="211">
        <v>0</v>
      </c>
      <c r="T371" s="153">
        <v>1</v>
      </c>
      <c r="U371" s="211">
        <v>0</v>
      </c>
      <c r="V371" s="212">
        <v>0.4325</v>
      </c>
    </row>
    <row r="372" spans="1:22">
      <c r="A372" s="204" t="s">
        <v>339</v>
      </c>
      <c r="B372" s="133" t="s">
        <v>223</v>
      </c>
      <c r="C372" s="127">
        <v>45726</v>
      </c>
      <c r="D372" s="126" t="s">
        <v>197</v>
      </c>
      <c r="E372" s="129">
        <v>0.45833333333333331</v>
      </c>
      <c r="F372" s="126" t="s">
        <v>214</v>
      </c>
      <c r="G372" s="126">
        <v>54</v>
      </c>
      <c r="H372" s="226" t="s">
        <v>222</v>
      </c>
      <c r="I372" s="133" t="s">
        <v>229</v>
      </c>
      <c r="J372" s="229" t="s">
        <v>165</v>
      </c>
      <c r="K372" s="126" t="s">
        <v>198</v>
      </c>
      <c r="L372" s="131" t="s">
        <v>71</v>
      </c>
      <c r="M372" s="131" t="s">
        <v>71</v>
      </c>
      <c r="N372" s="131" t="s">
        <v>71</v>
      </c>
      <c r="O372" s="131" t="s">
        <v>71</v>
      </c>
      <c r="P372" s="131" t="s">
        <v>71</v>
      </c>
      <c r="Q372" s="131" t="s">
        <v>71</v>
      </c>
      <c r="R372" s="126">
        <v>6</v>
      </c>
      <c r="S372" s="126">
        <v>0</v>
      </c>
      <c r="T372" s="126">
        <v>0</v>
      </c>
      <c r="U372" s="126">
        <v>0</v>
      </c>
      <c r="V372" s="134">
        <v>0.20910000000000001</v>
      </c>
    </row>
    <row r="373" spans="1:22">
      <c r="A373" s="207" t="s">
        <v>340</v>
      </c>
      <c r="B373" s="208" t="s">
        <v>223</v>
      </c>
      <c r="C373" s="224">
        <v>45726</v>
      </c>
      <c r="D373" s="211" t="s">
        <v>197</v>
      </c>
      <c r="E373" s="223">
        <v>0.45833333333333331</v>
      </c>
      <c r="F373" s="211" t="s">
        <v>214</v>
      </c>
      <c r="G373" s="211">
        <v>54</v>
      </c>
      <c r="H373" s="226" t="s">
        <v>223</v>
      </c>
      <c r="I373" s="208" t="s">
        <v>230</v>
      </c>
      <c r="J373" s="228" t="s">
        <v>165</v>
      </c>
      <c r="K373" s="211" t="s">
        <v>198</v>
      </c>
      <c r="L373" s="131" t="s">
        <v>71</v>
      </c>
      <c r="M373" s="131" t="s">
        <v>71</v>
      </c>
      <c r="N373" s="132" t="s">
        <v>88</v>
      </c>
      <c r="O373" s="131" t="s">
        <v>71</v>
      </c>
      <c r="P373" s="131" t="s">
        <v>71</v>
      </c>
      <c r="Q373" s="132" t="s">
        <v>88</v>
      </c>
      <c r="R373" s="211">
        <v>6</v>
      </c>
      <c r="S373" s="211">
        <v>0</v>
      </c>
      <c r="T373" s="153">
        <v>1</v>
      </c>
      <c r="U373" s="211">
        <v>0</v>
      </c>
      <c r="V373" s="212">
        <v>0.2079</v>
      </c>
    </row>
    <row r="374" spans="1:22">
      <c r="A374" s="204" t="s">
        <v>341</v>
      </c>
      <c r="B374" s="133" t="s">
        <v>223</v>
      </c>
      <c r="C374" s="127">
        <v>45726</v>
      </c>
      <c r="D374" s="126" t="s">
        <v>197</v>
      </c>
      <c r="E374" s="129">
        <v>0.45833333333333331</v>
      </c>
      <c r="F374" s="126" t="s">
        <v>214</v>
      </c>
      <c r="G374" s="126">
        <v>54</v>
      </c>
      <c r="H374" s="226" t="s">
        <v>224</v>
      </c>
      <c r="I374" s="133" t="s">
        <v>229</v>
      </c>
      <c r="J374" s="229" t="s">
        <v>165</v>
      </c>
      <c r="K374" s="126" t="s">
        <v>198</v>
      </c>
      <c r="L374" s="131" t="s">
        <v>71</v>
      </c>
      <c r="M374" s="131" t="s">
        <v>71</v>
      </c>
      <c r="N374" s="131" t="s">
        <v>71</v>
      </c>
      <c r="O374" s="131" t="s">
        <v>71</v>
      </c>
      <c r="P374" s="132" t="s">
        <v>88</v>
      </c>
      <c r="Q374" s="132" t="s">
        <v>88</v>
      </c>
      <c r="R374" s="126">
        <v>6</v>
      </c>
      <c r="S374" s="126">
        <v>0</v>
      </c>
      <c r="T374" s="126">
        <v>0</v>
      </c>
      <c r="U374" s="126">
        <v>0</v>
      </c>
      <c r="V374" s="134">
        <v>0.2263</v>
      </c>
    </row>
    <row r="375" spans="1:22">
      <c r="A375" s="207" t="s">
        <v>342</v>
      </c>
      <c r="B375" s="208" t="s">
        <v>223</v>
      </c>
      <c r="C375" s="224">
        <v>45726</v>
      </c>
      <c r="D375" s="211" t="s">
        <v>197</v>
      </c>
      <c r="E375" s="223">
        <v>0.45833333333333331</v>
      </c>
      <c r="F375" s="211" t="s">
        <v>214</v>
      </c>
      <c r="G375" s="211">
        <v>54</v>
      </c>
      <c r="H375" s="226" t="s">
        <v>225</v>
      </c>
      <c r="I375" s="208" t="s">
        <v>230</v>
      </c>
      <c r="J375" s="228" t="s">
        <v>165</v>
      </c>
      <c r="K375" s="211" t="s">
        <v>198</v>
      </c>
      <c r="L375" s="131" t="s">
        <v>71</v>
      </c>
      <c r="M375" s="131" t="s">
        <v>71</v>
      </c>
      <c r="N375" s="131" t="s">
        <v>71</v>
      </c>
      <c r="O375" s="131" t="s">
        <v>71</v>
      </c>
      <c r="P375" s="131" t="s">
        <v>71</v>
      </c>
      <c r="Q375" s="132" t="s">
        <v>88</v>
      </c>
      <c r="R375" s="211">
        <v>6</v>
      </c>
      <c r="S375" s="211">
        <v>0</v>
      </c>
      <c r="T375" s="153">
        <v>1</v>
      </c>
      <c r="U375" s="211">
        <v>0</v>
      </c>
      <c r="V375" s="212">
        <v>0.20169999999999999</v>
      </c>
    </row>
    <row r="376" spans="1:22">
      <c r="A376" s="204" t="s">
        <v>343</v>
      </c>
      <c r="B376" s="133" t="s">
        <v>223</v>
      </c>
      <c r="C376" s="127">
        <v>45726</v>
      </c>
      <c r="D376" s="126" t="s">
        <v>197</v>
      </c>
      <c r="E376" s="129">
        <v>0.45833333333333331</v>
      </c>
      <c r="F376" s="126" t="s">
        <v>214</v>
      </c>
      <c r="G376" s="126">
        <v>54</v>
      </c>
      <c r="H376" s="226" t="s">
        <v>226</v>
      </c>
      <c r="I376" s="133" t="s">
        <v>229</v>
      </c>
      <c r="J376" s="229" t="s">
        <v>165</v>
      </c>
      <c r="K376" s="126" t="s">
        <v>202</v>
      </c>
      <c r="L376" s="131" t="s">
        <v>71</v>
      </c>
      <c r="M376" s="140" t="s">
        <v>8</v>
      </c>
      <c r="N376" s="131" t="s">
        <v>71</v>
      </c>
      <c r="O376" s="140" t="s">
        <v>8</v>
      </c>
      <c r="P376" s="140" t="s">
        <v>8</v>
      </c>
      <c r="Q376" s="140" t="s">
        <v>8</v>
      </c>
      <c r="R376" s="126">
        <v>2</v>
      </c>
      <c r="S376" s="126">
        <v>0</v>
      </c>
      <c r="T376" s="153">
        <v>1</v>
      </c>
      <c r="U376" s="126">
        <v>0</v>
      </c>
      <c r="V376" s="134">
        <v>0.22059999999999999</v>
      </c>
    </row>
    <row r="377" spans="1:22">
      <c r="A377" s="207" t="s">
        <v>344</v>
      </c>
      <c r="B377" s="208" t="s">
        <v>223</v>
      </c>
      <c r="C377" s="224">
        <v>45726</v>
      </c>
      <c r="D377" s="211" t="s">
        <v>197</v>
      </c>
      <c r="E377" s="223">
        <v>0.45833333333333331</v>
      </c>
      <c r="F377" s="211" t="s">
        <v>214</v>
      </c>
      <c r="G377" s="211">
        <v>54</v>
      </c>
      <c r="H377" s="226" t="s">
        <v>227</v>
      </c>
      <c r="I377" s="208" t="s">
        <v>230</v>
      </c>
      <c r="J377" s="228" t="s">
        <v>165</v>
      </c>
      <c r="K377" s="211" t="s">
        <v>202</v>
      </c>
      <c r="L377" s="131" t="s">
        <v>71</v>
      </c>
      <c r="M377" s="131" t="s">
        <v>71</v>
      </c>
      <c r="N377" s="131" t="s">
        <v>71</v>
      </c>
      <c r="O377" s="131" t="s">
        <v>71</v>
      </c>
      <c r="P377" s="131" t="s">
        <v>71</v>
      </c>
      <c r="Q377" s="131" t="s">
        <v>71</v>
      </c>
      <c r="R377" s="211">
        <v>6</v>
      </c>
      <c r="S377" s="211">
        <v>0</v>
      </c>
      <c r="T377" s="211">
        <v>0</v>
      </c>
      <c r="U377" s="211">
        <v>0</v>
      </c>
      <c r="V377" s="212">
        <v>0.2422</v>
      </c>
    </row>
    <row r="378" spans="1:22">
      <c r="A378" s="204" t="s">
        <v>345</v>
      </c>
      <c r="B378" s="133" t="s">
        <v>223</v>
      </c>
      <c r="C378" s="127">
        <v>45726</v>
      </c>
      <c r="D378" s="126" t="s">
        <v>197</v>
      </c>
      <c r="E378" s="129">
        <v>0.45833333333333331</v>
      </c>
      <c r="F378" s="126" t="s">
        <v>214</v>
      </c>
      <c r="G378" s="126">
        <v>54</v>
      </c>
      <c r="H378" s="226" t="s">
        <v>228</v>
      </c>
      <c r="I378" s="133" t="s">
        <v>229</v>
      </c>
      <c r="J378" s="229" t="s">
        <v>165</v>
      </c>
      <c r="K378" s="126" t="s">
        <v>202</v>
      </c>
      <c r="L378" s="131" t="s">
        <v>71</v>
      </c>
      <c r="M378" s="140" t="s">
        <v>8</v>
      </c>
      <c r="N378" s="140" t="s">
        <v>8</v>
      </c>
      <c r="O378" s="140" t="s">
        <v>8</v>
      </c>
      <c r="P378" s="140" t="s">
        <v>8</v>
      </c>
      <c r="Q378" s="140" t="s">
        <v>8</v>
      </c>
      <c r="R378" s="126">
        <v>1</v>
      </c>
      <c r="S378" s="126">
        <v>1</v>
      </c>
      <c r="T378" s="126"/>
      <c r="U378" s="126">
        <v>0</v>
      </c>
      <c r="V378" s="134">
        <v>0.12959999999999999</v>
      </c>
    </row>
    <row r="379" spans="1:22">
      <c r="A379" s="207" t="s">
        <v>346</v>
      </c>
      <c r="B379" s="208" t="s">
        <v>223</v>
      </c>
      <c r="C379" s="224">
        <v>45726</v>
      </c>
      <c r="D379" s="211" t="s">
        <v>197</v>
      </c>
      <c r="E379" s="223">
        <v>0.45833333333333331</v>
      </c>
      <c r="F379" s="211" t="s">
        <v>214</v>
      </c>
      <c r="G379" s="211">
        <v>54</v>
      </c>
      <c r="H379" s="226" t="s">
        <v>229</v>
      </c>
      <c r="I379" s="208" t="s">
        <v>230</v>
      </c>
      <c r="J379" s="228" t="s">
        <v>165</v>
      </c>
      <c r="K379" s="211" t="s">
        <v>202</v>
      </c>
      <c r="L379" s="211" t="s">
        <v>86</v>
      </c>
      <c r="M379" s="208"/>
      <c r="N379" s="208"/>
      <c r="O379" s="208"/>
      <c r="P379" s="208"/>
      <c r="Q379" s="208"/>
      <c r="R379" s="211">
        <v>0</v>
      </c>
      <c r="S379" s="211">
        <v>1</v>
      </c>
      <c r="T379" s="211"/>
      <c r="U379" s="211">
        <v>0</v>
      </c>
      <c r="V379" s="212">
        <v>0.19389999999999999</v>
      </c>
    </row>
    <row r="380" spans="1:22">
      <c r="A380" s="204" t="s">
        <v>347</v>
      </c>
      <c r="B380" s="133" t="s">
        <v>223</v>
      </c>
      <c r="C380" s="127">
        <v>45726</v>
      </c>
      <c r="D380" s="126" t="s">
        <v>197</v>
      </c>
      <c r="E380" s="129">
        <v>0.45833333333333331</v>
      </c>
      <c r="F380" s="126" t="s">
        <v>214</v>
      </c>
      <c r="G380" s="126">
        <v>54</v>
      </c>
      <c r="H380" s="226" t="s">
        <v>230</v>
      </c>
      <c r="I380" s="133" t="s">
        <v>229</v>
      </c>
      <c r="J380" s="229" t="s">
        <v>165</v>
      </c>
      <c r="K380" s="126" t="s">
        <v>202</v>
      </c>
      <c r="L380" s="131" t="s">
        <v>71</v>
      </c>
      <c r="M380" s="131" t="s">
        <v>71</v>
      </c>
      <c r="N380" s="140" t="s">
        <v>8</v>
      </c>
      <c r="O380" s="140" t="s">
        <v>8</v>
      </c>
      <c r="P380" s="140" t="s">
        <v>8</v>
      </c>
      <c r="Q380" s="140" t="s">
        <v>8</v>
      </c>
      <c r="R380" s="126">
        <v>2</v>
      </c>
      <c r="S380" s="126">
        <v>0</v>
      </c>
      <c r="T380" s="126">
        <v>0</v>
      </c>
      <c r="U380" s="126">
        <v>0</v>
      </c>
      <c r="V380" s="134">
        <v>0.2024</v>
      </c>
    </row>
    <row r="381" spans="1:22">
      <c r="A381" s="207" t="s">
        <v>348</v>
      </c>
      <c r="B381" s="208" t="s">
        <v>223</v>
      </c>
      <c r="C381" s="224">
        <v>45726</v>
      </c>
      <c r="D381" s="211" t="s">
        <v>197</v>
      </c>
      <c r="E381" s="223">
        <v>0.45833333333333331</v>
      </c>
      <c r="F381" s="211" t="s">
        <v>214</v>
      </c>
      <c r="G381" s="211">
        <v>54</v>
      </c>
      <c r="H381" s="226" t="s">
        <v>231</v>
      </c>
      <c r="I381" s="208" t="s">
        <v>230</v>
      </c>
      <c r="J381" s="228" t="s">
        <v>165</v>
      </c>
      <c r="K381" s="211" t="s">
        <v>202</v>
      </c>
      <c r="L381" s="131" t="s">
        <v>71</v>
      </c>
      <c r="M381" s="131" t="s">
        <v>71</v>
      </c>
      <c r="N381" s="131" t="s">
        <v>71</v>
      </c>
      <c r="O381" s="132" t="s">
        <v>88</v>
      </c>
      <c r="P381" s="132" t="s">
        <v>88</v>
      </c>
      <c r="Q381" s="132" t="s">
        <v>88</v>
      </c>
      <c r="R381" s="211">
        <v>6</v>
      </c>
      <c r="S381" s="211">
        <v>0</v>
      </c>
      <c r="T381" s="153">
        <v>1</v>
      </c>
      <c r="U381" s="211">
        <v>0</v>
      </c>
      <c r="V381" s="212">
        <v>0.26669999999999999</v>
      </c>
    </row>
    <row r="382" spans="1:22">
      <c r="A382" s="204" t="s">
        <v>349</v>
      </c>
      <c r="B382" s="133" t="s">
        <v>223</v>
      </c>
      <c r="C382" s="127">
        <v>45726</v>
      </c>
      <c r="D382" s="126" t="s">
        <v>197</v>
      </c>
      <c r="E382" s="129">
        <v>0.45833333333333331</v>
      </c>
      <c r="F382" s="126" t="s">
        <v>214</v>
      </c>
      <c r="G382" s="126">
        <v>54</v>
      </c>
      <c r="H382" s="226" t="s">
        <v>232</v>
      </c>
      <c r="I382" s="133" t="s">
        <v>229</v>
      </c>
      <c r="J382" s="229" t="s">
        <v>165</v>
      </c>
      <c r="K382" s="126" t="s">
        <v>203</v>
      </c>
      <c r="L382" s="131" t="s">
        <v>71</v>
      </c>
      <c r="M382" s="132" t="s">
        <v>88</v>
      </c>
      <c r="N382" s="132" t="s">
        <v>88</v>
      </c>
      <c r="O382" s="132" t="s">
        <v>88</v>
      </c>
      <c r="P382" s="132" t="s">
        <v>88</v>
      </c>
      <c r="Q382" s="132" t="s">
        <v>88</v>
      </c>
      <c r="R382" s="126">
        <v>6</v>
      </c>
      <c r="S382" s="126">
        <v>0</v>
      </c>
      <c r="T382" s="153">
        <v>1</v>
      </c>
      <c r="U382" s="152">
        <v>1</v>
      </c>
      <c r="V382" s="134">
        <v>0.18690000000000001</v>
      </c>
    </row>
    <row r="383" spans="1:22">
      <c r="A383" s="207" t="s">
        <v>350</v>
      </c>
      <c r="B383" s="208" t="s">
        <v>223</v>
      </c>
      <c r="C383" s="224">
        <v>45726</v>
      </c>
      <c r="D383" s="211" t="s">
        <v>197</v>
      </c>
      <c r="E383" s="223">
        <v>0.45833333333333331</v>
      </c>
      <c r="F383" s="211" t="s">
        <v>214</v>
      </c>
      <c r="G383" s="211">
        <v>54</v>
      </c>
      <c r="H383" s="226" t="s">
        <v>233</v>
      </c>
      <c r="I383" s="208" t="s">
        <v>230</v>
      </c>
      <c r="J383" s="228" t="s">
        <v>165</v>
      </c>
      <c r="K383" s="211" t="s">
        <v>203</v>
      </c>
      <c r="L383" s="131" t="s">
        <v>71</v>
      </c>
      <c r="M383" s="131" t="s">
        <v>71</v>
      </c>
      <c r="N383" s="131" t="s">
        <v>71</v>
      </c>
      <c r="O383" s="132" t="s">
        <v>88</v>
      </c>
      <c r="P383" s="132" t="s">
        <v>88</v>
      </c>
      <c r="Q383" s="132" t="s">
        <v>88</v>
      </c>
      <c r="R383" s="211">
        <v>6</v>
      </c>
      <c r="S383" s="211">
        <v>0</v>
      </c>
      <c r="T383" s="153">
        <v>1</v>
      </c>
      <c r="U383" s="211">
        <v>0</v>
      </c>
      <c r="V383" s="212">
        <v>0.29830000000000001</v>
      </c>
    </row>
    <row r="384" spans="1:22">
      <c r="A384" s="204" t="s">
        <v>351</v>
      </c>
      <c r="B384" s="133" t="s">
        <v>223</v>
      </c>
      <c r="C384" s="127">
        <v>45726</v>
      </c>
      <c r="D384" s="126" t="s">
        <v>197</v>
      </c>
      <c r="E384" s="129">
        <v>0.45833333333333331</v>
      </c>
      <c r="F384" s="126" t="s">
        <v>214</v>
      </c>
      <c r="G384" s="126">
        <v>54</v>
      </c>
      <c r="H384" s="226" t="s">
        <v>234</v>
      </c>
      <c r="I384" s="133" t="s">
        <v>229</v>
      </c>
      <c r="J384" s="229" t="s">
        <v>165</v>
      </c>
      <c r="K384" s="126" t="s">
        <v>203</v>
      </c>
      <c r="L384" s="131" t="s">
        <v>71</v>
      </c>
      <c r="M384" s="140" t="s">
        <v>8</v>
      </c>
      <c r="N384" s="140" t="s">
        <v>8</v>
      </c>
      <c r="O384" s="140" t="s">
        <v>8</v>
      </c>
      <c r="P384" s="140" t="s">
        <v>8</v>
      </c>
      <c r="Q384" s="140" t="s">
        <v>8</v>
      </c>
      <c r="R384" s="126">
        <v>1</v>
      </c>
      <c r="S384" s="126">
        <v>0</v>
      </c>
      <c r="T384" s="126">
        <v>0</v>
      </c>
      <c r="U384" s="126">
        <v>0</v>
      </c>
      <c r="V384" s="134">
        <v>0.2208</v>
      </c>
    </row>
    <row r="385" spans="1:22">
      <c r="A385" s="207" t="s">
        <v>352</v>
      </c>
      <c r="B385" s="208" t="s">
        <v>223</v>
      </c>
      <c r="C385" s="224">
        <v>45726</v>
      </c>
      <c r="D385" s="211" t="s">
        <v>197</v>
      </c>
      <c r="E385" s="223">
        <v>0.45833333333333331</v>
      </c>
      <c r="F385" s="211" t="s">
        <v>214</v>
      </c>
      <c r="G385" s="211">
        <v>54</v>
      </c>
      <c r="H385" s="226" t="s">
        <v>235</v>
      </c>
      <c r="I385" s="208" t="s">
        <v>230</v>
      </c>
      <c r="J385" s="228" t="s">
        <v>165</v>
      </c>
      <c r="K385" s="211" t="s">
        <v>203</v>
      </c>
      <c r="L385" s="131" t="s">
        <v>71</v>
      </c>
      <c r="M385" s="131" t="s">
        <v>71</v>
      </c>
      <c r="N385" s="131" t="s">
        <v>71</v>
      </c>
      <c r="O385" s="131" t="s">
        <v>71</v>
      </c>
      <c r="P385" s="132" t="s">
        <v>88</v>
      </c>
      <c r="Q385" s="131" t="s">
        <v>71</v>
      </c>
      <c r="R385" s="211">
        <v>6</v>
      </c>
      <c r="S385" s="211">
        <v>0</v>
      </c>
      <c r="T385" s="153">
        <v>1</v>
      </c>
      <c r="U385" s="211">
        <v>0</v>
      </c>
      <c r="V385" s="212">
        <v>0.23089999999999999</v>
      </c>
    </row>
    <row r="386" spans="1:22">
      <c r="A386" s="204" t="s">
        <v>353</v>
      </c>
      <c r="B386" s="133" t="s">
        <v>223</v>
      </c>
      <c r="C386" s="127">
        <v>45726</v>
      </c>
      <c r="D386" s="126" t="s">
        <v>197</v>
      </c>
      <c r="E386" s="129">
        <v>0.45833333333333331</v>
      </c>
      <c r="F386" s="126" t="s">
        <v>214</v>
      </c>
      <c r="G386" s="126">
        <v>54</v>
      </c>
      <c r="H386" s="226" t="s">
        <v>236</v>
      </c>
      <c r="I386" s="133" t="s">
        <v>229</v>
      </c>
      <c r="J386" s="229" t="s">
        <v>165</v>
      </c>
      <c r="K386" s="126" t="s">
        <v>203</v>
      </c>
      <c r="L386" s="131" t="s">
        <v>71</v>
      </c>
      <c r="M386" s="131" t="s">
        <v>71</v>
      </c>
      <c r="N386" s="131" t="s">
        <v>71</v>
      </c>
      <c r="O386" s="131" t="s">
        <v>71</v>
      </c>
      <c r="P386" s="131" t="s">
        <v>71</v>
      </c>
      <c r="Q386" s="132" t="s">
        <v>88</v>
      </c>
      <c r="R386" s="126">
        <v>6</v>
      </c>
      <c r="S386" s="126">
        <v>0</v>
      </c>
      <c r="T386" s="153">
        <v>1</v>
      </c>
      <c r="U386" s="126">
        <v>0</v>
      </c>
      <c r="V386" s="134">
        <v>9.8599999999999993E-2</v>
      </c>
    </row>
    <row r="387" spans="1:22">
      <c r="A387" s="207" t="s">
        <v>354</v>
      </c>
      <c r="B387" s="208" t="s">
        <v>223</v>
      </c>
      <c r="C387" s="224">
        <v>45726</v>
      </c>
      <c r="D387" s="211" t="s">
        <v>197</v>
      </c>
      <c r="E387" s="223">
        <v>0.45833333333333331</v>
      </c>
      <c r="F387" s="211" t="s">
        <v>214</v>
      </c>
      <c r="G387" s="211">
        <v>54</v>
      </c>
      <c r="H387" s="226" t="s">
        <v>237</v>
      </c>
      <c r="I387" s="208" t="s">
        <v>230</v>
      </c>
      <c r="J387" s="228" t="s">
        <v>165</v>
      </c>
      <c r="K387" s="211" t="s">
        <v>18</v>
      </c>
      <c r="L387" s="211" t="s">
        <v>86</v>
      </c>
      <c r="M387" s="208"/>
      <c r="N387" s="208"/>
      <c r="O387" s="208"/>
      <c r="P387" s="208"/>
      <c r="Q387" s="208"/>
      <c r="R387" s="211">
        <v>0</v>
      </c>
      <c r="S387" s="211">
        <v>1</v>
      </c>
      <c r="T387" s="211" t="s">
        <v>75</v>
      </c>
      <c r="U387" s="211">
        <v>0</v>
      </c>
      <c r="V387" s="212">
        <v>7.0699999999999999E-2</v>
      </c>
    </row>
    <row r="388" spans="1:22">
      <c r="A388" s="204" t="s">
        <v>355</v>
      </c>
      <c r="B388" s="133" t="s">
        <v>223</v>
      </c>
      <c r="C388" s="127">
        <v>45726</v>
      </c>
      <c r="D388" s="126" t="s">
        <v>197</v>
      </c>
      <c r="E388" s="129">
        <v>0.45833333333333331</v>
      </c>
      <c r="F388" s="126" t="s">
        <v>214</v>
      </c>
      <c r="G388" s="126">
        <v>54</v>
      </c>
      <c r="H388" s="226" t="s">
        <v>238</v>
      </c>
      <c r="I388" s="133" t="s">
        <v>229</v>
      </c>
      <c r="J388" s="229" t="s">
        <v>165</v>
      </c>
      <c r="K388" s="126" t="s">
        <v>18</v>
      </c>
      <c r="L388" s="131" t="s">
        <v>71</v>
      </c>
      <c r="M388" s="131" t="s">
        <v>71</v>
      </c>
      <c r="N388" s="131" t="s">
        <v>71</v>
      </c>
      <c r="O388" s="132" t="s">
        <v>88</v>
      </c>
      <c r="P388" s="131" t="s">
        <v>71</v>
      </c>
      <c r="Q388" s="131" t="s">
        <v>71</v>
      </c>
      <c r="R388" s="126">
        <v>6</v>
      </c>
      <c r="S388" s="126">
        <v>0</v>
      </c>
      <c r="T388" s="126">
        <v>0</v>
      </c>
      <c r="U388" s="126">
        <v>0</v>
      </c>
      <c r="V388" s="134">
        <v>0.2321</v>
      </c>
    </row>
    <row r="389" spans="1:22">
      <c r="A389" s="207" t="s">
        <v>356</v>
      </c>
      <c r="B389" s="208" t="s">
        <v>223</v>
      </c>
      <c r="C389" s="224">
        <v>45726</v>
      </c>
      <c r="D389" s="211" t="s">
        <v>197</v>
      </c>
      <c r="E389" s="223">
        <v>0.45833333333333331</v>
      </c>
      <c r="F389" s="211" t="s">
        <v>214</v>
      </c>
      <c r="G389" s="211">
        <v>54</v>
      </c>
      <c r="H389" s="226" t="s">
        <v>200</v>
      </c>
      <c r="I389" s="208" t="s">
        <v>232</v>
      </c>
      <c r="J389" s="228" t="s">
        <v>165</v>
      </c>
      <c r="K389" s="211" t="s">
        <v>18</v>
      </c>
      <c r="L389" s="131" t="s">
        <v>71</v>
      </c>
      <c r="M389" s="131" t="s">
        <v>71</v>
      </c>
      <c r="N389" s="131" t="s">
        <v>71</v>
      </c>
      <c r="O389" s="131" t="s">
        <v>71</v>
      </c>
      <c r="P389" s="131" t="s">
        <v>71</v>
      </c>
      <c r="Q389" s="131" t="s">
        <v>71</v>
      </c>
      <c r="R389" s="211">
        <v>6</v>
      </c>
      <c r="S389" s="211">
        <v>0</v>
      </c>
      <c r="T389" s="153">
        <v>1</v>
      </c>
      <c r="U389" s="211">
        <v>0</v>
      </c>
      <c r="V389" s="212">
        <v>0.2034</v>
      </c>
    </row>
    <row r="390" spans="1:22">
      <c r="A390" s="204" t="s">
        <v>357</v>
      </c>
      <c r="B390" s="133" t="s">
        <v>223</v>
      </c>
      <c r="C390" s="127">
        <v>45726</v>
      </c>
      <c r="D390" s="126" t="s">
        <v>197</v>
      </c>
      <c r="E390" s="129">
        <v>0.45833333333333331</v>
      </c>
      <c r="F390" s="126" t="s">
        <v>214</v>
      </c>
      <c r="G390" s="126">
        <v>54</v>
      </c>
      <c r="H390" s="226" t="s">
        <v>220</v>
      </c>
      <c r="I390" s="133" t="s">
        <v>231</v>
      </c>
      <c r="J390" s="229" t="s">
        <v>165</v>
      </c>
      <c r="K390" s="126" t="s">
        <v>18</v>
      </c>
      <c r="L390" s="131" t="s">
        <v>71</v>
      </c>
      <c r="M390" s="131" t="s">
        <v>71</v>
      </c>
      <c r="N390" s="131" t="s">
        <v>71</v>
      </c>
      <c r="O390" s="131" t="s">
        <v>71</v>
      </c>
      <c r="P390" s="131" t="s">
        <v>71</v>
      </c>
      <c r="Q390" s="131" t="s">
        <v>71</v>
      </c>
      <c r="R390" s="126">
        <v>6</v>
      </c>
      <c r="S390" s="126">
        <v>0</v>
      </c>
      <c r="T390" s="153">
        <v>1</v>
      </c>
      <c r="U390" s="126">
        <v>0</v>
      </c>
      <c r="V390" s="134">
        <v>0.1555</v>
      </c>
    </row>
    <row r="391" spans="1:22">
      <c r="A391" s="207" t="s">
        <v>358</v>
      </c>
      <c r="B391" s="208" t="s">
        <v>223</v>
      </c>
      <c r="C391" s="224">
        <v>45726</v>
      </c>
      <c r="D391" s="211" t="s">
        <v>197</v>
      </c>
      <c r="E391" s="223">
        <v>0.45833333333333331</v>
      </c>
      <c r="F391" s="211" t="s">
        <v>214</v>
      </c>
      <c r="G391" s="211">
        <v>54</v>
      </c>
      <c r="H391" s="226" t="s">
        <v>221</v>
      </c>
      <c r="I391" s="208" t="s">
        <v>232</v>
      </c>
      <c r="J391" s="228" t="s">
        <v>165</v>
      </c>
      <c r="K391" s="211" t="s">
        <v>198</v>
      </c>
      <c r="L391" s="131" t="s">
        <v>71</v>
      </c>
      <c r="M391" s="131" t="s">
        <v>71</v>
      </c>
      <c r="N391" s="131" t="s">
        <v>71</v>
      </c>
      <c r="O391" s="132" t="s">
        <v>88</v>
      </c>
      <c r="P391" s="131" t="s">
        <v>71</v>
      </c>
      <c r="Q391" s="131" t="s">
        <v>71</v>
      </c>
      <c r="R391" s="211">
        <v>6</v>
      </c>
      <c r="S391" s="211">
        <v>0</v>
      </c>
      <c r="T391" s="211">
        <v>0</v>
      </c>
      <c r="U391" s="211">
        <v>0</v>
      </c>
      <c r="V391" s="212">
        <v>0.185</v>
      </c>
    </row>
    <row r="392" spans="1:22">
      <c r="A392" s="204" t="s">
        <v>359</v>
      </c>
      <c r="B392" s="133" t="s">
        <v>223</v>
      </c>
      <c r="C392" s="127">
        <v>45726</v>
      </c>
      <c r="D392" s="126" t="s">
        <v>197</v>
      </c>
      <c r="E392" s="129">
        <v>0.45833333333333331</v>
      </c>
      <c r="F392" s="126" t="s">
        <v>214</v>
      </c>
      <c r="G392" s="126">
        <v>54</v>
      </c>
      <c r="H392" s="226" t="s">
        <v>222</v>
      </c>
      <c r="I392" s="133" t="s">
        <v>231</v>
      </c>
      <c r="J392" s="229" t="s">
        <v>165</v>
      </c>
      <c r="K392" s="126" t="s">
        <v>198</v>
      </c>
      <c r="L392" s="131" t="s">
        <v>71</v>
      </c>
      <c r="M392" s="131" t="s">
        <v>71</v>
      </c>
      <c r="N392" s="131" t="s">
        <v>71</v>
      </c>
      <c r="O392" s="132" t="s">
        <v>88</v>
      </c>
      <c r="P392" s="131" t="s">
        <v>71</v>
      </c>
      <c r="Q392" s="132" t="s">
        <v>88</v>
      </c>
      <c r="R392" s="126">
        <v>6</v>
      </c>
      <c r="S392" s="126">
        <v>0</v>
      </c>
      <c r="T392" s="153">
        <v>1</v>
      </c>
      <c r="U392" s="126">
        <v>0</v>
      </c>
      <c r="V392" s="134">
        <v>0.19450000000000001</v>
      </c>
    </row>
    <row r="393" spans="1:22">
      <c r="A393" s="207" t="s">
        <v>360</v>
      </c>
      <c r="B393" s="208" t="s">
        <v>223</v>
      </c>
      <c r="C393" s="224">
        <v>45726</v>
      </c>
      <c r="D393" s="211" t="s">
        <v>197</v>
      </c>
      <c r="E393" s="223">
        <v>0.45833333333333331</v>
      </c>
      <c r="F393" s="211" t="s">
        <v>214</v>
      </c>
      <c r="G393" s="211">
        <v>54</v>
      </c>
      <c r="H393" s="226" t="s">
        <v>223</v>
      </c>
      <c r="I393" s="208" t="s">
        <v>232</v>
      </c>
      <c r="J393" s="228" t="s">
        <v>165</v>
      </c>
      <c r="K393" s="211" t="s">
        <v>198</v>
      </c>
      <c r="L393" s="131" t="s">
        <v>71</v>
      </c>
      <c r="M393" s="132" t="s">
        <v>88</v>
      </c>
      <c r="N393" s="132" t="s">
        <v>88</v>
      </c>
      <c r="O393" s="132" t="s">
        <v>88</v>
      </c>
      <c r="P393" s="132" t="s">
        <v>88</v>
      </c>
      <c r="Q393" s="132" t="s">
        <v>88</v>
      </c>
      <c r="R393" s="211">
        <v>6</v>
      </c>
      <c r="S393" s="211">
        <v>0</v>
      </c>
      <c r="T393" s="153">
        <v>1</v>
      </c>
      <c r="U393" s="211">
        <v>0</v>
      </c>
      <c r="V393" s="212">
        <v>0.23200000000000001</v>
      </c>
    </row>
    <row r="394" spans="1:22">
      <c r="A394" s="204" t="s">
        <v>361</v>
      </c>
      <c r="B394" s="133" t="s">
        <v>223</v>
      </c>
      <c r="C394" s="127">
        <v>45726</v>
      </c>
      <c r="D394" s="126" t="s">
        <v>197</v>
      </c>
      <c r="E394" s="129">
        <v>0.45833333333333331</v>
      </c>
      <c r="F394" s="126" t="s">
        <v>214</v>
      </c>
      <c r="G394" s="126">
        <v>54</v>
      </c>
      <c r="H394" s="226" t="s">
        <v>224</v>
      </c>
      <c r="I394" s="133" t="s">
        <v>231</v>
      </c>
      <c r="J394" s="229" t="s">
        <v>165</v>
      </c>
      <c r="K394" s="126" t="s">
        <v>198</v>
      </c>
      <c r="L394" s="131" t="s">
        <v>71</v>
      </c>
      <c r="M394" s="131" t="s">
        <v>71</v>
      </c>
      <c r="N394" s="132" t="s">
        <v>88</v>
      </c>
      <c r="O394" s="131" t="s">
        <v>71</v>
      </c>
      <c r="P394" s="131" t="s">
        <v>71</v>
      </c>
      <c r="Q394" s="132" t="s">
        <v>88</v>
      </c>
      <c r="R394" s="126">
        <v>6</v>
      </c>
      <c r="S394" s="126">
        <v>0</v>
      </c>
      <c r="T394" s="153">
        <v>1</v>
      </c>
      <c r="U394" s="126">
        <v>0</v>
      </c>
      <c r="V394" s="134">
        <v>0.18770000000000001</v>
      </c>
    </row>
    <row r="395" spans="1:22">
      <c r="A395" s="207" t="s">
        <v>362</v>
      </c>
      <c r="B395" s="208" t="s">
        <v>223</v>
      </c>
      <c r="C395" s="224">
        <v>45726</v>
      </c>
      <c r="D395" s="211" t="s">
        <v>197</v>
      </c>
      <c r="E395" s="223">
        <v>0.45833333333333331</v>
      </c>
      <c r="F395" s="211" t="s">
        <v>214</v>
      </c>
      <c r="G395" s="211">
        <v>54</v>
      </c>
      <c r="H395" s="226" t="s">
        <v>225</v>
      </c>
      <c r="I395" s="208" t="s">
        <v>232</v>
      </c>
      <c r="J395" s="228" t="s">
        <v>165</v>
      </c>
      <c r="K395" s="211" t="s">
        <v>198</v>
      </c>
      <c r="L395" s="131" t="s">
        <v>71</v>
      </c>
      <c r="M395" s="131" t="s">
        <v>71</v>
      </c>
      <c r="N395" s="131" t="s">
        <v>71</v>
      </c>
      <c r="O395" s="132" t="s">
        <v>88</v>
      </c>
      <c r="P395" s="131" t="s">
        <v>71</v>
      </c>
      <c r="Q395" s="132" t="s">
        <v>88</v>
      </c>
      <c r="R395" s="211">
        <v>6</v>
      </c>
      <c r="S395" s="211">
        <v>0</v>
      </c>
      <c r="T395" s="211">
        <v>0</v>
      </c>
      <c r="U395" s="211">
        <v>0</v>
      </c>
      <c r="V395" s="212">
        <v>0.1227</v>
      </c>
    </row>
    <row r="396" spans="1:22">
      <c r="A396" s="204" t="s">
        <v>363</v>
      </c>
      <c r="B396" s="133" t="s">
        <v>223</v>
      </c>
      <c r="C396" s="127">
        <v>45726</v>
      </c>
      <c r="D396" s="126" t="s">
        <v>197</v>
      </c>
      <c r="E396" s="129">
        <v>0.45833333333333331</v>
      </c>
      <c r="F396" s="126" t="s">
        <v>214</v>
      </c>
      <c r="G396" s="126">
        <v>54</v>
      </c>
      <c r="H396" s="226" t="s">
        <v>226</v>
      </c>
      <c r="I396" s="133" t="s">
        <v>231</v>
      </c>
      <c r="J396" s="229" t="s">
        <v>165</v>
      </c>
      <c r="K396" s="126" t="s">
        <v>198</v>
      </c>
      <c r="L396" s="131" t="s">
        <v>71</v>
      </c>
      <c r="M396" s="131" t="s">
        <v>71</v>
      </c>
      <c r="N396" s="131" t="s">
        <v>71</v>
      </c>
      <c r="O396" s="132" t="s">
        <v>88</v>
      </c>
      <c r="P396" s="132" t="s">
        <v>88</v>
      </c>
      <c r="Q396" s="132" t="s">
        <v>88</v>
      </c>
      <c r="R396" s="126">
        <v>6</v>
      </c>
      <c r="S396" s="126">
        <v>0</v>
      </c>
      <c r="T396" s="153">
        <v>1</v>
      </c>
      <c r="U396" s="126">
        <v>0</v>
      </c>
      <c r="V396" s="134">
        <v>0.20330000000000001</v>
      </c>
    </row>
    <row r="397" spans="1:22">
      <c r="A397" s="207" t="s">
        <v>364</v>
      </c>
      <c r="B397" s="208" t="s">
        <v>223</v>
      </c>
      <c r="C397" s="224">
        <v>45726</v>
      </c>
      <c r="D397" s="211" t="s">
        <v>197</v>
      </c>
      <c r="E397" s="223">
        <v>0.45833333333333331</v>
      </c>
      <c r="F397" s="211" t="s">
        <v>214</v>
      </c>
      <c r="G397" s="211">
        <v>54</v>
      </c>
      <c r="H397" s="226" t="s">
        <v>227</v>
      </c>
      <c r="I397" s="208" t="s">
        <v>232</v>
      </c>
      <c r="J397" s="228" t="s">
        <v>165</v>
      </c>
      <c r="K397" s="211" t="s">
        <v>202</v>
      </c>
      <c r="L397" s="131" t="s">
        <v>71</v>
      </c>
      <c r="M397" s="131" t="s">
        <v>71</v>
      </c>
      <c r="N397" s="140" t="s">
        <v>8</v>
      </c>
      <c r="O397" s="140" t="s">
        <v>8</v>
      </c>
      <c r="P397" s="140" t="s">
        <v>8</v>
      </c>
      <c r="Q397" s="140" t="s">
        <v>8</v>
      </c>
      <c r="R397" s="211">
        <v>2</v>
      </c>
      <c r="S397" s="211">
        <v>0</v>
      </c>
      <c r="T397" s="211">
        <v>0</v>
      </c>
      <c r="U397" s="211">
        <v>0</v>
      </c>
      <c r="V397" s="212">
        <v>0.10390000000000001</v>
      </c>
    </row>
    <row r="398" spans="1:22">
      <c r="A398" s="204" t="s">
        <v>365</v>
      </c>
      <c r="B398" s="133" t="s">
        <v>223</v>
      </c>
      <c r="C398" s="127">
        <v>45726</v>
      </c>
      <c r="D398" s="126" t="s">
        <v>197</v>
      </c>
      <c r="E398" s="129">
        <v>0.45833333333333331</v>
      </c>
      <c r="F398" s="126" t="s">
        <v>214</v>
      </c>
      <c r="G398" s="126">
        <v>54</v>
      </c>
      <c r="H398" s="226" t="s">
        <v>228</v>
      </c>
      <c r="I398" s="133" t="s">
        <v>231</v>
      </c>
      <c r="J398" s="229" t="s">
        <v>165</v>
      </c>
      <c r="K398" s="126" t="s">
        <v>202</v>
      </c>
      <c r="L398" s="126" t="s">
        <v>86</v>
      </c>
      <c r="M398" s="133"/>
      <c r="N398" s="133"/>
      <c r="O398" s="133"/>
      <c r="P398" s="133"/>
      <c r="Q398" s="133"/>
      <c r="R398" s="126">
        <v>0</v>
      </c>
      <c r="S398" s="126">
        <v>1</v>
      </c>
      <c r="T398" s="126"/>
      <c r="U398" s="126">
        <v>0</v>
      </c>
      <c r="V398" s="134">
        <v>0.17419999999999999</v>
      </c>
    </row>
    <row r="399" spans="1:22">
      <c r="A399" s="207" t="s">
        <v>366</v>
      </c>
      <c r="B399" s="208" t="s">
        <v>223</v>
      </c>
      <c r="C399" s="224">
        <v>45726</v>
      </c>
      <c r="D399" s="211" t="s">
        <v>197</v>
      </c>
      <c r="E399" s="223">
        <v>0.45833333333333331</v>
      </c>
      <c r="F399" s="211" t="s">
        <v>214</v>
      </c>
      <c r="G399" s="211">
        <v>54</v>
      </c>
      <c r="H399" s="226" t="s">
        <v>229</v>
      </c>
      <c r="I399" s="208" t="s">
        <v>232</v>
      </c>
      <c r="J399" s="228" t="s">
        <v>165</v>
      </c>
      <c r="K399" s="211" t="s">
        <v>202</v>
      </c>
      <c r="L399" s="140" t="s">
        <v>8</v>
      </c>
      <c r="M399" s="140" t="s">
        <v>8</v>
      </c>
      <c r="N399" s="140" t="s">
        <v>8</v>
      </c>
      <c r="O399" s="140" t="s">
        <v>8</v>
      </c>
      <c r="P399" s="140" t="s">
        <v>8</v>
      </c>
      <c r="Q399" s="140" t="s">
        <v>8</v>
      </c>
      <c r="R399" s="211">
        <v>0</v>
      </c>
      <c r="S399" s="211">
        <v>0</v>
      </c>
      <c r="T399" s="211">
        <v>0</v>
      </c>
      <c r="U399" s="211">
        <v>0</v>
      </c>
      <c r="V399" s="212">
        <v>0.20780000000000001</v>
      </c>
    </row>
    <row r="400" spans="1:22">
      <c r="A400" s="204" t="s">
        <v>367</v>
      </c>
      <c r="B400" s="133" t="s">
        <v>223</v>
      </c>
      <c r="C400" s="127">
        <v>45726</v>
      </c>
      <c r="D400" s="126" t="s">
        <v>197</v>
      </c>
      <c r="E400" s="129">
        <v>0.45833333333333331</v>
      </c>
      <c r="F400" s="126" t="s">
        <v>214</v>
      </c>
      <c r="G400" s="126">
        <v>54</v>
      </c>
      <c r="H400" s="226" t="s">
        <v>230</v>
      </c>
      <c r="I400" s="133" t="s">
        <v>231</v>
      </c>
      <c r="J400" s="229" t="s">
        <v>165</v>
      </c>
      <c r="K400" s="126" t="s">
        <v>202</v>
      </c>
      <c r="L400" s="131" t="s">
        <v>71</v>
      </c>
      <c r="M400" s="131" t="s">
        <v>71</v>
      </c>
      <c r="N400" s="132" t="s">
        <v>88</v>
      </c>
      <c r="O400" s="132" t="s">
        <v>88</v>
      </c>
      <c r="P400" s="132" t="s">
        <v>88</v>
      </c>
      <c r="Q400" s="132" t="s">
        <v>88</v>
      </c>
      <c r="R400" s="126">
        <v>6</v>
      </c>
      <c r="S400" s="126">
        <v>0</v>
      </c>
      <c r="T400" s="153">
        <v>1</v>
      </c>
      <c r="U400" s="126">
        <v>0</v>
      </c>
      <c r="V400" s="134">
        <v>0.2046</v>
      </c>
    </row>
    <row r="401" spans="1:22">
      <c r="A401" s="207" t="s">
        <v>368</v>
      </c>
      <c r="B401" s="208" t="s">
        <v>223</v>
      </c>
      <c r="C401" s="224">
        <v>45726</v>
      </c>
      <c r="D401" s="211" t="s">
        <v>197</v>
      </c>
      <c r="E401" s="223">
        <v>0.45833333333333331</v>
      </c>
      <c r="F401" s="211" t="s">
        <v>214</v>
      </c>
      <c r="G401" s="211">
        <v>54</v>
      </c>
      <c r="H401" s="226" t="s">
        <v>231</v>
      </c>
      <c r="I401" s="208" t="s">
        <v>232</v>
      </c>
      <c r="J401" s="228" t="s">
        <v>165</v>
      </c>
      <c r="K401" s="211" t="s">
        <v>202</v>
      </c>
      <c r="L401" s="131" t="s">
        <v>71</v>
      </c>
      <c r="M401" s="131" t="s">
        <v>71</v>
      </c>
      <c r="N401" s="131" t="s">
        <v>71</v>
      </c>
      <c r="O401" s="131" t="s">
        <v>71</v>
      </c>
      <c r="P401" s="131" t="s">
        <v>71</v>
      </c>
      <c r="Q401" s="132" t="s">
        <v>88</v>
      </c>
      <c r="R401" s="211">
        <v>6</v>
      </c>
      <c r="S401" s="211">
        <v>0</v>
      </c>
      <c r="T401" s="211">
        <v>0</v>
      </c>
      <c r="U401" s="211">
        <v>0</v>
      </c>
      <c r="V401" s="212">
        <v>0.2</v>
      </c>
    </row>
    <row r="402" spans="1:22">
      <c r="A402" s="204" t="s">
        <v>369</v>
      </c>
      <c r="B402" s="133" t="s">
        <v>223</v>
      </c>
      <c r="C402" s="127">
        <v>45726</v>
      </c>
      <c r="D402" s="126" t="s">
        <v>197</v>
      </c>
      <c r="E402" s="129">
        <v>0.45833333333333331</v>
      </c>
      <c r="F402" s="126" t="s">
        <v>214</v>
      </c>
      <c r="G402" s="126">
        <v>54</v>
      </c>
      <c r="H402" s="226" t="s">
        <v>232</v>
      </c>
      <c r="I402" s="133" t="s">
        <v>231</v>
      </c>
      <c r="J402" s="229" t="s">
        <v>165</v>
      </c>
      <c r="K402" s="126" t="s">
        <v>202</v>
      </c>
      <c r="L402" s="131" t="s">
        <v>71</v>
      </c>
      <c r="M402" s="131" t="s">
        <v>71</v>
      </c>
      <c r="N402" s="131" t="s">
        <v>71</v>
      </c>
      <c r="O402" s="132" t="s">
        <v>88</v>
      </c>
      <c r="P402" s="131" t="s">
        <v>71</v>
      </c>
      <c r="Q402" s="132" t="s">
        <v>88</v>
      </c>
      <c r="R402" s="126">
        <v>6</v>
      </c>
      <c r="S402" s="126">
        <v>0</v>
      </c>
      <c r="T402" s="153">
        <v>1</v>
      </c>
      <c r="U402" s="126">
        <v>0</v>
      </c>
      <c r="V402" s="134">
        <v>0.17299999999999999</v>
      </c>
    </row>
    <row r="403" spans="1:22">
      <c r="A403" s="207" t="s">
        <v>370</v>
      </c>
      <c r="B403" s="208" t="s">
        <v>223</v>
      </c>
      <c r="C403" s="224">
        <v>45726</v>
      </c>
      <c r="D403" s="211" t="s">
        <v>197</v>
      </c>
      <c r="E403" s="223">
        <v>0.45833333333333331</v>
      </c>
      <c r="F403" s="211" t="s">
        <v>214</v>
      </c>
      <c r="G403" s="211">
        <v>54</v>
      </c>
      <c r="H403" s="226" t="s">
        <v>233</v>
      </c>
      <c r="I403" s="208" t="s">
        <v>232</v>
      </c>
      <c r="J403" s="228" t="s">
        <v>165</v>
      </c>
      <c r="K403" s="211" t="s">
        <v>202</v>
      </c>
      <c r="L403" s="131" t="s">
        <v>71</v>
      </c>
      <c r="M403" s="131" t="s">
        <v>71</v>
      </c>
      <c r="N403" s="131" t="s">
        <v>71</v>
      </c>
      <c r="O403" s="131" t="s">
        <v>71</v>
      </c>
      <c r="P403" s="132" t="s">
        <v>88</v>
      </c>
      <c r="Q403" s="132" t="s">
        <v>88</v>
      </c>
      <c r="R403" s="211">
        <v>6</v>
      </c>
      <c r="S403" s="211">
        <v>0</v>
      </c>
      <c r="T403" s="153">
        <v>1</v>
      </c>
      <c r="U403" s="211">
        <v>0</v>
      </c>
      <c r="V403" s="212">
        <v>0.188</v>
      </c>
    </row>
    <row r="404" spans="1:22">
      <c r="A404" s="204" t="s">
        <v>371</v>
      </c>
      <c r="B404" s="133" t="s">
        <v>223</v>
      </c>
      <c r="C404" s="127">
        <v>45726</v>
      </c>
      <c r="D404" s="126" t="s">
        <v>197</v>
      </c>
      <c r="E404" s="129">
        <v>0.45833333333333331</v>
      </c>
      <c r="F404" s="126" t="s">
        <v>214</v>
      </c>
      <c r="G404" s="126">
        <v>54</v>
      </c>
      <c r="H404" s="226" t="s">
        <v>234</v>
      </c>
      <c r="I404" s="133" t="s">
        <v>231</v>
      </c>
      <c r="J404" s="229" t="s">
        <v>165</v>
      </c>
      <c r="K404" s="126" t="s">
        <v>203</v>
      </c>
      <c r="L404" s="131" t="s">
        <v>71</v>
      </c>
      <c r="M404" s="131" t="s">
        <v>71</v>
      </c>
      <c r="N404" s="131" t="s">
        <v>71</v>
      </c>
      <c r="O404" s="131" t="s">
        <v>71</v>
      </c>
      <c r="P404" s="132" t="s">
        <v>88</v>
      </c>
      <c r="Q404" s="132" t="s">
        <v>88</v>
      </c>
      <c r="R404" s="126">
        <v>6</v>
      </c>
      <c r="S404" s="126">
        <v>0</v>
      </c>
      <c r="T404" s="153">
        <v>1</v>
      </c>
      <c r="U404" s="126">
        <v>0</v>
      </c>
      <c r="V404" s="134">
        <v>0.15659999999999999</v>
      </c>
    </row>
    <row r="405" spans="1:22">
      <c r="A405" s="207" t="s">
        <v>372</v>
      </c>
      <c r="B405" s="208" t="s">
        <v>223</v>
      </c>
      <c r="C405" s="224">
        <v>45726</v>
      </c>
      <c r="D405" s="211" t="s">
        <v>197</v>
      </c>
      <c r="E405" s="223">
        <v>0.45833333333333331</v>
      </c>
      <c r="F405" s="211" t="s">
        <v>214</v>
      </c>
      <c r="G405" s="211">
        <v>54</v>
      </c>
      <c r="H405" s="226" t="s">
        <v>235</v>
      </c>
      <c r="I405" s="208" t="s">
        <v>232</v>
      </c>
      <c r="J405" s="228" t="s">
        <v>165</v>
      </c>
      <c r="K405" s="211" t="s">
        <v>203</v>
      </c>
      <c r="L405" s="131" t="s">
        <v>71</v>
      </c>
      <c r="M405" s="131" t="s">
        <v>71</v>
      </c>
      <c r="N405" s="132" t="s">
        <v>88</v>
      </c>
      <c r="O405" s="132" t="s">
        <v>88</v>
      </c>
      <c r="P405" s="132" t="s">
        <v>88</v>
      </c>
      <c r="Q405" s="132" t="s">
        <v>88</v>
      </c>
      <c r="R405" s="211">
        <v>6</v>
      </c>
      <c r="S405" s="211">
        <v>1</v>
      </c>
      <c r="T405" s="211"/>
      <c r="U405" s="211">
        <v>0</v>
      </c>
      <c r="V405" s="212">
        <v>0.15890000000000001</v>
      </c>
    </row>
    <row r="406" spans="1:22">
      <c r="A406" s="204" t="s">
        <v>373</v>
      </c>
      <c r="B406" s="133" t="s">
        <v>223</v>
      </c>
      <c r="C406" s="127">
        <v>45726</v>
      </c>
      <c r="D406" s="126" t="s">
        <v>197</v>
      </c>
      <c r="E406" s="129">
        <v>0.45833333333333331</v>
      </c>
      <c r="F406" s="126" t="s">
        <v>214</v>
      </c>
      <c r="G406" s="126">
        <v>54</v>
      </c>
      <c r="H406" s="226" t="s">
        <v>236</v>
      </c>
      <c r="I406" s="133" t="s">
        <v>231</v>
      </c>
      <c r="J406" s="229" t="s">
        <v>165</v>
      </c>
      <c r="K406" s="126" t="s">
        <v>203</v>
      </c>
      <c r="L406" s="131" t="s">
        <v>71</v>
      </c>
      <c r="M406" s="131" t="s">
        <v>71</v>
      </c>
      <c r="N406" s="132" t="s">
        <v>88</v>
      </c>
      <c r="O406" s="131" t="s">
        <v>71</v>
      </c>
      <c r="P406" s="132" t="s">
        <v>88</v>
      </c>
      <c r="Q406" s="132" t="s">
        <v>88</v>
      </c>
      <c r="R406" s="126">
        <v>6</v>
      </c>
      <c r="S406" s="126">
        <v>0</v>
      </c>
      <c r="T406" s="153">
        <v>1</v>
      </c>
      <c r="U406" s="126">
        <v>0</v>
      </c>
      <c r="V406" s="134">
        <v>0.1691</v>
      </c>
    </row>
    <row r="407" spans="1:22">
      <c r="A407" s="207" t="s">
        <v>374</v>
      </c>
      <c r="B407" s="208" t="s">
        <v>223</v>
      </c>
      <c r="C407" s="224">
        <v>45726</v>
      </c>
      <c r="D407" s="211" t="s">
        <v>197</v>
      </c>
      <c r="E407" s="223">
        <v>0.45833333333333331</v>
      </c>
      <c r="F407" s="211" t="s">
        <v>214</v>
      </c>
      <c r="G407" s="211">
        <v>54</v>
      </c>
      <c r="H407" s="226" t="s">
        <v>237</v>
      </c>
      <c r="I407" s="208" t="s">
        <v>232</v>
      </c>
      <c r="J407" s="228" t="s">
        <v>165</v>
      </c>
      <c r="K407" s="211" t="s">
        <v>203</v>
      </c>
      <c r="L407" s="211" t="s">
        <v>86</v>
      </c>
      <c r="M407" s="208"/>
      <c r="N407" s="208"/>
      <c r="O407" s="208"/>
      <c r="P407" s="208"/>
      <c r="Q407" s="208"/>
      <c r="R407" s="211">
        <v>0</v>
      </c>
      <c r="S407" s="211">
        <v>1</v>
      </c>
      <c r="T407" s="211"/>
      <c r="U407" s="211">
        <v>0</v>
      </c>
      <c r="V407" s="212">
        <v>7.4099999999999999E-2</v>
      </c>
    </row>
    <row r="408" spans="1:22">
      <c r="A408" s="204" t="s">
        <v>375</v>
      </c>
      <c r="B408" s="133" t="s">
        <v>223</v>
      </c>
      <c r="C408" s="127">
        <v>45726</v>
      </c>
      <c r="D408" s="126" t="s">
        <v>197</v>
      </c>
      <c r="E408" s="129">
        <v>0.45833333333333331</v>
      </c>
      <c r="F408" s="126" t="s">
        <v>214</v>
      </c>
      <c r="G408" s="126">
        <v>54</v>
      </c>
      <c r="H408" s="226" t="s">
        <v>238</v>
      </c>
      <c r="I408" s="133" t="s">
        <v>231</v>
      </c>
      <c r="J408" s="229" t="s">
        <v>165</v>
      </c>
      <c r="K408" s="126" t="s">
        <v>203</v>
      </c>
      <c r="L408" s="131" t="s">
        <v>71</v>
      </c>
      <c r="M408" s="131" t="s">
        <v>71</v>
      </c>
      <c r="N408" s="131" t="s">
        <v>71</v>
      </c>
      <c r="O408" s="132" t="s">
        <v>88</v>
      </c>
      <c r="P408" s="132" t="s">
        <v>88</v>
      </c>
      <c r="Q408" s="132" t="s">
        <v>88</v>
      </c>
      <c r="R408" s="126">
        <v>6</v>
      </c>
      <c r="S408" s="126">
        <v>0</v>
      </c>
      <c r="T408" s="153">
        <v>1</v>
      </c>
      <c r="U408" s="126">
        <v>0</v>
      </c>
      <c r="V408" s="134">
        <v>0.1467</v>
      </c>
    </row>
    <row r="409" spans="1:22">
      <c r="A409" s="207" t="s">
        <v>376</v>
      </c>
      <c r="B409" s="208" t="s">
        <v>224</v>
      </c>
      <c r="C409" s="224">
        <v>45733</v>
      </c>
      <c r="D409" s="211" t="s">
        <v>197</v>
      </c>
      <c r="E409" s="223">
        <v>0.58333333333333337</v>
      </c>
      <c r="F409" s="211" t="s">
        <v>216</v>
      </c>
      <c r="G409" s="211">
        <v>56</v>
      </c>
      <c r="H409" s="226" t="s">
        <v>200</v>
      </c>
      <c r="I409" s="208" t="s">
        <v>229</v>
      </c>
      <c r="J409" s="228" t="s">
        <v>217</v>
      </c>
      <c r="K409" s="211" t="s">
        <v>198</v>
      </c>
      <c r="L409" s="131" t="s">
        <v>71</v>
      </c>
      <c r="M409" s="131" t="s">
        <v>71</v>
      </c>
      <c r="N409" s="132" t="s">
        <v>88</v>
      </c>
      <c r="O409" s="131" t="s">
        <v>71</v>
      </c>
      <c r="P409" s="132" t="s">
        <v>88</v>
      </c>
      <c r="Q409" s="132" t="s">
        <v>88</v>
      </c>
      <c r="R409" s="211">
        <v>6</v>
      </c>
      <c r="S409" s="211">
        <v>0</v>
      </c>
      <c r="T409" s="153">
        <v>1</v>
      </c>
      <c r="U409" s="211">
        <v>0</v>
      </c>
      <c r="V409" s="212">
        <v>0.21029999999999999</v>
      </c>
    </row>
    <row r="410" spans="1:22">
      <c r="A410" s="204" t="s">
        <v>377</v>
      </c>
      <c r="B410" s="133" t="s">
        <v>224</v>
      </c>
      <c r="C410" s="127">
        <v>45733</v>
      </c>
      <c r="D410" s="126" t="s">
        <v>197</v>
      </c>
      <c r="E410" s="129">
        <v>0.58333333333333337</v>
      </c>
      <c r="F410" s="126" t="s">
        <v>216</v>
      </c>
      <c r="G410" s="126">
        <v>56</v>
      </c>
      <c r="H410" s="226" t="s">
        <v>220</v>
      </c>
      <c r="I410" s="133" t="s">
        <v>230</v>
      </c>
      <c r="J410" s="229" t="s">
        <v>217</v>
      </c>
      <c r="K410" s="126" t="s">
        <v>198</v>
      </c>
      <c r="L410" s="131" t="s">
        <v>71</v>
      </c>
      <c r="M410" s="131" t="s">
        <v>71</v>
      </c>
      <c r="N410" s="132" t="s">
        <v>88</v>
      </c>
      <c r="O410" s="132" t="s">
        <v>88</v>
      </c>
      <c r="P410" s="132" t="s">
        <v>88</v>
      </c>
      <c r="Q410" s="132" t="s">
        <v>88</v>
      </c>
      <c r="R410" s="126">
        <v>6</v>
      </c>
      <c r="S410" s="126">
        <v>0</v>
      </c>
      <c r="T410" s="153">
        <v>1</v>
      </c>
      <c r="U410" s="126">
        <v>0</v>
      </c>
      <c r="V410" s="134">
        <v>0.1565</v>
      </c>
    </row>
    <row r="411" spans="1:22">
      <c r="A411" s="207" t="s">
        <v>378</v>
      </c>
      <c r="B411" s="208" t="s">
        <v>224</v>
      </c>
      <c r="C411" s="224">
        <v>45733</v>
      </c>
      <c r="D411" s="211" t="s">
        <v>197</v>
      </c>
      <c r="E411" s="223">
        <v>0.58333333333333337</v>
      </c>
      <c r="F411" s="211" t="s">
        <v>216</v>
      </c>
      <c r="G411" s="211">
        <v>56</v>
      </c>
      <c r="H411" s="226" t="s">
        <v>221</v>
      </c>
      <c r="I411" s="208" t="s">
        <v>229</v>
      </c>
      <c r="J411" s="228" t="s">
        <v>217</v>
      </c>
      <c r="K411" s="211" t="s">
        <v>198</v>
      </c>
      <c r="L411" s="131" t="s">
        <v>71</v>
      </c>
      <c r="M411" s="131" t="s">
        <v>71</v>
      </c>
      <c r="N411" s="131" t="s">
        <v>71</v>
      </c>
      <c r="O411" s="132" t="s">
        <v>88</v>
      </c>
      <c r="P411" s="132" t="s">
        <v>88</v>
      </c>
      <c r="Q411" s="132" t="s">
        <v>88</v>
      </c>
      <c r="R411" s="211">
        <v>6</v>
      </c>
      <c r="S411" s="211">
        <v>0</v>
      </c>
      <c r="T411" s="211">
        <v>0</v>
      </c>
      <c r="U411" s="211">
        <v>0</v>
      </c>
      <c r="V411" s="212">
        <v>0.23449999999999999</v>
      </c>
    </row>
    <row r="412" spans="1:22">
      <c r="A412" s="204" t="s">
        <v>379</v>
      </c>
      <c r="B412" s="133" t="s">
        <v>224</v>
      </c>
      <c r="C412" s="127">
        <v>45733</v>
      </c>
      <c r="D412" s="126" t="s">
        <v>197</v>
      </c>
      <c r="E412" s="129">
        <v>0.58333333333333337</v>
      </c>
      <c r="F412" s="126" t="s">
        <v>216</v>
      </c>
      <c r="G412" s="126">
        <v>56</v>
      </c>
      <c r="H412" s="226" t="s">
        <v>222</v>
      </c>
      <c r="I412" s="133" t="s">
        <v>230</v>
      </c>
      <c r="J412" s="229" t="s">
        <v>217</v>
      </c>
      <c r="K412" s="126" t="s">
        <v>198</v>
      </c>
      <c r="L412" s="131" t="s">
        <v>71</v>
      </c>
      <c r="M412" s="131" t="s">
        <v>71</v>
      </c>
      <c r="N412" s="132" t="s">
        <v>88</v>
      </c>
      <c r="O412" s="132" t="s">
        <v>88</v>
      </c>
      <c r="P412" s="132" t="s">
        <v>88</v>
      </c>
      <c r="Q412" s="132" t="s">
        <v>88</v>
      </c>
      <c r="R412" s="126">
        <v>6</v>
      </c>
      <c r="S412" s="126">
        <v>0</v>
      </c>
      <c r="T412" s="153">
        <v>1</v>
      </c>
      <c r="U412" s="126">
        <v>0</v>
      </c>
      <c r="V412" s="134">
        <v>0.17730000000000001</v>
      </c>
    </row>
    <row r="413" spans="1:22">
      <c r="A413" s="207" t="s">
        <v>380</v>
      </c>
      <c r="B413" s="208" t="s">
        <v>224</v>
      </c>
      <c r="C413" s="224">
        <v>45733</v>
      </c>
      <c r="D413" s="211" t="s">
        <v>197</v>
      </c>
      <c r="E413" s="223">
        <v>0.58333333333333337</v>
      </c>
      <c r="F413" s="211" t="s">
        <v>216</v>
      </c>
      <c r="G413" s="211">
        <v>56</v>
      </c>
      <c r="H413" s="226" t="s">
        <v>223</v>
      </c>
      <c r="I413" s="208" t="s">
        <v>229</v>
      </c>
      <c r="J413" s="228" t="s">
        <v>217</v>
      </c>
      <c r="K413" s="211" t="s">
        <v>198</v>
      </c>
      <c r="L413" s="131" t="s">
        <v>71</v>
      </c>
      <c r="M413" s="131" t="s">
        <v>71</v>
      </c>
      <c r="N413" s="131" t="s">
        <v>71</v>
      </c>
      <c r="O413" s="132" t="s">
        <v>88</v>
      </c>
      <c r="P413" s="132" t="s">
        <v>88</v>
      </c>
      <c r="Q413" s="132" t="s">
        <v>88</v>
      </c>
      <c r="R413" s="211">
        <v>6</v>
      </c>
      <c r="S413" s="211">
        <v>0</v>
      </c>
      <c r="T413" s="211">
        <v>0</v>
      </c>
      <c r="U413" s="211">
        <v>0</v>
      </c>
      <c r="V413" s="212">
        <v>0.1641</v>
      </c>
    </row>
    <row r="414" spans="1:22">
      <c r="A414" s="204" t="s">
        <v>381</v>
      </c>
      <c r="B414" s="133" t="s">
        <v>224</v>
      </c>
      <c r="C414" s="127">
        <v>45733</v>
      </c>
      <c r="D414" s="126" t="s">
        <v>197</v>
      </c>
      <c r="E414" s="129">
        <v>0.58333333333333337</v>
      </c>
      <c r="F414" s="126" t="s">
        <v>216</v>
      </c>
      <c r="G414" s="126">
        <v>56</v>
      </c>
      <c r="H414" s="226" t="s">
        <v>224</v>
      </c>
      <c r="I414" s="133" t="s">
        <v>230</v>
      </c>
      <c r="J414" s="229" t="s">
        <v>217</v>
      </c>
      <c r="K414" s="126" t="s">
        <v>202</v>
      </c>
      <c r="L414" s="131" t="s">
        <v>71</v>
      </c>
      <c r="M414" s="131" t="s">
        <v>71</v>
      </c>
      <c r="N414" s="131" t="s">
        <v>71</v>
      </c>
      <c r="O414" s="140" t="s">
        <v>8</v>
      </c>
      <c r="P414" s="131" t="s">
        <v>71</v>
      </c>
      <c r="Q414" s="131" t="s">
        <v>71</v>
      </c>
      <c r="R414" s="126">
        <v>5</v>
      </c>
      <c r="S414" s="126">
        <v>0</v>
      </c>
      <c r="T414" s="153">
        <v>1</v>
      </c>
      <c r="U414" s="126">
        <v>0</v>
      </c>
      <c r="V414" s="134">
        <v>0.1396</v>
      </c>
    </row>
    <row r="415" spans="1:22">
      <c r="A415" s="207" t="s">
        <v>382</v>
      </c>
      <c r="B415" s="208" t="s">
        <v>224</v>
      </c>
      <c r="C415" s="224">
        <v>45733</v>
      </c>
      <c r="D415" s="211" t="s">
        <v>197</v>
      </c>
      <c r="E415" s="223">
        <v>0.58333333333333337</v>
      </c>
      <c r="F415" s="211" t="s">
        <v>216</v>
      </c>
      <c r="G415" s="211">
        <v>56</v>
      </c>
      <c r="H415" s="226" t="s">
        <v>225</v>
      </c>
      <c r="I415" s="208" t="s">
        <v>229</v>
      </c>
      <c r="J415" s="228" t="s">
        <v>217</v>
      </c>
      <c r="K415" s="211" t="s">
        <v>202</v>
      </c>
      <c r="L415" s="140" t="s">
        <v>8</v>
      </c>
      <c r="M415" s="131" t="s">
        <v>71</v>
      </c>
      <c r="N415" s="131" t="s">
        <v>71</v>
      </c>
      <c r="O415" s="131" t="s">
        <v>71</v>
      </c>
      <c r="P415" s="131" t="s">
        <v>71</v>
      </c>
      <c r="Q415" s="131" t="s">
        <v>71</v>
      </c>
      <c r="R415" s="211">
        <v>5</v>
      </c>
      <c r="S415" s="211">
        <v>0</v>
      </c>
      <c r="T415" s="211">
        <v>0</v>
      </c>
      <c r="U415" s="211">
        <v>0</v>
      </c>
      <c r="V415" s="212">
        <v>0.22969999999999999</v>
      </c>
    </row>
    <row r="416" spans="1:22">
      <c r="A416" s="204" t="s">
        <v>383</v>
      </c>
      <c r="B416" s="133" t="s">
        <v>224</v>
      </c>
      <c r="C416" s="127">
        <v>45733</v>
      </c>
      <c r="D416" s="126" t="s">
        <v>197</v>
      </c>
      <c r="E416" s="129">
        <v>0.58333333333333337</v>
      </c>
      <c r="F416" s="126" t="s">
        <v>216</v>
      </c>
      <c r="G416" s="126">
        <v>56</v>
      </c>
      <c r="H416" s="226" t="s">
        <v>226</v>
      </c>
      <c r="I416" s="133" t="s">
        <v>230</v>
      </c>
      <c r="J416" s="229" t="s">
        <v>217</v>
      </c>
      <c r="K416" s="126" t="s">
        <v>202</v>
      </c>
      <c r="L416" s="131" t="s">
        <v>71</v>
      </c>
      <c r="M416" s="131" t="s">
        <v>71</v>
      </c>
      <c r="N416" s="132" t="s">
        <v>88</v>
      </c>
      <c r="O416" s="132" t="s">
        <v>88</v>
      </c>
      <c r="P416" s="132" t="s">
        <v>88</v>
      </c>
      <c r="Q416" s="132" t="s">
        <v>88</v>
      </c>
      <c r="R416" s="126">
        <v>6</v>
      </c>
      <c r="S416" s="126">
        <v>0</v>
      </c>
      <c r="T416" s="153">
        <v>1</v>
      </c>
      <c r="U416" s="126">
        <v>0</v>
      </c>
      <c r="V416" s="134">
        <v>0.16189999999999999</v>
      </c>
    </row>
    <row r="417" spans="1:22">
      <c r="A417" s="207" t="s">
        <v>384</v>
      </c>
      <c r="B417" s="208" t="s">
        <v>224</v>
      </c>
      <c r="C417" s="224">
        <v>45733</v>
      </c>
      <c r="D417" s="211" t="s">
        <v>197</v>
      </c>
      <c r="E417" s="223">
        <v>0.58333333333333337</v>
      </c>
      <c r="F417" s="211" t="s">
        <v>216</v>
      </c>
      <c r="G417" s="211">
        <v>56</v>
      </c>
      <c r="H417" s="226" t="s">
        <v>227</v>
      </c>
      <c r="I417" s="208" t="s">
        <v>229</v>
      </c>
      <c r="J417" s="228" t="s">
        <v>217</v>
      </c>
      <c r="K417" s="211" t="s">
        <v>202</v>
      </c>
      <c r="L417" s="131" t="s">
        <v>71</v>
      </c>
      <c r="M417" s="131" t="s">
        <v>71</v>
      </c>
      <c r="N417" s="132" t="s">
        <v>88</v>
      </c>
      <c r="O417" s="132" t="s">
        <v>88</v>
      </c>
      <c r="P417" s="132" t="s">
        <v>88</v>
      </c>
      <c r="Q417" s="132" t="s">
        <v>88</v>
      </c>
      <c r="R417" s="211">
        <v>6</v>
      </c>
      <c r="S417" s="211">
        <v>0</v>
      </c>
      <c r="T417" s="211">
        <v>0</v>
      </c>
      <c r="U417" s="211">
        <v>0</v>
      </c>
      <c r="V417" s="212">
        <v>0.28110000000000002</v>
      </c>
    </row>
    <row r="418" spans="1:22">
      <c r="A418" s="204" t="s">
        <v>385</v>
      </c>
      <c r="B418" s="133" t="s">
        <v>224</v>
      </c>
      <c r="C418" s="127">
        <v>45733</v>
      </c>
      <c r="D418" s="126" t="s">
        <v>197</v>
      </c>
      <c r="E418" s="129">
        <v>0.58333333333333337</v>
      </c>
      <c r="F418" s="126" t="s">
        <v>216</v>
      </c>
      <c r="G418" s="126">
        <v>56</v>
      </c>
      <c r="H418" s="226" t="s">
        <v>228</v>
      </c>
      <c r="I418" s="133" t="s">
        <v>230</v>
      </c>
      <c r="J418" s="229" t="s">
        <v>217</v>
      </c>
      <c r="K418" s="126" t="s">
        <v>202</v>
      </c>
      <c r="L418" s="140" t="s">
        <v>8</v>
      </c>
      <c r="M418" s="131" t="s">
        <v>71</v>
      </c>
      <c r="N418" s="131" t="s">
        <v>71</v>
      </c>
      <c r="O418" s="132" t="s">
        <v>88</v>
      </c>
      <c r="P418" s="132" t="s">
        <v>88</v>
      </c>
      <c r="Q418" s="132" t="s">
        <v>88</v>
      </c>
      <c r="R418" s="126">
        <v>5</v>
      </c>
      <c r="S418" s="126">
        <v>0</v>
      </c>
      <c r="T418" s="153">
        <v>1</v>
      </c>
      <c r="U418" s="126">
        <v>0</v>
      </c>
      <c r="V418" s="134">
        <v>0.1883</v>
      </c>
    </row>
    <row r="419" spans="1:22">
      <c r="A419" s="207" t="s">
        <v>386</v>
      </c>
      <c r="B419" s="208" t="s">
        <v>224</v>
      </c>
      <c r="C419" s="224">
        <v>45733</v>
      </c>
      <c r="D419" s="211" t="s">
        <v>197</v>
      </c>
      <c r="E419" s="223">
        <v>0.58333333333333337</v>
      </c>
      <c r="F419" s="211" t="s">
        <v>216</v>
      </c>
      <c r="G419" s="211">
        <v>56</v>
      </c>
      <c r="H419" s="226" t="s">
        <v>229</v>
      </c>
      <c r="I419" s="208" t="s">
        <v>229</v>
      </c>
      <c r="J419" s="228" t="s">
        <v>217</v>
      </c>
      <c r="K419" s="211" t="s">
        <v>203</v>
      </c>
      <c r="L419" s="131" t="s">
        <v>71</v>
      </c>
      <c r="M419" s="131" t="s">
        <v>71</v>
      </c>
      <c r="N419" s="132" t="s">
        <v>88</v>
      </c>
      <c r="O419" s="132" t="s">
        <v>88</v>
      </c>
      <c r="P419" s="131" t="s">
        <v>71</v>
      </c>
      <c r="Q419" s="131" t="s">
        <v>71</v>
      </c>
      <c r="R419" s="211">
        <v>6</v>
      </c>
      <c r="S419" s="211">
        <v>0</v>
      </c>
      <c r="T419" s="153">
        <v>1</v>
      </c>
      <c r="U419" s="211">
        <v>0</v>
      </c>
      <c r="V419" s="212">
        <v>0.2455</v>
      </c>
    </row>
    <row r="420" spans="1:22">
      <c r="A420" s="204" t="s">
        <v>387</v>
      </c>
      <c r="B420" s="133" t="s">
        <v>224</v>
      </c>
      <c r="C420" s="127">
        <v>45733</v>
      </c>
      <c r="D420" s="126" t="s">
        <v>197</v>
      </c>
      <c r="E420" s="129">
        <v>0.58333333333333337</v>
      </c>
      <c r="F420" s="126" t="s">
        <v>216</v>
      </c>
      <c r="G420" s="126">
        <v>56</v>
      </c>
      <c r="H420" s="226" t="s">
        <v>230</v>
      </c>
      <c r="I420" s="133" t="s">
        <v>230</v>
      </c>
      <c r="J420" s="229" t="s">
        <v>217</v>
      </c>
      <c r="K420" s="126" t="s">
        <v>203</v>
      </c>
      <c r="L420" s="131" t="s">
        <v>71</v>
      </c>
      <c r="M420" s="132" t="s">
        <v>88</v>
      </c>
      <c r="N420" s="132" t="s">
        <v>88</v>
      </c>
      <c r="O420" s="132" t="s">
        <v>88</v>
      </c>
      <c r="P420" s="132" t="s">
        <v>88</v>
      </c>
      <c r="Q420" s="132" t="s">
        <v>88</v>
      </c>
      <c r="R420" s="126">
        <v>6</v>
      </c>
      <c r="S420" s="126">
        <v>0</v>
      </c>
      <c r="T420" s="153">
        <v>1</v>
      </c>
      <c r="U420" s="126">
        <v>0</v>
      </c>
      <c r="V420" s="134">
        <v>0.22489999999999999</v>
      </c>
    </row>
    <row r="421" spans="1:22">
      <c r="A421" s="207" t="s">
        <v>388</v>
      </c>
      <c r="B421" s="208" t="s">
        <v>224</v>
      </c>
      <c r="C421" s="224">
        <v>45733</v>
      </c>
      <c r="D421" s="211" t="s">
        <v>197</v>
      </c>
      <c r="E421" s="223">
        <v>0.58333333333333337</v>
      </c>
      <c r="F421" s="211" t="s">
        <v>216</v>
      </c>
      <c r="G421" s="211">
        <v>56</v>
      </c>
      <c r="H421" s="226" t="s">
        <v>231</v>
      </c>
      <c r="I421" s="208" t="s">
        <v>229</v>
      </c>
      <c r="J421" s="228" t="s">
        <v>217</v>
      </c>
      <c r="K421" s="211" t="s">
        <v>203</v>
      </c>
      <c r="L421" s="140" t="s">
        <v>8</v>
      </c>
      <c r="M421" s="131" t="s">
        <v>71</v>
      </c>
      <c r="N421" s="131" t="s">
        <v>71</v>
      </c>
      <c r="O421" s="131" t="s">
        <v>71</v>
      </c>
      <c r="P421" s="132" t="s">
        <v>88</v>
      </c>
      <c r="Q421" s="132" t="s">
        <v>88</v>
      </c>
      <c r="R421" s="211">
        <v>5</v>
      </c>
      <c r="S421" s="211">
        <v>0</v>
      </c>
      <c r="T421" s="211">
        <v>0</v>
      </c>
      <c r="U421" s="211">
        <v>0</v>
      </c>
      <c r="V421" s="212">
        <v>0.17199999999999999</v>
      </c>
    </row>
    <row r="422" spans="1:22">
      <c r="A422" s="204" t="s">
        <v>389</v>
      </c>
      <c r="B422" s="133" t="s">
        <v>224</v>
      </c>
      <c r="C422" s="127">
        <v>45733</v>
      </c>
      <c r="D422" s="126" t="s">
        <v>197</v>
      </c>
      <c r="E422" s="129">
        <v>0.58333333333333337</v>
      </c>
      <c r="F422" s="126" t="s">
        <v>216</v>
      </c>
      <c r="G422" s="126">
        <v>56</v>
      </c>
      <c r="H422" s="226" t="s">
        <v>232</v>
      </c>
      <c r="I422" s="133" t="s">
        <v>230</v>
      </c>
      <c r="J422" s="229" t="s">
        <v>217</v>
      </c>
      <c r="K422" s="126" t="s">
        <v>203</v>
      </c>
      <c r="L422" s="131" t="s">
        <v>71</v>
      </c>
      <c r="M422" s="140" t="s">
        <v>8</v>
      </c>
      <c r="N422" s="140" t="s">
        <v>8</v>
      </c>
      <c r="O422" s="140" t="s">
        <v>8</v>
      </c>
      <c r="P422" s="140" t="s">
        <v>8</v>
      </c>
      <c r="Q422" s="140" t="s">
        <v>8</v>
      </c>
      <c r="R422" s="126">
        <v>1</v>
      </c>
      <c r="S422" s="126">
        <v>0</v>
      </c>
      <c r="T422" s="126">
        <v>0</v>
      </c>
      <c r="U422" s="126">
        <v>0</v>
      </c>
      <c r="V422" s="134">
        <v>0.19650000000000001</v>
      </c>
    </row>
    <row r="423" spans="1:22">
      <c r="A423" s="207" t="s">
        <v>390</v>
      </c>
      <c r="B423" s="208" t="s">
        <v>224</v>
      </c>
      <c r="C423" s="224">
        <v>45733</v>
      </c>
      <c r="D423" s="211" t="s">
        <v>197</v>
      </c>
      <c r="E423" s="223">
        <v>0.58333333333333337</v>
      </c>
      <c r="F423" s="211" t="s">
        <v>216</v>
      </c>
      <c r="G423" s="211">
        <v>56</v>
      </c>
      <c r="H423" s="226" t="s">
        <v>233</v>
      </c>
      <c r="I423" s="208" t="s">
        <v>229</v>
      </c>
      <c r="J423" s="228" t="s">
        <v>217</v>
      </c>
      <c r="K423" s="211" t="s">
        <v>203</v>
      </c>
      <c r="L423" s="131" t="s">
        <v>71</v>
      </c>
      <c r="M423" s="131" t="s">
        <v>71</v>
      </c>
      <c r="N423" s="132" t="s">
        <v>88</v>
      </c>
      <c r="O423" s="132" t="s">
        <v>88</v>
      </c>
      <c r="P423" s="131" t="s">
        <v>71</v>
      </c>
      <c r="Q423" s="132" t="s">
        <v>88</v>
      </c>
      <c r="R423" s="211">
        <v>6</v>
      </c>
      <c r="S423" s="211">
        <v>0</v>
      </c>
      <c r="T423" s="153">
        <v>1</v>
      </c>
      <c r="U423" s="211">
        <v>0</v>
      </c>
      <c r="V423" s="212">
        <v>0.24709999999999999</v>
      </c>
    </row>
    <row r="424" spans="1:22">
      <c r="A424" s="204" t="s">
        <v>391</v>
      </c>
      <c r="B424" s="133" t="s">
        <v>224</v>
      </c>
      <c r="C424" s="127">
        <v>45733</v>
      </c>
      <c r="D424" s="126" t="s">
        <v>197</v>
      </c>
      <c r="E424" s="129">
        <v>0.58333333333333337</v>
      </c>
      <c r="F424" s="126" t="s">
        <v>216</v>
      </c>
      <c r="G424" s="126">
        <v>56</v>
      </c>
      <c r="H424" s="226" t="s">
        <v>234</v>
      </c>
      <c r="I424" s="133" t="s">
        <v>230</v>
      </c>
      <c r="J424" s="229" t="s">
        <v>217</v>
      </c>
      <c r="K424" s="126" t="s">
        <v>18</v>
      </c>
      <c r="L424" s="140" t="s">
        <v>8</v>
      </c>
      <c r="M424" s="131" t="s">
        <v>71</v>
      </c>
      <c r="N424" s="131" t="s">
        <v>71</v>
      </c>
      <c r="O424" s="131" t="s">
        <v>71</v>
      </c>
      <c r="P424" s="132" t="s">
        <v>88</v>
      </c>
      <c r="Q424" s="132" t="s">
        <v>88</v>
      </c>
      <c r="R424" s="126">
        <v>5</v>
      </c>
      <c r="S424" s="126">
        <v>0</v>
      </c>
      <c r="T424" s="126">
        <v>0</v>
      </c>
      <c r="U424" s="126">
        <v>0</v>
      </c>
      <c r="V424" s="134">
        <v>0.18099999999999999</v>
      </c>
    </row>
    <row r="425" spans="1:22">
      <c r="A425" s="207" t="s">
        <v>392</v>
      </c>
      <c r="B425" s="208" t="s">
        <v>224</v>
      </c>
      <c r="C425" s="224">
        <v>45733</v>
      </c>
      <c r="D425" s="211" t="s">
        <v>197</v>
      </c>
      <c r="E425" s="223">
        <v>0.58333333333333337</v>
      </c>
      <c r="F425" s="211" t="s">
        <v>216</v>
      </c>
      <c r="G425" s="211">
        <v>56</v>
      </c>
      <c r="H425" s="226" t="s">
        <v>235</v>
      </c>
      <c r="I425" s="208" t="s">
        <v>229</v>
      </c>
      <c r="J425" s="228" t="s">
        <v>217</v>
      </c>
      <c r="K425" s="211" t="s">
        <v>18</v>
      </c>
      <c r="L425" s="140" t="s">
        <v>8</v>
      </c>
      <c r="M425" s="140" t="s">
        <v>8</v>
      </c>
      <c r="N425" s="140" t="s">
        <v>8</v>
      </c>
      <c r="O425" s="140" t="s">
        <v>8</v>
      </c>
      <c r="P425" s="140" t="s">
        <v>8</v>
      </c>
      <c r="Q425" s="140" t="s">
        <v>8</v>
      </c>
      <c r="R425" s="211">
        <v>0</v>
      </c>
      <c r="S425" s="211">
        <v>1</v>
      </c>
      <c r="T425" s="211">
        <v>0</v>
      </c>
      <c r="U425" s="211">
        <v>0</v>
      </c>
      <c r="V425" s="212">
        <v>0.1305</v>
      </c>
    </row>
    <row r="426" spans="1:22">
      <c r="A426" s="204" t="s">
        <v>393</v>
      </c>
      <c r="B426" s="133" t="s">
        <v>224</v>
      </c>
      <c r="C426" s="127">
        <v>45733</v>
      </c>
      <c r="D426" s="126" t="s">
        <v>197</v>
      </c>
      <c r="E426" s="129">
        <v>0.58333333333333337</v>
      </c>
      <c r="F426" s="126" t="s">
        <v>216</v>
      </c>
      <c r="G426" s="126">
        <v>56</v>
      </c>
      <c r="H426" s="226" t="s">
        <v>236</v>
      </c>
      <c r="I426" s="133" t="s">
        <v>230</v>
      </c>
      <c r="J426" s="229" t="s">
        <v>217</v>
      </c>
      <c r="K426" s="126" t="s">
        <v>18</v>
      </c>
      <c r="L426" s="140" t="s">
        <v>8</v>
      </c>
      <c r="M426" s="131" t="s">
        <v>71</v>
      </c>
      <c r="N426" s="132" t="s">
        <v>88</v>
      </c>
      <c r="O426" s="132" t="s">
        <v>88</v>
      </c>
      <c r="P426" s="132" t="s">
        <v>88</v>
      </c>
      <c r="Q426" s="132" t="s">
        <v>88</v>
      </c>
      <c r="R426" s="126">
        <v>5</v>
      </c>
      <c r="S426" s="126">
        <v>0</v>
      </c>
      <c r="T426" s="126">
        <v>0</v>
      </c>
      <c r="U426" s="126">
        <v>0</v>
      </c>
      <c r="V426" s="134">
        <v>0.15479999999999999</v>
      </c>
    </row>
    <row r="427" spans="1:22">
      <c r="A427" s="207" t="s">
        <v>394</v>
      </c>
      <c r="B427" s="208" t="s">
        <v>224</v>
      </c>
      <c r="C427" s="224">
        <v>45733</v>
      </c>
      <c r="D427" s="211" t="s">
        <v>197</v>
      </c>
      <c r="E427" s="223">
        <v>0.58333333333333337</v>
      </c>
      <c r="F427" s="211" t="s">
        <v>216</v>
      </c>
      <c r="G427" s="211">
        <v>56</v>
      </c>
      <c r="H427" s="226" t="s">
        <v>237</v>
      </c>
      <c r="I427" s="208" t="s">
        <v>229</v>
      </c>
      <c r="J427" s="228" t="s">
        <v>217</v>
      </c>
      <c r="K427" s="211" t="s">
        <v>18</v>
      </c>
      <c r="L427" s="140" t="s">
        <v>8</v>
      </c>
      <c r="M427" s="140" t="s">
        <v>8</v>
      </c>
      <c r="N427" s="140" t="s">
        <v>8</v>
      </c>
      <c r="O427" s="140" t="s">
        <v>8</v>
      </c>
      <c r="P427" s="140" t="s">
        <v>8</v>
      </c>
      <c r="Q427" s="140" t="s">
        <v>8</v>
      </c>
      <c r="R427" s="211">
        <v>0</v>
      </c>
      <c r="S427" s="211">
        <v>0</v>
      </c>
      <c r="T427" s="211">
        <v>0</v>
      </c>
      <c r="U427" s="211">
        <v>0</v>
      </c>
      <c r="V427" s="212">
        <v>0.18140000000000001</v>
      </c>
    </row>
    <row r="428" spans="1:22">
      <c r="A428" s="204" t="s">
        <v>395</v>
      </c>
      <c r="B428" s="133" t="s">
        <v>224</v>
      </c>
      <c r="C428" s="127">
        <v>45733</v>
      </c>
      <c r="D428" s="126" t="s">
        <v>197</v>
      </c>
      <c r="E428" s="129">
        <v>0.58333333333333337</v>
      </c>
      <c r="F428" s="126" t="s">
        <v>216</v>
      </c>
      <c r="G428" s="126">
        <v>56</v>
      </c>
      <c r="H428" s="226" t="s">
        <v>238</v>
      </c>
      <c r="I428" s="133" t="s">
        <v>230</v>
      </c>
      <c r="J428" s="229" t="s">
        <v>217</v>
      </c>
      <c r="K428" s="126" t="s">
        <v>18</v>
      </c>
      <c r="L428" s="140" t="s">
        <v>8</v>
      </c>
      <c r="M428" s="131" t="s">
        <v>71</v>
      </c>
      <c r="N428" s="132" t="s">
        <v>88</v>
      </c>
      <c r="O428" s="132" t="s">
        <v>88</v>
      </c>
      <c r="P428" s="131" t="s">
        <v>71</v>
      </c>
      <c r="Q428" s="132" t="s">
        <v>88</v>
      </c>
      <c r="R428" s="126">
        <v>5</v>
      </c>
      <c r="S428" s="126">
        <v>0</v>
      </c>
      <c r="T428" s="126">
        <v>0</v>
      </c>
      <c r="U428" s="126">
        <v>0</v>
      </c>
      <c r="V428" s="134">
        <v>0.1361</v>
      </c>
    </row>
    <row r="429" spans="1:22">
      <c r="A429" s="207" t="s">
        <v>396</v>
      </c>
      <c r="B429" s="208" t="s">
        <v>224</v>
      </c>
      <c r="C429" s="224">
        <v>45733</v>
      </c>
      <c r="D429" s="211" t="s">
        <v>197</v>
      </c>
      <c r="E429" s="223">
        <v>0.58333333333333337</v>
      </c>
      <c r="F429" s="211" t="s">
        <v>216</v>
      </c>
      <c r="G429" s="211">
        <v>56</v>
      </c>
      <c r="H429" s="226" t="s">
        <v>200</v>
      </c>
      <c r="I429" s="208" t="s">
        <v>231</v>
      </c>
      <c r="J429" s="228" t="s">
        <v>217</v>
      </c>
      <c r="K429" s="211" t="s">
        <v>18</v>
      </c>
      <c r="L429" s="140" t="s">
        <v>8</v>
      </c>
      <c r="M429" s="140" t="s">
        <v>8</v>
      </c>
      <c r="N429" s="140" t="s">
        <v>8</v>
      </c>
      <c r="O429" s="140" t="s">
        <v>8</v>
      </c>
      <c r="P429" s="140" t="s">
        <v>8</v>
      </c>
      <c r="Q429" s="131" t="s">
        <v>71</v>
      </c>
      <c r="R429" s="211">
        <v>1</v>
      </c>
      <c r="S429" s="211">
        <v>0</v>
      </c>
      <c r="T429" s="211">
        <v>0</v>
      </c>
      <c r="U429" s="211">
        <v>0</v>
      </c>
      <c r="V429" s="212">
        <v>0.28000000000000003</v>
      </c>
    </row>
    <row r="430" spans="1:22">
      <c r="A430" s="204" t="s">
        <v>397</v>
      </c>
      <c r="B430" s="133" t="s">
        <v>224</v>
      </c>
      <c r="C430" s="127">
        <v>45733</v>
      </c>
      <c r="D430" s="126" t="s">
        <v>197</v>
      </c>
      <c r="E430" s="129">
        <v>0.58333333333333337</v>
      </c>
      <c r="F430" s="126" t="s">
        <v>216</v>
      </c>
      <c r="G430" s="126">
        <v>56</v>
      </c>
      <c r="H430" s="226" t="s">
        <v>220</v>
      </c>
      <c r="I430" s="133" t="s">
        <v>232</v>
      </c>
      <c r="J430" s="229" t="s">
        <v>217</v>
      </c>
      <c r="K430" s="126" t="s">
        <v>18</v>
      </c>
      <c r="L430" s="131" t="s">
        <v>71</v>
      </c>
      <c r="M430" s="131" t="s">
        <v>71</v>
      </c>
      <c r="N430" s="131" t="s">
        <v>71</v>
      </c>
      <c r="O430" s="132" t="s">
        <v>88</v>
      </c>
      <c r="P430" s="132" t="s">
        <v>88</v>
      </c>
      <c r="Q430" s="132" t="s">
        <v>88</v>
      </c>
      <c r="R430" s="126">
        <v>6</v>
      </c>
      <c r="S430" s="126">
        <v>0</v>
      </c>
      <c r="T430" s="126">
        <v>0</v>
      </c>
      <c r="U430" s="126">
        <v>0</v>
      </c>
      <c r="V430" s="134">
        <v>0.17519999999999999</v>
      </c>
    </row>
    <row r="431" spans="1:22">
      <c r="A431" s="207" t="s">
        <v>398</v>
      </c>
      <c r="B431" s="208" t="s">
        <v>224</v>
      </c>
      <c r="C431" s="224">
        <v>45733</v>
      </c>
      <c r="D431" s="211" t="s">
        <v>197</v>
      </c>
      <c r="E431" s="223">
        <v>0.58333333333333337</v>
      </c>
      <c r="F431" s="211" t="s">
        <v>216</v>
      </c>
      <c r="G431" s="211">
        <v>56</v>
      </c>
      <c r="H431" s="226" t="s">
        <v>221</v>
      </c>
      <c r="I431" s="208" t="s">
        <v>231</v>
      </c>
      <c r="J431" s="228" t="s">
        <v>217</v>
      </c>
      <c r="K431" s="211" t="s">
        <v>18</v>
      </c>
      <c r="L431" s="131" t="s">
        <v>71</v>
      </c>
      <c r="M431" s="131" t="s">
        <v>71</v>
      </c>
      <c r="N431" s="131" t="s">
        <v>71</v>
      </c>
      <c r="O431" s="131" t="s">
        <v>71</v>
      </c>
      <c r="P431" s="131" t="s">
        <v>71</v>
      </c>
      <c r="Q431" s="131" t="s">
        <v>71</v>
      </c>
      <c r="R431" s="211">
        <v>6</v>
      </c>
      <c r="S431" s="211">
        <v>0</v>
      </c>
      <c r="T431" s="211">
        <v>0</v>
      </c>
      <c r="U431" s="211">
        <v>0</v>
      </c>
      <c r="V431" s="212">
        <v>0.15890000000000001</v>
      </c>
    </row>
    <row r="432" spans="1:22">
      <c r="A432" s="204" t="s">
        <v>399</v>
      </c>
      <c r="B432" s="133" t="s">
        <v>224</v>
      </c>
      <c r="C432" s="127">
        <v>45733</v>
      </c>
      <c r="D432" s="126" t="s">
        <v>197</v>
      </c>
      <c r="E432" s="129">
        <v>0.58333333333333337</v>
      </c>
      <c r="F432" s="126" t="s">
        <v>216</v>
      </c>
      <c r="G432" s="126">
        <v>56</v>
      </c>
      <c r="H432" s="226" t="s">
        <v>222</v>
      </c>
      <c r="I432" s="133" t="s">
        <v>232</v>
      </c>
      <c r="J432" s="229" t="s">
        <v>217</v>
      </c>
      <c r="K432" s="126" t="s">
        <v>18</v>
      </c>
      <c r="L432" s="131" t="s">
        <v>71</v>
      </c>
      <c r="M432" s="131" t="s">
        <v>71</v>
      </c>
      <c r="N432" s="131" t="s">
        <v>71</v>
      </c>
      <c r="O432" s="132" t="s">
        <v>88</v>
      </c>
      <c r="P432" s="131" t="s">
        <v>71</v>
      </c>
      <c r="Q432" s="131" t="s">
        <v>71</v>
      </c>
      <c r="R432" s="126">
        <v>6</v>
      </c>
      <c r="S432" s="126">
        <v>0</v>
      </c>
      <c r="T432" s="153">
        <v>1</v>
      </c>
      <c r="U432" s="126">
        <v>0</v>
      </c>
      <c r="V432" s="134">
        <v>0.1535</v>
      </c>
    </row>
    <row r="433" spans="1:22">
      <c r="A433" s="207" t="s">
        <v>400</v>
      </c>
      <c r="B433" s="208" t="s">
        <v>224</v>
      </c>
      <c r="C433" s="224">
        <v>45733</v>
      </c>
      <c r="D433" s="211" t="s">
        <v>197</v>
      </c>
      <c r="E433" s="223">
        <v>0.58333333333333337</v>
      </c>
      <c r="F433" s="211" t="s">
        <v>216</v>
      </c>
      <c r="G433" s="211">
        <v>56</v>
      </c>
      <c r="H433" s="226" t="s">
        <v>223</v>
      </c>
      <c r="I433" s="208" t="s">
        <v>231</v>
      </c>
      <c r="J433" s="228" t="s">
        <v>217</v>
      </c>
      <c r="K433" s="211" t="s">
        <v>18</v>
      </c>
      <c r="L433" s="131" t="s">
        <v>71</v>
      </c>
      <c r="M433" s="131" t="s">
        <v>71</v>
      </c>
      <c r="N433" s="131" t="s">
        <v>71</v>
      </c>
      <c r="O433" s="132" t="s">
        <v>88</v>
      </c>
      <c r="P433" s="132" t="s">
        <v>88</v>
      </c>
      <c r="Q433" s="132" t="s">
        <v>88</v>
      </c>
      <c r="R433" s="211">
        <v>6</v>
      </c>
      <c r="S433" s="211">
        <v>0</v>
      </c>
      <c r="T433" s="153">
        <v>1</v>
      </c>
      <c r="U433" s="211">
        <v>0</v>
      </c>
      <c r="V433" s="212">
        <v>0.25319999999999998</v>
      </c>
    </row>
    <row r="434" spans="1:22">
      <c r="A434" s="204" t="s">
        <v>401</v>
      </c>
      <c r="B434" s="133" t="s">
        <v>224</v>
      </c>
      <c r="C434" s="127">
        <v>45733</v>
      </c>
      <c r="D434" s="126" t="s">
        <v>197</v>
      </c>
      <c r="E434" s="129">
        <v>0.58333333333333337</v>
      </c>
      <c r="F434" s="126" t="s">
        <v>216</v>
      </c>
      <c r="G434" s="126">
        <v>56</v>
      </c>
      <c r="H434" s="226" t="s">
        <v>224</v>
      </c>
      <c r="I434" s="133" t="s">
        <v>232</v>
      </c>
      <c r="J434" s="229" t="s">
        <v>217</v>
      </c>
      <c r="K434" s="126" t="s">
        <v>198</v>
      </c>
      <c r="L434" s="140" t="s">
        <v>8</v>
      </c>
      <c r="M434" s="140" t="s">
        <v>8</v>
      </c>
      <c r="N434" s="140" t="s">
        <v>8</v>
      </c>
      <c r="O434" s="140" t="s">
        <v>8</v>
      </c>
      <c r="P434" s="140" t="s">
        <v>8</v>
      </c>
      <c r="Q434" s="140" t="s">
        <v>8</v>
      </c>
      <c r="R434" s="126">
        <v>0</v>
      </c>
      <c r="S434" s="126">
        <v>0</v>
      </c>
      <c r="T434" s="126">
        <v>0</v>
      </c>
      <c r="U434" s="126">
        <v>0</v>
      </c>
      <c r="V434" s="134">
        <v>0.20899999999999999</v>
      </c>
    </row>
    <row r="435" spans="1:22">
      <c r="A435" s="207" t="s">
        <v>402</v>
      </c>
      <c r="B435" s="208" t="s">
        <v>224</v>
      </c>
      <c r="C435" s="224">
        <v>45733</v>
      </c>
      <c r="D435" s="211" t="s">
        <v>197</v>
      </c>
      <c r="E435" s="223">
        <v>0.58333333333333337</v>
      </c>
      <c r="F435" s="211" t="s">
        <v>216</v>
      </c>
      <c r="G435" s="211">
        <v>56</v>
      </c>
      <c r="H435" s="226" t="s">
        <v>225</v>
      </c>
      <c r="I435" s="208" t="s">
        <v>231</v>
      </c>
      <c r="J435" s="228" t="s">
        <v>217</v>
      </c>
      <c r="K435" s="211" t="s">
        <v>198</v>
      </c>
      <c r="L435" s="131" t="s">
        <v>71</v>
      </c>
      <c r="M435" s="140" t="s">
        <v>8</v>
      </c>
      <c r="N435" s="140" t="s">
        <v>8</v>
      </c>
      <c r="O435" s="131" t="s">
        <v>71</v>
      </c>
      <c r="P435" s="140" t="s">
        <v>8</v>
      </c>
      <c r="Q435" s="131" t="s">
        <v>71</v>
      </c>
      <c r="R435" s="211">
        <v>3</v>
      </c>
      <c r="S435" s="211">
        <v>0</v>
      </c>
      <c r="T435" s="211">
        <v>0</v>
      </c>
      <c r="U435" s="211">
        <v>0</v>
      </c>
      <c r="V435" s="212">
        <v>0.1258</v>
      </c>
    </row>
    <row r="436" spans="1:22">
      <c r="A436" s="204" t="s">
        <v>403</v>
      </c>
      <c r="B436" s="133" t="s">
        <v>224</v>
      </c>
      <c r="C436" s="127">
        <v>45733</v>
      </c>
      <c r="D436" s="126" t="s">
        <v>197</v>
      </c>
      <c r="E436" s="129">
        <v>0.58333333333333337</v>
      </c>
      <c r="F436" s="126" t="s">
        <v>216</v>
      </c>
      <c r="G436" s="126">
        <v>56</v>
      </c>
      <c r="H436" s="226" t="s">
        <v>226</v>
      </c>
      <c r="I436" s="133" t="s">
        <v>232</v>
      </c>
      <c r="J436" s="229" t="s">
        <v>217</v>
      </c>
      <c r="K436" s="126" t="s">
        <v>198</v>
      </c>
      <c r="L436" s="131" t="s">
        <v>71</v>
      </c>
      <c r="M436" s="132" t="s">
        <v>88</v>
      </c>
      <c r="N436" s="132" t="s">
        <v>88</v>
      </c>
      <c r="O436" s="132" t="s">
        <v>88</v>
      </c>
      <c r="P436" s="132" t="s">
        <v>88</v>
      </c>
      <c r="Q436" s="132" t="s">
        <v>88</v>
      </c>
      <c r="R436" s="126">
        <v>6</v>
      </c>
      <c r="S436" s="126">
        <v>0</v>
      </c>
      <c r="T436" s="153">
        <v>1</v>
      </c>
      <c r="U436" s="126">
        <v>0</v>
      </c>
      <c r="V436" s="134">
        <v>0.17860000000000001</v>
      </c>
    </row>
    <row r="437" spans="1:22">
      <c r="A437" s="207" t="s">
        <v>404</v>
      </c>
      <c r="B437" s="208" t="s">
        <v>224</v>
      </c>
      <c r="C437" s="224">
        <v>45733</v>
      </c>
      <c r="D437" s="211" t="s">
        <v>197</v>
      </c>
      <c r="E437" s="223">
        <v>0.58333333333333337</v>
      </c>
      <c r="F437" s="211" t="s">
        <v>216</v>
      </c>
      <c r="G437" s="211">
        <v>56</v>
      </c>
      <c r="H437" s="226" t="s">
        <v>227</v>
      </c>
      <c r="I437" s="208" t="s">
        <v>231</v>
      </c>
      <c r="J437" s="228" t="s">
        <v>217</v>
      </c>
      <c r="K437" s="211" t="s">
        <v>198</v>
      </c>
      <c r="L437" s="140" t="s">
        <v>8</v>
      </c>
      <c r="M437" s="140" t="s">
        <v>8</v>
      </c>
      <c r="N437" s="140" t="s">
        <v>8</v>
      </c>
      <c r="O437" s="140" t="s">
        <v>8</v>
      </c>
      <c r="P437" s="140" t="s">
        <v>8</v>
      </c>
      <c r="Q437" s="140" t="s">
        <v>8</v>
      </c>
      <c r="R437" s="211">
        <v>0</v>
      </c>
      <c r="S437" s="211">
        <v>0</v>
      </c>
      <c r="T437" s="211">
        <v>0</v>
      </c>
      <c r="U437" s="211">
        <v>0</v>
      </c>
      <c r="V437" s="212">
        <v>0.18840000000000001</v>
      </c>
    </row>
    <row r="438" spans="1:22">
      <c r="A438" s="204" t="s">
        <v>405</v>
      </c>
      <c r="B438" s="133" t="s">
        <v>224</v>
      </c>
      <c r="C438" s="127">
        <v>45733</v>
      </c>
      <c r="D438" s="126" t="s">
        <v>197</v>
      </c>
      <c r="E438" s="129">
        <v>0.58333333333333337</v>
      </c>
      <c r="F438" s="126" t="s">
        <v>216</v>
      </c>
      <c r="G438" s="126">
        <v>56</v>
      </c>
      <c r="H438" s="226" t="s">
        <v>228</v>
      </c>
      <c r="I438" s="133" t="s">
        <v>232</v>
      </c>
      <c r="J438" s="229" t="s">
        <v>217</v>
      </c>
      <c r="K438" s="126" t="s">
        <v>198</v>
      </c>
      <c r="L438" s="131" t="s">
        <v>71</v>
      </c>
      <c r="M438" s="131" t="s">
        <v>71</v>
      </c>
      <c r="N438" s="132" t="s">
        <v>88</v>
      </c>
      <c r="O438" s="132" t="s">
        <v>88</v>
      </c>
      <c r="P438" s="132" t="s">
        <v>88</v>
      </c>
      <c r="Q438" s="131" t="s">
        <v>71</v>
      </c>
      <c r="R438" s="126">
        <v>6</v>
      </c>
      <c r="S438" s="126">
        <v>0</v>
      </c>
      <c r="T438" s="126">
        <v>0</v>
      </c>
      <c r="U438" s="126">
        <v>0</v>
      </c>
      <c r="V438" s="134">
        <v>0.12330000000000001</v>
      </c>
    </row>
    <row r="439" spans="1:22">
      <c r="A439" s="207" t="s">
        <v>406</v>
      </c>
      <c r="B439" s="208" t="s">
        <v>224</v>
      </c>
      <c r="C439" s="224">
        <v>45733</v>
      </c>
      <c r="D439" s="211" t="s">
        <v>197</v>
      </c>
      <c r="E439" s="223">
        <v>0.58333333333333337</v>
      </c>
      <c r="F439" s="211" t="s">
        <v>216</v>
      </c>
      <c r="G439" s="211">
        <v>56</v>
      </c>
      <c r="H439" s="226" t="s">
        <v>229</v>
      </c>
      <c r="I439" s="208" t="s">
        <v>231</v>
      </c>
      <c r="J439" s="228" t="s">
        <v>217</v>
      </c>
      <c r="K439" s="211" t="s">
        <v>202</v>
      </c>
      <c r="L439" s="140" t="s">
        <v>8</v>
      </c>
      <c r="M439" s="140" t="s">
        <v>8</v>
      </c>
      <c r="N439" s="140" t="s">
        <v>8</v>
      </c>
      <c r="O439" s="140" t="s">
        <v>8</v>
      </c>
      <c r="P439" s="140" t="s">
        <v>8</v>
      </c>
      <c r="Q439" s="140" t="s">
        <v>8</v>
      </c>
      <c r="R439" s="211">
        <v>0</v>
      </c>
      <c r="S439" s="211">
        <v>1</v>
      </c>
      <c r="T439" s="211">
        <v>0</v>
      </c>
      <c r="U439" s="211">
        <v>0</v>
      </c>
      <c r="V439" s="212" t="s">
        <v>75</v>
      </c>
    </row>
    <row r="440" spans="1:22">
      <c r="A440" s="204" t="s">
        <v>407</v>
      </c>
      <c r="B440" s="133" t="s">
        <v>224</v>
      </c>
      <c r="C440" s="127">
        <v>45733</v>
      </c>
      <c r="D440" s="126" t="s">
        <v>197</v>
      </c>
      <c r="E440" s="129">
        <v>0.58333333333333337</v>
      </c>
      <c r="F440" s="126" t="s">
        <v>216</v>
      </c>
      <c r="G440" s="126">
        <v>56</v>
      </c>
      <c r="H440" s="226" t="s">
        <v>230</v>
      </c>
      <c r="I440" s="133" t="s">
        <v>232</v>
      </c>
      <c r="J440" s="229" t="s">
        <v>217</v>
      </c>
      <c r="K440" s="126" t="s">
        <v>202</v>
      </c>
      <c r="L440" s="131" t="s">
        <v>71</v>
      </c>
      <c r="M440" s="131" t="s">
        <v>71</v>
      </c>
      <c r="N440" s="132" t="s">
        <v>88</v>
      </c>
      <c r="O440" s="132" t="s">
        <v>88</v>
      </c>
      <c r="P440" s="132" t="s">
        <v>88</v>
      </c>
      <c r="Q440" s="132" t="s">
        <v>88</v>
      </c>
      <c r="R440" s="126">
        <v>6</v>
      </c>
      <c r="S440" s="126">
        <v>0</v>
      </c>
      <c r="T440" s="153">
        <v>1</v>
      </c>
      <c r="U440" s="126">
        <v>0</v>
      </c>
      <c r="V440" s="134">
        <v>0.15659999999999999</v>
      </c>
    </row>
    <row r="441" spans="1:22">
      <c r="A441" s="207" t="s">
        <v>408</v>
      </c>
      <c r="B441" s="208" t="s">
        <v>224</v>
      </c>
      <c r="C441" s="224">
        <v>45733</v>
      </c>
      <c r="D441" s="211" t="s">
        <v>197</v>
      </c>
      <c r="E441" s="223">
        <v>0.58333333333333337</v>
      </c>
      <c r="F441" s="211" t="s">
        <v>216</v>
      </c>
      <c r="G441" s="211">
        <v>56</v>
      </c>
      <c r="H441" s="226" t="s">
        <v>231</v>
      </c>
      <c r="I441" s="208" t="s">
        <v>231</v>
      </c>
      <c r="J441" s="228" t="s">
        <v>217</v>
      </c>
      <c r="K441" s="211" t="s">
        <v>202</v>
      </c>
      <c r="L441" s="131" t="s">
        <v>71</v>
      </c>
      <c r="M441" s="132" t="s">
        <v>88</v>
      </c>
      <c r="N441" s="132" t="s">
        <v>88</v>
      </c>
      <c r="O441" s="132" t="s">
        <v>88</v>
      </c>
      <c r="P441" s="132" t="s">
        <v>88</v>
      </c>
      <c r="Q441" s="132" t="s">
        <v>88</v>
      </c>
      <c r="R441" s="211">
        <v>6</v>
      </c>
      <c r="S441" s="211">
        <v>0</v>
      </c>
      <c r="T441" s="153">
        <v>1</v>
      </c>
      <c r="U441" s="211">
        <v>0</v>
      </c>
      <c r="V441" s="212">
        <v>0.28510000000000002</v>
      </c>
    </row>
    <row r="442" spans="1:22">
      <c r="A442" s="204" t="s">
        <v>409</v>
      </c>
      <c r="B442" s="133" t="s">
        <v>224</v>
      </c>
      <c r="C442" s="127">
        <v>45733</v>
      </c>
      <c r="D442" s="126" t="s">
        <v>197</v>
      </c>
      <c r="E442" s="129">
        <v>0.58333333333333337</v>
      </c>
      <c r="F442" s="126" t="s">
        <v>216</v>
      </c>
      <c r="G442" s="126">
        <v>56</v>
      </c>
      <c r="H442" s="226" t="s">
        <v>232</v>
      </c>
      <c r="I442" s="133" t="s">
        <v>232</v>
      </c>
      <c r="J442" s="229" t="s">
        <v>217</v>
      </c>
      <c r="K442" s="126" t="s">
        <v>202</v>
      </c>
      <c r="L442" s="131" t="s">
        <v>71</v>
      </c>
      <c r="M442" s="131" t="s">
        <v>71</v>
      </c>
      <c r="N442" s="131" t="s">
        <v>71</v>
      </c>
      <c r="O442" s="132" t="s">
        <v>88</v>
      </c>
      <c r="P442" s="132" t="s">
        <v>88</v>
      </c>
      <c r="Q442" s="132" t="s">
        <v>88</v>
      </c>
      <c r="R442" s="126">
        <v>6</v>
      </c>
      <c r="S442" s="126">
        <v>0</v>
      </c>
      <c r="T442" s="153">
        <v>1</v>
      </c>
      <c r="U442" s="126">
        <v>0</v>
      </c>
      <c r="V442" s="134">
        <v>0.14879999999999999</v>
      </c>
    </row>
    <row r="443" spans="1:22">
      <c r="A443" s="207" t="s">
        <v>410</v>
      </c>
      <c r="B443" s="208" t="s">
        <v>224</v>
      </c>
      <c r="C443" s="224">
        <v>45733</v>
      </c>
      <c r="D443" s="211" t="s">
        <v>197</v>
      </c>
      <c r="E443" s="223">
        <v>0.58333333333333337</v>
      </c>
      <c r="F443" s="211" t="s">
        <v>216</v>
      </c>
      <c r="G443" s="211">
        <v>56</v>
      </c>
      <c r="H443" s="226" t="s">
        <v>233</v>
      </c>
      <c r="I443" s="208" t="s">
        <v>231</v>
      </c>
      <c r="J443" s="228" t="s">
        <v>217</v>
      </c>
      <c r="K443" s="211" t="s">
        <v>202</v>
      </c>
      <c r="L443" s="131" t="s">
        <v>71</v>
      </c>
      <c r="M443" s="131" t="s">
        <v>71</v>
      </c>
      <c r="N443" s="132" t="s">
        <v>88</v>
      </c>
      <c r="O443" s="132" t="s">
        <v>88</v>
      </c>
      <c r="P443" s="132" t="s">
        <v>88</v>
      </c>
      <c r="Q443" s="132" t="s">
        <v>88</v>
      </c>
      <c r="R443" s="211">
        <v>6</v>
      </c>
      <c r="S443" s="211">
        <v>0</v>
      </c>
      <c r="T443" s="211">
        <v>0</v>
      </c>
      <c r="U443" s="211">
        <v>0</v>
      </c>
      <c r="V443" s="212">
        <v>0.1439</v>
      </c>
    </row>
    <row r="444" spans="1:22">
      <c r="A444" s="204" t="s">
        <v>411</v>
      </c>
      <c r="B444" s="133" t="s">
        <v>224</v>
      </c>
      <c r="C444" s="127">
        <v>45733</v>
      </c>
      <c r="D444" s="126" t="s">
        <v>197</v>
      </c>
      <c r="E444" s="129">
        <v>0.58333333333333337</v>
      </c>
      <c r="F444" s="126" t="s">
        <v>216</v>
      </c>
      <c r="G444" s="126">
        <v>56</v>
      </c>
      <c r="H444" s="226" t="s">
        <v>234</v>
      </c>
      <c r="I444" s="133" t="s">
        <v>232</v>
      </c>
      <c r="J444" s="229" t="s">
        <v>217</v>
      </c>
      <c r="K444" s="126" t="s">
        <v>203</v>
      </c>
      <c r="L444" s="131" t="s">
        <v>71</v>
      </c>
      <c r="M444" s="131" t="s">
        <v>71</v>
      </c>
      <c r="N444" s="132" t="s">
        <v>88</v>
      </c>
      <c r="O444" s="132" t="s">
        <v>88</v>
      </c>
      <c r="P444" s="132" t="s">
        <v>88</v>
      </c>
      <c r="Q444" s="132" t="s">
        <v>88</v>
      </c>
      <c r="R444" s="126">
        <v>6</v>
      </c>
      <c r="S444" s="126">
        <v>0</v>
      </c>
      <c r="T444" s="126">
        <v>0</v>
      </c>
      <c r="U444" s="126">
        <v>0</v>
      </c>
      <c r="V444" s="134">
        <v>0.1741</v>
      </c>
    </row>
    <row r="445" spans="1:22">
      <c r="A445" s="207" t="s">
        <v>412</v>
      </c>
      <c r="B445" s="208" t="s">
        <v>224</v>
      </c>
      <c r="C445" s="224">
        <v>45733</v>
      </c>
      <c r="D445" s="211" t="s">
        <v>197</v>
      </c>
      <c r="E445" s="223">
        <v>0.58333333333333337</v>
      </c>
      <c r="F445" s="211" t="s">
        <v>216</v>
      </c>
      <c r="G445" s="211">
        <v>56</v>
      </c>
      <c r="H445" s="226" t="s">
        <v>235</v>
      </c>
      <c r="I445" s="208" t="s">
        <v>231</v>
      </c>
      <c r="J445" s="228" t="s">
        <v>217</v>
      </c>
      <c r="K445" s="211" t="s">
        <v>203</v>
      </c>
      <c r="L445" s="131" t="s">
        <v>71</v>
      </c>
      <c r="M445" s="131" t="s">
        <v>71</v>
      </c>
      <c r="N445" s="132" t="s">
        <v>88</v>
      </c>
      <c r="O445" s="132" t="s">
        <v>88</v>
      </c>
      <c r="P445" s="132" t="s">
        <v>88</v>
      </c>
      <c r="Q445" s="132" t="s">
        <v>88</v>
      </c>
      <c r="R445" s="211">
        <v>6</v>
      </c>
      <c r="S445" s="211">
        <v>0</v>
      </c>
      <c r="T445" s="153">
        <v>1</v>
      </c>
      <c r="U445" s="211">
        <v>0</v>
      </c>
      <c r="V445" s="212">
        <v>0.11609999999999999</v>
      </c>
    </row>
    <row r="446" spans="1:22">
      <c r="A446" s="204" t="s">
        <v>413</v>
      </c>
      <c r="B446" s="133" t="s">
        <v>224</v>
      </c>
      <c r="C446" s="127">
        <v>45733</v>
      </c>
      <c r="D446" s="126" t="s">
        <v>197</v>
      </c>
      <c r="E446" s="129">
        <v>0.58333333333333337</v>
      </c>
      <c r="F446" s="126" t="s">
        <v>216</v>
      </c>
      <c r="G446" s="126">
        <v>56</v>
      </c>
      <c r="H446" s="226" t="s">
        <v>236</v>
      </c>
      <c r="I446" s="133" t="s">
        <v>232</v>
      </c>
      <c r="J446" s="229" t="s">
        <v>217</v>
      </c>
      <c r="K446" s="126" t="s">
        <v>203</v>
      </c>
      <c r="L446" s="131" t="s">
        <v>71</v>
      </c>
      <c r="M446" s="132" t="s">
        <v>88</v>
      </c>
      <c r="N446" s="132" t="s">
        <v>88</v>
      </c>
      <c r="O446" s="132" t="s">
        <v>88</v>
      </c>
      <c r="P446" s="132" t="s">
        <v>88</v>
      </c>
      <c r="Q446" s="132" t="s">
        <v>88</v>
      </c>
      <c r="R446" s="126">
        <v>6</v>
      </c>
      <c r="S446" s="126">
        <v>0</v>
      </c>
      <c r="T446" s="153">
        <v>1</v>
      </c>
      <c r="U446" s="126">
        <v>0</v>
      </c>
      <c r="V446" s="134">
        <v>0.17299999999999999</v>
      </c>
    </row>
    <row r="447" spans="1:22">
      <c r="A447" s="207" t="s">
        <v>414</v>
      </c>
      <c r="B447" s="208" t="s">
        <v>224</v>
      </c>
      <c r="C447" s="224">
        <v>45733</v>
      </c>
      <c r="D447" s="211" t="s">
        <v>197</v>
      </c>
      <c r="E447" s="223">
        <v>0.58333333333333337</v>
      </c>
      <c r="F447" s="211" t="s">
        <v>216</v>
      </c>
      <c r="G447" s="211">
        <v>56</v>
      </c>
      <c r="H447" s="226" t="s">
        <v>237</v>
      </c>
      <c r="I447" s="208" t="s">
        <v>231</v>
      </c>
      <c r="J447" s="228" t="s">
        <v>217</v>
      </c>
      <c r="K447" s="211" t="s">
        <v>203</v>
      </c>
      <c r="L447" s="131" t="s">
        <v>71</v>
      </c>
      <c r="M447" s="131" t="s">
        <v>71</v>
      </c>
      <c r="N447" s="132" t="s">
        <v>88</v>
      </c>
      <c r="O447" s="132" t="s">
        <v>88</v>
      </c>
      <c r="P447" s="132" t="s">
        <v>88</v>
      </c>
      <c r="Q447" s="132" t="s">
        <v>88</v>
      </c>
      <c r="R447" s="211">
        <v>6</v>
      </c>
      <c r="S447" s="211">
        <v>0</v>
      </c>
      <c r="T447" s="153">
        <v>1</v>
      </c>
      <c r="U447" s="211">
        <v>0</v>
      </c>
      <c r="V447" s="212">
        <v>0.1603</v>
      </c>
    </row>
    <row r="448" spans="1:22">
      <c r="A448" s="230" t="s">
        <v>415</v>
      </c>
      <c r="B448" s="231" t="s">
        <v>224</v>
      </c>
      <c r="C448" s="232">
        <v>45733</v>
      </c>
      <c r="D448" s="233" t="s">
        <v>197</v>
      </c>
      <c r="E448" s="234">
        <v>0.58333333333333337</v>
      </c>
      <c r="F448" s="233" t="s">
        <v>216</v>
      </c>
      <c r="G448" s="233">
        <v>56</v>
      </c>
      <c r="H448" s="235" t="s">
        <v>238</v>
      </c>
      <c r="I448" s="231" t="s">
        <v>232</v>
      </c>
      <c r="J448" s="236" t="s">
        <v>217</v>
      </c>
      <c r="K448" s="233" t="s">
        <v>203</v>
      </c>
      <c r="L448" s="237" t="s">
        <v>71</v>
      </c>
      <c r="M448" s="237" t="s">
        <v>71</v>
      </c>
      <c r="N448" s="237" t="s">
        <v>71</v>
      </c>
      <c r="O448" s="238" t="s">
        <v>88</v>
      </c>
      <c r="P448" s="238" t="s">
        <v>88</v>
      </c>
      <c r="Q448" s="238" t="s">
        <v>88</v>
      </c>
      <c r="R448" s="233">
        <v>6</v>
      </c>
      <c r="S448" s="233">
        <v>0</v>
      </c>
      <c r="T448" s="233">
        <v>0</v>
      </c>
      <c r="U448" s="233">
        <v>0</v>
      </c>
      <c r="V448" s="239">
        <v>0.17130000000000001</v>
      </c>
    </row>
  </sheetData>
  <conditionalFormatting sqref="L338:S448">
    <cfRule type="containsText" dxfId="5" priority="1" operator="containsText" text="N">
      <formula>NOT(ISERROR(SEARCH(("N"),(L338))))</formula>
    </cfRule>
    <cfRule type="containsText" dxfId="4" priority="2" operator="containsText" text="T">
      <formula>NOT(ISERROR(SEARCH(("T"),(L338))))</formula>
    </cfRule>
    <cfRule type="containsText" dxfId="3" priority="3" operator="containsText" text="A">
      <formula>NOT(ISERROR(SEARCH(("A"),(L338))))</formula>
    </cfRule>
  </conditionalFormatting>
  <conditionalFormatting sqref="T338:T448">
    <cfRule type="containsText" dxfId="2" priority="5" operator="containsText" text="+">
      <formula>NOT(ISERROR(SEARCH(("+"),(T338))))</formula>
    </cfRule>
    <cfRule type="containsText" dxfId="1" priority="6" operator="containsText" text="1">
      <formula>NOT(ISERROR(SEARCH(("1"),(T338))))</formula>
    </cfRule>
  </conditionalFormatting>
  <conditionalFormatting sqref="U338:U448">
    <cfRule type="containsText" dxfId="0" priority="4" operator="containsText" text="1">
      <formula>NOT(ISERROR(SEARCH(("1"),(U338))))</formula>
    </cfRule>
  </conditionalFormatting>
  <dataValidations count="3">
    <dataValidation type="custom" allowBlank="1" showDropDown="1" sqref="J2:J448" xr:uid="{00000000-0002-0000-0500-000000000000}">
      <formula1>OR(TIMEVALUE(TEXT(J2, "hh:mm:ss"))=J2, AND(ISNUMBER(J2), LEFT(CELL("format", J2))="D"))</formula1>
    </dataValidation>
    <dataValidation type="custom" allowBlank="1" showDropDown="1" sqref="F2:G448 R2:V448" xr:uid="{00000000-0002-0000-0500-000001000000}">
      <formula1>AND(ISNUMBER(F2),(NOT(OR(NOT(ISERROR(DATEVALUE(F2))), AND(ISNUMBER(F2), LEFT(CELL("format", F2))="D")))))</formula1>
    </dataValidation>
    <dataValidation allowBlank="1" showDropDown="1" sqref="A2:B448 D2:D448 H2:I448 K2:Q448" xr:uid="{00000000-0002-0000-0500-000002000000}"/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3:J8"/>
  <sheetViews>
    <sheetView workbookViewId="0"/>
  </sheetViews>
  <sheetFormatPr baseColWidth="10" defaultColWidth="12.5703125" defaultRowHeight="15.75" customHeight="1"/>
  <sheetData>
    <row r="3" spans="1:10">
      <c r="A3" s="240" t="s">
        <v>194</v>
      </c>
      <c r="B3" s="241" t="s">
        <v>0</v>
      </c>
      <c r="C3" s="241" t="s">
        <v>1</v>
      </c>
      <c r="D3" s="241" t="s">
        <v>2</v>
      </c>
      <c r="E3" s="242" t="s">
        <v>3</v>
      </c>
      <c r="F3" s="241" t="s">
        <v>4</v>
      </c>
      <c r="G3" s="242" t="s">
        <v>5</v>
      </c>
      <c r="H3" s="242" t="s">
        <v>6</v>
      </c>
      <c r="I3" s="240" t="s">
        <v>7</v>
      </c>
      <c r="J3" s="240" t="s">
        <v>555</v>
      </c>
    </row>
    <row r="4" spans="1:10">
      <c r="A4" s="6" t="s">
        <v>13</v>
      </c>
      <c r="B4" s="118">
        <v>17</v>
      </c>
      <c r="C4" s="6">
        <v>16</v>
      </c>
      <c r="D4" s="6">
        <v>17</v>
      </c>
      <c r="E4" s="6">
        <v>11</v>
      </c>
      <c r="F4" s="7">
        <f t="shared" ref="F4:F8" si="0">(E4/D4)</f>
        <v>0.6470588235294118</v>
      </c>
      <c r="G4" s="6">
        <v>1</v>
      </c>
      <c r="H4" s="7">
        <f t="shared" ref="H4:H8" si="1">(G4/D4)</f>
        <v>5.8823529411764705E-2</v>
      </c>
      <c r="I4" s="6">
        <f t="shared" ref="I4:I8" si="2">B4-C4</f>
        <v>1</v>
      </c>
      <c r="J4" s="6">
        <f t="shared" ref="J4:J8" si="3">(I4/B4)*100</f>
        <v>5.8823529411764701</v>
      </c>
    </row>
    <row r="5" spans="1:10">
      <c r="A5" s="6" t="s">
        <v>15</v>
      </c>
      <c r="B5" s="118">
        <v>15</v>
      </c>
      <c r="C5" s="6">
        <v>15</v>
      </c>
      <c r="D5" s="6">
        <v>10</v>
      </c>
      <c r="E5" s="6">
        <v>9</v>
      </c>
      <c r="F5" s="7">
        <f t="shared" si="0"/>
        <v>0.9</v>
      </c>
      <c r="H5" s="7">
        <f t="shared" si="1"/>
        <v>0</v>
      </c>
      <c r="I5" s="6">
        <f t="shared" si="2"/>
        <v>0</v>
      </c>
      <c r="J5" s="6">
        <f t="shared" si="3"/>
        <v>0</v>
      </c>
    </row>
    <row r="6" spans="1:10">
      <c r="A6" s="6" t="s">
        <v>17</v>
      </c>
      <c r="B6" s="243">
        <v>17</v>
      </c>
      <c r="C6" s="6">
        <v>17</v>
      </c>
      <c r="D6" s="6">
        <v>13</v>
      </c>
      <c r="E6" s="6">
        <v>4</v>
      </c>
      <c r="F6" s="7">
        <f t="shared" si="0"/>
        <v>0.30769230769230771</v>
      </c>
      <c r="G6" s="6">
        <v>1</v>
      </c>
      <c r="H6" s="7">
        <f t="shared" si="1"/>
        <v>7.6923076923076927E-2</v>
      </c>
      <c r="I6" s="6">
        <f t="shared" si="2"/>
        <v>0</v>
      </c>
      <c r="J6" s="6">
        <f t="shared" si="3"/>
        <v>0</v>
      </c>
    </row>
    <row r="7" spans="1:10">
      <c r="A7" s="6" t="s">
        <v>18</v>
      </c>
      <c r="B7" s="118">
        <v>10</v>
      </c>
      <c r="C7" s="6">
        <v>8</v>
      </c>
      <c r="D7" s="6">
        <v>6</v>
      </c>
      <c r="E7" s="6">
        <v>1</v>
      </c>
      <c r="F7" s="7">
        <f t="shared" si="0"/>
        <v>0.16666666666666666</v>
      </c>
      <c r="H7" s="7">
        <f t="shared" si="1"/>
        <v>0</v>
      </c>
      <c r="I7" s="6">
        <f t="shared" si="2"/>
        <v>2</v>
      </c>
      <c r="J7" s="6">
        <f t="shared" si="3"/>
        <v>20</v>
      </c>
    </row>
    <row r="8" spans="1:10">
      <c r="A8" s="11" t="s">
        <v>20</v>
      </c>
      <c r="B8" s="11">
        <f t="shared" ref="B8:E8" si="4">SUM(B4:B7)</f>
        <v>59</v>
      </c>
      <c r="C8" s="11">
        <f t="shared" si="4"/>
        <v>56</v>
      </c>
      <c r="D8" s="11">
        <f t="shared" si="4"/>
        <v>46</v>
      </c>
      <c r="E8" s="11">
        <f t="shared" si="4"/>
        <v>25</v>
      </c>
      <c r="F8" s="12">
        <f t="shared" si="0"/>
        <v>0.54347826086956519</v>
      </c>
      <c r="G8" s="11">
        <f>SUM(G4:G7)</f>
        <v>2</v>
      </c>
      <c r="H8" s="12">
        <f t="shared" si="1"/>
        <v>4.3478260869565216E-2</v>
      </c>
      <c r="I8" s="11">
        <f t="shared" si="2"/>
        <v>3</v>
      </c>
      <c r="J8" s="11">
        <f t="shared" si="3"/>
        <v>5.0847457627118651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A277"/>
  <sheetViews>
    <sheetView workbookViewId="0"/>
  </sheetViews>
  <sheetFormatPr baseColWidth="10" defaultColWidth="12.5703125" defaultRowHeight="15.75" customHeight="1"/>
  <sheetData>
    <row r="1" spans="1:27">
      <c r="A1" s="164" t="s">
        <v>8</v>
      </c>
      <c r="B1" s="164" t="s">
        <v>46</v>
      </c>
      <c r="C1" s="164" t="s">
        <v>188</v>
      </c>
      <c r="D1" s="165" t="s">
        <v>189</v>
      </c>
      <c r="E1" s="164" t="s">
        <v>47</v>
      </c>
      <c r="F1" s="164" t="s">
        <v>190</v>
      </c>
      <c r="G1" s="164" t="s">
        <v>32</v>
      </c>
      <c r="H1" s="164" t="s">
        <v>193</v>
      </c>
      <c r="I1" s="164" t="s">
        <v>51</v>
      </c>
      <c r="J1" s="164" t="s">
        <v>52</v>
      </c>
      <c r="K1" s="164" t="s">
        <v>53</v>
      </c>
      <c r="L1" s="164" t="s">
        <v>194</v>
      </c>
      <c r="M1" s="164" t="s">
        <v>55</v>
      </c>
      <c r="N1" s="164" t="s">
        <v>56</v>
      </c>
      <c r="O1" s="164" t="s">
        <v>57</v>
      </c>
      <c r="P1" s="164" t="s">
        <v>58</v>
      </c>
      <c r="Q1" s="164" t="s">
        <v>59</v>
      </c>
      <c r="R1" s="164" t="s">
        <v>60</v>
      </c>
      <c r="S1" s="164" t="s">
        <v>61</v>
      </c>
      <c r="T1" s="164" t="s">
        <v>62</v>
      </c>
      <c r="U1" s="164" t="s">
        <v>63</v>
      </c>
      <c r="V1" s="164" t="s">
        <v>64</v>
      </c>
      <c r="W1" s="164" t="s">
        <v>65</v>
      </c>
      <c r="X1" s="164" t="s">
        <v>66</v>
      </c>
      <c r="Y1" s="164" t="s">
        <v>67</v>
      </c>
      <c r="Z1" s="164" t="s">
        <v>556</v>
      </c>
      <c r="AA1" s="164" t="s">
        <v>557</v>
      </c>
    </row>
    <row r="2" spans="1:27">
      <c r="A2" s="164">
        <v>1</v>
      </c>
      <c r="B2" s="164">
        <v>1</v>
      </c>
      <c r="C2" s="167">
        <v>45341</v>
      </c>
      <c r="D2" s="165" t="s">
        <v>197</v>
      </c>
      <c r="E2" s="168">
        <v>0.4375</v>
      </c>
      <c r="F2" s="164">
        <v>25</v>
      </c>
      <c r="G2" s="164">
        <v>65</v>
      </c>
      <c r="H2" s="164">
        <v>1</v>
      </c>
      <c r="I2" s="164" t="s">
        <v>70</v>
      </c>
      <c r="J2" s="164">
        <v>2</v>
      </c>
      <c r="K2" s="168">
        <v>6.25E-2</v>
      </c>
      <c r="L2" s="164" t="s">
        <v>15</v>
      </c>
      <c r="M2" s="164" t="s">
        <v>71</v>
      </c>
      <c r="N2" s="164" t="s">
        <v>71</v>
      </c>
      <c r="O2" s="164" t="s">
        <v>71</v>
      </c>
      <c r="P2" s="164" t="s">
        <v>71</v>
      </c>
      <c r="Q2" s="164" t="s">
        <v>71</v>
      </c>
      <c r="R2" s="164" t="s">
        <v>71</v>
      </c>
      <c r="S2" s="164">
        <v>0</v>
      </c>
      <c r="T2" s="164">
        <v>0</v>
      </c>
      <c r="U2" s="164">
        <v>0</v>
      </c>
      <c r="V2" s="164">
        <v>0</v>
      </c>
      <c r="W2" s="164">
        <v>0</v>
      </c>
      <c r="X2" s="164">
        <v>0.185</v>
      </c>
      <c r="Y2" s="164"/>
      <c r="Z2" s="165"/>
      <c r="AA2" s="165"/>
    </row>
    <row r="3" spans="1:27">
      <c r="A3" s="164">
        <v>2</v>
      </c>
      <c r="B3" s="164">
        <v>1</v>
      </c>
      <c r="C3" s="167">
        <v>45341</v>
      </c>
      <c r="D3" s="165" t="s">
        <v>197</v>
      </c>
      <c r="E3" s="168">
        <v>0.4375</v>
      </c>
      <c r="F3" s="164">
        <v>25</v>
      </c>
      <c r="G3" s="164">
        <v>65</v>
      </c>
      <c r="H3" s="164">
        <v>2</v>
      </c>
      <c r="I3" s="164" t="s">
        <v>70</v>
      </c>
      <c r="J3" s="164">
        <v>2</v>
      </c>
      <c r="K3" s="168">
        <v>6.25E-2</v>
      </c>
      <c r="L3" s="164" t="s">
        <v>15</v>
      </c>
      <c r="M3" s="164" t="s">
        <v>71</v>
      </c>
      <c r="N3" s="164" t="s">
        <v>71</v>
      </c>
      <c r="O3" s="164" t="s">
        <v>71</v>
      </c>
      <c r="P3" s="164" t="s">
        <v>71</v>
      </c>
      <c r="Q3" s="164" t="s">
        <v>71</v>
      </c>
      <c r="R3" s="164" t="s">
        <v>71</v>
      </c>
      <c r="S3" s="164">
        <v>0</v>
      </c>
      <c r="T3" s="164">
        <v>0</v>
      </c>
      <c r="U3" s="164">
        <v>0</v>
      </c>
      <c r="V3" s="164">
        <v>0</v>
      </c>
      <c r="W3" s="164">
        <v>0</v>
      </c>
      <c r="X3" s="164">
        <v>0.20250000000000001</v>
      </c>
      <c r="Y3" s="164"/>
      <c r="Z3" s="165"/>
      <c r="AA3" s="165"/>
    </row>
    <row r="4" spans="1:27">
      <c r="A4" s="164">
        <v>3</v>
      </c>
      <c r="B4" s="164">
        <v>1</v>
      </c>
      <c r="C4" s="167">
        <v>45341</v>
      </c>
      <c r="D4" s="165" t="s">
        <v>197</v>
      </c>
      <c r="E4" s="168">
        <v>0.4375</v>
      </c>
      <c r="F4" s="164">
        <v>25</v>
      </c>
      <c r="G4" s="164">
        <v>65</v>
      </c>
      <c r="H4" s="164">
        <v>3</v>
      </c>
      <c r="I4" s="164" t="s">
        <v>72</v>
      </c>
      <c r="J4" s="164">
        <v>2</v>
      </c>
      <c r="K4" s="168">
        <v>6.25E-2</v>
      </c>
      <c r="L4" s="164" t="s">
        <v>15</v>
      </c>
      <c r="M4" s="164" t="s">
        <v>71</v>
      </c>
      <c r="N4" s="164" t="s">
        <v>71</v>
      </c>
      <c r="O4" s="164" t="s">
        <v>71</v>
      </c>
      <c r="P4" s="164" t="s">
        <v>71</v>
      </c>
      <c r="Q4" s="164" t="s">
        <v>71</v>
      </c>
      <c r="R4" s="164" t="s">
        <v>71</v>
      </c>
      <c r="S4" s="164">
        <v>0</v>
      </c>
      <c r="T4" s="164">
        <v>0</v>
      </c>
      <c r="U4" s="164">
        <v>0</v>
      </c>
      <c r="V4" s="164">
        <v>0</v>
      </c>
      <c r="W4" s="164">
        <v>0</v>
      </c>
      <c r="X4" s="164">
        <v>0.20449999999999999</v>
      </c>
      <c r="Y4" s="164"/>
      <c r="Z4" s="165"/>
      <c r="AA4" s="165"/>
    </row>
    <row r="5" spans="1:27">
      <c r="A5" s="164">
        <v>4</v>
      </c>
      <c r="B5" s="164">
        <v>1</v>
      </c>
      <c r="C5" s="167">
        <v>45341</v>
      </c>
      <c r="D5" s="165" t="s">
        <v>197</v>
      </c>
      <c r="E5" s="168">
        <v>0.4375</v>
      </c>
      <c r="F5" s="164">
        <v>25</v>
      </c>
      <c r="G5" s="164">
        <v>65</v>
      </c>
      <c r="H5" s="164">
        <v>4</v>
      </c>
      <c r="I5" s="164" t="s">
        <v>72</v>
      </c>
      <c r="J5" s="164">
        <v>2</v>
      </c>
      <c r="K5" s="168">
        <v>6.25E-2</v>
      </c>
      <c r="L5" s="164" t="s">
        <v>15</v>
      </c>
      <c r="M5" s="164" t="s">
        <v>71</v>
      </c>
      <c r="N5" s="164" t="s">
        <v>71</v>
      </c>
      <c r="O5" s="164" t="s">
        <v>71</v>
      </c>
      <c r="P5" s="164" t="s">
        <v>71</v>
      </c>
      <c r="Q5" s="164" t="s">
        <v>71</v>
      </c>
      <c r="R5" s="164" t="s">
        <v>71</v>
      </c>
      <c r="S5" s="164">
        <v>0</v>
      </c>
      <c r="T5" s="164">
        <v>0</v>
      </c>
      <c r="U5" s="164">
        <v>0</v>
      </c>
      <c r="V5" s="164">
        <v>0</v>
      </c>
      <c r="W5" s="164">
        <v>0</v>
      </c>
      <c r="X5" s="164">
        <v>0.23169999999999999</v>
      </c>
      <c r="Y5" s="164"/>
      <c r="Z5" s="165"/>
      <c r="AA5" s="165"/>
    </row>
    <row r="6" spans="1:27">
      <c r="A6" s="164">
        <v>5</v>
      </c>
      <c r="B6" s="164">
        <v>1</v>
      </c>
      <c r="C6" s="167">
        <v>45341</v>
      </c>
      <c r="D6" s="165" t="s">
        <v>197</v>
      </c>
      <c r="E6" s="168">
        <v>0.4375</v>
      </c>
      <c r="F6" s="164">
        <v>25</v>
      </c>
      <c r="G6" s="164">
        <v>65</v>
      </c>
      <c r="H6" s="164">
        <v>5</v>
      </c>
      <c r="I6" s="164" t="s">
        <v>72</v>
      </c>
      <c r="J6" s="164">
        <v>2</v>
      </c>
      <c r="K6" s="168">
        <v>6.25E-2</v>
      </c>
      <c r="L6" s="164" t="s">
        <v>15</v>
      </c>
      <c r="M6" s="164" t="s">
        <v>71</v>
      </c>
      <c r="N6" s="164" t="s">
        <v>71</v>
      </c>
      <c r="O6" s="164" t="s">
        <v>71</v>
      </c>
      <c r="P6" s="164" t="s">
        <v>71</v>
      </c>
      <c r="Q6" s="164" t="s">
        <v>71</v>
      </c>
      <c r="R6" s="164" t="s">
        <v>71</v>
      </c>
      <c r="S6" s="164">
        <v>0</v>
      </c>
      <c r="T6" s="164">
        <v>0</v>
      </c>
      <c r="U6" s="164">
        <v>0</v>
      </c>
      <c r="V6" s="164">
        <v>0</v>
      </c>
      <c r="W6" s="164">
        <v>0</v>
      </c>
      <c r="X6" s="164">
        <v>0.21759999999999999</v>
      </c>
      <c r="Y6" s="164"/>
      <c r="Z6" s="165"/>
      <c r="AA6" s="165"/>
    </row>
    <row r="7" spans="1:27">
      <c r="A7" s="164">
        <v>6</v>
      </c>
      <c r="B7" s="164">
        <v>1</v>
      </c>
      <c r="C7" s="167">
        <v>45341</v>
      </c>
      <c r="D7" s="165" t="s">
        <v>197</v>
      </c>
      <c r="E7" s="168">
        <v>0.4375</v>
      </c>
      <c r="F7" s="164">
        <v>25</v>
      </c>
      <c r="G7" s="164">
        <v>65</v>
      </c>
      <c r="H7" s="164">
        <v>6</v>
      </c>
      <c r="I7" s="164" t="s">
        <v>72</v>
      </c>
      <c r="J7" s="164">
        <v>2</v>
      </c>
      <c r="K7" s="168">
        <v>6.25E-2</v>
      </c>
      <c r="L7" s="164" t="s">
        <v>18</v>
      </c>
      <c r="M7" s="164" t="s">
        <v>8</v>
      </c>
      <c r="N7" s="164" t="s">
        <v>8</v>
      </c>
      <c r="O7" s="164" t="s">
        <v>8</v>
      </c>
      <c r="P7" s="164" t="s">
        <v>8</v>
      </c>
      <c r="Q7" s="164" t="s">
        <v>8</v>
      </c>
      <c r="R7" s="164" t="s">
        <v>8</v>
      </c>
      <c r="S7" s="164" t="s">
        <v>75</v>
      </c>
      <c r="T7" s="164" t="s">
        <v>75</v>
      </c>
      <c r="U7" s="164">
        <v>1</v>
      </c>
      <c r="V7" s="164" t="s">
        <v>75</v>
      </c>
      <c r="W7" s="164" t="s">
        <v>75</v>
      </c>
      <c r="X7" s="164">
        <v>0.19</v>
      </c>
      <c r="Y7" s="164"/>
      <c r="Z7" s="165"/>
      <c r="AA7" s="165"/>
    </row>
    <row r="8" spans="1:27">
      <c r="A8" s="164">
        <v>7</v>
      </c>
      <c r="B8" s="164">
        <v>1</v>
      </c>
      <c r="C8" s="167">
        <v>45341</v>
      </c>
      <c r="D8" s="165" t="s">
        <v>197</v>
      </c>
      <c r="E8" s="168">
        <v>0.4375</v>
      </c>
      <c r="F8" s="164">
        <v>25</v>
      </c>
      <c r="G8" s="164">
        <v>65</v>
      </c>
      <c r="H8" s="164">
        <v>7</v>
      </c>
      <c r="I8" s="164" t="s">
        <v>72</v>
      </c>
      <c r="J8" s="164">
        <v>2</v>
      </c>
      <c r="K8" s="168">
        <v>6.25E-2</v>
      </c>
      <c r="L8" s="164" t="s">
        <v>44</v>
      </c>
      <c r="M8" s="164" t="s">
        <v>71</v>
      </c>
      <c r="N8" s="164" t="s">
        <v>71</v>
      </c>
      <c r="O8" s="164" t="s">
        <v>71</v>
      </c>
      <c r="P8" s="164" t="s">
        <v>71</v>
      </c>
      <c r="Q8" s="164" t="s">
        <v>71</v>
      </c>
      <c r="R8" s="164" t="s">
        <v>71</v>
      </c>
      <c r="S8" s="164">
        <v>0</v>
      </c>
      <c r="T8" s="164">
        <v>0</v>
      </c>
      <c r="U8" s="164">
        <v>0</v>
      </c>
      <c r="V8" s="164">
        <v>0</v>
      </c>
      <c r="W8" s="164">
        <v>0</v>
      </c>
      <c r="X8" s="164">
        <v>0.1812</v>
      </c>
      <c r="Y8" s="164"/>
      <c r="Z8" s="165"/>
      <c r="AA8" s="165"/>
    </row>
    <row r="9" spans="1:27">
      <c r="A9" s="169">
        <v>8</v>
      </c>
      <c r="B9" s="169">
        <v>2</v>
      </c>
      <c r="C9" s="170">
        <v>45342</v>
      </c>
      <c r="D9" s="165" t="s">
        <v>197</v>
      </c>
      <c r="E9" s="169">
        <v>12</v>
      </c>
      <c r="F9" s="169">
        <v>28</v>
      </c>
      <c r="G9" s="169">
        <v>68</v>
      </c>
      <c r="H9" s="169">
        <v>1</v>
      </c>
      <c r="I9" s="169" t="s">
        <v>70</v>
      </c>
      <c r="J9" s="169">
        <v>2</v>
      </c>
      <c r="K9" s="172">
        <v>0.1111111111111111</v>
      </c>
      <c r="L9" s="169" t="s">
        <v>15</v>
      </c>
      <c r="M9" s="169" t="s">
        <v>8</v>
      </c>
      <c r="N9" s="169" t="s">
        <v>8</v>
      </c>
      <c r="O9" s="169" t="s">
        <v>8</v>
      </c>
      <c r="P9" s="169" t="s">
        <v>8</v>
      </c>
      <c r="Q9" s="169" t="s">
        <v>8</v>
      </c>
      <c r="R9" s="169" t="s">
        <v>8</v>
      </c>
      <c r="S9" s="169">
        <v>0</v>
      </c>
      <c r="T9" s="169">
        <v>0</v>
      </c>
      <c r="U9" s="169"/>
      <c r="V9" s="169" t="s">
        <v>77</v>
      </c>
      <c r="W9" s="169" t="s">
        <v>77</v>
      </c>
      <c r="X9" s="169"/>
      <c r="Y9" s="164"/>
      <c r="Z9" s="165"/>
      <c r="AA9" s="165"/>
    </row>
    <row r="10" spans="1:27">
      <c r="A10" s="164">
        <v>9</v>
      </c>
      <c r="B10" s="169">
        <v>2</v>
      </c>
      <c r="C10" s="167">
        <v>45342</v>
      </c>
      <c r="D10" s="165" t="s">
        <v>197</v>
      </c>
      <c r="E10" s="164">
        <v>12</v>
      </c>
      <c r="F10" s="164">
        <v>28</v>
      </c>
      <c r="G10" s="164">
        <v>68</v>
      </c>
      <c r="H10" s="164">
        <v>2</v>
      </c>
      <c r="I10" s="164" t="s">
        <v>70</v>
      </c>
      <c r="J10" s="164">
        <v>2</v>
      </c>
      <c r="K10" s="168">
        <v>0.1111111111111111</v>
      </c>
      <c r="L10" s="164" t="s">
        <v>15</v>
      </c>
      <c r="M10" s="164" t="s">
        <v>8</v>
      </c>
      <c r="N10" s="164" t="s">
        <v>71</v>
      </c>
      <c r="O10" s="164" t="s">
        <v>71</v>
      </c>
      <c r="P10" s="164" t="s">
        <v>71</v>
      </c>
      <c r="Q10" s="164" t="s">
        <v>71</v>
      </c>
      <c r="R10" s="164" t="s">
        <v>71</v>
      </c>
      <c r="S10" s="164">
        <v>0</v>
      </c>
      <c r="T10" s="164">
        <v>0</v>
      </c>
      <c r="U10" s="164">
        <v>0</v>
      </c>
      <c r="V10" s="164">
        <v>0</v>
      </c>
      <c r="W10" s="164">
        <v>0</v>
      </c>
      <c r="X10" s="164">
        <v>0.18190000000000001</v>
      </c>
      <c r="Y10" s="164"/>
      <c r="Z10" s="165"/>
      <c r="AA10" s="165"/>
    </row>
    <row r="11" spans="1:27">
      <c r="A11" s="164">
        <v>10</v>
      </c>
      <c r="B11" s="169">
        <v>2</v>
      </c>
      <c r="C11" s="167">
        <v>45342</v>
      </c>
      <c r="D11" s="165" t="s">
        <v>197</v>
      </c>
      <c r="E11" s="164">
        <v>12</v>
      </c>
      <c r="F11" s="164">
        <v>28</v>
      </c>
      <c r="G11" s="164">
        <v>68</v>
      </c>
      <c r="H11" s="164">
        <v>3</v>
      </c>
      <c r="I11" s="164" t="s">
        <v>70</v>
      </c>
      <c r="J11" s="164">
        <v>2</v>
      </c>
      <c r="K11" s="168">
        <v>0.1111111111111111</v>
      </c>
      <c r="L11" s="164" t="s">
        <v>15</v>
      </c>
      <c r="M11" s="164" t="s">
        <v>71</v>
      </c>
      <c r="N11" s="164" t="s">
        <v>71</v>
      </c>
      <c r="O11" s="164" t="s">
        <v>71</v>
      </c>
      <c r="P11" s="164" t="s">
        <v>71</v>
      </c>
      <c r="Q11" s="164" t="s">
        <v>71</v>
      </c>
      <c r="R11" s="164" t="s">
        <v>71</v>
      </c>
      <c r="S11" s="164">
        <v>0</v>
      </c>
      <c r="T11" s="164">
        <v>0</v>
      </c>
      <c r="U11" s="164">
        <v>0</v>
      </c>
      <c r="V11" s="164">
        <v>1</v>
      </c>
      <c r="W11" s="164">
        <v>0</v>
      </c>
      <c r="X11" s="164">
        <v>0.33450000000000002</v>
      </c>
      <c r="Y11" s="164"/>
      <c r="Z11" s="165"/>
      <c r="AA11" s="165"/>
    </row>
    <row r="12" spans="1:27">
      <c r="A12" s="164">
        <v>11</v>
      </c>
      <c r="B12" s="169">
        <v>2</v>
      </c>
      <c r="C12" s="167">
        <v>45342</v>
      </c>
      <c r="D12" s="165" t="s">
        <v>197</v>
      </c>
      <c r="E12" s="164">
        <v>12</v>
      </c>
      <c r="F12" s="164">
        <v>28</v>
      </c>
      <c r="G12" s="164">
        <v>68</v>
      </c>
      <c r="H12" s="164">
        <v>4</v>
      </c>
      <c r="I12" s="164" t="s">
        <v>70</v>
      </c>
      <c r="J12" s="164">
        <v>2</v>
      </c>
      <c r="K12" s="168">
        <v>0.1111111111111111</v>
      </c>
      <c r="L12" s="164" t="s">
        <v>15</v>
      </c>
      <c r="M12" s="164" t="s">
        <v>71</v>
      </c>
      <c r="N12" s="164" t="s">
        <v>71</v>
      </c>
      <c r="O12" s="164" t="s">
        <v>71</v>
      </c>
      <c r="P12" s="164" t="s">
        <v>71</v>
      </c>
      <c r="Q12" s="164" t="s">
        <v>71</v>
      </c>
      <c r="R12" s="164" t="s">
        <v>71</v>
      </c>
      <c r="S12" s="164">
        <v>0</v>
      </c>
      <c r="T12" s="164">
        <v>0</v>
      </c>
      <c r="U12" s="164">
        <v>0</v>
      </c>
      <c r="V12" s="164">
        <v>0</v>
      </c>
      <c r="W12" s="164">
        <v>0</v>
      </c>
      <c r="X12" s="164">
        <v>2.9000000000000001E-2</v>
      </c>
      <c r="Y12" s="164"/>
      <c r="Z12" s="165"/>
      <c r="AA12" s="165"/>
    </row>
    <row r="13" spans="1:27">
      <c r="A13" s="164">
        <v>12</v>
      </c>
      <c r="B13" s="169">
        <v>2</v>
      </c>
      <c r="C13" s="167">
        <v>45342</v>
      </c>
      <c r="D13" s="165" t="s">
        <v>197</v>
      </c>
      <c r="E13" s="164">
        <v>12</v>
      </c>
      <c r="F13" s="164">
        <v>28</v>
      </c>
      <c r="G13" s="164">
        <v>68</v>
      </c>
      <c r="H13" s="164">
        <v>5</v>
      </c>
      <c r="I13" s="164" t="s">
        <v>72</v>
      </c>
      <c r="J13" s="164">
        <v>2</v>
      </c>
      <c r="K13" s="168">
        <v>0.1111111111111111</v>
      </c>
      <c r="L13" s="164" t="s">
        <v>15</v>
      </c>
      <c r="M13" s="164" t="s">
        <v>8</v>
      </c>
      <c r="N13" s="164" t="s">
        <v>8</v>
      </c>
      <c r="O13" s="164" t="s">
        <v>8</v>
      </c>
      <c r="P13" s="164" t="s">
        <v>8</v>
      </c>
      <c r="Q13" s="164" t="s">
        <v>8</v>
      </c>
      <c r="R13" s="164" t="s">
        <v>8</v>
      </c>
      <c r="S13" s="164" t="s">
        <v>75</v>
      </c>
      <c r="T13" s="164" t="s">
        <v>75</v>
      </c>
      <c r="U13" s="164">
        <v>1</v>
      </c>
      <c r="V13" s="164" t="s">
        <v>77</v>
      </c>
      <c r="W13" s="164" t="s">
        <v>77</v>
      </c>
      <c r="X13" s="164">
        <v>0.1166</v>
      </c>
      <c r="Y13" s="164"/>
      <c r="Z13" s="165"/>
      <c r="AA13" s="165"/>
    </row>
    <row r="14" spans="1:27">
      <c r="A14" s="164">
        <v>13</v>
      </c>
      <c r="B14" s="169">
        <v>2</v>
      </c>
      <c r="C14" s="167">
        <v>45342</v>
      </c>
      <c r="D14" s="165" t="s">
        <v>197</v>
      </c>
      <c r="E14" s="164">
        <v>12</v>
      </c>
      <c r="F14" s="164">
        <v>28</v>
      </c>
      <c r="G14" s="164">
        <v>68</v>
      </c>
      <c r="H14" s="164">
        <v>6</v>
      </c>
      <c r="I14" s="164" t="s">
        <v>72</v>
      </c>
      <c r="J14" s="164">
        <v>2</v>
      </c>
      <c r="K14" s="168">
        <v>0.1111111111111111</v>
      </c>
      <c r="L14" s="164" t="s">
        <v>18</v>
      </c>
      <c r="M14" s="164" t="s">
        <v>71</v>
      </c>
      <c r="N14" s="164" t="s">
        <v>71</v>
      </c>
      <c r="O14" s="164" t="s">
        <v>71</v>
      </c>
      <c r="P14" s="164" t="s">
        <v>71</v>
      </c>
      <c r="Q14" s="164" t="s">
        <v>71</v>
      </c>
      <c r="R14" s="164" t="s">
        <v>71</v>
      </c>
      <c r="S14" s="164"/>
      <c r="T14" s="164">
        <v>0</v>
      </c>
      <c r="U14" s="164">
        <v>0</v>
      </c>
      <c r="V14" s="164">
        <v>0</v>
      </c>
      <c r="W14" s="164">
        <v>0</v>
      </c>
      <c r="X14" s="164">
        <v>0.17599999999999999</v>
      </c>
      <c r="Y14" s="164"/>
      <c r="Z14" s="165"/>
      <c r="AA14" s="165"/>
    </row>
    <row r="15" spans="1:27">
      <c r="A15" s="164">
        <v>14</v>
      </c>
      <c r="B15" s="169">
        <v>2</v>
      </c>
      <c r="C15" s="167">
        <v>45342</v>
      </c>
      <c r="D15" s="165" t="s">
        <v>197</v>
      </c>
      <c r="E15" s="164">
        <v>12</v>
      </c>
      <c r="F15" s="164">
        <v>28</v>
      </c>
      <c r="G15" s="164">
        <v>68</v>
      </c>
      <c r="H15" s="164">
        <v>7</v>
      </c>
      <c r="I15" s="164" t="s">
        <v>72</v>
      </c>
      <c r="J15" s="164">
        <v>2</v>
      </c>
      <c r="K15" s="168">
        <v>0.1111111111111111</v>
      </c>
      <c r="L15" s="164" t="s">
        <v>44</v>
      </c>
      <c r="M15" s="164" t="s">
        <v>8</v>
      </c>
      <c r="N15" s="164" t="s">
        <v>8</v>
      </c>
      <c r="O15" s="164" t="s">
        <v>8</v>
      </c>
      <c r="P15" s="164" t="s">
        <v>8</v>
      </c>
      <c r="Q15" s="164" t="s">
        <v>8</v>
      </c>
      <c r="R15" s="164" t="s">
        <v>8</v>
      </c>
      <c r="S15" s="164" t="s">
        <v>75</v>
      </c>
      <c r="T15" s="164" t="s">
        <v>75</v>
      </c>
      <c r="U15" s="164">
        <v>1</v>
      </c>
      <c r="V15" s="164" t="s">
        <v>77</v>
      </c>
      <c r="W15" s="164" t="s">
        <v>77</v>
      </c>
      <c r="X15" s="164">
        <v>0.1774</v>
      </c>
      <c r="Y15" s="164"/>
      <c r="Z15" s="165"/>
      <c r="AA15" s="165"/>
    </row>
    <row r="16" spans="1:27">
      <c r="A16" s="169">
        <v>15</v>
      </c>
      <c r="B16" s="169">
        <v>3</v>
      </c>
      <c r="C16" s="173">
        <v>45349</v>
      </c>
      <c r="D16" s="165" t="s">
        <v>197</v>
      </c>
      <c r="E16" s="172">
        <v>0.46944444444444444</v>
      </c>
      <c r="F16" s="169">
        <v>25</v>
      </c>
      <c r="G16" s="169">
        <v>69</v>
      </c>
      <c r="H16" s="169">
        <v>1</v>
      </c>
      <c r="I16" s="169" t="s">
        <v>70</v>
      </c>
      <c r="J16" s="169">
        <v>2</v>
      </c>
      <c r="K16" s="172">
        <v>6.25E-2</v>
      </c>
      <c r="L16" s="169" t="s">
        <v>13</v>
      </c>
      <c r="M16" s="169" t="s">
        <v>71</v>
      </c>
      <c r="N16" s="169" t="s">
        <v>71</v>
      </c>
      <c r="O16" s="169" t="s">
        <v>71</v>
      </c>
      <c r="P16" s="169" t="s">
        <v>8</v>
      </c>
      <c r="Q16" s="169" t="s">
        <v>8</v>
      </c>
      <c r="R16" s="169" t="s">
        <v>71</v>
      </c>
      <c r="S16" s="169">
        <v>0</v>
      </c>
      <c r="T16" s="169">
        <v>0</v>
      </c>
      <c r="U16" s="169">
        <v>0</v>
      </c>
      <c r="V16" s="169">
        <v>0</v>
      </c>
      <c r="W16" s="169">
        <v>0</v>
      </c>
      <c r="X16" s="169">
        <v>0.14360000000000001</v>
      </c>
      <c r="Y16" s="164"/>
      <c r="Z16" s="165"/>
      <c r="AA16" s="165"/>
    </row>
    <row r="17" spans="1:27">
      <c r="A17" s="164">
        <v>16</v>
      </c>
      <c r="B17" s="169">
        <v>3</v>
      </c>
      <c r="C17" s="174">
        <v>45349</v>
      </c>
      <c r="D17" s="165" t="s">
        <v>197</v>
      </c>
      <c r="E17" s="168">
        <v>0.46944444444444444</v>
      </c>
      <c r="F17" s="164">
        <v>25</v>
      </c>
      <c r="G17" s="164">
        <v>69</v>
      </c>
      <c r="H17" s="164">
        <v>2</v>
      </c>
      <c r="I17" s="164" t="s">
        <v>70</v>
      </c>
      <c r="J17" s="164">
        <v>2</v>
      </c>
      <c r="K17" s="168">
        <v>6.25E-2</v>
      </c>
      <c r="L17" s="164" t="s">
        <v>13</v>
      </c>
      <c r="M17" s="164" t="s">
        <v>71</v>
      </c>
      <c r="N17" s="164" t="s">
        <v>71</v>
      </c>
      <c r="O17" s="164" t="s">
        <v>71</v>
      </c>
      <c r="P17" s="164" t="s">
        <v>71</v>
      </c>
      <c r="Q17" s="164" t="s">
        <v>71</v>
      </c>
      <c r="R17" s="164" t="s">
        <v>71</v>
      </c>
      <c r="S17" s="164">
        <v>0</v>
      </c>
      <c r="T17" s="164">
        <v>0</v>
      </c>
      <c r="U17" s="164">
        <v>0</v>
      </c>
      <c r="V17" s="164">
        <v>1</v>
      </c>
      <c r="W17" s="164">
        <v>0</v>
      </c>
      <c r="X17" s="164">
        <v>0.15909999999999999</v>
      </c>
      <c r="Y17" s="164"/>
      <c r="Z17" s="165"/>
      <c r="AA17" s="165"/>
    </row>
    <row r="18" spans="1:27">
      <c r="A18" s="164">
        <v>17</v>
      </c>
      <c r="B18" s="169">
        <v>3</v>
      </c>
      <c r="C18" s="174">
        <v>45349</v>
      </c>
      <c r="D18" s="165" t="s">
        <v>197</v>
      </c>
      <c r="E18" s="168">
        <v>0.46944444444444444</v>
      </c>
      <c r="F18" s="164">
        <v>25</v>
      </c>
      <c r="G18" s="164">
        <v>69</v>
      </c>
      <c r="H18" s="164">
        <v>3</v>
      </c>
      <c r="I18" s="164" t="s">
        <v>72</v>
      </c>
      <c r="J18" s="164">
        <v>2</v>
      </c>
      <c r="K18" s="168">
        <v>6.25E-2</v>
      </c>
      <c r="L18" s="164" t="s">
        <v>13</v>
      </c>
      <c r="M18" s="164" t="s">
        <v>8</v>
      </c>
      <c r="N18" s="164" t="s">
        <v>71</v>
      </c>
      <c r="O18" s="164" t="s">
        <v>8</v>
      </c>
      <c r="P18" s="164" t="s">
        <v>8</v>
      </c>
      <c r="Q18" s="164" t="s">
        <v>71</v>
      </c>
      <c r="R18" s="164" t="s">
        <v>8</v>
      </c>
      <c r="S18" s="164">
        <v>0</v>
      </c>
      <c r="T18" s="164">
        <v>0</v>
      </c>
      <c r="U18" s="164"/>
      <c r="V18" s="164">
        <v>0</v>
      </c>
      <c r="W18" s="164">
        <v>0</v>
      </c>
      <c r="X18" s="164">
        <v>0.115</v>
      </c>
      <c r="Y18" s="164"/>
      <c r="Z18" s="165"/>
      <c r="AA18" s="165"/>
    </row>
    <row r="19" spans="1:27">
      <c r="A19" s="164">
        <v>18</v>
      </c>
      <c r="B19" s="169">
        <v>3</v>
      </c>
      <c r="C19" s="174">
        <v>45349</v>
      </c>
      <c r="D19" s="165" t="s">
        <v>197</v>
      </c>
      <c r="E19" s="168">
        <v>0.46944444444444444</v>
      </c>
      <c r="F19" s="164">
        <v>25</v>
      </c>
      <c r="G19" s="164">
        <v>69</v>
      </c>
      <c r="H19" s="164">
        <v>4</v>
      </c>
      <c r="I19" s="164" t="s">
        <v>72</v>
      </c>
      <c r="J19" s="164">
        <v>2</v>
      </c>
      <c r="K19" s="168">
        <v>6.25E-2</v>
      </c>
      <c r="L19" s="164" t="s">
        <v>13</v>
      </c>
      <c r="M19" s="164" t="s">
        <v>71</v>
      </c>
      <c r="N19" s="164" t="s">
        <v>71</v>
      </c>
      <c r="O19" s="164" t="s">
        <v>71</v>
      </c>
      <c r="P19" s="164" t="s">
        <v>71</v>
      </c>
      <c r="Q19" s="164" t="s">
        <v>71</v>
      </c>
      <c r="R19" s="164" t="s">
        <v>71</v>
      </c>
      <c r="S19" s="164">
        <v>0</v>
      </c>
      <c r="T19" s="164">
        <v>0</v>
      </c>
      <c r="U19" s="164">
        <v>0</v>
      </c>
      <c r="V19" s="164">
        <v>0</v>
      </c>
      <c r="W19" s="164">
        <v>0</v>
      </c>
      <c r="X19" s="164">
        <v>0.21490000000000001</v>
      </c>
      <c r="Y19" s="164"/>
      <c r="Z19" s="165"/>
      <c r="AA19" s="165"/>
    </row>
    <row r="20" spans="1:27">
      <c r="A20" s="164">
        <v>19</v>
      </c>
      <c r="B20" s="169">
        <v>3</v>
      </c>
      <c r="C20" s="174">
        <v>45349</v>
      </c>
      <c r="D20" s="165" t="s">
        <v>197</v>
      </c>
      <c r="E20" s="168">
        <v>0.46944444444444444</v>
      </c>
      <c r="F20" s="164">
        <v>25</v>
      </c>
      <c r="G20" s="164">
        <v>69</v>
      </c>
      <c r="H20" s="164">
        <v>5</v>
      </c>
      <c r="I20" s="164" t="s">
        <v>72</v>
      </c>
      <c r="J20" s="164">
        <v>2</v>
      </c>
      <c r="K20" s="168">
        <v>6.25E-2</v>
      </c>
      <c r="L20" s="164" t="s">
        <v>13</v>
      </c>
      <c r="M20" s="164" t="s">
        <v>71</v>
      </c>
      <c r="N20" s="164" t="s">
        <v>71</v>
      </c>
      <c r="O20" s="164" t="s">
        <v>71</v>
      </c>
      <c r="P20" s="164" t="s">
        <v>71</v>
      </c>
      <c r="Q20" s="164" t="s">
        <v>71</v>
      </c>
      <c r="R20" s="164" t="s">
        <v>71</v>
      </c>
      <c r="S20" s="164">
        <v>0</v>
      </c>
      <c r="T20" s="164">
        <v>0</v>
      </c>
      <c r="U20" s="164">
        <v>0</v>
      </c>
      <c r="V20" s="164">
        <v>0</v>
      </c>
      <c r="W20" s="164">
        <v>1</v>
      </c>
      <c r="X20" s="164">
        <v>0.1234</v>
      </c>
      <c r="Y20" s="164"/>
      <c r="Z20" s="165"/>
      <c r="AA20" s="165"/>
    </row>
    <row r="21" spans="1:27">
      <c r="A21" s="164">
        <v>20</v>
      </c>
      <c r="B21" s="169">
        <v>3</v>
      </c>
      <c r="C21" s="174">
        <v>45349</v>
      </c>
      <c r="D21" s="165" t="s">
        <v>197</v>
      </c>
      <c r="E21" s="168">
        <v>0.46944444444444444</v>
      </c>
      <c r="F21" s="164">
        <v>25</v>
      </c>
      <c r="G21" s="164">
        <v>69</v>
      </c>
      <c r="H21" s="164">
        <v>6</v>
      </c>
      <c r="I21" s="164" t="s">
        <v>72</v>
      </c>
      <c r="J21" s="164">
        <v>2</v>
      </c>
      <c r="K21" s="168">
        <v>6.25E-2</v>
      </c>
      <c r="L21" s="164" t="s">
        <v>18</v>
      </c>
      <c r="M21" s="164" t="s">
        <v>71</v>
      </c>
      <c r="N21" s="164" t="s">
        <v>71</v>
      </c>
      <c r="O21" s="164" t="s">
        <v>71</v>
      </c>
      <c r="P21" s="164" t="s">
        <v>71</v>
      </c>
      <c r="Q21" s="164" t="s">
        <v>71</v>
      </c>
      <c r="R21" s="164" t="s">
        <v>71</v>
      </c>
      <c r="S21" s="164">
        <v>0</v>
      </c>
      <c r="T21" s="164">
        <v>0</v>
      </c>
      <c r="U21" s="164">
        <v>0</v>
      </c>
      <c r="V21" s="164">
        <v>1</v>
      </c>
      <c r="W21" s="164">
        <v>1</v>
      </c>
      <c r="X21" s="164">
        <v>0.33589999999999998</v>
      </c>
      <c r="Y21" s="164"/>
      <c r="Z21" s="165"/>
      <c r="AA21" s="165"/>
    </row>
    <row r="22" spans="1:27">
      <c r="A22" s="164">
        <v>21</v>
      </c>
      <c r="B22" s="169">
        <v>3</v>
      </c>
      <c r="C22" s="174">
        <v>45349</v>
      </c>
      <c r="D22" s="165" t="s">
        <v>197</v>
      </c>
      <c r="E22" s="168">
        <v>0.46944444444444444</v>
      </c>
      <c r="F22" s="164">
        <v>25</v>
      </c>
      <c r="G22" s="164">
        <v>69</v>
      </c>
      <c r="H22" s="164">
        <v>7</v>
      </c>
      <c r="I22" s="164" t="s">
        <v>72</v>
      </c>
      <c r="J22" s="164">
        <v>2</v>
      </c>
      <c r="K22" s="168">
        <v>6.25E-2</v>
      </c>
      <c r="L22" s="164" t="s">
        <v>44</v>
      </c>
      <c r="M22" s="164" t="s">
        <v>8</v>
      </c>
      <c r="N22" s="164" t="s">
        <v>8</v>
      </c>
      <c r="O22" s="164" t="s">
        <v>8</v>
      </c>
      <c r="P22" s="164" t="s">
        <v>8</v>
      </c>
      <c r="Q22" s="164" t="s">
        <v>8</v>
      </c>
      <c r="R22" s="164" t="s">
        <v>8</v>
      </c>
      <c r="S22" s="164"/>
      <c r="T22" s="164"/>
      <c r="U22" s="164">
        <v>1</v>
      </c>
      <c r="V22" s="164"/>
      <c r="W22" s="164"/>
      <c r="X22" s="164"/>
      <c r="Y22" s="164"/>
      <c r="Z22" s="165"/>
      <c r="AA22" s="165"/>
    </row>
    <row r="23" spans="1:27">
      <c r="A23" s="169">
        <v>22</v>
      </c>
      <c r="B23" s="169">
        <v>4</v>
      </c>
      <c r="C23" s="173">
        <v>45350</v>
      </c>
      <c r="D23" s="165" t="s">
        <v>197</v>
      </c>
      <c r="E23" s="172">
        <v>0.4375</v>
      </c>
      <c r="F23" s="169">
        <v>26</v>
      </c>
      <c r="G23" s="169">
        <v>83</v>
      </c>
      <c r="H23" s="169">
        <v>1</v>
      </c>
      <c r="I23" s="169" t="s">
        <v>70</v>
      </c>
      <c r="J23" s="169">
        <v>2</v>
      </c>
      <c r="K23" s="172">
        <v>0.10416666666666667</v>
      </c>
      <c r="L23" s="169" t="s">
        <v>13</v>
      </c>
      <c r="M23" s="169" t="s">
        <v>8</v>
      </c>
      <c r="N23" s="169" t="s">
        <v>8</v>
      </c>
      <c r="O23" s="169" t="s">
        <v>8</v>
      </c>
      <c r="P23" s="169" t="s">
        <v>71</v>
      </c>
      <c r="Q23" s="169" t="s">
        <v>71</v>
      </c>
      <c r="R23" s="169" t="s">
        <v>71</v>
      </c>
      <c r="S23" s="169">
        <v>0</v>
      </c>
      <c r="T23" s="169">
        <v>0</v>
      </c>
      <c r="U23" s="169">
        <v>0</v>
      </c>
      <c r="V23" s="169">
        <v>1</v>
      </c>
      <c r="W23" s="169">
        <v>0</v>
      </c>
      <c r="X23" s="169">
        <v>0.20030000000000001</v>
      </c>
      <c r="Y23" s="164"/>
      <c r="Z23" s="165"/>
      <c r="AA23" s="165"/>
    </row>
    <row r="24" spans="1:27">
      <c r="A24" s="164">
        <v>23</v>
      </c>
      <c r="B24" s="169">
        <v>4</v>
      </c>
      <c r="C24" s="174">
        <v>45350</v>
      </c>
      <c r="D24" s="165" t="s">
        <v>197</v>
      </c>
      <c r="E24" s="168">
        <v>0.4375</v>
      </c>
      <c r="F24" s="164">
        <v>26</v>
      </c>
      <c r="G24" s="164">
        <v>83</v>
      </c>
      <c r="H24" s="164">
        <v>2</v>
      </c>
      <c r="I24" s="164" t="s">
        <v>70</v>
      </c>
      <c r="J24" s="164">
        <v>2</v>
      </c>
      <c r="K24" s="168">
        <v>0.10416666666666667</v>
      </c>
      <c r="L24" s="164" t="s">
        <v>13</v>
      </c>
      <c r="M24" s="164" t="s">
        <v>71</v>
      </c>
      <c r="N24" s="164" t="s">
        <v>71</v>
      </c>
      <c r="O24" s="164" t="s">
        <v>71</v>
      </c>
      <c r="P24" s="164" t="s">
        <v>71</v>
      </c>
      <c r="Q24" s="164" t="s">
        <v>71</v>
      </c>
      <c r="R24" s="164" t="s">
        <v>71</v>
      </c>
      <c r="S24" s="164">
        <v>1</v>
      </c>
      <c r="T24" s="164">
        <v>0</v>
      </c>
      <c r="U24" s="164">
        <v>0</v>
      </c>
      <c r="V24" s="164">
        <v>0</v>
      </c>
      <c r="W24" s="164">
        <v>0</v>
      </c>
      <c r="X24" s="164"/>
      <c r="Y24" s="164"/>
      <c r="Z24" s="165"/>
      <c r="AA24" s="165"/>
    </row>
    <row r="25" spans="1:27">
      <c r="A25" s="164">
        <v>24</v>
      </c>
      <c r="B25" s="169">
        <v>4</v>
      </c>
      <c r="C25" s="174">
        <v>45350</v>
      </c>
      <c r="D25" s="165" t="s">
        <v>197</v>
      </c>
      <c r="E25" s="168">
        <v>0.4375</v>
      </c>
      <c r="F25" s="164">
        <v>26</v>
      </c>
      <c r="G25" s="164">
        <v>83</v>
      </c>
      <c r="H25" s="164">
        <v>3</v>
      </c>
      <c r="I25" s="164" t="s">
        <v>70</v>
      </c>
      <c r="J25" s="164">
        <v>2</v>
      </c>
      <c r="K25" s="168">
        <v>0.10416666666666667</v>
      </c>
      <c r="L25" s="164" t="s">
        <v>13</v>
      </c>
      <c r="M25" s="164" t="s">
        <v>8</v>
      </c>
      <c r="N25" s="164" t="s">
        <v>8</v>
      </c>
      <c r="O25" s="164" t="s">
        <v>8</v>
      </c>
      <c r="P25" s="164" t="s">
        <v>8</v>
      </c>
      <c r="Q25" s="164" t="s">
        <v>8</v>
      </c>
      <c r="R25" s="164" t="s">
        <v>8</v>
      </c>
      <c r="S25" s="164">
        <v>0</v>
      </c>
      <c r="T25" s="164">
        <v>0</v>
      </c>
      <c r="U25" s="164">
        <v>1</v>
      </c>
      <c r="V25" s="164" t="s">
        <v>77</v>
      </c>
      <c r="W25" s="164" t="s">
        <v>77</v>
      </c>
      <c r="X25" s="164">
        <v>9.9400000000000002E-2</v>
      </c>
      <c r="Y25" s="164"/>
      <c r="Z25" s="165"/>
      <c r="AA25" s="165"/>
    </row>
    <row r="26" spans="1:27">
      <c r="A26" s="164">
        <v>25</v>
      </c>
      <c r="B26" s="169">
        <v>4</v>
      </c>
      <c r="C26" s="174">
        <v>45350</v>
      </c>
      <c r="D26" s="165" t="s">
        <v>197</v>
      </c>
      <c r="E26" s="168">
        <v>0.4375</v>
      </c>
      <c r="F26" s="164">
        <v>26</v>
      </c>
      <c r="G26" s="164">
        <v>83</v>
      </c>
      <c r="H26" s="164">
        <v>4</v>
      </c>
      <c r="I26" s="164" t="s">
        <v>70</v>
      </c>
      <c r="J26" s="164">
        <v>2</v>
      </c>
      <c r="K26" s="168">
        <v>0.10416666666666667</v>
      </c>
      <c r="L26" s="164" t="s">
        <v>13</v>
      </c>
      <c r="M26" s="164" t="s">
        <v>8</v>
      </c>
      <c r="N26" s="164" t="s">
        <v>8</v>
      </c>
      <c r="O26" s="164" t="s">
        <v>8</v>
      </c>
      <c r="P26" s="164" t="s">
        <v>8</v>
      </c>
      <c r="Q26" s="164" t="s">
        <v>8</v>
      </c>
      <c r="R26" s="164" t="s">
        <v>8</v>
      </c>
      <c r="S26" s="164">
        <v>0</v>
      </c>
      <c r="T26" s="164">
        <v>0</v>
      </c>
      <c r="U26" s="164">
        <v>1</v>
      </c>
      <c r="V26" s="164" t="s">
        <v>77</v>
      </c>
      <c r="W26" s="164" t="s">
        <v>77</v>
      </c>
      <c r="X26" s="164">
        <v>0.37719999999999998</v>
      </c>
      <c r="Y26" s="164"/>
      <c r="Z26" s="165"/>
      <c r="AA26" s="165"/>
    </row>
    <row r="27" spans="1:27">
      <c r="A27" s="164">
        <v>26</v>
      </c>
      <c r="B27" s="169">
        <v>4</v>
      </c>
      <c r="C27" s="174">
        <v>45350</v>
      </c>
      <c r="D27" s="165" t="s">
        <v>197</v>
      </c>
      <c r="E27" s="168">
        <v>0.4375</v>
      </c>
      <c r="F27" s="164">
        <v>26</v>
      </c>
      <c r="G27" s="164">
        <v>83</v>
      </c>
      <c r="H27" s="164">
        <v>5</v>
      </c>
      <c r="I27" s="164" t="s">
        <v>72</v>
      </c>
      <c r="J27" s="164">
        <v>2</v>
      </c>
      <c r="K27" s="168">
        <v>0.10416666666666667</v>
      </c>
      <c r="L27" s="164" t="s">
        <v>13</v>
      </c>
      <c r="M27" s="164" t="s">
        <v>71</v>
      </c>
      <c r="N27" s="164" t="s">
        <v>71</v>
      </c>
      <c r="O27" s="164" t="s">
        <v>71</v>
      </c>
      <c r="P27" s="164" t="s">
        <v>71</v>
      </c>
      <c r="Q27" s="164" t="s">
        <v>71</v>
      </c>
      <c r="R27" s="164" t="s">
        <v>71</v>
      </c>
      <c r="S27" s="164">
        <v>1</v>
      </c>
      <c r="T27" s="164">
        <v>0</v>
      </c>
      <c r="U27" s="164">
        <v>0</v>
      </c>
      <c r="V27" s="164">
        <v>0</v>
      </c>
      <c r="W27" s="164">
        <v>0</v>
      </c>
      <c r="X27" s="164">
        <v>0.31359999999999999</v>
      </c>
      <c r="Y27" s="164"/>
      <c r="Z27" s="165"/>
      <c r="AA27" s="165"/>
    </row>
    <row r="28" spans="1:27">
      <c r="A28" s="164">
        <v>27</v>
      </c>
      <c r="B28" s="169">
        <v>4</v>
      </c>
      <c r="C28" s="174">
        <v>45350</v>
      </c>
      <c r="D28" s="165" t="s">
        <v>197</v>
      </c>
      <c r="E28" s="168">
        <v>0.4375</v>
      </c>
      <c r="F28" s="164">
        <v>26</v>
      </c>
      <c r="G28" s="164">
        <v>83</v>
      </c>
      <c r="H28" s="164">
        <v>6</v>
      </c>
      <c r="I28" s="164" t="s">
        <v>72</v>
      </c>
      <c r="J28" s="164">
        <v>2</v>
      </c>
      <c r="K28" s="168">
        <v>0.10416666666666667</v>
      </c>
      <c r="L28" s="164" t="s">
        <v>18</v>
      </c>
      <c r="M28" s="164" t="s">
        <v>8</v>
      </c>
      <c r="N28" s="164" t="s">
        <v>8</v>
      </c>
      <c r="O28" s="164" t="s">
        <v>8</v>
      </c>
      <c r="P28" s="164" t="s">
        <v>8</v>
      </c>
      <c r="Q28" s="164" t="s">
        <v>8</v>
      </c>
      <c r="R28" s="164" t="s">
        <v>8</v>
      </c>
      <c r="S28" s="164">
        <v>0</v>
      </c>
      <c r="T28" s="164">
        <v>0</v>
      </c>
      <c r="U28" s="164">
        <v>1</v>
      </c>
      <c r="V28" s="164" t="s">
        <v>77</v>
      </c>
      <c r="W28" s="164" t="s">
        <v>77</v>
      </c>
      <c r="X28" s="164">
        <v>0.26629999999999998</v>
      </c>
      <c r="Y28" s="164"/>
      <c r="Z28" s="165"/>
      <c r="AA28" s="165"/>
    </row>
    <row r="29" spans="1:27">
      <c r="A29" s="164">
        <v>28</v>
      </c>
      <c r="B29" s="169">
        <v>4</v>
      </c>
      <c r="C29" s="174">
        <v>45350</v>
      </c>
      <c r="D29" s="165" t="s">
        <v>197</v>
      </c>
      <c r="E29" s="168">
        <v>0.4375</v>
      </c>
      <c r="F29" s="164">
        <v>26</v>
      </c>
      <c r="G29" s="164">
        <v>83</v>
      </c>
      <c r="H29" s="164">
        <v>7</v>
      </c>
      <c r="I29" s="164" t="s">
        <v>72</v>
      </c>
      <c r="J29" s="164">
        <v>2</v>
      </c>
      <c r="K29" s="168">
        <v>0.10416666666666667</v>
      </c>
      <c r="L29" s="164" t="s">
        <v>44</v>
      </c>
      <c r="M29" s="164" t="s">
        <v>8</v>
      </c>
      <c r="N29" s="164" t="s">
        <v>8</v>
      </c>
      <c r="O29" s="164" t="s">
        <v>8</v>
      </c>
      <c r="P29" s="164" t="s">
        <v>71</v>
      </c>
      <c r="Q29" s="164" t="s">
        <v>71</v>
      </c>
      <c r="R29" s="164" t="s">
        <v>8</v>
      </c>
      <c r="S29" s="164">
        <v>0</v>
      </c>
      <c r="T29" s="164">
        <v>0</v>
      </c>
      <c r="U29" s="164">
        <v>1</v>
      </c>
      <c r="V29" s="164" t="s">
        <v>77</v>
      </c>
      <c r="W29" s="164" t="s">
        <v>77</v>
      </c>
      <c r="X29" s="164">
        <v>0.153</v>
      </c>
      <c r="Y29" s="164"/>
      <c r="Z29" s="165"/>
      <c r="AA29" s="165"/>
    </row>
    <row r="30" spans="1:27">
      <c r="A30" s="169">
        <v>29</v>
      </c>
      <c r="B30" s="169">
        <v>5</v>
      </c>
      <c r="C30" s="175">
        <v>45355</v>
      </c>
      <c r="D30" s="165" t="s">
        <v>197</v>
      </c>
      <c r="E30" s="172">
        <v>0.42708333333333331</v>
      </c>
      <c r="F30" s="169">
        <v>18</v>
      </c>
      <c r="G30" s="169">
        <v>63</v>
      </c>
      <c r="H30" s="169">
        <v>1</v>
      </c>
      <c r="I30" s="169" t="s">
        <v>70</v>
      </c>
      <c r="J30" s="169">
        <v>2</v>
      </c>
      <c r="K30" s="172">
        <v>8.3333333333333329E-2</v>
      </c>
      <c r="L30" s="169" t="s">
        <v>17</v>
      </c>
      <c r="M30" s="169" t="s">
        <v>71</v>
      </c>
      <c r="N30" s="169" t="s">
        <v>71</v>
      </c>
      <c r="O30" s="169" t="s">
        <v>71</v>
      </c>
      <c r="P30" s="169" t="s">
        <v>71</v>
      </c>
      <c r="Q30" s="169" t="s">
        <v>71</v>
      </c>
      <c r="R30" s="169" t="s">
        <v>71</v>
      </c>
      <c r="S30" s="169">
        <v>0</v>
      </c>
      <c r="T30" s="169">
        <v>0</v>
      </c>
      <c r="U30" s="169">
        <v>0</v>
      </c>
      <c r="V30" s="169">
        <v>0</v>
      </c>
      <c r="W30" s="169">
        <v>0</v>
      </c>
      <c r="X30" s="169">
        <v>0.16889999999999999</v>
      </c>
      <c r="Y30" s="164"/>
      <c r="Z30" s="165"/>
      <c r="AA30" s="165"/>
    </row>
    <row r="31" spans="1:27">
      <c r="A31" s="164">
        <v>30</v>
      </c>
      <c r="B31" s="169">
        <v>5</v>
      </c>
      <c r="C31" s="176">
        <v>45355</v>
      </c>
      <c r="D31" s="165" t="s">
        <v>197</v>
      </c>
      <c r="E31" s="168">
        <v>0.42708333333333331</v>
      </c>
      <c r="F31" s="164">
        <v>18</v>
      </c>
      <c r="G31" s="164">
        <v>63</v>
      </c>
      <c r="H31" s="164">
        <v>2</v>
      </c>
      <c r="I31" s="164" t="s">
        <v>70</v>
      </c>
      <c r="J31" s="164">
        <v>2</v>
      </c>
      <c r="K31" s="168">
        <v>8.3333333333333329E-2</v>
      </c>
      <c r="L31" s="164" t="s">
        <v>17</v>
      </c>
      <c r="M31" s="164" t="s">
        <v>71</v>
      </c>
      <c r="N31" s="164" t="s">
        <v>71</v>
      </c>
      <c r="O31" s="164" t="s">
        <v>71</v>
      </c>
      <c r="P31" s="164" t="s">
        <v>71</v>
      </c>
      <c r="Q31" s="164" t="s">
        <v>71</v>
      </c>
      <c r="R31" s="164" t="s">
        <v>71</v>
      </c>
      <c r="S31" s="164">
        <v>0</v>
      </c>
      <c r="T31" s="164">
        <v>0</v>
      </c>
      <c r="U31" s="164">
        <v>0</v>
      </c>
      <c r="V31" s="164">
        <v>1</v>
      </c>
      <c r="W31" s="164">
        <v>0</v>
      </c>
      <c r="X31" s="164">
        <v>0.16200000000000001</v>
      </c>
      <c r="Y31" s="164"/>
      <c r="Z31" s="165"/>
      <c r="AA31" s="165"/>
    </row>
    <row r="32" spans="1:27">
      <c r="A32" s="164">
        <v>31</v>
      </c>
      <c r="B32" s="169">
        <v>5</v>
      </c>
      <c r="C32" s="176">
        <v>45355</v>
      </c>
      <c r="D32" s="165" t="s">
        <v>197</v>
      </c>
      <c r="E32" s="168">
        <v>0.42708333333333331</v>
      </c>
      <c r="F32" s="164">
        <v>18</v>
      </c>
      <c r="G32" s="164">
        <v>63</v>
      </c>
      <c r="H32" s="164">
        <v>3</v>
      </c>
      <c r="I32" s="164" t="s">
        <v>70</v>
      </c>
      <c r="J32" s="164">
        <v>2</v>
      </c>
      <c r="K32" s="168">
        <v>8.3333333333333329E-2</v>
      </c>
      <c r="L32" s="164" t="s">
        <v>17</v>
      </c>
      <c r="M32" s="164" t="s">
        <v>71</v>
      </c>
      <c r="N32" s="164" t="s">
        <v>71</v>
      </c>
      <c r="O32" s="164" t="s">
        <v>71</v>
      </c>
      <c r="P32" s="164" t="s">
        <v>71</v>
      </c>
      <c r="Q32" s="164" t="s">
        <v>71</v>
      </c>
      <c r="R32" s="164" t="s">
        <v>71</v>
      </c>
      <c r="S32" s="164">
        <v>0</v>
      </c>
      <c r="T32" s="164">
        <v>0</v>
      </c>
      <c r="U32" s="164">
        <v>0</v>
      </c>
      <c r="V32" s="164">
        <v>1</v>
      </c>
      <c r="W32" s="164">
        <v>1</v>
      </c>
      <c r="X32" s="164">
        <v>0.10199999999999999</v>
      </c>
      <c r="Y32" s="164"/>
      <c r="Z32" s="165"/>
      <c r="AA32" s="165"/>
    </row>
    <row r="33" spans="1:27">
      <c r="A33" s="164">
        <v>32</v>
      </c>
      <c r="B33" s="169">
        <v>5</v>
      </c>
      <c r="C33" s="176">
        <v>45355</v>
      </c>
      <c r="D33" s="165" t="s">
        <v>197</v>
      </c>
      <c r="E33" s="168">
        <v>0.42708333333333331</v>
      </c>
      <c r="F33" s="164">
        <v>18</v>
      </c>
      <c r="G33" s="164">
        <v>63</v>
      </c>
      <c r="H33" s="164">
        <v>4</v>
      </c>
      <c r="I33" s="164" t="s">
        <v>70</v>
      </c>
      <c r="J33" s="164">
        <v>2</v>
      </c>
      <c r="K33" s="168">
        <v>8.3333333333333329E-2</v>
      </c>
      <c r="L33" s="164" t="s">
        <v>17</v>
      </c>
      <c r="M33" s="164" t="s">
        <v>8</v>
      </c>
      <c r="N33" s="164" t="s">
        <v>71</v>
      </c>
      <c r="O33" s="164" t="s">
        <v>71</v>
      </c>
      <c r="P33" s="164" t="s">
        <v>71</v>
      </c>
      <c r="Q33" s="164" t="s">
        <v>71</v>
      </c>
      <c r="R33" s="164" t="s">
        <v>71</v>
      </c>
      <c r="S33" s="164">
        <v>0</v>
      </c>
      <c r="T33" s="164">
        <v>0</v>
      </c>
      <c r="U33" s="164">
        <v>0</v>
      </c>
      <c r="V33" s="164">
        <v>1</v>
      </c>
      <c r="W33" s="164">
        <v>0</v>
      </c>
      <c r="X33" s="164">
        <v>0.27139999999999997</v>
      </c>
      <c r="Y33" s="164"/>
      <c r="Z33" s="165"/>
      <c r="AA33" s="165"/>
    </row>
    <row r="34" spans="1:27">
      <c r="A34" s="164">
        <v>33</v>
      </c>
      <c r="B34" s="169">
        <v>5</v>
      </c>
      <c r="C34" s="176">
        <v>45355</v>
      </c>
      <c r="D34" s="165" t="s">
        <v>197</v>
      </c>
      <c r="E34" s="168">
        <v>0.42708333333333331</v>
      </c>
      <c r="F34" s="164">
        <v>18</v>
      </c>
      <c r="G34" s="164">
        <v>63</v>
      </c>
      <c r="H34" s="164">
        <v>5</v>
      </c>
      <c r="I34" s="164" t="s">
        <v>70</v>
      </c>
      <c r="J34" s="164">
        <v>2</v>
      </c>
      <c r="K34" s="168">
        <v>8.3333333333333329E-2</v>
      </c>
      <c r="L34" s="164" t="s">
        <v>17</v>
      </c>
      <c r="M34" s="164" t="s">
        <v>71</v>
      </c>
      <c r="N34" s="164" t="s">
        <v>71</v>
      </c>
      <c r="O34" s="164" t="s">
        <v>71</v>
      </c>
      <c r="P34" s="164" t="s">
        <v>71</v>
      </c>
      <c r="Q34" s="164" t="s">
        <v>71</v>
      </c>
      <c r="R34" s="164" t="s">
        <v>71</v>
      </c>
      <c r="S34" s="164">
        <v>0</v>
      </c>
      <c r="T34" s="164">
        <v>0</v>
      </c>
      <c r="U34" s="164">
        <v>0</v>
      </c>
      <c r="V34" s="164">
        <v>1</v>
      </c>
      <c r="W34" s="164">
        <v>0</v>
      </c>
      <c r="X34" s="164">
        <v>0.47549999999999998</v>
      </c>
      <c r="Y34" s="164"/>
      <c r="Z34" s="165"/>
      <c r="AA34" s="165"/>
    </row>
    <row r="35" spans="1:27">
      <c r="A35" s="164">
        <v>34</v>
      </c>
      <c r="B35" s="169">
        <v>5</v>
      </c>
      <c r="C35" s="176">
        <v>45355</v>
      </c>
      <c r="D35" s="165" t="s">
        <v>197</v>
      </c>
      <c r="E35" s="168">
        <v>0.42708333333333331</v>
      </c>
      <c r="F35" s="164">
        <v>18</v>
      </c>
      <c r="G35" s="164">
        <v>63</v>
      </c>
      <c r="H35" s="164">
        <v>6</v>
      </c>
      <c r="I35" s="164" t="s">
        <v>70</v>
      </c>
      <c r="J35" s="164">
        <v>2</v>
      </c>
      <c r="K35" s="168">
        <v>8.3333333333333329E-2</v>
      </c>
      <c r="L35" s="164" t="s">
        <v>17</v>
      </c>
      <c r="M35" s="164" t="s">
        <v>8</v>
      </c>
      <c r="N35" s="164" t="s">
        <v>8</v>
      </c>
      <c r="O35" s="164" t="s">
        <v>8</v>
      </c>
      <c r="P35" s="164" t="s">
        <v>71</v>
      </c>
      <c r="Q35" s="164" t="s">
        <v>71</v>
      </c>
      <c r="R35" s="164" t="s">
        <v>71</v>
      </c>
      <c r="S35" s="164">
        <v>0</v>
      </c>
      <c r="T35" s="164">
        <v>0</v>
      </c>
      <c r="U35" s="164">
        <v>0</v>
      </c>
      <c r="V35" s="164">
        <v>0</v>
      </c>
      <c r="W35" s="164">
        <v>0</v>
      </c>
      <c r="X35" s="164">
        <v>0.1699</v>
      </c>
      <c r="Y35" s="164"/>
      <c r="Z35" s="165"/>
      <c r="AA35" s="165"/>
    </row>
    <row r="36" spans="1:27">
      <c r="A36" s="164">
        <v>35</v>
      </c>
      <c r="B36" s="169">
        <v>5</v>
      </c>
      <c r="C36" s="176">
        <v>45355</v>
      </c>
      <c r="D36" s="165" t="s">
        <v>197</v>
      </c>
      <c r="E36" s="168">
        <v>0.42708333333333331</v>
      </c>
      <c r="F36" s="164">
        <v>18</v>
      </c>
      <c r="G36" s="164">
        <v>63</v>
      </c>
      <c r="H36" s="164">
        <v>7</v>
      </c>
      <c r="I36" s="164" t="s">
        <v>72</v>
      </c>
      <c r="J36" s="164">
        <v>2</v>
      </c>
      <c r="K36" s="168">
        <v>8.3333333333333329E-2</v>
      </c>
      <c r="L36" s="164" t="s">
        <v>17</v>
      </c>
      <c r="M36" s="164" t="s">
        <v>71</v>
      </c>
      <c r="N36" s="164" t="s">
        <v>71</v>
      </c>
      <c r="O36" s="164" t="s">
        <v>71</v>
      </c>
      <c r="P36" s="164" t="s">
        <v>71</v>
      </c>
      <c r="Q36" s="164" t="s">
        <v>71</v>
      </c>
      <c r="R36" s="164" t="s">
        <v>71</v>
      </c>
      <c r="S36" s="164">
        <v>1</v>
      </c>
      <c r="T36" s="164">
        <v>0</v>
      </c>
      <c r="U36" s="164">
        <v>0</v>
      </c>
      <c r="V36" s="164">
        <v>0</v>
      </c>
      <c r="W36" s="164">
        <v>0</v>
      </c>
      <c r="X36" s="164">
        <v>0.14249999999999999</v>
      </c>
      <c r="Y36" s="164"/>
      <c r="Z36" s="165"/>
      <c r="AA36" s="165"/>
    </row>
    <row r="37" spans="1:27">
      <c r="A37" s="164">
        <v>36</v>
      </c>
      <c r="B37" s="169">
        <v>5</v>
      </c>
      <c r="C37" s="176">
        <v>45355</v>
      </c>
      <c r="D37" s="165" t="s">
        <v>197</v>
      </c>
      <c r="E37" s="168">
        <v>0.42708333333333331</v>
      </c>
      <c r="F37" s="164">
        <v>18</v>
      </c>
      <c r="G37" s="164">
        <v>63</v>
      </c>
      <c r="H37" s="164">
        <v>8</v>
      </c>
      <c r="I37" s="164" t="s">
        <v>72</v>
      </c>
      <c r="J37" s="164">
        <v>2</v>
      </c>
      <c r="K37" s="168">
        <v>8.3333333333333329E-2</v>
      </c>
      <c r="L37" s="164" t="s">
        <v>18</v>
      </c>
      <c r="M37" s="164" t="s">
        <v>71</v>
      </c>
      <c r="N37" s="164" t="s">
        <v>71</v>
      </c>
      <c r="O37" s="164" t="s">
        <v>8</v>
      </c>
      <c r="P37" s="164" t="s">
        <v>8</v>
      </c>
      <c r="Q37" s="164" t="s">
        <v>8</v>
      </c>
      <c r="R37" s="164" t="s">
        <v>8</v>
      </c>
      <c r="S37" s="164"/>
      <c r="T37" s="164">
        <v>0</v>
      </c>
      <c r="U37" s="164">
        <v>1</v>
      </c>
      <c r="V37" s="164" t="s">
        <v>77</v>
      </c>
      <c r="W37" s="164" t="s">
        <v>77</v>
      </c>
      <c r="X37" s="164">
        <v>0.1628</v>
      </c>
      <c r="Y37" s="164"/>
      <c r="Z37" s="165"/>
      <c r="AA37" s="165"/>
    </row>
    <row r="38" spans="1:27">
      <c r="A38" s="164">
        <v>37</v>
      </c>
      <c r="B38" s="169">
        <v>5</v>
      </c>
      <c r="C38" s="176">
        <v>45355</v>
      </c>
      <c r="D38" s="165" t="s">
        <v>197</v>
      </c>
      <c r="E38" s="168">
        <v>0.42708333333333331</v>
      </c>
      <c r="F38" s="164">
        <v>18</v>
      </c>
      <c r="G38" s="164">
        <v>63</v>
      </c>
      <c r="H38" s="164">
        <v>9</v>
      </c>
      <c r="I38" s="164" t="s">
        <v>72</v>
      </c>
      <c r="J38" s="164">
        <v>2</v>
      </c>
      <c r="K38" s="168">
        <v>8.3333333333333329E-2</v>
      </c>
      <c r="L38" s="164" t="s">
        <v>18</v>
      </c>
      <c r="M38" s="164" t="s">
        <v>71</v>
      </c>
      <c r="N38" s="164" t="s">
        <v>71</v>
      </c>
      <c r="O38" s="164" t="s">
        <v>71</v>
      </c>
      <c r="P38" s="164" t="s">
        <v>71</v>
      </c>
      <c r="Q38" s="164" t="s">
        <v>71</v>
      </c>
      <c r="R38" s="164" t="s">
        <v>71</v>
      </c>
      <c r="S38" s="164">
        <v>1</v>
      </c>
      <c r="T38" s="164">
        <v>0</v>
      </c>
      <c r="U38" s="164">
        <v>0</v>
      </c>
      <c r="V38" s="164">
        <v>1</v>
      </c>
      <c r="W38" s="164">
        <v>0</v>
      </c>
      <c r="X38" s="164">
        <v>0.1542</v>
      </c>
      <c r="Y38" s="164"/>
      <c r="Z38" s="165"/>
      <c r="AA38" s="165"/>
    </row>
    <row r="39" spans="1:27">
      <c r="A39" s="164">
        <v>38</v>
      </c>
      <c r="B39" s="169">
        <v>5</v>
      </c>
      <c r="C39" s="176">
        <v>45355</v>
      </c>
      <c r="D39" s="165" t="s">
        <v>197</v>
      </c>
      <c r="E39" s="168">
        <v>0.42708333333333331</v>
      </c>
      <c r="F39" s="164">
        <v>18</v>
      </c>
      <c r="G39" s="164">
        <v>63</v>
      </c>
      <c r="H39" s="164">
        <v>10</v>
      </c>
      <c r="I39" s="164" t="s">
        <v>72</v>
      </c>
      <c r="J39" s="164">
        <v>2</v>
      </c>
      <c r="K39" s="168">
        <v>8.3333333333333329E-2</v>
      </c>
      <c r="L39" s="164" t="s">
        <v>44</v>
      </c>
      <c r="M39" s="164" t="s">
        <v>71</v>
      </c>
      <c r="N39" s="164" t="s">
        <v>71</v>
      </c>
      <c r="O39" s="164" t="s">
        <v>71</v>
      </c>
      <c r="P39" s="164" t="s">
        <v>71</v>
      </c>
      <c r="Q39" s="164" t="s">
        <v>71</v>
      </c>
      <c r="R39" s="164" t="s">
        <v>71</v>
      </c>
      <c r="S39" s="164"/>
      <c r="T39" s="164">
        <v>0</v>
      </c>
      <c r="U39" s="164">
        <v>0</v>
      </c>
      <c r="V39" s="164">
        <v>0</v>
      </c>
      <c r="W39" s="164">
        <v>0</v>
      </c>
      <c r="X39" s="164">
        <v>0.12130000000000001</v>
      </c>
      <c r="Y39" s="164"/>
      <c r="Z39" s="165"/>
      <c r="AA39" s="165"/>
    </row>
    <row r="40" spans="1:27">
      <c r="A40" s="169">
        <v>39</v>
      </c>
      <c r="B40" s="169">
        <v>6</v>
      </c>
      <c r="C40" s="177">
        <v>45356</v>
      </c>
      <c r="D40" s="165" t="s">
        <v>197</v>
      </c>
      <c r="E40" s="172">
        <v>0.4861111111111111</v>
      </c>
      <c r="F40" s="169">
        <v>22</v>
      </c>
      <c r="G40" s="169">
        <v>52</v>
      </c>
      <c r="H40" s="169">
        <v>1</v>
      </c>
      <c r="I40" s="169" t="s">
        <v>70</v>
      </c>
      <c r="J40" s="169">
        <v>2</v>
      </c>
      <c r="K40" s="172">
        <v>6.25E-2</v>
      </c>
      <c r="L40" s="169" t="s">
        <v>17</v>
      </c>
      <c r="M40" s="169" t="s">
        <v>71</v>
      </c>
      <c r="N40" s="169" t="s">
        <v>71</v>
      </c>
      <c r="O40" s="169" t="s">
        <v>71</v>
      </c>
      <c r="P40" s="169" t="s">
        <v>71</v>
      </c>
      <c r="Q40" s="169" t="s">
        <v>88</v>
      </c>
      <c r="R40" s="169" t="s">
        <v>71</v>
      </c>
      <c r="S40" s="169">
        <v>0</v>
      </c>
      <c r="T40" s="169">
        <v>1</v>
      </c>
      <c r="U40" s="169">
        <v>0</v>
      </c>
      <c r="V40" s="169">
        <v>0</v>
      </c>
      <c r="W40" s="169">
        <v>0</v>
      </c>
      <c r="X40" s="169">
        <v>0.22420000000000001</v>
      </c>
      <c r="Y40" s="164"/>
      <c r="Z40" s="165"/>
      <c r="AA40" s="165"/>
    </row>
    <row r="41" spans="1:27">
      <c r="A41" s="164">
        <v>40</v>
      </c>
      <c r="B41" s="169">
        <v>6</v>
      </c>
      <c r="C41" s="178">
        <v>45356</v>
      </c>
      <c r="D41" s="165" t="s">
        <v>197</v>
      </c>
      <c r="E41" s="168">
        <v>0.4861111111111111</v>
      </c>
      <c r="F41" s="164">
        <v>22</v>
      </c>
      <c r="G41" s="164">
        <v>52</v>
      </c>
      <c r="H41" s="164">
        <v>2</v>
      </c>
      <c r="I41" s="164" t="s">
        <v>70</v>
      </c>
      <c r="J41" s="164">
        <v>2</v>
      </c>
      <c r="K41" s="168">
        <v>6.25E-2</v>
      </c>
      <c r="L41" s="164" t="s">
        <v>17</v>
      </c>
      <c r="M41" s="164" t="s">
        <v>71</v>
      </c>
      <c r="N41" s="164" t="s">
        <v>71</v>
      </c>
      <c r="O41" s="164" t="s">
        <v>71</v>
      </c>
      <c r="P41" s="164" t="s">
        <v>71</v>
      </c>
      <c r="Q41" s="164" t="s">
        <v>88</v>
      </c>
      <c r="R41" s="164" t="s">
        <v>71</v>
      </c>
      <c r="S41" s="164">
        <v>0</v>
      </c>
      <c r="T41" s="164">
        <v>1</v>
      </c>
      <c r="U41" s="164">
        <v>0</v>
      </c>
      <c r="V41" s="164">
        <v>1</v>
      </c>
      <c r="W41" s="164">
        <v>1</v>
      </c>
      <c r="X41" s="164">
        <v>0.18659999999999999</v>
      </c>
      <c r="Y41" s="164"/>
      <c r="Z41" s="165"/>
      <c r="AA41" s="165"/>
    </row>
    <row r="42" spans="1:27">
      <c r="A42" s="164">
        <v>41</v>
      </c>
      <c r="B42" s="169">
        <v>6</v>
      </c>
      <c r="C42" s="178">
        <v>45356</v>
      </c>
      <c r="D42" s="165" t="s">
        <v>197</v>
      </c>
      <c r="E42" s="168">
        <v>0.4861111111111111</v>
      </c>
      <c r="F42" s="164">
        <v>22</v>
      </c>
      <c r="G42" s="164">
        <v>52</v>
      </c>
      <c r="H42" s="164">
        <v>3</v>
      </c>
      <c r="I42" s="164" t="s">
        <v>70</v>
      </c>
      <c r="J42" s="164">
        <v>2</v>
      </c>
      <c r="K42" s="168">
        <v>6.25E-2</v>
      </c>
      <c r="L42" s="164" t="s">
        <v>17</v>
      </c>
      <c r="M42" s="164" t="s">
        <v>71</v>
      </c>
      <c r="N42" s="164" t="s">
        <v>71</v>
      </c>
      <c r="O42" s="164" t="s">
        <v>71</v>
      </c>
      <c r="P42" s="164" t="s">
        <v>71</v>
      </c>
      <c r="Q42" s="164" t="s">
        <v>71</v>
      </c>
      <c r="R42" s="164" t="s">
        <v>71</v>
      </c>
      <c r="S42" s="164">
        <v>0</v>
      </c>
      <c r="T42" s="164">
        <v>0</v>
      </c>
      <c r="U42" s="164">
        <v>0</v>
      </c>
      <c r="V42" s="164">
        <v>0</v>
      </c>
      <c r="W42" s="164">
        <v>0</v>
      </c>
      <c r="X42" s="164">
        <v>0.1615</v>
      </c>
      <c r="Y42" s="164"/>
      <c r="Z42" s="165"/>
      <c r="AA42" s="165"/>
    </row>
    <row r="43" spans="1:27">
      <c r="A43" s="164">
        <v>42</v>
      </c>
      <c r="B43" s="169">
        <v>6</v>
      </c>
      <c r="C43" s="178">
        <v>45356</v>
      </c>
      <c r="D43" s="165" t="s">
        <v>197</v>
      </c>
      <c r="E43" s="168">
        <v>0.4861111111111111</v>
      </c>
      <c r="F43" s="164">
        <v>22</v>
      </c>
      <c r="G43" s="164">
        <v>52</v>
      </c>
      <c r="H43" s="164">
        <v>4</v>
      </c>
      <c r="I43" s="164" t="s">
        <v>70</v>
      </c>
      <c r="J43" s="164">
        <v>2</v>
      </c>
      <c r="K43" s="168">
        <v>6.25E-2</v>
      </c>
      <c r="L43" s="164" t="s">
        <v>17</v>
      </c>
      <c r="M43" s="164" t="s">
        <v>8</v>
      </c>
      <c r="N43" s="164" t="s">
        <v>8</v>
      </c>
      <c r="O43" s="164" t="s">
        <v>71</v>
      </c>
      <c r="P43" s="164" t="s">
        <v>71</v>
      </c>
      <c r="Q43" s="164" t="s">
        <v>71</v>
      </c>
      <c r="R43" s="164" t="s">
        <v>71</v>
      </c>
      <c r="S43" s="164">
        <v>0</v>
      </c>
      <c r="T43" s="164">
        <v>0</v>
      </c>
      <c r="U43" s="164">
        <v>0</v>
      </c>
      <c r="V43" s="164">
        <v>0</v>
      </c>
      <c r="W43" s="164">
        <v>0</v>
      </c>
      <c r="X43" s="164">
        <v>0.24210000000000001</v>
      </c>
      <c r="Y43" s="164"/>
      <c r="Z43" s="165"/>
      <c r="AA43" s="165"/>
    </row>
    <row r="44" spans="1:27">
      <c r="A44" s="164">
        <v>43</v>
      </c>
      <c r="B44" s="169">
        <v>6</v>
      </c>
      <c r="C44" s="178">
        <v>45356</v>
      </c>
      <c r="D44" s="165" t="s">
        <v>197</v>
      </c>
      <c r="E44" s="168">
        <v>0.4861111111111111</v>
      </c>
      <c r="F44" s="164">
        <v>22</v>
      </c>
      <c r="G44" s="164">
        <v>52</v>
      </c>
      <c r="H44" s="164">
        <v>5</v>
      </c>
      <c r="I44" s="164" t="s">
        <v>72</v>
      </c>
      <c r="J44" s="164">
        <v>2</v>
      </c>
      <c r="K44" s="168">
        <v>6.25E-2</v>
      </c>
      <c r="L44" s="164" t="s">
        <v>18</v>
      </c>
      <c r="M44" s="164" t="s">
        <v>71</v>
      </c>
      <c r="N44" s="164" t="s">
        <v>71</v>
      </c>
      <c r="O44" s="164" t="s">
        <v>71</v>
      </c>
      <c r="P44" s="164" t="s">
        <v>71</v>
      </c>
      <c r="Q44" s="164" t="s">
        <v>71</v>
      </c>
      <c r="R44" s="164" t="s">
        <v>71</v>
      </c>
      <c r="S44" s="164">
        <v>0</v>
      </c>
      <c r="T44" s="164">
        <v>0</v>
      </c>
      <c r="U44" s="164">
        <v>0</v>
      </c>
      <c r="V44" s="164">
        <v>0</v>
      </c>
      <c r="W44" s="164">
        <v>0</v>
      </c>
      <c r="X44" s="164">
        <v>0.30869999999999997</v>
      </c>
      <c r="Y44" s="164"/>
      <c r="Z44" s="165"/>
      <c r="AA44" s="165"/>
    </row>
    <row r="45" spans="1:27">
      <c r="A45" s="164">
        <v>44</v>
      </c>
      <c r="B45" s="169">
        <v>6</v>
      </c>
      <c r="C45" s="178">
        <v>45356</v>
      </c>
      <c r="D45" s="165" t="s">
        <v>197</v>
      </c>
      <c r="E45" s="168">
        <v>0.4861111111111111</v>
      </c>
      <c r="F45" s="164">
        <v>22</v>
      </c>
      <c r="G45" s="164">
        <v>52</v>
      </c>
      <c r="H45" s="164">
        <v>6</v>
      </c>
      <c r="I45" s="164" t="s">
        <v>72</v>
      </c>
      <c r="J45" s="164">
        <v>2</v>
      </c>
      <c r="K45" s="168">
        <v>6.25E-2</v>
      </c>
      <c r="L45" s="164" t="s">
        <v>18</v>
      </c>
      <c r="M45" s="164" t="s">
        <v>71</v>
      </c>
      <c r="N45" s="164" t="s">
        <v>71</v>
      </c>
      <c r="O45" s="164" t="s">
        <v>71</v>
      </c>
      <c r="P45" s="164" t="s">
        <v>71</v>
      </c>
      <c r="Q45" s="164" t="s">
        <v>71</v>
      </c>
      <c r="R45" s="164" t="s">
        <v>71</v>
      </c>
      <c r="S45" s="164">
        <v>0</v>
      </c>
      <c r="T45" s="164">
        <v>0</v>
      </c>
      <c r="U45" s="164">
        <v>0</v>
      </c>
      <c r="V45" s="164">
        <v>0</v>
      </c>
      <c r="W45" s="164">
        <v>0</v>
      </c>
      <c r="X45" s="164">
        <v>0.14119999999999999</v>
      </c>
      <c r="Y45" s="164"/>
      <c r="Z45" s="165"/>
      <c r="AA45" s="165"/>
    </row>
    <row r="46" spans="1:27">
      <c r="A46" s="164">
        <v>45</v>
      </c>
      <c r="B46" s="169">
        <v>6</v>
      </c>
      <c r="C46" s="178">
        <v>45356</v>
      </c>
      <c r="D46" s="165" t="s">
        <v>197</v>
      </c>
      <c r="E46" s="168">
        <v>0.4861111111111111</v>
      </c>
      <c r="F46" s="164">
        <v>22</v>
      </c>
      <c r="G46" s="164">
        <v>52</v>
      </c>
      <c r="H46" s="164">
        <v>7</v>
      </c>
      <c r="I46" s="164" t="s">
        <v>72</v>
      </c>
      <c r="J46" s="164">
        <v>2</v>
      </c>
      <c r="K46" s="168">
        <v>6.25E-2</v>
      </c>
      <c r="L46" s="164" t="s">
        <v>44</v>
      </c>
      <c r="M46" s="164" t="s">
        <v>71</v>
      </c>
      <c r="N46" s="164" t="s">
        <v>71</v>
      </c>
      <c r="O46" s="164" t="s">
        <v>71</v>
      </c>
      <c r="P46" s="164" t="s">
        <v>71</v>
      </c>
      <c r="Q46" s="164" t="s">
        <v>71</v>
      </c>
      <c r="R46" s="164" t="s">
        <v>71</v>
      </c>
      <c r="S46" s="164">
        <v>0</v>
      </c>
      <c r="T46" s="164">
        <v>0</v>
      </c>
      <c r="U46" s="164">
        <v>0</v>
      </c>
      <c r="V46" s="164">
        <v>0</v>
      </c>
      <c r="W46" s="164">
        <v>0</v>
      </c>
      <c r="X46" s="164"/>
      <c r="Y46" s="164"/>
      <c r="Z46" s="165"/>
      <c r="AA46" s="165"/>
    </row>
    <row r="47" spans="1:27">
      <c r="A47" s="169">
        <v>46</v>
      </c>
      <c r="B47" s="169">
        <v>7</v>
      </c>
      <c r="C47" s="177">
        <v>45369</v>
      </c>
      <c r="D47" s="165" t="s">
        <v>197</v>
      </c>
      <c r="E47" s="172">
        <v>0.40277777777777779</v>
      </c>
      <c r="F47" s="169">
        <v>25</v>
      </c>
      <c r="G47" s="169">
        <v>78</v>
      </c>
      <c r="H47" s="169">
        <v>1</v>
      </c>
      <c r="I47" s="169" t="s">
        <v>70</v>
      </c>
      <c r="J47" s="169">
        <v>2</v>
      </c>
      <c r="K47" s="172">
        <v>0.29166666666666669</v>
      </c>
      <c r="L47" s="169" t="s">
        <v>18</v>
      </c>
      <c r="M47" s="169" t="s">
        <v>8</v>
      </c>
      <c r="N47" s="169" t="s">
        <v>8</v>
      </c>
      <c r="O47" s="169" t="s">
        <v>71</v>
      </c>
      <c r="P47" s="169" t="s">
        <v>71</v>
      </c>
      <c r="Q47" s="169" t="s">
        <v>8</v>
      </c>
      <c r="R47" s="169" t="s">
        <v>71</v>
      </c>
      <c r="S47" s="169" t="s">
        <v>558</v>
      </c>
      <c r="T47" s="169">
        <v>0</v>
      </c>
      <c r="U47" s="169">
        <v>0</v>
      </c>
      <c r="V47" s="169">
        <v>1</v>
      </c>
      <c r="W47" s="169">
        <v>1</v>
      </c>
      <c r="X47" s="169"/>
      <c r="Y47" s="164"/>
      <c r="Z47" s="165"/>
      <c r="AA47" s="165"/>
    </row>
    <row r="48" spans="1:27">
      <c r="A48" s="164">
        <v>47</v>
      </c>
      <c r="B48" s="169">
        <v>7</v>
      </c>
      <c r="C48" s="178">
        <v>45369</v>
      </c>
      <c r="D48" s="165" t="s">
        <v>197</v>
      </c>
      <c r="E48" s="168">
        <v>0.40277777777777779</v>
      </c>
      <c r="F48" s="164">
        <v>25</v>
      </c>
      <c r="G48" s="164">
        <v>78</v>
      </c>
      <c r="H48" s="164">
        <v>2</v>
      </c>
      <c r="I48" s="164" t="s">
        <v>70</v>
      </c>
      <c r="J48" s="164">
        <v>2</v>
      </c>
      <c r="K48" s="168">
        <v>0.29166666666666669</v>
      </c>
      <c r="L48" s="164" t="s">
        <v>18</v>
      </c>
      <c r="M48" s="164" t="s">
        <v>8</v>
      </c>
      <c r="N48" s="164" t="s">
        <v>8</v>
      </c>
      <c r="O48" s="164" t="s">
        <v>8</v>
      </c>
      <c r="P48" s="164" t="s">
        <v>8</v>
      </c>
      <c r="Q48" s="164" t="s">
        <v>8</v>
      </c>
      <c r="R48" s="164" t="s">
        <v>8</v>
      </c>
      <c r="S48" s="164">
        <v>0</v>
      </c>
      <c r="T48" s="164">
        <v>0</v>
      </c>
      <c r="U48" s="164"/>
      <c r="V48" s="164">
        <v>0</v>
      </c>
      <c r="W48" s="164">
        <v>0</v>
      </c>
      <c r="X48" s="164"/>
      <c r="Y48" s="164"/>
      <c r="Z48" s="165"/>
      <c r="AA48" s="165"/>
    </row>
    <row r="49" spans="1:27">
      <c r="A49" s="164">
        <v>48</v>
      </c>
      <c r="B49" s="169">
        <v>7</v>
      </c>
      <c r="C49" s="178">
        <v>45369</v>
      </c>
      <c r="D49" s="165" t="s">
        <v>197</v>
      </c>
      <c r="E49" s="168">
        <v>0.40277777777777779</v>
      </c>
      <c r="F49" s="164">
        <v>25</v>
      </c>
      <c r="G49" s="164">
        <v>78</v>
      </c>
      <c r="H49" s="164">
        <v>3</v>
      </c>
      <c r="I49" s="164" t="s">
        <v>70</v>
      </c>
      <c r="J49" s="164">
        <v>2</v>
      </c>
      <c r="K49" s="168">
        <v>0.29166666666666669</v>
      </c>
      <c r="L49" s="164" t="s">
        <v>18</v>
      </c>
      <c r="M49" s="164" t="s">
        <v>71</v>
      </c>
      <c r="N49" s="164" t="s">
        <v>71</v>
      </c>
      <c r="O49" s="164" t="s">
        <v>71</v>
      </c>
      <c r="P49" s="164" t="s">
        <v>71</v>
      </c>
      <c r="Q49" s="164" t="s">
        <v>71</v>
      </c>
      <c r="R49" s="164" t="s">
        <v>71</v>
      </c>
      <c r="S49" s="164">
        <v>0</v>
      </c>
      <c r="T49" s="164">
        <v>0</v>
      </c>
      <c r="U49" s="164">
        <v>0</v>
      </c>
      <c r="V49" s="164">
        <v>0</v>
      </c>
      <c r="W49" s="164">
        <v>0</v>
      </c>
      <c r="X49" s="164"/>
      <c r="Y49" s="164"/>
      <c r="Z49" s="165"/>
      <c r="AA49" s="165"/>
    </row>
    <row r="50" spans="1:27">
      <c r="A50" s="164">
        <v>49</v>
      </c>
      <c r="B50" s="169">
        <v>7</v>
      </c>
      <c r="C50" s="178">
        <v>45369</v>
      </c>
      <c r="D50" s="165" t="s">
        <v>197</v>
      </c>
      <c r="E50" s="168">
        <v>0.40277777777777779</v>
      </c>
      <c r="F50" s="164">
        <v>25</v>
      </c>
      <c r="G50" s="164">
        <v>78</v>
      </c>
      <c r="H50" s="164">
        <v>4</v>
      </c>
      <c r="I50" s="164" t="s">
        <v>70</v>
      </c>
      <c r="J50" s="164">
        <v>2</v>
      </c>
      <c r="K50" s="168">
        <v>0.29166666666666669</v>
      </c>
      <c r="L50" s="164" t="s">
        <v>15</v>
      </c>
      <c r="M50" s="164" t="s">
        <v>71</v>
      </c>
      <c r="N50" s="164" t="s">
        <v>71</v>
      </c>
      <c r="O50" s="164" t="s">
        <v>71</v>
      </c>
      <c r="P50" s="164" t="s">
        <v>88</v>
      </c>
      <c r="Q50" s="164" t="s">
        <v>88</v>
      </c>
      <c r="R50" s="164" t="s">
        <v>88</v>
      </c>
      <c r="S50" s="164">
        <v>1</v>
      </c>
      <c r="T50" s="164">
        <v>0</v>
      </c>
      <c r="U50" s="164">
        <v>0</v>
      </c>
      <c r="V50" s="164">
        <v>1</v>
      </c>
      <c r="W50" s="164">
        <v>1</v>
      </c>
      <c r="X50" s="164"/>
      <c r="Y50" s="164"/>
      <c r="Z50" s="165"/>
      <c r="AA50" s="165"/>
    </row>
    <row r="51" spans="1:27">
      <c r="A51" s="164">
        <v>50</v>
      </c>
      <c r="B51" s="169">
        <v>7</v>
      </c>
      <c r="C51" s="178">
        <v>45369</v>
      </c>
      <c r="D51" s="165" t="s">
        <v>197</v>
      </c>
      <c r="E51" s="168">
        <v>0.40277777777777779</v>
      </c>
      <c r="F51" s="164">
        <v>25</v>
      </c>
      <c r="G51" s="164">
        <v>78</v>
      </c>
      <c r="H51" s="164">
        <v>5</v>
      </c>
      <c r="I51" s="164" t="s">
        <v>70</v>
      </c>
      <c r="J51" s="164">
        <v>2</v>
      </c>
      <c r="K51" s="168">
        <v>0.29166666666666669</v>
      </c>
      <c r="L51" s="164" t="s">
        <v>15</v>
      </c>
      <c r="M51" s="164" t="s">
        <v>71</v>
      </c>
      <c r="N51" s="164" t="s">
        <v>71</v>
      </c>
      <c r="O51" s="164" t="s">
        <v>71</v>
      </c>
      <c r="P51" s="164" t="s">
        <v>71</v>
      </c>
      <c r="Q51" s="164" t="s">
        <v>71</v>
      </c>
      <c r="R51" s="164" t="s">
        <v>71</v>
      </c>
      <c r="S51" s="164">
        <v>0</v>
      </c>
      <c r="T51" s="164">
        <v>0</v>
      </c>
      <c r="U51" s="164">
        <v>0</v>
      </c>
      <c r="V51" s="164">
        <v>1</v>
      </c>
      <c r="W51" s="164">
        <v>0</v>
      </c>
      <c r="X51" s="164"/>
      <c r="Y51" s="164"/>
      <c r="Z51" s="165"/>
      <c r="AA51" s="165"/>
    </row>
    <row r="52" spans="1:27">
      <c r="A52" s="164">
        <v>51</v>
      </c>
      <c r="B52" s="169">
        <v>7</v>
      </c>
      <c r="C52" s="178">
        <v>45369</v>
      </c>
      <c r="D52" s="165" t="s">
        <v>197</v>
      </c>
      <c r="E52" s="168">
        <v>0.40277777777777779</v>
      </c>
      <c r="F52" s="164">
        <v>25</v>
      </c>
      <c r="G52" s="164">
        <v>78</v>
      </c>
      <c r="H52" s="164">
        <v>6</v>
      </c>
      <c r="I52" s="164" t="s">
        <v>72</v>
      </c>
      <c r="J52" s="164">
        <v>2</v>
      </c>
      <c r="K52" s="168">
        <v>0.29166666666666669</v>
      </c>
      <c r="L52" s="164" t="s">
        <v>15</v>
      </c>
      <c r="M52" s="164" t="s">
        <v>8</v>
      </c>
      <c r="N52" s="164" t="s">
        <v>8</v>
      </c>
      <c r="O52" s="164" t="s">
        <v>71</v>
      </c>
      <c r="P52" s="164" t="s">
        <v>71</v>
      </c>
      <c r="Q52" s="164" t="s">
        <v>71</v>
      </c>
      <c r="R52" s="164" t="s">
        <v>71</v>
      </c>
      <c r="S52" s="164">
        <v>0</v>
      </c>
      <c r="T52" s="164">
        <v>0</v>
      </c>
      <c r="U52" s="164">
        <v>0</v>
      </c>
      <c r="V52" s="164">
        <v>1</v>
      </c>
      <c r="W52" s="164">
        <v>0</v>
      </c>
      <c r="X52" s="164"/>
      <c r="Y52" s="164"/>
      <c r="Z52" s="165"/>
      <c r="AA52" s="165"/>
    </row>
    <row r="53" spans="1:27">
      <c r="A53" s="164">
        <v>52</v>
      </c>
      <c r="B53" s="169">
        <v>7</v>
      </c>
      <c r="C53" s="178">
        <v>45369</v>
      </c>
      <c r="D53" s="165" t="s">
        <v>197</v>
      </c>
      <c r="E53" s="168">
        <v>0.40277777777777779</v>
      </c>
      <c r="F53" s="164">
        <v>25</v>
      </c>
      <c r="G53" s="164">
        <v>78</v>
      </c>
      <c r="H53" s="164">
        <v>7</v>
      </c>
      <c r="I53" s="164" t="s">
        <v>72</v>
      </c>
      <c r="J53" s="164">
        <v>2</v>
      </c>
      <c r="K53" s="168">
        <v>0.29166666666666669</v>
      </c>
      <c r="L53" s="164" t="s">
        <v>15</v>
      </c>
      <c r="M53" s="164" t="s">
        <v>71</v>
      </c>
      <c r="N53" s="164" t="s">
        <v>71</v>
      </c>
      <c r="O53" s="164" t="s">
        <v>71</v>
      </c>
      <c r="P53" s="164" t="s">
        <v>71</v>
      </c>
      <c r="Q53" s="164" t="s">
        <v>71</v>
      </c>
      <c r="R53" s="164" t="s">
        <v>71</v>
      </c>
      <c r="S53" s="164">
        <v>0</v>
      </c>
      <c r="T53" s="164">
        <v>0</v>
      </c>
      <c r="U53" s="164">
        <v>0</v>
      </c>
      <c r="V53" s="164">
        <v>0</v>
      </c>
      <c r="W53" s="164">
        <v>0</v>
      </c>
      <c r="X53" s="164"/>
      <c r="Y53" s="164"/>
      <c r="Z53" s="165"/>
      <c r="AA53" s="165"/>
    </row>
    <row r="54" spans="1:27">
      <c r="A54" s="164">
        <v>53</v>
      </c>
      <c r="B54" s="169">
        <v>7</v>
      </c>
      <c r="C54" s="178">
        <v>45369</v>
      </c>
      <c r="D54" s="165" t="s">
        <v>197</v>
      </c>
      <c r="E54" s="168">
        <v>0.40277777777777779</v>
      </c>
      <c r="F54" s="164">
        <v>25</v>
      </c>
      <c r="G54" s="164">
        <v>78</v>
      </c>
      <c r="H54" s="164">
        <v>8</v>
      </c>
      <c r="I54" s="164" t="s">
        <v>72</v>
      </c>
      <c r="J54" s="164">
        <v>2</v>
      </c>
      <c r="K54" s="168">
        <v>0.29166666666666669</v>
      </c>
      <c r="L54" s="164" t="s">
        <v>44</v>
      </c>
      <c r="M54" s="164" t="s">
        <v>71</v>
      </c>
      <c r="N54" s="164" t="s">
        <v>71</v>
      </c>
      <c r="O54" s="164" t="s">
        <v>71</v>
      </c>
      <c r="P54" s="164" t="s">
        <v>71</v>
      </c>
      <c r="Q54" s="164" t="s">
        <v>71</v>
      </c>
      <c r="R54" s="164" t="s">
        <v>71</v>
      </c>
      <c r="S54" s="164">
        <v>0</v>
      </c>
      <c r="T54" s="164">
        <v>0</v>
      </c>
      <c r="U54" s="164">
        <v>0</v>
      </c>
      <c r="V54" s="164">
        <v>1</v>
      </c>
      <c r="W54" s="164">
        <v>1</v>
      </c>
      <c r="X54" s="164"/>
      <c r="Y54" s="164"/>
      <c r="Z54" s="165"/>
      <c r="AA54" s="165"/>
    </row>
    <row r="55" spans="1:27">
      <c r="A55" s="169">
        <v>54</v>
      </c>
      <c r="B55" s="179">
        <v>8</v>
      </c>
      <c r="C55" s="177">
        <v>45370</v>
      </c>
      <c r="D55" s="165" t="s">
        <v>197</v>
      </c>
      <c r="E55" s="172">
        <v>0.65763888888888888</v>
      </c>
      <c r="F55" s="169">
        <v>27</v>
      </c>
      <c r="G55" s="169">
        <v>81</v>
      </c>
      <c r="H55" s="169">
        <v>1</v>
      </c>
      <c r="I55" s="169" t="s">
        <v>70</v>
      </c>
      <c r="J55" s="169">
        <v>2</v>
      </c>
      <c r="K55" s="172">
        <v>0.29166666666666669</v>
      </c>
      <c r="L55" s="169" t="s">
        <v>13</v>
      </c>
      <c r="M55" s="169" t="s">
        <v>8</v>
      </c>
      <c r="N55" s="169" t="s">
        <v>8</v>
      </c>
      <c r="O55" s="169" t="s">
        <v>8</v>
      </c>
      <c r="P55" s="169" t="s">
        <v>8</v>
      </c>
      <c r="Q55" s="169" t="s">
        <v>8</v>
      </c>
      <c r="R55" s="169" t="s">
        <v>8</v>
      </c>
      <c r="S55" s="169"/>
      <c r="T55" s="169"/>
      <c r="U55" s="169">
        <v>1</v>
      </c>
      <c r="V55" s="169"/>
      <c r="W55" s="169"/>
      <c r="X55" s="169"/>
      <c r="Y55" s="164"/>
      <c r="Z55" s="165"/>
      <c r="AA55" s="165"/>
    </row>
    <row r="56" spans="1:27">
      <c r="A56" s="164">
        <v>55</v>
      </c>
      <c r="B56" s="179">
        <v>8</v>
      </c>
      <c r="C56" s="178">
        <v>45370</v>
      </c>
      <c r="D56" s="165" t="s">
        <v>197</v>
      </c>
      <c r="E56" s="168">
        <v>0.65763888888888888</v>
      </c>
      <c r="F56" s="164">
        <v>27</v>
      </c>
      <c r="G56" s="164">
        <v>81</v>
      </c>
      <c r="H56" s="164">
        <v>2</v>
      </c>
      <c r="I56" s="164" t="s">
        <v>70</v>
      </c>
      <c r="J56" s="164">
        <v>2</v>
      </c>
      <c r="K56" s="168">
        <v>0.29166666666666669</v>
      </c>
      <c r="L56" s="164" t="s">
        <v>13</v>
      </c>
      <c r="M56" s="164" t="s">
        <v>8</v>
      </c>
      <c r="N56" s="164" t="s">
        <v>8</v>
      </c>
      <c r="O56" s="164" t="s">
        <v>8</v>
      </c>
      <c r="P56" s="164" t="s">
        <v>8</v>
      </c>
      <c r="Q56" s="164" t="s">
        <v>8</v>
      </c>
      <c r="R56" s="164" t="s">
        <v>8</v>
      </c>
      <c r="S56" s="164"/>
      <c r="T56" s="164"/>
      <c r="U56" s="164">
        <v>1</v>
      </c>
      <c r="V56" s="164"/>
      <c r="W56" s="164"/>
      <c r="X56" s="164"/>
      <c r="Y56" s="164"/>
      <c r="Z56" s="165"/>
      <c r="AA56" s="165"/>
    </row>
    <row r="57" spans="1:27">
      <c r="A57" s="164">
        <v>56</v>
      </c>
      <c r="B57" s="179">
        <v>8</v>
      </c>
      <c r="C57" s="178">
        <v>45370</v>
      </c>
      <c r="D57" s="165" t="s">
        <v>197</v>
      </c>
      <c r="E57" s="168">
        <v>0.65763888888888888</v>
      </c>
      <c r="F57" s="164">
        <v>27</v>
      </c>
      <c r="G57" s="164">
        <v>81</v>
      </c>
      <c r="H57" s="164">
        <v>3</v>
      </c>
      <c r="I57" s="164" t="s">
        <v>70</v>
      </c>
      <c r="J57" s="164">
        <v>2</v>
      </c>
      <c r="K57" s="168">
        <v>0.29166666666666669</v>
      </c>
      <c r="L57" s="164" t="s">
        <v>13</v>
      </c>
      <c r="M57" s="164" t="s">
        <v>71</v>
      </c>
      <c r="N57" s="164" t="s">
        <v>8</v>
      </c>
      <c r="O57" s="164" t="s">
        <v>8</v>
      </c>
      <c r="P57" s="164" t="s">
        <v>8</v>
      </c>
      <c r="Q57" s="164" t="s">
        <v>8</v>
      </c>
      <c r="R57" s="164" t="s">
        <v>8</v>
      </c>
      <c r="S57" s="164"/>
      <c r="T57" s="164"/>
      <c r="U57" s="164">
        <v>1</v>
      </c>
      <c r="V57" s="164"/>
      <c r="W57" s="164"/>
      <c r="X57" s="164"/>
      <c r="Y57" s="164"/>
      <c r="Z57" s="165"/>
      <c r="AA57" s="165"/>
    </row>
    <row r="58" spans="1:27">
      <c r="A58" s="164">
        <v>57</v>
      </c>
      <c r="B58" s="179">
        <v>8</v>
      </c>
      <c r="C58" s="178">
        <v>45370</v>
      </c>
      <c r="D58" s="165" t="s">
        <v>197</v>
      </c>
      <c r="E58" s="168">
        <v>0.65763888888888888</v>
      </c>
      <c r="F58" s="164">
        <v>27</v>
      </c>
      <c r="G58" s="164">
        <v>81</v>
      </c>
      <c r="H58" s="164">
        <v>4</v>
      </c>
      <c r="I58" s="164" t="s">
        <v>70</v>
      </c>
      <c r="J58" s="164">
        <v>2</v>
      </c>
      <c r="K58" s="168">
        <v>0.29166666666666669</v>
      </c>
      <c r="L58" s="164" t="s">
        <v>13</v>
      </c>
      <c r="M58" s="164" t="s">
        <v>91</v>
      </c>
      <c r="N58" s="164" t="s">
        <v>8</v>
      </c>
      <c r="O58" s="164" t="s">
        <v>8</v>
      </c>
      <c r="P58" s="164" t="s">
        <v>8</v>
      </c>
      <c r="Q58" s="164" t="s">
        <v>8</v>
      </c>
      <c r="R58" s="164" t="s">
        <v>8</v>
      </c>
      <c r="S58" s="164"/>
      <c r="T58" s="164"/>
      <c r="U58" s="164">
        <v>1</v>
      </c>
      <c r="V58" s="164"/>
      <c r="W58" s="164"/>
      <c r="X58" s="164"/>
      <c r="Y58" s="164"/>
      <c r="Z58" s="165"/>
      <c r="AA58" s="165"/>
    </row>
    <row r="59" spans="1:27">
      <c r="A59" s="164">
        <v>58</v>
      </c>
      <c r="B59" s="179">
        <v>8</v>
      </c>
      <c r="C59" s="178">
        <v>45370</v>
      </c>
      <c r="D59" s="165" t="s">
        <v>197</v>
      </c>
      <c r="E59" s="168">
        <v>0.65763888888888888</v>
      </c>
      <c r="F59" s="164">
        <v>27</v>
      </c>
      <c r="G59" s="164">
        <v>81</v>
      </c>
      <c r="H59" s="164">
        <v>5</v>
      </c>
      <c r="I59" s="164" t="s">
        <v>70</v>
      </c>
      <c r="J59" s="164">
        <v>2</v>
      </c>
      <c r="K59" s="168">
        <v>0.29166666666666669</v>
      </c>
      <c r="L59" s="164" t="s">
        <v>13</v>
      </c>
      <c r="M59" s="164" t="s">
        <v>8</v>
      </c>
      <c r="N59" s="164" t="s">
        <v>71</v>
      </c>
      <c r="O59" s="164" t="s">
        <v>71</v>
      </c>
      <c r="P59" s="164" t="s">
        <v>8</v>
      </c>
      <c r="Q59" s="164" t="s">
        <v>8</v>
      </c>
      <c r="R59" s="164" t="s">
        <v>8</v>
      </c>
      <c r="S59" s="164"/>
      <c r="T59" s="164"/>
      <c r="U59" s="164">
        <v>1</v>
      </c>
      <c r="V59" s="164"/>
      <c r="W59" s="164"/>
      <c r="X59" s="164"/>
      <c r="Y59" s="164"/>
      <c r="Z59" s="165"/>
      <c r="AA59" s="165"/>
    </row>
    <row r="60" spans="1:27">
      <c r="A60" s="164">
        <v>59</v>
      </c>
      <c r="B60" s="179">
        <v>8</v>
      </c>
      <c r="C60" s="178">
        <v>45370</v>
      </c>
      <c r="D60" s="165" t="s">
        <v>197</v>
      </c>
      <c r="E60" s="168">
        <v>0.65763888888888888</v>
      </c>
      <c r="F60" s="164">
        <v>27</v>
      </c>
      <c r="G60" s="164">
        <v>81</v>
      </c>
      <c r="H60" s="164">
        <v>6</v>
      </c>
      <c r="I60" s="164" t="s">
        <v>70</v>
      </c>
      <c r="J60" s="164">
        <v>2</v>
      </c>
      <c r="K60" s="168">
        <v>0.29166666666666669</v>
      </c>
      <c r="L60" s="164" t="s">
        <v>18</v>
      </c>
      <c r="M60" s="164" t="s">
        <v>8</v>
      </c>
      <c r="N60" s="164" t="s">
        <v>8</v>
      </c>
      <c r="O60" s="164" t="s">
        <v>8</v>
      </c>
      <c r="P60" s="164" t="s">
        <v>8</v>
      </c>
      <c r="Q60" s="164" t="s">
        <v>8</v>
      </c>
      <c r="R60" s="164" t="s">
        <v>8</v>
      </c>
      <c r="S60" s="164"/>
      <c r="T60" s="164"/>
      <c r="U60" s="164">
        <v>1</v>
      </c>
      <c r="V60" s="164"/>
      <c r="W60" s="164"/>
      <c r="X60" s="164"/>
      <c r="Y60" s="164"/>
      <c r="Z60" s="165"/>
      <c r="AA60" s="165"/>
    </row>
    <row r="61" spans="1:27">
      <c r="A61" s="164">
        <v>60</v>
      </c>
      <c r="B61" s="179">
        <v>8</v>
      </c>
      <c r="C61" s="178">
        <v>45370</v>
      </c>
      <c r="D61" s="165" t="s">
        <v>197</v>
      </c>
      <c r="E61" s="168">
        <v>0.65763888888888888</v>
      </c>
      <c r="F61" s="164">
        <v>27</v>
      </c>
      <c r="G61" s="164">
        <v>81</v>
      </c>
      <c r="H61" s="164">
        <v>7</v>
      </c>
      <c r="I61" s="164" t="s">
        <v>70</v>
      </c>
      <c r="J61" s="164">
        <v>2</v>
      </c>
      <c r="K61" s="168">
        <v>0.29166666666666669</v>
      </c>
      <c r="L61" s="164" t="s">
        <v>44</v>
      </c>
      <c r="M61" s="164" t="s">
        <v>8</v>
      </c>
      <c r="N61" s="164" t="s">
        <v>8</v>
      </c>
      <c r="O61" s="164" t="s">
        <v>8</v>
      </c>
      <c r="P61" s="164" t="s">
        <v>8</v>
      </c>
      <c r="Q61" s="164" t="s">
        <v>8</v>
      </c>
      <c r="R61" s="164" t="s">
        <v>8</v>
      </c>
      <c r="S61" s="164"/>
      <c r="T61" s="164"/>
      <c r="U61" s="164">
        <v>1</v>
      </c>
      <c r="V61" s="164"/>
      <c r="W61" s="164"/>
      <c r="X61" s="164"/>
      <c r="Y61" s="164"/>
      <c r="Z61" s="165"/>
      <c r="AA61" s="165"/>
    </row>
    <row r="62" spans="1:27">
      <c r="A62" s="169">
        <v>61</v>
      </c>
      <c r="B62" s="169">
        <v>9</v>
      </c>
      <c r="C62" s="175">
        <v>45376</v>
      </c>
      <c r="D62" s="165" t="s">
        <v>218</v>
      </c>
      <c r="E62" s="172">
        <v>0.35416666666666669</v>
      </c>
      <c r="F62" s="169">
        <v>22</v>
      </c>
      <c r="G62" s="169">
        <v>59</v>
      </c>
      <c r="H62" s="169">
        <v>1</v>
      </c>
      <c r="I62" s="169" t="s">
        <v>70</v>
      </c>
      <c r="J62" s="169">
        <v>2</v>
      </c>
      <c r="K62" s="172">
        <v>0.29166666666666669</v>
      </c>
      <c r="L62" s="169" t="s">
        <v>13</v>
      </c>
      <c r="M62" s="169" t="s">
        <v>71</v>
      </c>
      <c r="N62" s="169" t="s">
        <v>71</v>
      </c>
      <c r="O62" s="169" t="s">
        <v>71</v>
      </c>
      <c r="P62" s="169" t="s">
        <v>71</v>
      </c>
      <c r="Q62" s="169" t="s">
        <v>71</v>
      </c>
      <c r="R62" s="169" t="s">
        <v>88</v>
      </c>
      <c r="S62" s="169">
        <v>0</v>
      </c>
      <c r="T62" s="169">
        <v>0</v>
      </c>
      <c r="U62" s="169">
        <v>0</v>
      </c>
      <c r="V62" s="169">
        <v>1</v>
      </c>
      <c r="W62" s="169">
        <v>0</v>
      </c>
      <c r="X62" s="169">
        <v>0.1928</v>
      </c>
      <c r="Y62" s="164"/>
      <c r="Z62" s="165"/>
      <c r="AA62" s="165"/>
    </row>
    <row r="63" spans="1:27">
      <c r="A63" s="164">
        <v>62</v>
      </c>
      <c r="B63" s="169">
        <v>9</v>
      </c>
      <c r="C63" s="176">
        <v>45376</v>
      </c>
      <c r="D63" s="165" t="s">
        <v>218</v>
      </c>
      <c r="E63" s="168">
        <v>0.35416666666666669</v>
      </c>
      <c r="F63" s="164">
        <v>22</v>
      </c>
      <c r="G63" s="164">
        <v>59</v>
      </c>
      <c r="H63" s="164">
        <v>2</v>
      </c>
      <c r="I63" s="164" t="s">
        <v>70</v>
      </c>
      <c r="J63" s="164">
        <v>2</v>
      </c>
      <c r="K63" s="168">
        <v>0.29166666666666669</v>
      </c>
      <c r="L63" s="164" t="s">
        <v>13</v>
      </c>
      <c r="M63" s="164" t="s">
        <v>8</v>
      </c>
      <c r="N63" s="164" t="s">
        <v>8</v>
      </c>
      <c r="O63" s="164" t="s">
        <v>8</v>
      </c>
      <c r="P63" s="164" t="s">
        <v>8</v>
      </c>
      <c r="Q63" s="164" t="s">
        <v>8</v>
      </c>
      <c r="R63" s="164" t="s">
        <v>8</v>
      </c>
      <c r="S63" s="164" t="s">
        <v>94</v>
      </c>
      <c r="T63" s="164"/>
      <c r="U63" s="164">
        <v>1</v>
      </c>
      <c r="V63" s="164">
        <v>0</v>
      </c>
      <c r="W63" s="164">
        <v>0</v>
      </c>
      <c r="X63" s="164">
        <v>0.26929999999999998</v>
      </c>
      <c r="Y63" s="164"/>
      <c r="Z63" s="165"/>
      <c r="AA63" s="165"/>
    </row>
    <row r="64" spans="1:27">
      <c r="A64" s="164">
        <v>63</v>
      </c>
      <c r="B64" s="169">
        <v>9</v>
      </c>
      <c r="C64" s="176">
        <v>45376</v>
      </c>
      <c r="D64" s="165" t="s">
        <v>218</v>
      </c>
      <c r="E64" s="168">
        <v>0.35416666666666669</v>
      </c>
      <c r="F64" s="164">
        <v>22</v>
      </c>
      <c r="G64" s="164">
        <v>59</v>
      </c>
      <c r="H64" s="164">
        <v>3</v>
      </c>
      <c r="I64" s="164" t="s">
        <v>70</v>
      </c>
      <c r="J64" s="164">
        <v>4</v>
      </c>
      <c r="K64" s="168">
        <v>0.29166666666666669</v>
      </c>
      <c r="L64" s="164" t="s">
        <v>13</v>
      </c>
      <c r="M64" s="164" t="s">
        <v>71</v>
      </c>
      <c r="N64" s="164" t="s">
        <v>71</v>
      </c>
      <c r="O64" s="164" t="s">
        <v>71</v>
      </c>
      <c r="P64" s="164" t="s">
        <v>71</v>
      </c>
      <c r="Q64" s="164" t="s">
        <v>71</v>
      </c>
      <c r="R64" s="164" t="s">
        <v>71</v>
      </c>
      <c r="S64" s="164">
        <v>0</v>
      </c>
      <c r="T64" s="164">
        <v>0</v>
      </c>
      <c r="U64" s="164">
        <v>0</v>
      </c>
      <c r="V64" s="164">
        <v>0</v>
      </c>
      <c r="W64" s="164">
        <v>0</v>
      </c>
      <c r="X64" s="164">
        <v>0.2026</v>
      </c>
      <c r="Y64" s="164"/>
      <c r="Z64" s="165"/>
      <c r="AA64" s="165"/>
    </row>
    <row r="65" spans="1:27">
      <c r="A65" s="164">
        <v>64</v>
      </c>
      <c r="B65" s="169">
        <v>9</v>
      </c>
      <c r="C65" s="176">
        <v>45376</v>
      </c>
      <c r="D65" s="165" t="s">
        <v>218</v>
      </c>
      <c r="E65" s="168">
        <v>0.35416666666666669</v>
      </c>
      <c r="F65" s="164">
        <v>22</v>
      </c>
      <c r="G65" s="164">
        <v>59</v>
      </c>
      <c r="H65" s="164">
        <v>4</v>
      </c>
      <c r="I65" s="164" t="s">
        <v>70</v>
      </c>
      <c r="J65" s="164">
        <v>4</v>
      </c>
      <c r="K65" s="168">
        <v>0.29166666666666669</v>
      </c>
      <c r="L65" s="164" t="s">
        <v>13</v>
      </c>
      <c r="M65" s="164" t="s">
        <v>8</v>
      </c>
      <c r="N65" s="164" t="s">
        <v>8</v>
      </c>
      <c r="O65" s="164" t="s">
        <v>8</v>
      </c>
      <c r="P65" s="164" t="s">
        <v>8</v>
      </c>
      <c r="Q65" s="164" t="s">
        <v>8</v>
      </c>
      <c r="R65" s="164" t="s">
        <v>8</v>
      </c>
      <c r="S65" s="164"/>
      <c r="T65" s="164"/>
      <c r="U65" s="164">
        <v>0</v>
      </c>
      <c r="V65" s="164">
        <v>0</v>
      </c>
      <c r="W65" s="164">
        <v>0</v>
      </c>
      <c r="X65" s="164">
        <v>0.18410000000000001</v>
      </c>
      <c r="Y65" s="164"/>
      <c r="Z65" s="165"/>
      <c r="AA65" s="165"/>
    </row>
    <row r="66" spans="1:27">
      <c r="A66" s="164">
        <v>65</v>
      </c>
      <c r="B66" s="169">
        <v>9</v>
      </c>
      <c r="C66" s="176">
        <v>45376</v>
      </c>
      <c r="D66" s="165" t="s">
        <v>218</v>
      </c>
      <c r="E66" s="168">
        <v>0.35416666666666669</v>
      </c>
      <c r="F66" s="164">
        <v>22</v>
      </c>
      <c r="G66" s="164">
        <v>59</v>
      </c>
      <c r="H66" s="164">
        <v>5</v>
      </c>
      <c r="I66" s="164" t="s">
        <v>70</v>
      </c>
      <c r="J66" s="164">
        <v>4</v>
      </c>
      <c r="K66" s="168">
        <v>0.29166666666666669</v>
      </c>
      <c r="L66" s="164" t="s">
        <v>13</v>
      </c>
      <c r="M66" s="164" t="s">
        <v>71</v>
      </c>
      <c r="N66" s="164" t="s">
        <v>71</v>
      </c>
      <c r="O66" s="164" t="s">
        <v>71</v>
      </c>
      <c r="P66" s="164" t="s">
        <v>71</v>
      </c>
      <c r="Q66" s="164" t="s">
        <v>71</v>
      </c>
      <c r="R66" s="164" t="s">
        <v>71</v>
      </c>
      <c r="S66" s="164">
        <v>0</v>
      </c>
      <c r="T66" s="164">
        <v>0</v>
      </c>
      <c r="U66" s="164">
        <v>0</v>
      </c>
      <c r="V66" s="164">
        <v>0</v>
      </c>
      <c r="W66" s="164">
        <v>0</v>
      </c>
      <c r="X66" s="164">
        <v>0.23769999999999999</v>
      </c>
      <c r="Y66" s="164"/>
      <c r="Z66" s="165"/>
      <c r="AA66" s="165"/>
    </row>
    <row r="67" spans="1:27">
      <c r="A67" s="164">
        <v>66</v>
      </c>
      <c r="B67" s="169">
        <v>9</v>
      </c>
      <c r="C67" s="176">
        <v>45376</v>
      </c>
      <c r="D67" s="165" t="s">
        <v>218</v>
      </c>
      <c r="E67" s="168">
        <v>0.35416666666666669</v>
      </c>
      <c r="F67" s="164">
        <v>22</v>
      </c>
      <c r="G67" s="164">
        <v>59</v>
      </c>
      <c r="H67" s="164">
        <v>6</v>
      </c>
      <c r="I67" s="164" t="s">
        <v>70</v>
      </c>
      <c r="J67" s="164">
        <v>4</v>
      </c>
      <c r="K67" s="168">
        <v>0.29166666666666669</v>
      </c>
      <c r="L67" s="164" t="s">
        <v>13</v>
      </c>
      <c r="M67" s="164" t="s">
        <v>8</v>
      </c>
      <c r="N67" s="164" t="s">
        <v>8</v>
      </c>
      <c r="O67" s="164" t="s">
        <v>95</v>
      </c>
      <c r="P67" s="164" t="s">
        <v>71</v>
      </c>
      <c r="Q67" s="164" t="s">
        <v>71</v>
      </c>
      <c r="R67" s="164" t="s">
        <v>71</v>
      </c>
      <c r="S67" s="164">
        <v>0</v>
      </c>
      <c r="T67" s="164">
        <v>0</v>
      </c>
      <c r="U67" s="164">
        <v>0</v>
      </c>
      <c r="V67" s="164">
        <v>0</v>
      </c>
      <c r="W67" s="164">
        <v>0</v>
      </c>
      <c r="X67" s="164">
        <v>0.31140000000000001</v>
      </c>
      <c r="Y67" s="164"/>
      <c r="Z67" s="165"/>
      <c r="AA67" s="165"/>
    </row>
    <row r="68" spans="1:27">
      <c r="A68" s="164">
        <v>67</v>
      </c>
      <c r="B68" s="169">
        <v>9</v>
      </c>
      <c r="C68" s="176">
        <v>45376</v>
      </c>
      <c r="D68" s="165" t="s">
        <v>218</v>
      </c>
      <c r="E68" s="168">
        <v>0.35416666666666669</v>
      </c>
      <c r="F68" s="164">
        <v>22</v>
      </c>
      <c r="G68" s="164">
        <v>59</v>
      </c>
      <c r="H68" s="164">
        <v>7</v>
      </c>
      <c r="I68" s="164" t="s">
        <v>70</v>
      </c>
      <c r="J68" s="164">
        <v>4</v>
      </c>
      <c r="K68" s="168">
        <v>0.29166666666666669</v>
      </c>
      <c r="L68" s="164" t="s">
        <v>13</v>
      </c>
      <c r="M68" s="164" t="s">
        <v>8</v>
      </c>
      <c r="N68" s="164" t="s">
        <v>8</v>
      </c>
      <c r="O68" s="164" t="s">
        <v>8</v>
      </c>
      <c r="P68" s="164" t="s">
        <v>8</v>
      </c>
      <c r="Q68" s="164" t="s">
        <v>8</v>
      </c>
      <c r="R68" s="164" t="s">
        <v>8</v>
      </c>
      <c r="S68" s="164"/>
      <c r="T68" s="164"/>
      <c r="U68" s="164">
        <v>1</v>
      </c>
      <c r="V68" s="164">
        <v>0</v>
      </c>
      <c r="W68" s="164">
        <v>0</v>
      </c>
      <c r="X68" s="164"/>
      <c r="Y68" s="164"/>
      <c r="Z68" s="165"/>
      <c r="AA68" s="165"/>
    </row>
    <row r="69" spans="1:27">
      <c r="A69" s="164">
        <v>68</v>
      </c>
      <c r="B69" s="169">
        <v>9</v>
      </c>
      <c r="C69" s="176">
        <v>45376</v>
      </c>
      <c r="D69" s="165" t="s">
        <v>218</v>
      </c>
      <c r="E69" s="168">
        <v>0.35416666666666669</v>
      </c>
      <c r="F69" s="164">
        <v>22</v>
      </c>
      <c r="G69" s="164">
        <v>59</v>
      </c>
      <c r="H69" s="164">
        <v>8</v>
      </c>
      <c r="I69" s="164" t="s">
        <v>70</v>
      </c>
      <c r="J69" s="164">
        <v>4</v>
      </c>
      <c r="K69" s="168">
        <v>0.29166666666666669</v>
      </c>
      <c r="L69" s="164" t="s">
        <v>18</v>
      </c>
      <c r="M69" s="164" t="s">
        <v>8</v>
      </c>
      <c r="N69" s="164" t="s">
        <v>8</v>
      </c>
      <c r="O69" s="164" t="s">
        <v>95</v>
      </c>
      <c r="P69" s="164" t="s">
        <v>8</v>
      </c>
      <c r="Q69" s="164" t="s">
        <v>71</v>
      </c>
      <c r="R69" s="164" t="s">
        <v>71</v>
      </c>
      <c r="S69" s="164">
        <v>1</v>
      </c>
      <c r="T69" s="164">
        <v>1</v>
      </c>
      <c r="U69" s="164">
        <v>1</v>
      </c>
      <c r="V69" s="164">
        <v>0</v>
      </c>
      <c r="W69" s="164">
        <v>0</v>
      </c>
      <c r="X69" s="164"/>
      <c r="Y69" s="164"/>
      <c r="Z69" s="165"/>
      <c r="AA69" s="165"/>
    </row>
    <row r="70" spans="1:27">
      <c r="A70" s="164">
        <v>69</v>
      </c>
      <c r="B70" s="169">
        <v>9</v>
      </c>
      <c r="C70" s="176">
        <v>45376</v>
      </c>
      <c r="D70" s="165" t="s">
        <v>218</v>
      </c>
      <c r="E70" s="168">
        <v>0.35416666666666669</v>
      </c>
      <c r="F70" s="164">
        <v>22</v>
      </c>
      <c r="G70" s="164">
        <v>59</v>
      </c>
      <c r="H70" s="164">
        <v>9</v>
      </c>
      <c r="I70" s="164" t="s">
        <v>70</v>
      </c>
      <c r="J70" s="164">
        <v>4</v>
      </c>
      <c r="K70" s="168">
        <v>0.29166666666666669</v>
      </c>
      <c r="L70" s="164" t="s">
        <v>18</v>
      </c>
      <c r="M70" s="164" t="s">
        <v>71</v>
      </c>
      <c r="N70" s="164" t="s">
        <v>71</v>
      </c>
      <c r="O70" s="164" t="s">
        <v>71</v>
      </c>
      <c r="P70" s="164" t="s">
        <v>71</v>
      </c>
      <c r="Q70" s="164" t="s">
        <v>71</v>
      </c>
      <c r="R70" s="164" t="s">
        <v>71</v>
      </c>
      <c r="S70" s="164">
        <v>0</v>
      </c>
      <c r="T70" s="164">
        <v>0</v>
      </c>
      <c r="U70" s="164">
        <v>0</v>
      </c>
      <c r="V70" s="164">
        <v>1</v>
      </c>
      <c r="W70" s="164">
        <v>0</v>
      </c>
      <c r="X70" s="164">
        <v>0.2447</v>
      </c>
      <c r="Y70" s="164"/>
      <c r="Z70" s="165"/>
      <c r="AA70" s="165"/>
    </row>
    <row r="71" spans="1:27">
      <c r="A71" s="164">
        <v>70</v>
      </c>
      <c r="B71" s="169">
        <v>9</v>
      </c>
      <c r="C71" s="176">
        <v>45376</v>
      </c>
      <c r="D71" s="165" t="s">
        <v>218</v>
      </c>
      <c r="E71" s="168">
        <v>0.35416666666666669</v>
      </c>
      <c r="F71" s="164">
        <v>22</v>
      </c>
      <c r="G71" s="164">
        <v>59</v>
      </c>
      <c r="H71" s="164">
        <v>10</v>
      </c>
      <c r="I71" s="164" t="s">
        <v>70</v>
      </c>
      <c r="J71" s="164">
        <v>4</v>
      </c>
      <c r="K71" s="168">
        <v>0.29166666666666669</v>
      </c>
      <c r="L71" s="164" t="s">
        <v>18</v>
      </c>
      <c r="M71" s="164" t="s">
        <v>8</v>
      </c>
      <c r="N71" s="164" t="s">
        <v>8</v>
      </c>
      <c r="O71" s="164" t="s">
        <v>8</v>
      </c>
      <c r="P71" s="164" t="s">
        <v>8</v>
      </c>
      <c r="Q71" s="164" t="s">
        <v>8</v>
      </c>
      <c r="R71" s="164" t="s">
        <v>71</v>
      </c>
      <c r="S71" s="164">
        <v>0</v>
      </c>
      <c r="T71" s="164">
        <v>1</v>
      </c>
      <c r="U71" s="164">
        <v>0</v>
      </c>
      <c r="V71" s="164">
        <v>0</v>
      </c>
      <c r="W71" s="164">
        <v>0</v>
      </c>
      <c r="X71" s="164"/>
      <c r="Y71" s="164"/>
      <c r="Z71" s="165"/>
      <c r="AA71" s="165"/>
    </row>
    <row r="72" spans="1:27">
      <c r="A72" s="164">
        <v>71</v>
      </c>
      <c r="B72" s="169">
        <v>9</v>
      </c>
      <c r="C72" s="176">
        <v>45376</v>
      </c>
      <c r="D72" s="165" t="s">
        <v>218</v>
      </c>
      <c r="E72" s="168">
        <v>0.35416666666666669</v>
      </c>
      <c r="F72" s="164">
        <v>22</v>
      </c>
      <c r="G72" s="164">
        <v>59</v>
      </c>
      <c r="H72" s="164">
        <v>11</v>
      </c>
      <c r="I72" s="164" t="s">
        <v>70</v>
      </c>
      <c r="J72" s="164">
        <v>4</v>
      </c>
      <c r="K72" s="168">
        <v>0.29166666666666669</v>
      </c>
      <c r="L72" s="164" t="s">
        <v>18</v>
      </c>
      <c r="M72" s="164" t="s">
        <v>8</v>
      </c>
      <c r="N72" s="164" t="s">
        <v>8</v>
      </c>
      <c r="O72" s="164" t="s">
        <v>8</v>
      </c>
      <c r="P72" s="164" t="s">
        <v>8</v>
      </c>
      <c r="Q72" s="164" t="s">
        <v>8</v>
      </c>
      <c r="R72" s="164" t="s">
        <v>8</v>
      </c>
      <c r="S72" s="164">
        <v>0</v>
      </c>
      <c r="T72" s="164">
        <v>0</v>
      </c>
      <c r="U72" s="164">
        <v>1</v>
      </c>
      <c r="V72" s="164">
        <v>0</v>
      </c>
      <c r="W72" s="164">
        <v>0</v>
      </c>
      <c r="X72" s="164"/>
      <c r="Y72" s="164"/>
      <c r="Z72" s="165"/>
      <c r="AA72" s="165"/>
    </row>
    <row r="73" spans="1:27">
      <c r="A73" s="164">
        <v>72</v>
      </c>
      <c r="B73" s="169">
        <v>9</v>
      </c>
      <c r="C73" s="176">
        <v>45376</v>
      </c>
      <c r="D73" s="165" t="s">
        <v>218</v>
      </c>
      <c r="E73" s="168">
        <v>0.35416666666666669</v>
      </c>
      <c r="F73" s="164">
        <v>22</v>
      </c>
      <c r="G73" s="164">
        <v>59</v>
      </c>
      <c r="H73" s="164">
        <v>12</v>
      </c>
      <c r="I73" s="164" t="s">
        <v>70</v>
      </c>
      <c r="J73" s="164">
        <v>4</v>
      </c>
      <c r="K73" s="168">
        <v>0.29166666666666669</v>
      </c>
      <c r="L73" s="164" t="s">
        <v>44</v>
      </c>
      <c r="M73" s="164" t="s">
        <v>71</v>
      </c>
      <c r="N73" s="164" t="s">
        <v>71</v>
      </c>
      <c r="O73" s="164" t="s">
        <v>71</v>
      </c>
      <c r="P73" s="164" t="s">
        <v>71</v>
      </c>
      <c r="Q73" s="164" t="s">
        <v>71</v>
      </c>
      <c r="R73" s="164" t="s">
        <v>71</v>
      </c>
      <c r="S73" s="164"/>
      <c r="T73" s="164">
        <v>0</v>
      </c>
      <c r="U73" s="164">
        <v>0</v>
      </c>
      <c r="V73" s="164">
        <v>0</v>
      </c>
      <c r="W73" s="164">
        <v>0</v>
      </c>
      <c r="X73" s="164">
        <v>0.22589999999999999</v>
      </c>
      <c r="Y73" s="164"/>
      <c r="Z73" s="165"/>
      <c r="AA73" s="165"/>
    </row>
    <row r="74" spans="1:27">
      <c r="A74" s="169">
        <v>73</v>
      </c>
      <c r="B74" s="169">
        <v>10</v>
      </c>
      <c r="C74" s="180">
        <v>45399</v>
      </c>
      <c r="D74" s="165" t="s">
        <v>218</v>
      </c>
      <c r="E74" s="172">
        <v>0.70833333333333337</v>
      </c>
      <c r="F74" s="169">
        <v>23</v>
      </c>
      <c r="G74" s="169">
        <v>37</v>
      </c>
      <c r="H74" s="169">
        <v>1</v>
      </c>
      <c r="I74" s="169" t="s">
        <v>70</v>
      </c>
      <c r="J74" s="169">
        <v>4</v>
      </c>
      <c r="K74" s="172">
        <v>8.3333333333333329E-2</v>
      </c>
      <c r="L74" s="169" t="s">
        <v>44</v>
      </c>
      <c r="M74" s="169" t="s">
        <v>71</v>
      </c>
      <c r="N74" s="169" t="s">
        <v>71</v>
      </c>
      <c r="O74" s="169" t="s">
        <v>71</v>
      </c>
      <c r="P74" s="169" t="s">
        <v>71</v>
      </c>
      <c r="Q74" s="169" t="s">
        <v>71</v>
      </c>
      <c r="R74" s="169" t="s">
        <v>71</v>
      </c>
      <c r="S74" s="169">
        <v>0</v>
      </c>
      <c r="T74" s="169">
        <v>0</v>
      </c>
      <c r="U74" s="169">
        <v>0</v>
      </c>
      <c r="V74" s="169">
        <v>0</v>
      </c>
      <c r="W74" s="169">
        <v>0</v>
      </c>
      <c r="X74" s="169">
        <v>3.0599999999999999E-2</v>
      </c>
      <c r="Y74" s="164"/>
      <c r="Z74" s="165"/>
      <c r="AA74" s="165"/>
    </row>
    <row r="75" spans="1:27">
      <c r="A75" s="164">
        <v>74</v>
      </c>
      <c r="B75" s="169">
        <v>10</v>
      </c>
      <c r="C75" s="181">
        <v>45399</v>
      </c>
      <c r="D75" s="165" t="s">
        <v>218</v>
      </c>
      <c r="E75" s="168">
        <v>0.70833333333333337</v>
      </c>
      <c r="F75" s="164">
        <v>23</v>
      </c>
      <c r="G75" s="164">
        <v>37</v>
      </c>
      <c r="H75" s="164">
        <v>2</v>
      </c>
      <c r="I75" s="164" t="s">
        <v>70</v>
      </c>
      <c r="J75" s="164">
        <v>4</v>
      </c>
      <c r="K75" s="168">
        <v>8.3333333333333329E-2</v>
      </c>
      <c r="L75" s="164" t="s">
        <v>44</v>
      </c>
      <c r="M75" s="164" t="s">
        <v>71</v>
      </c>
      <c r="N75" s="164" t="s">
        <v>71</v>
      </c>
      <c r="O75" s="164" t="s">
        <v>71</v>
      </c>
      <c r="P75" s="164" t="s">
        <v>71</v>
      </c>
      <c r="Q75" s="164" t="s">
        <v>71</v>
      </c>
      <c r="R75" s="164" t="s">
        <v>71</v>
      </c>
      <c r="S75" s="164">
        <v>0</v>
      </c>
      <c r="T75" s="164">
        <v>1</v>
      </c>
      <c r="U75" s="164">
        <v>0</v>
      </c>
      <c r="V75" s="164">
        <v>0</v>
      </c>
      <c r="W75" s="164">
        <v>0</v>
      </c>
      <c r="X75" s="164"/>
      <c r="Y75" s="164"/>
      <c r="Z75" s="165"/>
      <c r="AA75" s="165"/>
    </row>
    <row r="76" spans="1:27">
      <c r="A76" s="164">
        <v>75</v>
      </c>
      <c r="B76" s="169">
        <v>10</v>
      </c>
      <c r="C76" s="181">
        <v>45399</v>
      </c>
      <c r="D76" s="165" t="s">
        <v>218</v>
      </c>
      <c r="E76" s="168">
        <v>0.70833333333333337</v>
      </c>
      <c r="F76" s="164">
        <v>23</v>
      </c>
      <c r="G76" s="164">
        <v>37</v>
      </c>
      <c r="H76" s="164">
        <v>3</v>
      </c>
      <c r="I76" s="164" t="s">
        <v>70</v>
      </c>
      <c r="J76" s="164">
        <v>4</v>
      </c>
      <c r="K76" s="168">
        <v>8.3333333333333329E-2</v>
      </c>
      <c r="L76" s="164" t="s">
        <v>18</v>
      </c>
      <c r="M76" s="164" t="s">
        <v>71</v>
      </c>
      <c r="N76" s="164" t="s">
        <v>88</v>
      </c>
      <c r="O76" s="164" t="s">
        <v>71</v>
      </c>
      <c r="P76" s="164" t="s">
        <v>88</v>
      </c>
      <c r="Q76" s="164" t="s">
        <v>88</v>
      </c>
      <c r="R76" s="164" t="s">
        <v>88</v>
      </c>
      <c r="S76" s="164">
        <v>1</v>
      </c>
      <c r="T76" s="164">
        <v>1</v>
      </c>
      <c r="U76" s="164">
        <v>1</v>
      </c>
      <c r="V76" s="164">
        <v>0</v>
      </c>
      <c r="W76" s="164">
        <v>0</v>
      </c>
      <c r="X76" s="164">
        <v>0.1391</v>
      </c>
      <c r="Y76" s="164"/>
      <c r="Z76" s="165"/>
      <c r="AA76" s="165"/>
    </row>
    <row r="77" spans="1:27">
      <c r="A77" s="164">
        <v>76</v>
      </c>
      <c r="B77" s="169">
        <v>10</v>
      </c>
      <c r="C77" s="181">
        <v>45399</v>
      </c>
      <c r="D77" s="165" t="s">
        <v>218</v>
      </c>
      <c r="E77" s="168">
        <v>0.70833333333333337</v>
      </c>
      <c r="F77" s="164">
        <v>23</v>
      </c>
      <c r="G77" s="164">
        <v>37</v>
      </c>
      <c r="H77" s="164">
        <v>4</v>
      </c>
      <c r="I77" s="164" t="s">
        <v>70</v>
      </c>
      <c r="J77" s="164">
        <v>4</v>
      </c>
      <c r="K77" s="168">
        <v>8.3333333333333329E-2</v>
      </c>
      <c r="L77" s="164" t="s">
        <v>18</v>
      </c>
      <c r="M77" s="164" t="s">
        <v>71</v>
      </c>
      <c r="N77" s="164" t="s">
        <v>71</v>
      </c>
      <c r="O77" s="164" t="s">
        <v>71</v>
      </c>
      <c r="P77" s="164" t="s">
        <v>71</v>
      </c>
      <c r="Q77" s="164" t="s">
        <v>71</v>
      </c>
      <c r="R77" s="164" t="s">
        <v>88</v>
      </c>
      <c r="S77" s="164">
        <v>0</v>
      </c>
      <c r="T77" s="164">
        <v>0</v>
      </c>
      <c r="U77" s="164">
        <v>1</v>
      </c>
      <c r="V77" s="164">
        <v>0</v>
      </c>
      <c r="W77" s="164">
        <v>0</v>
      </c>
      <c r="X77" s="164">
        <v>0.1235</v>
      </c>
      <c r="Y77" s="164"/>
      <c r="Z77" s="165"/>
      <c r="AA77" s="165"/>
    </row>
    <row r="78" spans="1:27">
      <c r="A78" s="164">
        <v>77</v>
      </c>
      <c r="B78" s="169">
        <v>10</v>
      </c>
      <c r="C78" s="181">
        <v>45399</v>
      </c>
      <c r="D78" s="165" t="s">
        <v>218</v>
      </c>
      <c r="E78" s="168">
        <v>0.70833333333333337</v>
      </c>
      <c r="F78" s="164">
        <v>23</v>
      </c>
      <c r="G78" s="164">
        <v>37</v>
      </c>
      <c r="H78" s="164">
        <v>5</v>
      </c>
      <c r="I78" s="164" t="s">
        <v>70</v>
      </c>
      <c r="J78" s="164">
        <v>4</v>
      </c>
      <c r="K78" s="168">
        <v>8.3333333333333329E-2</v>
      </c>
      <c r="L78" s="164" t="s">
        <v>18</v>
      </c>
      <c r="M78" s="164" t="s">
        <v>71</v>
      </c>
      <c r="N78" s="164" t="s">
        <v>71</v>
      </c>
      <c r="O78" s="164" t="s">
        <v>71</v>
      </c>
      <c r="P78" s="164" t="s">
        <v>88</v>
      </c>
      <c r="Q78" s="164" t="s">
        <v>71</v>
      </c>
      <c r="R78" s="164" t="s">
        <v>88</v>
      </c>
      <c r="S78" s="164">
        <v>0</v>
      </c>
      <c r="T78" s="164">
        <v>0</v>
      </c>
      <c r="U78" s="164">
        <v>0</v>
      </c>
      <c r="V78" s="164">
        <v>0</v>
      </c>
      <c r="W78" s="164">
        <v>0</v>
      </c>
      <c r="X78" s="164">
        <v>0.1673</v>
      </c>
      <c r="Y78" s="164"/>
      <c r="Z78" s="165"/>
      <c r="AA78" s="165"/>
    </row>
    <row r="79" spans="1:27">
      <c r="A79" s="164">
        <v>78</v>
      </c>
      <c r="B79" s="169">
        <v>10</v>
      </c>
      <c r="C79" s="181">
        <v>45399</v>
      </c>
      <c r="D79" s="165" t="s">
        <v>218</v>
      </c>
      <c r="E79" s="168">
        <v>0.70833333333333337</v>
      </c>
      <c r="F79" s="164">
        <v>23</v>
      </c>
      <c r="G79" s="164">
        <v>37</v>
      </c>
      <c r="H79" s="164">
        <v>6</v>
      </c>
      <c r="I79" s="164" t="s">
        <v>70</v>
      </c>
      <c r="J79" s="164">
        <v>4</v>
      </c>
      <c r="K79" s="168">
        <v>8.3333333333333329E-2</v>
      </c>
      <c r="L79" s="164" t="s">
        <v>18</v>
      </c>
      <c r="M79" s="164" t="s">
        <v>8</v>
      </c>
      <c r="N79" s="164" t="s">
        <v>71</v>
      </c>
      <c r="O79" s="164" t="s">
        <v>71</v>
      </c>
      <c r="P79" s="164" t="s">
        <v>71</v>
      </c>
      <c r="Q79" s="164" t="s">
        <v>71</v>
      </c>
      <c r="R79" s="164" t="s">
        <v>71</v>
      </c>
      <c r="S79" s="164">
        <v>0</v>
      </c>
      <c r="T79" s="164">
        <v>0</v>
      </c>
      <c r="U79" s="164">
        <v>0</v>
      </c>
      <c r="V79" s="164">
        <v>0</v>
      </c>
      <c r="W79" s="164">
        <v>0</v>
      </c>
      <c r="X79" s="164"/>
      <c r="Y79" s="164"/>
      <c r="Z79" s="165"/>
      <c r="AA79" s="165"/>
    </row>
    <row r="80" spans="1:27">
      <c r="A80" s="164">
        <v>79</v>
      </c>
      <c r="B80" s="169">
        <v>10</v>
      </c>
      <c r="C80" s="181">
        <v>45399</v>
      </c>
      <c r="D80" s="165" t="s">
        <v>218</v>
      </c>
      <c r="E80" s="168">
        <v>0.70833333333333337</v>
      </c>
      <c r="F80" s="164">
        <v>23</v>
      </c>
      <c r="G80" s="164">
        <v>37</v>
      </c>
      <c r="H80" s="164">
        <v>7</v>
      </c>
      <c r="I80" s="164" t="s">
        <v>70</v>
      </c>
      <c r="J80" s="164">
        <v>4</v>
      </c>
      <c r="K80" s="168">
        <v>8.3333333333333329E-2</v>
      </c>
      <c r="L80" s="164" t="s">
        <v>17</v>
      </c>
      <c r="M80" s="164" t="s">
        <v>8</v>
      </c>
      <c r="N80" s="164" t="s">
        <v>8</v>
      </c>
      <c r="O80" s="164" t="s">
        <v>8</v>
      </c>
      <c r="P80" s="164" t="s">
        <v>8</v>
      </c>
      <c r="Q80" s="164" t="s">
        <v>8</v>
      </c>
      <c r="R80" s="164" t="s">
        <v>8</v>
      </c>
      <c r="S80" s="164" t="s">
        <v>85</v>
      </c>
      <c r="T80" s="164" t="s">
        <v>85</v>
      </c>
      <c r="U80" s="164">
        <v>0</v>
      </c>
      <c r="V80" s="164">
        <v>0</v>
      </c>
      <c r="W80" s="164">
        <v>0</v>
      </c>
      <c r="X80" s="164">
        <v>0.249</v>
      </c>
      <c r="Y80" s="164"/>
      <c r="Z80" s="165"/>
      <c r="AA80" s="165"/>
    </row>
    <row r="81" spans="1:27">
      <c r="A81" s="164">
        <v>80</v>
      </c>
      <c r="B81" s="169">
        <v>10</v>
      </c>
      <c r="C81" s="181">
        <v>45399</v>
      </c>
      <c r="D81" s="165" t="s">
        <v>218</v>
      </c>
      <c r="E81" s="168">
        <v>0.70833333333333337</v>
      </c>
      <c r="F81" s="164">
        <v>23</v>
      </c>
      <c r="G81" s="164">
        <v>37</v>
      </c>
      <c r="H81" s="164">
        <v>8</v>
      </c>
      <c r="I81" s="164" t="s">
        <v>70</v>
      </c>
      <c r="J81" s="164">
        <v>4</v>
      </c>
      <c r="K81" s="168">
        <v>8.3333333333333329E-2</v>
      </c>
      <c r="L81" s="164" t="s">
        <v>17</v>
      </c>
      <c r="M81" s="164" t="s">
        <v>71</v>
      </c>
      <c r="N81" s="164" t="s">
        <v>71</v>
      </c>
      <c r="O81" s="164" t="s">
        <v>71</v>
      </c>
      <c r="P81" s="164" t="s">
        <v>88</v>
      </c>
      <c r="Q81" s="164" t="s">
        <v>88</v>
      </c>
      <c r="R81" s="164" t="s">
        <v>71</v>
      </c>
      <c r="S81" s="164">
        <v>0</v>
      </c>
      <c r="T81" s="164">
        <v>0</v>
      </c>
      <c r="U81" s="164">
        <v>0</v>
      </c>
      <c r="V81" s="164">
        <v>0</v>
      </c>
      <c r="W81" s="164">
        <v>0</v>
      </c>
      <c r="X81" s="164">
        <v>0.1656</v>
      </c>
      <c r="Y81" s="164"/>
      <c r="Z81" s="165"/>
      <c r="AA81" s="165"/>
    </row>
    <row r="82" spans="1:27">
      <c r="A82" s="164">
        <v>81</v>
      </c>
      <c r="B82" s="169">
        <v>10</v>
      </c>
      <c r="C82" s="181">
        <v>45399</v>
      </c>
      <c r="D82" s="165" t="s">
        <v>218</v>
      </c>
      <c r="E82" s="168">
        <v>0.70833333333333337</v>
      </c>
      <c r="F82" s="164">
        <v>23</v>
      </c>
      <c r="G82" s="164">
        <v>37</v>
      </c>
      <c r="H82" s="164">
        <v>9</v>
      </c>
      <c r="I82" s="164" t="s">
        <v>70</v>
      </c>
      <c r="J82" s="164">
        <v>4</v>
      </c>
      <c r="K82" s="168">
        <v>8.3333333333333329E-2</v>
      </c>
      <c r="L82" s="164" t="s">
        <v>17</v>
      </c>
      <c r="M82" s="164" t="s">
        <v>8</v>
      </c>
      <c r="N82" s="164" t="s">
        <v>71</v>
      </c>
      <c r="O82" s="164" t="s">
        <v>71</v>
      </c>
      <c r="P82" s="164" t="s">
        <v>71</v>
      </c>
      <c r="Q82" s="164" t="s">
        <v>71</v>
      </c>
      <c r="R82" s="164" t="s">
        <v>88</v>
      </c>
      <c r="S82" s="164">
        <v>0</v>
      </c>
      <c r="T82" s="164">
        <v>1</v>
      </c>
      <c r="U82" s="164">
        <v>0</v>
      </c>
      <c r="V82" s="164">
        <v>0</v>
      </c>
      <c r="W82" s="164">
        <v>0</v>
      </c>
      <c r="X82" s="164">
        <v>0.19869999999999999</v>
      </c>
      <c r="Y82" s="164"/>
      <c r="Z82" s="165"/>
      <c r="AA82" s="165"/>
    </row>
    <row r="83" spans="1:27">
      <c r="A83" s="164">
        <v>82</v>
      </c>
      <c r="B83" s="169">
        <v>10</v>
      </c>
      <c r="C83" s="181">
        <v>45399</v>
      </c>
      <c r="D83" s="165" t="s">
        <v>218</v>
      </c>
      <c r="E83" s="168">
        <v>0.70833333333333337</v>
      </c>
      <c r="F83" s="164">
        <v>23</v>
      </c>
      <c r="G83" s="164">
        <v>37</v>
      </c>
      <c r="H83" s="164">
        <v>10</v>
      </c>
      <c r="I83" s="164" t="s">
        <v>70</v>
      </c>
      <c r="J83" s="164">
        <v>4</v>
      </c>
      <c r="K83" s="168">
        <v>8.3333333333333329E-2</v>
      </c>
      <c r="L83" s="164" t="s">
        <v>17</v>
      </c>
      <c r="M83" s="164" t="s">
        <v>8</v>
      </c>
      <c r="N83" s="164" t="s">
        <v>71</v>
      </c>
      <c r="O83" s="164" t="s">
        <v>71</v>
      </c>
      <c r="P83" s="164" t="s">
        <v>71</v>
      </c>
      <c r="Q83" s="164" t="s">
        <v>71</v>
      </c>
      <c r="R83" s="164" t="s">
        <v>71</v>
      </c>
      <c r="S83" s="164">
        <v>0</v>
      </c>
      <c r="T83" s="164">
        <v>0</v>
      </c>
      <c r="U83" s="164">
        <v>0</v>
      </c>
      <c r="V83" s="164">
        <v>0</v>
      </c>
      <c r="W83" s="164">
        <v>0</v>
      </c>
      <c r="X83" s="164">
        <v>0.23910000000000001</v>
      </c>
      <c r="Y83" s="164"/>
      <c r="Z83" s="165"/>
      <c r="AA83" s="165"/>
    </row>
    <row r="84" spans="1:27">
      <c r="A84" s="164">
        <v>83</v>
      </c>
      <c r="B84" s="169">
        <v>10</v>
      </c>
      <c r="C84" s="181">
        <v>45399</v>
      </c>
      <c r="D84" s="165" t="s">
        <v>218</v>
      </c>
      <c r="E84" s="168">
        <v>0.70833333333333337</v>
      </c>
      <c r="F84" s="164">
        <v>23</v>
      </c>
      <c r="G84" s="164">
        <v>37</v>
      </c>
      <c r="H84" s="164">
        <v>11</v>
      </c>
      <c r="I84" s="164" t="s">
        <v>70</v>
      </c>
      <c r="J84" s="164">
        <v>4</v>
      </c>
      <c r="K84" s="168">
        <v>8.3333333333333329E-2</v>
      </c>
      <c r="L84" s="164" t="s">
        <v>17</v>
      </c>
      <c r="M84" s="164" t="s">
        <v>8</v>
      </c>
      <c r="N84" s="164" t="s">
        <v>8</v>
      </c>
      <c r="O84" s="164" t="s">
        <v>8</v>
      </c>
      <c r="P84" s="164" t="s">
        <v>8</v>
      </c>
      <c r="Q84" s="164" t="s">
        <v>8</v>
      </c>
      <c r="R84" s="164" t="s">
        <v>8</v>
      </c>
      <c r="S84" s="164" t="s">
        <v>85</v>
      </c>
      <c r="T84" s="164" t="s">
        <v>85</v>
      </c>
      <c r="U84" s="164">
        <v>0</v>
      </c>
      <c r="V84" s="164">
        <v>0</v>
      </c>
      <c r="W84" s="164">
        <v>0</v>
      </c>
      <c r="X84" s="164">
        <v>0.28899999999999998</v>
      </c>
      <c r="Y84" s="164"/>
      <c r="Z84" s="165"/>
      <c r="AA84" s="165"/>
    </row>
    <row r="85" spans="1:27">
      <c r="A85" s="169">
        <v>84</v>
      </c>
      <c r="B85" s="169">
        <v>11</v>
      </c>
      <c r="C85" s="180">
        <v>45551</v>
      </c>
      <c r="D85" s="165" t="s">
        <v>219</v>
      </c>
      <c r="E85" s="172">
        <v>0.58333333333333337</v>
      </c>
      <c r="F85" s="169">
        <v>23</v>
      </c>
      <c r="G85" s="169">
        <v>36</v>
      </c>
      <c r="H85" s="169">
        <v>1</v>
      </c>
      <c r="I85" s="169" t="s">
        <v>72</v>
      </c>
      <c r="J85" s="169">
        <v>5</v>
      </c>
      <c r="K85" s="172">
        <v>9.7222222222222224E-2</v>
      </c>
      <c r="L85" s="169" t="s">
        <v>44</v>
      </c>
      <c r="M85" s="169" t="s">
        <v>71</v>
      </c>
      <c r="N85" s="169" t="s">
        <v>71</v>
      </c>
      <c r="O85" s="169" t="s">
        <v>71</v>
      </c>
      <c r="P85" s="169" t="s">
        <v>71</v>
      </c>
      <c r="Q85" s="169" t="s">
        <v>71</v>
      </c>
      <c r="R85" s="169" t="s">
        <v>71</v>
      </c>
      <c r="S85" s="169">
        <v>0</v>
      </c>
      <c r="T85" s="169">
        <v>0</v>
      </c>
      <c r="U85" s="169">
        <v>0</v>
      </c>
      <c r="V85" s="169">
        <v>0</v>
      </c>
      <c r="W85" s="169">
        <v>0</v>
      </c>
      <c r="X85" s="169">
        <v>0.1172</v>
      </c>
      <c r="Y85" s="164"/>
      <c r="Z85" s="165"/>
      <c r="AA85" s="165"/>
    </row>
    <row r="86" spans="1:27">
      <c r="A86" s="164">
        <v>85</v>
      </c>
      <c r="B86" s="169">
        <v>11</v>
      </c>
      <c r="C86" s="181">
        <v>45551</v>
      </c>
      <c r="D86" s="165" t="s">
        <v>219</v>
      </c>
      <c r="E86" s="168">
        <v>0.58333333333333337</v>
      </c>
      <c r="F86" s="164">
        <v>23</v>
      </c>
      <c r="G86" s="164">
        <v>36</v>
      </c>
      <c r="H86" s="164">
        <v>2</v>
      </c>
      <c r="I86" s="164" t="s">
        <v>72</v>
      </c>
      <c r="J86" s="164">
        <v>5</v>
      </c>
      <c r="K86" s="168">
        <v>9.7222222222222224E-2</v>
      </c>
      <c r="L86" s="164" t="s">
        <v>44</v>
      </c>
      <c r="M86" s="164" t="s">
        <v>71</v>
      </c>
      <c r="N86" s="164" t="s">
        <v>71</v>
      </c>
      <c r="O86" s="164" t="s">
        <v>71</v>
      </c>
      <c r="P86" s="164" t="s">
        <v>71</v>
      </c>
      <c r="Q86" s="164" t="s">
        <v>71</v>
      </c>
      <c r="R86" s="164" t="s">
        <v>71</v>
      </c>
      <c r="S86" s="164">
        <v>0</v>
      </c>
      <c r="T86" s="164">
        <v>0</v>
      </c>
      <c r="U86" s="164">
        <v>0</v>
      </c>
      <c r="V86" s="164">
        <v>0</v>
      </c>
      <c r="W86" s="164">
        <v>0</v>
      </c>
      <c r="X86" s="164">
        <v>0.21110000000000001</v>
      </c>
      <c r="Y86" s="164"/>
      <c r="Z86" s="165"/>
      <c r="AA86" s="165"/>
    </row>
    <row r="87" spans="1:27">
      <c r="A87" s="164">
        <v>86</v>
      </c>
      <c r="B87" s="169">
        <v>11</v>
      </c>
      <c r="C87" s="181">
        <v>45551</v>
      </c>
      <c r="D87" s="165" t="s">
        <v>219</v>
      </c>
      <c r="E87" s="168">
        <v>0.58333333333333337</v>
      </c>
      <c r="F87" s="164">
        <v>23</v>
      </c>
      <c r="G87" s="164">
        <v>36</v>
      </c>
      <c r="H87" s="164">
        <v>3</v>
      </c>
      <c r="I87" s="164" t="s">
        <v>72</v>
      </c>
      <c r="J87" s="164">
        <v>5</v>
      </c>
      <c r="K87" s="168">
        <v>9.7222222222222224E-2</v>
      </c>
      <c r="L87" s="164" t="s">
        <v>18</v>
      </c>
      <c r="M87" s="164" t="s">
        <v>8</v>
      </c>
      <c r="N87" s="164" t="s">
        <v>71</v>
      </c>
      <c r="O87" s="164" t="s">
        <v>71</v>
      </c>
      <c r="P87" s="164" t="s">
        <v>88</v>
      </c>
      <c r="Q87" s="164" t="s">
        <v>88</v>
      </c>
      <c r="R87" s="164" t="s">
        <v>88</v>
      </c>
      <c r="S87" s="164">
        <v>1</v>
      </c>
      <c r="T87" s="164">
        <v>1</v>
      </c>
      <c r="U87" s="164">
        <v>0</v>
      </c>
      <c r="V87" s="164">
        <v>1</v>
      </c>
      <c r="W87" s="164">
        <v>0</v>
      </c>
      <c r="X87" s="164">
        <v>0.24249999999999999</v>
      </c>
      <c r="Y87" s="164"/>
      <c r="Z87" s="165"/>
      <c r="AA87" s="165"/>
    </row>
    <row r="88" spans="1:27">
      <c r="A88" s="164">
        <v>87</v>
      </c>
      <c r="B88" s="169">
        <v>11</v>
      </c>
      <c r="C88" s="181">
        <v>45551</v>
      </c>
      <c r="D88" s="165" t="s">
        <v>219</v>
      </c>
      <c r="E88" s="168">
        <v>0.58333333333333337</v>
      </c>
      <c r="F88" s="164">
        <v>23</v>
      </c>
      <c r="G88" s="164">
        <v>36</v>
      </c>
      <c r="H88" s="164">
        <v>4</v>
      </c>
      <c r="I88" s="164" t="s">
        <v>72</v>
      </c>
      <c r="J88" s="164">
        <v>5</v>
      </c>
      <c r="K88" s="168">
        <v>9.7222222222222224E-2</v>
      </c>
      <c r="L88" s="164" t="s">
        <v>18</v>
      </c>
      <c r="M88" s="164" t="s">
        <v>71</v>
      </c>
      <c r="N88" s="164" t="s">
        <v>71</v>
      </c>
      <c r="O88" s="164" t="s">
        <v>71</v>
      </c>
      <c r="P88" s="164" t="s">
        <v>71</v>
      </c>
      <c r="Q88" s="164" t="s">
        <v>71</v>
      </c>
      <c r="R88" s="164" t="s">
        <v>71</v>
      </c>
      <c r="S88" s="164">
        <v>1</v>
      </c>
      <c r="T88" s="164">
        <v>0</v>
      </c>
      <c r="U88" s="164">
        <v>0</v>
      </c>
      <c r="V88" s="164">
        <v>0</v>
      </c>
      <c r="W88" s="164">
        <v>1</v>
      </c>
      <c r="X88" s="164">
        <v>0.10050000000000001</v>
      </c>
      <c r="Y88" s="164"/>
      <c r="Z88" s="165"/>
      <c r="AA88" s="165"/>
    </row>
    <row r="89" spans="1:27">
      <c r="A89" s="164">
        <v>88</v>
      </c>
      <c r="B89" s="169">
        <v>11</v>
      </c>
      <c r="C89" s="181">
        <v>45551</v>
      </c>
      <c r="D89" s="165" t="s">
        <v>219</v>
      </c>
      <c r="E89" s="168">
        <v>0.58333333333333337</v>
      </c>
      <c r="F89" s="164">
        <v>23</v>
      </c>
      <c r="G89" s="164">
        <v>36</v>
      </c>
      <c r="H89" s="164">
        <v>5</v>
      </c>
      <c r="I89" s="164" t="s">
        <v>72</v>
      </c>
      <c r="J89" s="164">
        <v>5</v>
      </c>
      <c r="K89" s="168">
        <v>9.7222222222222224E-2</v>
      </c>
      <c r="L89" s="164" t="s">
        <v>15</v>
      </c>
      <c r="M89" s="164" t="s">
        <v>8</v>
      </c>
      <c r="N89" s="164" t="s">
        <v>71</v>
      </c>
      <c r="O89" s="164" t="s">
        <v>71</v>
      </c>
      <c r="P89" s="164" t="s">
        <v>71</v>
      </c>
      <c r="Q89" s="164" t="s">
        <v>71</v>
      </c>
      <c r="R89" s="164" t="s">
        <v>71</v>
      </c>
      <c r="S89" s="164">
        <v>0</v>
      </c>
      <c r="T89" s="164">
        <v>0</v>
      </c>
      <c r="U89" s="164">
        <v>0</v>
      </c>
      <c r="V89" s="164">
        <v>0</v>
      </c>
      <c r="W89" s="164">
        <v>0</v>
      </c>
      <c r="X89" s="164">
        <v>0.16930000000000001</v>
      </c>
      <c r="Y89" s="164"/>
      <c r="Z89" s="165"/>
      <c r="AA89" s="165"/>
    </row>
    <row r="90" spans="1:27">
      <c r="A90" s="164">
        <v>89</v>
      </c>
      <c r="B90" s="169">
        <v>11</v>
      </c>
      <c r="C90" s="181">
        <v>45551</v>
      </c>
      <c r="D90" s="165" t="s">
        <v>219</v>
      </c>
      <c r="E90" s="168">
        <v>0.58333333333333337</v>
      </c>
      <c r="F90" s="164">
        <v>23</v>
      </c>
      <c r="G90" s="164">
        <v>36</v>
      </c>
      <c r="H90" s="164">
        <v>6</v>
      </c>
      <c r="I90" s="164" t="s">
        <v>70</v>
      </c>
      <c r="J90" s="164">
        <v>5</v>
      </c>
      <c r="K90" s="168">
        <v>9.7222222222222224E-2</v>
      </c>
      <c r="L90" s="164" t="s">
        <v>15</v>
      </c>
      <c r="M90" s="164" t="s">
        <v>71</v>
      </c>
      <c r="N90" s="164" t="s">
        <v>71</v>
      </c>
      <c r="O90" s="164" t="s">
        <v>71</v>
      </c>
      <c r="P90" s="164" t="s">
        <v>71</v>
      </c>
      <c r="Q90" s="164" t="s">
        <v>88</v>
      </c>
      <c r="R90" s="164" t="s">
        <v>88</v>
      </c>
      <c r="S90" s="164">
        <v>1</v>
      </c>
      <c r="T90" s="164">
        <v>0</v>
      </c>
      <c r="U90" s="164">
        <v>0</v>
      </c>
      <c r="V90" s="164">
        <v>1</v>
      </c>
      <c r="W90" s="164">
        <v>0</v>
      </c>
      <c r="X90" s="164">
        <v>0.1565</v>
      </c>
      <c r="Y90" s="164"/>
      <c r="Z90" s="165"/>
      <c r="AA90" s="165"/>
    </row>
    <row r="91" spans="1:27">
      <c r="A91" s="164">
        <v>90</v>
      </c>
      <c r="B91" s="169">
        <v>11</v>
      </c>
      <c r="C91" s="181">
        <v>45551</v>
      </c>
      <c r="D91" s="165" t="s">
        <v>219</v>
      </c>
      <c r="E91" s="168">
        <v>0.58333333333333337</v>
      </c>
      <c r="F91" s="164">
        <v>23</v>
      </c>
      <c r="G91" s="164">
        <v>36</v>
      </c>
      <c r="H91" s="164">
        <v>7</v>
      </c>
      <c r="I91" s="164" t="s">
        <v>70</v>
      </c>
      <c r="J91" s="164">
        <v>5</v>
      </c>
      <c r="K91" s="168">
        <v>9.7222222222222224E-2</v>
      </c>
      <c r="L91" s="164" t="s">
        <v>15</v>
      </c>
      <c r="M91" s="164" t="s">
        <v>71</v>
      </c>
      <c r="N91" s="164" t="s">
        <v>71</v>
      </c>
      <c r="O91" s="164" t="s">
        <v>71</v>
      </c>
      <c r="P91" s="164" t="s">
        <v>71</v>
      </c>
      <c r="Q91" s="164" t="s">
        <v>71</v>
      </c>
      <c r="R91" s="164" t="s">
        <v>71</v>
      </c>
      <c r="S91" s="164">
        <v>1</v>
      </c>
      <c r="T91" s="164">
        <v>1</v>
      </c>
      <c r="U91" s="164">
        <v>0</v>
      </c>
      <c r="V91" s="164">
        <v>1</v>
      </c>
      <c r="W91" s="164">
        <v>0</v>
      </c>
      <c r="X91" s="164">
        <v>0.2387</v>
      </c>
      <c r="Y91" s="164"/>
      <c r="Z91" s="165"/>
      <c r="AA91" s="165"/>
    </row>
    <row r="92" spans="1:27">
      <c r="A92" s="164">
        <v>91</v>
      </c>
      <c r="B92" s="169">
        <v>11</v>
      </c>
      <c r="C92" s="181">
        <v>45551</v>
      </c>
      <c r="D92" s="165" t="s">
        <v>219</v>
      </c>
      <c r="E92" s="168">
        <v>0.58333333333333337</v>
      </c>
      <c r="F92" s="164">
        <v>23</v>
      </c>
      <c r="G92" s="164">
        <v>36</v>
      </c>
      <c r="H92" s="164">
        <v>8</v>
      </c>
      <c r="I92" s="164" t="s">
        <v>70</v>
      </c>
      <c r="J92" s="164">
        <v>5</v>
      </c>
      <c r="K92" s="168">
        <v>9.7222222222222224E-2</v>
      </c>
      <c r="L92" s="164" t="s">
        <v>15</v>
      </c>
      <c r="M92" s="164" t="s">
        <v>71</v>
      </c>
      <c r="N92" s="164" t="s">
        <v>71</v>
      </c>
      <c r="O92" s="164" t="s">
        <v>88</v>
      </c>
      <c r="P92" s="164" t="s">
        <v>88</v>
      </c>
      <c r="Q92" s="164" t="s">
        <v>88</v>
      </c>
      <c r="R92" s="164" t="s">
        <v>88</v>
      </c>
      <c r="S92" s="164">
        <v>1</v>
      </c>
      <c r="T92" s="164">
        <v>0</v>
      </c>
      <c r="U92" s="164">
        <v>0</v>
      </c>
      <c r="V92" s="164">
        <v>0</v>
      </c>
      <c r="W92" s="164">
        <v>0</v>
      </c>
      <c r="X92" s="164">
        <v>0.17319999999999999</v>
      </c>
      <c r="Y92" s="164"/>
      <c r="Z92" s="165"/>
      <c r="AA92" s="165"/>
    </row>
    <row r="93" spans="1:27">
      <c r="A93" s="164">
        <v>92</v>
      </c>
      <c r="B93" s="169">
        <v>11</v>
      </c>
      <c r="C93" s="181">
        <v>45551</v>
      </c>
      <c r="D93" s="165" t="s">
        <v>219</v>
      </c>
      <c r="E93" s="168">
        <v>0.58333333333333337</v>
      </c>
      <c r="F93" s="164">
        <v>23</v>
      </c>
      <c r="G93" s="164">
        <v>36</v>
      </c>
      <c r="H93" s="164">
        <v>9</v>
      </c>
      <c r="I93" s="164" t="s">
        <v>70</v>
      </c>
      <c r="J93" s="164">
        <v>5</v>
      </c>
      <c r="K93" s="168">
        <v>9.7222222222222224E-2</v>
      </c>
      <c r="L93" s="164" t="s">
        <v>13</v>
      </c>
      <c r="M93" s="164" t="s">
        <v>8</v>
      </c>
      <c r="N93" s="164" t="s">
        <v>8</v>
      </c>
      <c r="O93" s="164" t="s">
        <v>8</v>
      </c>
      <c r="P93" s="164" t="s">
        <v>8</v>
      </c>
      <c r="Q93" s="164" t="s">
        <v>8</v>
      </c>
      <c r="R93" s="164" t="s">
        <v>8</v>
      </c>
      <c r="S93" s="164" t="s">
        <v>96</v>
      </c>
      <c r="T93" s="164" t="s">
        <v>75</v>
      </c>
      <c r="U93" s="164">
        <v>1</v>
      </c>
      <c r="V93" s="164" t="s">
        <v>77</v>
      </c>
      <c r="W93" s="164" t="s">
        <v>77</v>
      </c>
      <c r="X93" s="164">
        <v>0.2069</v>
      </c>
      <c r="Y93" s="164"/>
      <c r="Z93" s="165"/>
      <c r="AA93" s="165"/>
    </row>
    <row r="94" spans="1:27">
      <c r="A94" s="164">
        <v>93</v>
      </c>
      <c r="B94" s="169">
        <v>11</v>
      </c>
      <c r="C94" s="181">
        <v>45551</v>
      </c>
      <c r="D94" s="165" t="s">
        <v>219</v>
      </c>
      <c r="E94" s="168">
        <v>0.58333333333333337</v>
      </c>
      <c r="F94" s="164">
        <v>23</v>
      </c>
      <c r="G94" s="164">
        <v>36</v>
      </c>
      <c r="H94" s="164">
        <v>10</v>
      </c>
      <c r="I94" s="164" t="s">
        <v>70</v>
      </c>
      <c r="J94" s="164">
        <v>5</v>
      </c>
      <c r="K94" s="168">
        <v>9.7222222222222224E-2</v>
      </c>
      <c r="L94" s="164" t="s">
        <v>13</v>
      </c>
      <c r="M94" s="164" t="s">
        <v>71</v>
      </c>
      <c r="N94" s="164" t="s">
        <v>71</v>
      </c>
      <c r="O94" s="164" t="s">
        <v>71</v>
      </c>
      <c r="P94" s="164" t="s">
        <v>71</v>
      </c>
      <c r="Q94" s="164" t="s">
        <v>71</v>
      </c>
      <c r="R94" s="164" t="s">
        <v>88</v>
      </c>
      <c r="S94" s="164">
        <v>1</v>
      </c>
      <c r="T94" s="164">
        <v>0</v>
      </c>
      <c r="U94" s="164">
        <v>0</v>
      </c>
      <c r="V94" s="164">
        <v>1</v>
      </c>
      <c r="W94" s="164">
        <v>0</v>
      </c>
      <c r="X94" s="164">
        <v>0.22159999999999999</v>
      </c>
      <c r="Y94" s="164"/>
      <c r="Z94" s="165"/>
      <c r="AA94" s="165"/>
    </row>
    <row r="95" spans="1:27">
      <c r="A95" s="164">
        <v>94</v>
      </c>
      <c r="B95" s="169">
        <v>11</v>
      </c>
      <c r="C95" s="181">
        <v>45551</v>
      </c>
      <c r="D95" s="165" t="s">
        <v>219</v>
      </c>
      <c r="E95" s="168">
        <v>0.58333333333333337</v>
      </c>
      <c r="F95" s="164">
        <v>23</v>
      </c>
      <c r="G95" s="164">
        <v>36</v>
      </c>
      <c r="H95" s="164">
        <v>11</v>
      </c>
      <c r="I95" s="164" t="s">
        <v>70</v>
      </c>
      <c r="J95" s="164">
        <v>5</v>
      </c>
      <c r="K95" s="168">
        <v>9.7222222222222224E-2</v>
      </c>
      <c r="L95" s="164" t="s">
        <v>17</v>
      </c>
      <c r="M95" s="164" t="s">
        <v>8</v>
      </c>
      <c r="N95" s="164" t="s">
        <v>71</v>
      </c>
      <c r="O95" s="164" t="s">
        <v>71</v>
      </c>
      <c r="P95" s="164" t="s">
        <v>71</v>
      </c>
      <c r="Q95" s="164" t="s">
        <v>71</v>
      </c>
      <c r="R95" s="164" t="s">
        <v>71</v>
      </c>
      <c r="S95" s="164">
        <v>0</v>
      </c>
      <c r="T95" s="164">
        <v>0</v>
      </c>
      <c r="U95" s="164">
        <v>0</v>
      </c>
      <c r="V95" s="164">
        <v>0</v>
      </c>
      <c r="W95" s="164">
        <v>0</v>
      </c>
      <c r="X95" s="164">
        <v>0.19850000000000001</v>
      </c>
      <c r="Y95" s="164"/>
      <c r="Z95" s="165"/>
      <c r="AA95" s="165"/>
    </row>
    <row r="96" spans="1:27">
      <c r="A96" s="164">
        <v>95</v>
      </c>
      <c r="B96" s="169">
        <v>11</v>
      </c>
      <c r="C96" s="181">
        <v>45551</v>
      </c>
      <c r="D96" s="165" t="s">
        <v>219</v>
      </c>
      <c r="E96" s="168">
        <v>0.58333333333333337</v>
      </c>
      <c r="F96" s="164">
        <v>23</v>
      </c>
      <c r="G96" s="164">
        <v>36</v>
      </c>
      <c r="H96" s="164">
        <v>12</v>
      </c>
      <c r="I96" s="164" t="s">
        <v>70</v>
      </c>
      <c r="J96" s="164">
        <v>5</v>
      </c>
      <c r="K96" s="168">
        <v>9.7222222222222224E-2</v>
      </c>
      <c r="L96" s="164" t="s">
        <v>17</v>
      </c>
      <c r="M96" s="164" t="s">
        <v>71</v>
      </c>
      <c r="N96" s="164" t="s">
        <v>71</v>
      </c>
      <c r="O96" s="164" t="s">
        <v>71</v>
      </c>
      <c r="P96" s="164" t="s">
        <v>71</v>
      </c>
      <c r="Q96" s="164" t="s">
        <v>71</v>
      </c>
      <c r="R96" s="164" t="s">
        <v>71</v>
      </c>
      <c r="S96" s="164">
        <v>1</v>
      </c>
      <c r="T96" s="164">
        <v>0</v>
      </c>
      <c r="U96" s="164">
        <v>0</v>
      </c>
      <c r="V96" s="164">
        <v>1</v>
      </c>
      <c r="W96" s="164">
        <v>0</v>
      </c>
      <c r="X96" s="164">
        <v>0.20660000000000001</v>
      </c>
      <c r="Y96" s="164"/>
      <c r="Z96" s="165"/>
      <c r="AA96" s="165"/>
    </row>
    <row r="97" spans="1:27">
      <c r="A97" s="164">
        <v>96</v>
      </c>
      <c r="B97" s="169">
        <v>11</v>
      </c>
      <c r="C97" s="181">
        <v>45551</v>
      </c>
      <c r="D97" s="165" t="s">
        <v>219</v>
      </c>
      <c r="E97" s="168">
        <v>0.58333333333333337</v>
      </c>
      <c r="F97" s="164">
        <v>23</v>
      </c>
      <c r="G97" s="164">
        <v>36</v>
      </c>
      <c r="H97" s="164">
        <v>13</v>
      </c>
      <c r="I97" s="164" t="s">
        <v>70</v>
      </c>
      <c r="J97" s="164">
        <v>5</v>
      </c>
      <c r="K97" s="168">
        <v>9.7222222222222224E-2</v>
      </c>
      <c r="L97" s="164" t="s">
        <v>17</v>
      </c>
      <c r="M97" s="164" t="s">
        <v>71</v>
      </c>
      <c r="N97" s="164" t="s">
        <v>8</v>
      </c>
      <c r="O97" s="164" t="s">
        <v>71</v>
      </c>
      <c r="P97" s="164" t="s">
        <v>71</v>
      </c>
      <c r="Q97" s="164" t="s">
        <v>71</v>
      </c>
      <c r="R97" s="164" t="s">
        <v>71</v>
      </c>
      <c r="S97" s="164">
        <v>0</v>
      </c>
      <c r="T97" s="164">
        <v>0</v>
      </c>
      <c r="U97" s="164">
        <v>0</v>
      </c>
      <c r="V97" s="164">
        <v>1</v>
      </c>
      <c r="W97" s="164">
        <v>0</v>
      </c>
      <c r="X97" s="164">
        <v>0.21590000000000001</v>
      </c>
      <c r="Y97" s="164"/>
      <c r="Z97" s="165"/>
      <c r="AA97" s="165"/>
    </row>
    <row r="98" spans="1:27">
      <c r="A98" s="164">
        <v>97</v>
      </c>
      <c r="B98" s="169">
        <v>11</v>
      </c>
      <c r="C98" s="181">
        <v>45551</v>
      </c>
      <c r="D98" s="165" t="s">
        <v>219</v>
      </c>
      <c r="E98" s="168">
        <v>0.58333333333333337</v>
      </c>
      <c r="F98" s="164">
        <v>23</v>
      </c>
      <c r="G98" s="164">
        <v>36</v>
      </c>
      <c r="H98" s="164">
        <v>14</v>
      </c>
      <c r="I98" s="164" t="s">
        <v>70</v>
      </c>
      <c r="J98" s="164">
        <v>5</v>
      </c>
      <c r="K98" s="168">
        <v>9.7222222222222224E-2</v>
      </c>
      <c r="L98" s="164" t="s">
        <v>17</v>
      </c>
      <c r="M98" s="164" t="s">
        <v>71</v>
      </c>
      <c r="N98" s="164" t="s">
        <v>71</v>
      </c>
      <c r="O98" s="164" t="s">
        <v>71</v>
      </c>
      <c r="P98" s="164" t="s">
        <v>88</v>
      </c>
      <c r="Q98" s="164" t="s">
        <v>88</v>
      </c>
      <c r="R98" s="164" t="s">
        <v>88</v>
      </c>
      <c r="S98" s="164">
        <v>1</v>
      </c>
      <c r="T98" s="164">
        <v>0</v>
      </c>
      <c r="U98" s="164">
        <v>0</v>
      </c>
      <c r="V98" s="164">
        <v>1</v>
      </c>
      <c r="W98" s="164">
        <v>0</v>
      </c>
      <c r="X98" s="164">
        <v>0.1421</v>
      </c>
      <c r="Y98" s="164"/>
      <c r="Z98" s="165"/>
      <c r="AA98" s="165"/>
    </row>
    <row r="99" spans="1:27">
      <c r="A99" s="164">
        <v>98</v>
      </c>
      <c r="B99" s="169">
        <v>11</v>
      </c>
      <c r="C99" s="181">
        <v>45551</v>
      </c>
      <c r="D99" s="165" t="s">
        <v>219</v>
      </c>
      <c r="E99" s="168">
        <v>0.58333333333333337</v>
      </c>
      <c r="F99" s="164">
        <v>23</v>
      </c>
      <c r="G99" s="164">
        <v>36</v>
      </c>
      <c r="H99" s="164">
        <v>15</v>
      </c>
      <c r="I99" s="164" t="s">
        <v>70</v>
      </c>
      <c r="J99" s="164">
        <v>5</v>
      </c>
      <c r="K99" s="168">
        <v>9.7222222222222224E-2</v>
      </c>
      <c r="L99" s="164" t="s">
        <v>18</v>
      </c>
      <c r="M99" s="164" t="s">
        <v>71</v>
      </c>
      <c r="N99" s="164" t="s">
        <v>71</v>
      </c>
      <c r="O99" s="164" t="s">
        <v>71</v>
      </c>
      <c r="P99" s="164" t="s">
        <v>71</v>
      </c>
      <c r="Q99" s="164" t="s">
        <v>71</v>
      </c>
      <c r="R99" s="164" t="s">
        <v>71</v>
      </c>
      <c r="S99" s="164">
        <v>1</v>
      </c>
      <c r="T99" s="164">
        <v>0</v>
      </c>
      <c r="U99" s="164">
        <v>0</v>
      </c>
      <c r="V99" s="164">
        <v>0</v>
      </c>
      <c r="W99" s="164">
        <v>0</v>
      </c>
      <c r="X99" s="164">
        <v>0.1585</v>
      </c>
      <c r="Y99" s="164"/>
      <c r="Z99" s="165"/>
      <c r="AA99" s="165"/>
    </row>
    <row r="100" spans="1:27">
      <c r="A100" s="164">
        <v>99</v>
      </c>
      <c r="B100" s="169">
        <v>11</v>
      </c>
      <c r="C100" s="181">
        <v>45551</v>
      </c>
      <c r="D100" s="165" t="s">
        <v>219</v>
      </c>
      <c r="E100" s="168">
        <v>0.58333333333333337</v>
      </c>
      <c r="F100" s="164">
        <v>23</v>
      </c>
      <c r="G100" s="164">
        <v>36</v>
      </c>
      <c r="H100" s="164">
        <v>16</v>
      </c>
      <c r="I100" s="164" t="s">
        <v>70</v>
      </c>
      <c r="J100" s="164">
        <v>5</v>
      </c>
      <c r="K100" s="168">
        <v>9.7222222222222224E-2</v>
      </c>
      <c r="L100" s="164" t="s">
        <v>18</v>
      </c>
      <c r="M100" s="164" t="s">
        <v>71</v>
      </c>
      <c r="N100" s="164" t="s">
        <v>71</v>
      </c>
      <c r="O100" s="164" t="s">
        <v>71</v>
      </c>
      <c r="P100" s="164" t="s">
        <v>88</v>
      </c>
      <c r="Q100" s="164" t="s">
        <v>88</v>
      </c>
      <c r="R100" s="164" t="s">
        <v>88</v>
      </c>
      <c r="S100" s="164">
        <v>1</v>
      </c>
      <c r="T100" s="164">
        <v>0</v>
      </c>
      <c r="U100" s="164">
        <v>0</v>
      </c>
      <c r="V100" s="164">
        <v>1</v>
      </c>
      <c r="W100" s="164">
        <v>0</v>
      </c>
      <c r="X100" s="164">
        <v>0.22789999999999999</v>
      </c>
      <c r="Y100" s="164"/>
      <c r="Z100" s="165"/>
      <c r="AA100" s="165"/>
    </row>
    <row r="101" spans="1:27">
      <c r="A101" s="164">
        <v>100</v>
      </c>
      <c r="B101" s="169">
        <v>11</v>
      </c>
      <c r="C101" s="181">
        <v>45551</v>
      </c>
      <c r="D101" s="165" t="s">
        <v>219</v>
      </c>
      <c r="E101" s="168">
        <v>0.58333333333333337</v>
      </c>
      <c r="F101" s="164">
        <v>23</v>
      </c>
      <c r="G101" s="164">
        <v>36</v>
      </c>
      <c r="H101" s="164">
        <v>17</v>
      </c>
      <c r="I101" s="164" t="s">
        <v>70</v>
      </c>
      <c r="J101" s="164">
        <v>5</v>
      </c>
      <c r="K101" s="168">
        <v>9.7222222222222224E-2</v>
      </c>
      <c r="L101" s="164" t="s">
        <v>44</v>
      </c>
      <c r="M101" s="164" t="s">
        <v>8</v>
      </c>
      <c r="N101" s="164" t="s">
        <v>71</v>
      </c>
      <c r="O101" s="164" t="s">
        <v>71</v>
      </c>
      <c r="P101" s="164" t="s">
        <v>71</v>
      </c>
      <c r="Q101" s="164" t="s">
        <v>71</v>
      </c>
      <c r="R101" s="164" t="s">
        <v>71</v>
      </c>
      <c r="S101" s="164">
        <v>0</v>
      </c>
      <c r="T101" s="164">
        <v>0</v>
      </c>
      <c r="U101" s="164">
        <v>0</v>
      </c>
      <c r="V101" s="164">
        <v>0</v>
      </c>
      <c r="W101" s="164">
        <v>0</v>
      </c>
      <c r="X101" s="164">
        <v>0.17130000000000001</v>
      </c>
      <c r="Y101" s="164"/>
      <c r="Z101" s="165"/>
      <c r="AA101" s="165"/>
    </row>
    <row r="102" spans="1:27">
      <c r="A102" s="164">
        <v>101</v>
      </c>
      <c r="B102" s="169">
        <v>11</v>
      </c>
      <c r="C102" s="181">
        <v>45551</v>
      </c>
      <c r="D102" s="165" t="s">
        <v>219</v>
      </c>
      <c r="E102" s="168">
        <v>0.58333333333333337</v>
      </c>
      <c r="F102" s="164">
        <v>23</v>
      </c>
      <c r="G102" s="164">
        <v>36</v>
      </c>
      <c r="H102" s="164">
        <v>18</v>
      </c>
      <c r="I102" s="164" t="s">
        <v>70</v>
      </c>
      <c r="J102" s="164">
        <v>5</v>
      </c>
      <c r="K102" s="168">
        <v>9.7222222222222224E-2</v>
      </c>
      <c r="L102" s="164" t="s">
        <v>44</v>
      </c>
      <c r="M102" s="164" t="s">
        <v>71</v>
      </c>
      <c r="N102" s="164" t="s">
        <v>71</v>
      </c>
      <c r="O102" s="164" t="s">
        <v>71</v>
      </c>
      <c r="P102" s="164" t="s">
        <v>71</v>
      </c>
      <c r="Q102" s="164" t="s">
        <v>71</v>
      </c>
      <c r="R102" s="164" t="s">
        <v>71</v>
      </c>
      <c r="S102" s="164">
        <v>0</v>
      </c>
      <c r="T102" s="164">
        <v>0</v>
      </c>
      <c r="U102" s="164">
        <v>0</v>
      </c>
      <c r="V102" s="164">
        <v>0</v>
      </c>
      <c r="W102" s="164">
        <v>0</v>
      </c>
      <c r="X102" s="164">
        <v>0.2273</v>
      </c>
      <c r="Y102" s="164"/>
      <c r="Z102" s="165"/>
      <c r="AA102" s="165"/>
    </row>
    <row r="103" spans="1:27">
      <c r="A103" s="169">
        <v>102</v>
      </c>
      <c r="B103" s="169">
        <v>12</v>
      </c>
      <c r="C103" s="173">
        <v>45565</v>
      </c>
      <c r="D103" s="165" t="s">
        <v>219</v>
      </c>
      <c r="E103" s="172">
        <v>0.57430555555555551</v>
      </c>
      <c r="F103" s="169">
        <v>27</v>
      </c>
      <c r="G103" s="169">
        <v>93</v>
      </c>
      <c r="H103" s="169">
        <v>1</v>
      </c>
      <c r="I103" s="169" t="s">
        <v>70</v>
      </c>
      <c r="J103" s="169">
        <v>5</v>
      </c>
      <c r="K103" s="172">
        <v>6.25E-2</v>
      </c>
      <c r="L103" s="169" t="s">
        <v>44</v>
      </c>
      <c r="M103" s="169" t="s">
        <v>8</v>
      </c>
      <c r="N103" s="169" t="s">
        <v>8</v>
      </c>
      <c r="O103" s="169" t="s">
        <v>71</v>
      </c>
      <c r="P103" s="169" t="s">
        <v>71</v>
      </c>
      <c r="Q103" s="169" t="s">
        <v>71</v>
      </c>
      <c r="R103" s="169" t="s">
        <v>71</v>
      </c>
      <c r="S103" s="169">
        <v>0</v>
      </c>
      <c r="T103" s="169">
        <v>0</v>
      </c>
      <c r="U103" s="169">
        <v>0</v>
      </c>
      <c r="V103" s="169">
        <v>0</v>
      </c>
      <c r="W103" s="169">
        <v>0</v>
      </c>
      <c r="X103" s="169">
        <v>0.1643</v>
      </c>
      <c r="Y103" s="164"/>
      <c r="Z103" s="165"/>
      <c r="AA103" s="165"/>
    </row>
    <row r="104" spans="1:27">
      <c r="A104" s="164">
        <v>103</v>
      </c>
      <c r="B104" s="169">
        <v>12</v>
      </c>
      <c r="C104" s="174">
        <v>45565</v>
      </c>
      <c r="D104" s="165" t="s">
        <v>219</v>
      </c>
      <c r="E104" s="168">
        <v>0.57430555555555551</v>
      </c>
      <c r="F104" s="164">
        <v>27</v>
      </c>
      <c r="G104" s="164">
        <v>93</v>
      </c>
      <c r="H104" s="164">
        <v>2</v>
      </c>
      <c r="I104" s="164" t="s">
        <v>70</v>
      </c>
      <c r="J104" s="164">
        <v>5</v>
      </c>
      <c r="K104" s="168">
        <v>6.25E-2</v>
      </c>
      <c r="L104" s="164" t="s">
        <v>44</v>
      </c>
      <c r="M104" s="164" t="s">
        <v>71</v>
      </c>
      <c r="N104" s="164" t="s">
        <v>71</v>
      </c>
      <c r="O104" s="164" t="s">
        <v>71</v>
      </c>
      <c r="P104" s="164" t="s">
        <v>71</v>
      </c>
      <c r="Q104" s="164" t="s">
        <v>71</v>
      </c>
      <c r="R104" s="164" t="s">
        <v>71</v>
      </c>
      <c r="S104" s="164">
        <v>0</v>
      </c>
      <c r="T104" s="164">
        <v>0</v>
      </c>
      <c r="U104" s="164">
        <v>0</v>
      </c>
      <c r="V104" s="164">
        <v>0</v>
      </c>
      <c r="W104" s="164">
        <v>0</v>
      </c>
      <c r="X104" s="164">
        <v>0.16639999999999999</v>
      </c>
      <c r="Y104" s="164"/>
      <c r="Z104" s="165"/>
      <c r="AA104" s="165"/>
    </row>
    <row r="105" spans="1:27">
      <c r="A105" s="164">
        <v>104</v>
      </c>
      <c r="B105" s="169">
        <v>12</v>
      </c>
      <c r="C105" s="174">
        <v>45565</v>
      </c>
      <c r="D105" s="165" t="s">
        <v>219</v>
      </c>
      <c r="E105" s="168">
        <v>0.57430555555555551</v>
      </c>
      <c r="F105" s="164">
        <v>27</v>
      </c>
      <c r="G105" s="164">
        <v>93</v>
      </c>
      <c r="H105" s="164">
        <v>3</v>
      </c>
      <c r="I105" s="164" t="s">
        <v>70</v>
      </c>
      <c r="J105" s="164">
        <v>5</v>
      </c>
      <c r="K105" s="168">
        <v>6.25E-2</v>
      </c>
      <c r="L105" s="164" t="s">
        <v>18</v>
      </c>
      <c r="M105" s="164" t="s">
        <v>8</v>
      </c>
      <c r="N105" s="164" t="s">
        <v>8</v>
      </c>
      <c r="O105" s="164" t="s">
        <v>8</v>
      </c>
      <c r="P105" s="164" t="s">
        <v>8</v>
      </c>
      <c r="Q105" s="164" t="s">
        <v>8</v>
      </c>
      <c r="R105" s="164" t="s">
        <v>85</v>
      </c>
      <c r="S105" s="164">
        <v>0</v>
      </c>
      <c r="T105" s="164">
        <v>1</v>
      </c>
      <c r="U105" s="164">
        <v>1</v>
      </c>
      <c r="V105" s="164">
        <v>0</v>
      </c>
      <c r="W105" s="164">
        <v>0</v>
      </c>
      <c r="X105" s="164">
        <v>0.22939999999999999</v>
      </c>
      <c r="Y105" s="164"/>
      <c r="Z105" s="165"/>
      <c r="AA105" s="165"/>
    </row>
    <row r="106" spans="1:27">
      <c r="A106" s="164">
        <v>105</v>
      </c>
      <c r="B106" s="169">
        <v>12</v>
      </c>
      <c r="C106" s="174">
        <v>45565</v>
      </c>
      <c r="D106" s="165" t="s">
        <v>219</v>
      </c>
      <c r="E106" s="168">
        <v>0.57430555555555551</v>
      </c>
      <c r="F106" s="164">
        <v>27</v>
      </c>
      <c r="G106" s="164">
        <v>93</v>
      </c>
      <c r="H106" s="164">
        <v>4</v>
      </c>
      <c r="I106" s="164" t="s">
        <v>70</v>
      </c>
      <c r="J106" s="164">
        <v>5</v>
      </c>
      <c r="K106" s="168">
        <v>6.25E-2</v>
      </c>
      <c r="L106" s="164" t="s">
        <v>18</v>
      </c>
      <c r="M106" s="164" t="s">
        <v>71</v>
      </c>
      <c r="N106" s="164" t="s">
        <v>71</v>
      </c>
      <c r="O106" s="164" t="s">
        <v>71</v>
      </c>
      <c r="P106" s="164" t="s">
        <v>71</v>
      </c>
      <c r="Q106" s="164" t="s">
        <v>71</v>
      </c>
      <c r="R106" s="164" t="s">
        <v>88</v>
      </c>
      <c r="S106" s="164">
        <v>0</v>
      </c>
      <c r="T106" s="164">
        <v>0</v>
      </c>
      <c r="U106" s="164">
        <v>1</v>
      </c>
      <c r="V106" s="164" t="s">
        <v>77</v>
      </c>
      <c r="W106" s="164" t="s">
        <v>77</v>
      </c>
      <c r="X106" s="164">
        <v>0.16220000000000001</v>
      </c>
      <c r="Y106" s="164"/>
      <c r="Z106" s="165"/>
      <c r="AA106" s="165"/>
    </row>
    <row r="107" spans="1:27">
      <c r="A107" s="164">
        <v>106</v>
      </c>
      <c r="B107" s="169">
        <v>12</v>
      </c>
      <c r="C107" s="174">
        <v>45565</v>
      </c>
      <c r="D107" s="165" t="s">
        <v>219</v>
      </c>
      <c r="E107" s="168">
        <v>0.57430555555555551</v>
      </c>
      <c r="F107" s="164">
        <v>27</v>
      </c>
      <c r="G107" s="164">
        <v>93</v>
      </c>
      <c r="H107" s="164">
        <v>5</v>
      </c>
      <c r="I107" s="164" t="s">
        <v>72</v>
      </c>
      <c r="J107" s="164">
        <v>5</v>
      </c>
      <c r="K107" s="168">
        <v>6.25E-2</v>
      </c>
      <c r="L107" s="164" t="s">
        <v>15</v>
      </c>
      <c r="M107" s="164" t="s">
        <v>71</v>
      </c>
      <c r="N107" s="164" t="s">
        <v>71</v>
      </c>
      <c r="O107" s="164" t="s">
        <v>71</v>
      </c>
      <c r="P107" s="164" t="s">
        <v>88</v>
      </c>
      <c r="Q107" s="164" t="s">
        <v>88</v>
      </c>
      <c r="R107" s="164" t="s">
        <v>88</v>
      </c>
      <c r="S107" s="164">
        <v>1</v>
      </c>
      <c r="T107" s="164">
        <v>0</v>
      </c>
      <c r="U107" s="164">
        <v>0</v>
      </c>
      <c r="V107" s="164">
        <v>0</v>
      </c>
      <c r="W107" s="164">
        <v>0</v>
      </c>
      <c r="X107" s="164">
        <v>0.1883</v>
      </c>
      <c r="Y107" s="164"/>
      <c r="Z107" s="165"/>
      <c r="AA107" s="165"/>
    </row>
    <row r="108" spans="1:27">
      <c r="A108" s="164">
        <v>107</v>
      </c>
      <c r="B108" s="169">
        <v>12</v>
      </c>
      <c r="C108" s="174">
        <v>45565</v>
      </c>
      <c r="D108" s="165" t="s">
        <v>219</v>
      </c>
      <c r="E108" s="168">
        <v>0.57430555555555551</v>
      </c>
      <c r="F108" s="164">
        <v>27</v>
      </c>
      <c r="G108" s="164">
        <v>93</v>
      </c>
      <c r="H108" s="164">
        <v>6</v>
      </c>
      <c r="I108" s="164" t="s">
        <v>72</v>
      </c>
      <c r="J108" s="164">
        <v>5</v>
      </c>
      <c r="K108" s="168">
        <v>6.25E-2</v>
      </c>
      <c r="L108" s="164" t="s">
        <v>15</v>
      </c>
      <c r="M108" s="164" t="s">
        <v>71</v>
      </c>
      <c r="N108" s="164" t="s">
        <v>71</v>
      </c>
      <c r="O108" s="164" t="s">
        <v>71</v>
      </c>
      <c r="P108" s="164" t="s">
        <v>71</v>
      </c>
      <c r="Q108" s="164" t="s">
        <v>88</v>
      </c>
      <c r="R108" s="164" t="s">
        <v>88</v>
      </c>
      <c r="S108" s="164">
        <v>1</v>
      </c>
      <c r="T108" s="164">
        <v>0</v>
      </c>
      <c r="U108" s="164">
        <v>0</v>
      </c>
      <c r="V108" s="164">
        <v>1</v>
      </c>
      <c r="W108" s="164">
        <v>0</v>
      </c>
      <c r="X108" s="164">
        <v>0.17960000000000001</v>
      </c>
      <c r="Y108" s="164"/>
      <c r="Z108" s="165"/>
      <c r="AA108" s="165"/>
    </row>
    <row r="109" spans="1:27">
      <c r="A109" s="164">
        <v>108</v>
      </c>
      <c r="B109" s="169">
        <v>12</v>
      </c>
      <c r="C109" s="174">
        <v>45565</v>
      </c>
      <c r="D109" s="165" t="s">
        <v>219</v>
      </c>
      <c r="E109" s="168">
        <v>0.57430555555555551</v>
      </c>
      <c r="F109" s="164">
        <v>27</v>
      </c>
      <c r="G109" s="164">
        <v>93</v>
      </c>
      <c r="H109" s="164">
        <v>7</v>
      </c>
      <c r="I109" s="164" t="s">
        <v>72</v>
      </c>
      <c r="J109" s="164">
        <v>5</v>
      </c>
      <c r="K109" s="168">
        <v>6.25E-2</v>
      </c>
      <c r="L109" s="164" t="s">
        <v>15</v>
      </c>
      <c r="M109" s="164" t="s">
        <v>71</v>
      </c>
      <c r="N109" s="164" t="s">
        <v>88</v>
      </c>
      <c r="O109" s="164" t="s">
        <v>88</v>
      </c>
      <c r="P109" s="164" t="s">
        <v>88</v>
      </c>
      <c r="Q109" s="164" t="s">
        <v>71</v>
      </c>
      <c r="R109" s="164" t="s">
        <v>88</v>
      </c>
      <c r="S109" s="164">
        <v>1</v>
      </c>
      <c r="T109" s="164">
        <v>0</v>
      </c>
      <c r="U109" s="164">
        <v>0</v>
      </c>
      <c r="V109" s="164">
        <v>1</v>
      </c>
      <c r="W109" s="164">
        <v>0</v>
      </c>
      <c r="X109" s="164">
        <v>0.21859999999999999</v>
      </c>
      <c r="Y109" s="164"/>
      <c r="Z109" s="165"/>
      <c r="AA109" s="165"/>
    </row>
    <row r="110" spans="1:27">
      <c r="A110" s="164">
        <v>109</v>
      </c>
      <c r="B110" s="169">
        <v>12</v>
      </c>
      <c r="C110" s="174">
        <v>45565</v>
      </c>
      <c r="D110" s="165" t="s">
        <v>219</v>
      </c>
      <c r="E110" s="168">
        <v>0.57430555555555551</v>
      </c>
      <c r="F110" s="164">
        <v>27</v>
      </c>
      <c r="G110" s="164">
        <v>93</v>
      </c>
      <c r="H110" s="164">
        <v>8</v>
      </c>
      <c r="I110" s="164" t="s">
        <v>72</v>
      </c>
      <c r="J110" s="164">
        <v>5</v>
      </c>
      <c r="K110" s="168">
        <v>6.25E-2</v>
      </c>
      <c r="L110" s="164" t="s">
        <v>15</v>
      </c>
      <c r="M110" s="164" t="s">
        <v>71</v>
      </c>
      <c r="N110" s="164" t="s">
        <v>71</v>
      </c>
      <c r="O110" s="164" t="s">
        <v>88</v>
      </c>
      <c r="P110" s="164" t="s">
        <v>88</v>
      </c>
      <c r="Q110" s="164" t="s">
        <v>88</v>
      </c>
      <c r="R110" s="164" t="s">
        <v>88</v>
      </c>
      <c r="S110" s="164">
        <v>1</v>
      </c>
      <c r="T110" s="164">
        <v>0</v>
      </c>
      <c r="U110" s="164">
        <v>0</v>
      </c>
      <c r="V110" s="164">
        <v>1</v>
      </c>
      <c r="W110" s="164">
        <v>0</v>
      </c>
      <c r="X110" s="164">
        <v>0.16489999999999999</v>
      </c>
      <c r="Y110" s="164"/>
      <c r="Z110" s="165"/>
      <c r="AA110" s="165"/>
    </row>
    <row r="111" spans="1:27">
      <c r="A111" s="164">
        <v>110</v>
      </c>
      <c r="B111" s="169">
        <v>12</v>
      </c>
      <c r="C111" s="174">
        <v>45565</v>
      </c>
      <c r="D111" s="165" t="s">
        <v>219</v>
      </c>
      <c r="E111" s="168">
        <v>0.57430555555555551</v>
      </c>
      <c r="F111" s="164">
        <v>27</v>
      </c>
      <c r="G111" s="164">
        <v>93</v>
      </c>
      <c r="H111" s="164">
        <v>9</v>
      </c>
      <c r="I111" s="164" t="s">
        <v>72</v>
      </c>
      <c r="J111" s="164">
        <v>5</v>
      </c>
      <c r="K111" s="168">
        <v>6.25E-2</v>
      </c>
      <c r="L111" s="164" t="s">
        <v>17</v>
      </c>
      <c r="M111" s="164" t="s">
        <v>71</v>
      </c>
      <c r="N111" s="164" t="s">
        <v>71</v>
      </c>
      <c r="O111" s="164" t="s">
        <v>71</v>
      </c>
      <c r="P111" s="164" t="s">
        <v>71</v>
      </c>
      <c r="Q111" s="164" t="s">
        <v>71</v>
      </c>
      <c r="R111" s="164" t="s">
        <v>88</v>
      </c>
      <c r="S111" s="164">
        <v>1</v>
      </c>
      <c r="T111" s="164">
        <v>0</v>
      </c>
      <c r="U111" s="164">
        <v>0</v>
      </c>
      <c r="V111" s="164">
        <v>1</v>
      </c>
      <c r="W111" s="164">
        <v>0</v>
      </c>
      <c r="X111" s="164">
        <v>0.25109999999999999</v>
      </c>
      <c r="Y111" s="164"/>
      <c r="Z111" s="165"/>
      <c r="AA111" s="165"/>
    </row>
    <row r="112" spans="1:27">
      <c r="A112" s="164">
        <v>111</v>
      </c>
      <c r="B112" s="169">
        <v>12</v>
      </c>
      <c r="C112" s="174">
        <v>45565</v>
      </c>
      <c r="D112" s="165" t="s">
        <v>219</v>
      </c>
      <c r="E112" s="168">
        <v>0.57430555555555551</v>
      </c>
      <c r="F112" s="164">
        <v>27</v>
      </c>
      <c r="G112" s="164">
        <v>93</v>
      </c>
      <c r="H112" s="164">
        <v>10</v>
      </c>
      <c r="I112" s="164" t="s">
        <v>72</v>
      </c>
      <c r="J112" s="164">
        <v>5</v>
      </c>
      <c r="K112" s="168">
        <v>6.25E-2</v>
      </c>
      <c r="L112" s="164" t="s">
        <v>17</v>
      </c>
      <c r="M112" s="164" t="s">
        <v>71</v>
      </c>
      <c r="N112" s="164" t="s">
        <v>71</v>
      </c>
      <c r="O112" s="164" t="s">
        <v>71</v>
      </c>
      <c r="P112" s="164" t="s">
        <v>88</v>
      </c>
      <c r="Q112" s="164" t="s">
        <v>88</v>
      </c>
      <c r="R112" s="164" t="s">
        <v>88</v>
      </c>
      <c r="S112" s="164">
        <v>1</v>
      </c>
      <c r="T112" s="164">
        <v>0</v>
      </c>
      <c r="U112" s="164">
        <v>0</v>
      </c>
      <c r="V112" s="164">
        <v>1</v>
      </c>
      <c r="W112" s="164">
        <v>0</v>
      </c>
      <c r="X112" s="164">
        <v>0.2341</v>
      </c>
      <c r="Y112" s="164"/>
      <c r="Z112" s="165"/>
      <c r="AA112" s="165"/>
    </row>
    <row r="113" spans="1:27">
      <c r="A113" s="164">
        <v>112</v>
      </c>
      <c r="B113" s="169">
        <v>12</v>
      </c>
      <c r="C113" s="174">
        <v>45565</v>
      </c>
      <c r="D113" s="165" t="s">
        <v>219</v>
      </c>
      <c r="E113" s="168">
        <v>0.57430555555555551</v>
      </c>
      <c r="F113" s="164">
        <v>27</v>
      </c>
      <c r="G113" s="164">
        <v>93</v>
      </c>
      <c r="H113" s="164">
        <v>11</v>
      </c>
      <c r="I113" s="164" t="s">
        <v>72</v>
      </c>
      <c r="J113" s="164">
        <v>5</v>
      </c>
      <c r="K113" s="168">
        <v>6.25E-2</v>
      </c>
      <c r="L113" s="164" t="s">
        <v>17</v>
      </c>
      <c r="M113" s="164" t="s">
        <v>71</v>
      </c>
      <c r="N113" s="164" t="s">
        <v>71</v>
      </c>
      <c r="O113" s="164" t="s">
        <v>71</v>
      </c>
      <c r="P113" s="164" t="s">
        <v>71</v>
      </c>
      <c r="Q113" s="164" t="s">
        <v>71</v>
      </c>
      <c r="R113" s="164" t="s">
        <v>71</v>
      </c>
      <c r="S113" s="164">
        <v>1</v>
      </c>
      <c r="T113" s="164">
        <v>0</v>
      </c>
      <c r="U113" s="164">
        <v>0</v>
      </c>
      <c r="V113" s="164">
        <v>0</v>
      </c>
      <c r="W113" s="164">
        <v>0</v>
      </c>
      <c r="X113" s="164">
        <v>0.19800000000000001</v>
      </c>
      <c r="Y113" s="164"/>
      <c r="Z113" s="165"/>
      <c r="AA113" s="165"/>
    </row>
    <row r="114" spans="1:27">
      <c r="A114" s="164">
        <v>113</v>
      </c>
      <c r="B114" s="169">
        <v>12</v>
      </c>
      <c r="C114" s="174">
        <v>45565</v>
      </c>
      <c r="D114" s="165" t="s">
        <v>219</v>
      </c>
      <c r="E114" s="168">
        <v>0.57430555555555551</v>
      </c>
      <c r="F114" s="164">
        <v>27</v>
      </c>
      <c r="G114" s="164">
        <v>93</v>
      </c>
      <c r="H114" s="164">
        <v>12</v>
      </c>
      <c r="I114" s="164" t="s">
        <v>72</v>
      </c>
      <c r="J114" s="164">
        <v>5</v>
      </c>
      <c r="K114" s="168">
        <v>6.25E-2</v>
      </c>
      <c r="L114" s="164" t="s">
        <v>17</v>
      </c>
      <c r="M114" s="164" t="s">
        <v>71</v>
      </c>
      <c r="N114" s="164" t="s">
        <v>71</v>
      </c>
      <c r="O114" s="164" t="s">
        <v>71</v>
      </c>
      <c r="P114" s="164" t="s">
        <v>88</v>
      </c>
      <c r="Q114" s="164" t="s">
        <v>88</v>
      </c>
      <c r="R114" s="164" t="s">
        <v>88</v>
      </c>
      <c r="S114" s="164">
        <v>1</v>
      </c>
      <c r="T114" s="164">
        <v>0</v>
      </c>
      <c r="U114" s="164">
        <v>0</v>
      </c>
      <c r="V114" s="164">
        <v>1</v>
      </c>
      <c r="W114" s="164">
        <v>0</v>
      </c>
      <c r="X114" s="164">
        <v>0.15559999999999999</v>
      </c>
      <c r="Y114" s="164"/>
      <c r="Z114" s="165"/>
      <c r="AA114" s="165"/>
    </row>
    <row r="115" spans="1:27">
      <c r="A115" s="164">
        <v>114</v>
      </c>
      <c r="B115" s="169">
        <v>12</v>
      </c>
      <c r="C115" s="174">
        <v>45565</v>
      </c>
      <c r="D115" s="165" t="s">
        <v>219</v>
      </c>
      <c r="E115" s="168">
        <v>0.57430555555555551</v>
      </c>
      <c r="F115" s="164">
        <v>27</v>
      </c>
      <c r="G115" s="164">
        <v>93</v>
      </c>
      <c r="H115" s="164">
        <v>13</v>
      </c>
      <c r="I115" s="164" t="s">
        <v>72</v>
      </c>
      <c r="J115" s="164">
        <v>5</v>
      </c>
      <c r="K115" s="168">
        <v>6.25E-2</v>
      </c>
      <c r="L115" s="164" t="s">
        <v>13</v>
      </c>
      <c r="M115" s="164" t="s">
        <v>8</v>
      </c>
      <c r="N115" s="164" t="s">
        <v>71</v>
      </c>
      <c r="O115" s="164" t="s">
        <v>88</v>
      </c>
      <c r="P115" s="164" t="s">
        <v>71</v>
      </c>
      <c r="Q115" s="164" t="s">
        <v>71</v>
      </c>
      <c r="R115" s="164" t="s">
        <v>88</v>
      </c>
      <c r="S115" s="164">
        <v>0</v>
      </c>
      <c r="T115" s="164">
        <v>0</v>
      </c>
      <c r="U115" s="164">
        <v>0</v>
      </c>
      <c r="V115" s="164">
        <v>0</v>
      </c>
      <c r="W115" s="164">
        <v>0</v>
      </c>
      <c r="X115" s="164">
        <v>0.20319999999999999</v>
      </c>
      <c r="Y115" s="164"/>
      <c r="Z115" s="165"/>
      <c r="AA115" s="165"/>
    </row>
    <row r="116" spans="1:27">
      <c r="A116" s="164">
        <v>115</v>
      </c>
      <c r="B116" s="169">
        <v>12</v>
      </c>
      <c r="C116" s="174">
        <v>45565</v>
      </c>
      <c r="D116" s="165" t="s">
        <v>219</v>
      </c>
      <c r="E116" s="168">
        <v>0.57430555555555551</v>
      </c>
      <c r="F116" s="164">
        <v>27</v>
      </c>
      <c r="G116" s="164">
        <v>93</v>
      </c>
      <c r="H116" s="164">
        <v>14</v>
      </c>
      <c r="I116" s="164" t="s">
        <v>72</v>
      </c>
      <c r="J116" s="164">
        <v>5</v>
      </c>
      <c r="K116" s="168">
        <v>6.25E-2</v>
      </c>
      <c r="L116" s="164" t="s">
        <v>13</v>
      </c>
      <c r="M116" s="164" t="s">
        <v>71</v>
      </c>
      <c r="N116" s="164" t="s">
        <v>71</v>
      </c>
      <c r="O116" s="164" t="s">
        <v>88</v>
      </c>
      <c r="P116" s="164" t="s">
        <v>88</v>
      </c>
      <c r="Q116" s="164" t="s">
        <v>88</v>
      </c>
      <c r="R116" s="164" t="s">
        <v>88</v>
      </c>
      <c r="S116" s="164">
        <v>1</v>
      </c>
      <c r="T116" s="164">
        <v>0</v>
      </c>
      <c r="U116" s="164">
        <v>0</v>
      </c>
      <c r="V116" s="164">
        <v>1</v>
      </c>
      <c r="W116" s="164">
        <v>0</v>
      </c>
      <c r="X116" s="164">
        <v>0.15620000000000001</v>
      </c>
      <c r="Y116" s="164"/>
      <c r="Z116" s="165"/>
      <c r="AA116" s="165"/>
    </row>
    <row r="117" spans="1:27">
      <c r="A117" s="164">
        <v>116</v>
      </c>
      <c r="B117" s="169">
        <v>12</v>
      </c>
      <c r="C117" s="174">
        <v>45565</v>
      </c>
      <c r="D117" s="165" t="s">
        <v>219</v>
      </c>
      <c r="E117" s="168">
        <v>0.57430555555555551</v>
      </c>
      <c r="F117" s="164">
        <v>27</v>
      </c>
      <c r="G117" s="164">
        <v>93</v>
      </c>
      <c r="H117" s="164">
        <v>15</v>
      </c>
      <c r="I117" s="164" t="s">
        <v>72</v>
      </c>
      <c r="J117" s="164">
        <v>5</v>
      </c>
      <c r="K117" s="168">
        <v>6.25E-2</v>
      </c>
      <c r="L117" s="164" t="s">
        <v>44</v>
      </c>
      <c r="M117" s="164" t="s">
        <v>71</v>
      </c>
      <c r="N117" s="164" t="s">
        <v>71</v>
      </c>
      <c r="O117" s="164" t="s">
        <v>71</v>
      </c>
      <c r="P117" s="164" t="s">
        <v>71</v>
      </c>
      <c r="Q117" s="164" t="s">
        <v>71</v>
      </c>
      <c r="R117" s="164" t="s">
        <v>71</v>
      </c>
      <c r="S117" s="164">
        <v>0</v>
      </c>
      <c r="T117" s="164">
        <v>0</v>
      </c>
      <c r="U117" s="164">
        <v>0</v>
      </c>
      <c r="V117" s="164">
        <v>0</v>
      </c>
      <c r="W117" s="164">
        <v>0</v>
      </c>
      <c r="X117" s="164">
        <v>0.20380000000000001</v>
      </c>
      <c r="Y117" s="164"/>
      <c r="Z117" s="165"/>
      <c r="AA117" s="165"/>
    </row>
    <row r="118" spans="1:27">
      <c r="A118" s="164">
        <v>117</v>
      </c>
      <c r="B118" s="169">
        <v>12</v>
      </c>
      <c r="C118" s="174">
        <v>45565</v>
      </c>
      <c r="D118" s="165" t="s">
        <v>219</v>
      </c>
      <c r="E118" s="168">
        <v>0.57430555555555551</v>
      </c>
      <c r="F118" s="164">
        <v>27</v>
      </c>
      <c r="G118" s="164">
        <v>93</v>
      </c>
      <c r="H118" s="164">
        <v>16</v>
      </c>
      <c r="I118" s="164" t="s">
        <v>72</v>
      </c>
      <c r="J118" s="164">
        <v>5</v>
      </c>
      <c r="K118" s="168">
        <v>6.25E-2</v>
      </c>
      <c r="L118" s="164" t="s">
        <v>44</v>
      </c>
      <c r="M118" s="164" t="s">
        <v>71</v>
      </c>
      <c r="N118" s="164" t="s">
        <v>71</v>
      </c>
      <c r="O118" s="164" t="s">
        <v>71</v>
      </c>
      <c r="P118" s="164" t="s">
        <v>71</v>
      </c>
      <c r="Q118" s="164" t="s">
        <v>71</v>
      </c>
      <c r="R118" s="164" t="s">
        <v>71</v>
      </c>
      <c r="S118" s="164">
        <v>0</v>
      </c>
      <c r="T118" s="164">
        <v>0</v>
      </c>
      <c r="U118" s="164">
        <v>0</v>
      </c>
      <c r="V118" s="164">
        <v>0</v>
      </c>
      <c r="W118" s="164">
        <v>0</v>
      </c>
      <c r="X118" s="164">
        <v>0.13320000000000001</v>
      </c>
      <c r="Y118" s="164"/>
      <c r="Z118" s="165"/>
      <c r="AA118" s="165"/>
    </row>
    <row r="119" spans="1:27">
      <c r="A119" s="169">
        <v>118</v>
      </c>
      <c r="B119" s="169">
        <v>13</v>
      </c>
      <c r="C119" s="173">
        <v>45566</v>
      </c>
      <c r="D119" s="165" t="s">
        <v>219</v>
      </c>
      <c r="E119" s="172">
        <v>0.4375</v>
      </c>
      <c r="F119" s="169">
        <v>19</v>
      </c>
      <c r="G119" s="169">
        <v>44</v>
      </c>
      <c r="H119" s="169">
        <v>1</v>
      </c>
      <c r="I119" s="169" t="s">
        <v>72</v>
      </c>
      <c r="J119" s="169">
        <v>5</v>
      </c>
      <c r="K119" s="172">
        <v>0.10416666666666667</v>
      </c>
      <c r="L119" s="169" t="s">
        <v>44</v>
      </c>
      <c r="M119" s="169" t="s">
        <v>71</v>
      </c>
      <c r="N119" s="169" t="s">
        <v>71</v>
      </c>
      <c r="O119" s="169" t="s">
        <v>71</v>
      </c>
      <c r="P119" s="169" t="s">
        <v>71</v>
      </c>
      <c r="Q119" s="169" t="s">
        <v>71</v>
      </c>
      <c r="R119" s="169" t="s">
        <v>71</v>
      </c>
      <c r="S119" s="169">
        <v>0</v>
      </c>
      <c r="T119" s="169">
        <v>0</v>
      </c>
      <c r="U119" s="169">
        <v>1</v>
      </c>
      <c r="V119" s="169" t="s">
        <v>86</v>
      </c>
      <c r="W119" s="169" t="s">
        <v>86</v>
      </c>
      <c r="X119" s="169">
        <v>0.17949999999999999</v>
      </c>
      <c r="Y119" s="164"/>
      <c r="Z119" s="165"/>
      <c r="AA119" s="165"/>
    </row>
    <row r="120" spans="1:27">
      <c r="A120" s="164">
        <v>119</v>
      </c>
      <c r="B120" s="169">
        <v>13</v>
      </c>
      <c r="C120" s="174">
        <v>45566</v>
      </c>
      <c r="D120" s="165" t="s">
        <v>219</v>
      </c>
      <c r="E120" s="168">
        <v>0.4375</v>
      </c>
      <c r="F120" s="164">
        <v>19</v>
      </c>
      <c r="G120" s="164">
        <v>44</v>
      </c>
      <c r="H120" s="164">
        <v>2</v>
      </c>
      <c r="I120" s="164" t="s">
        <v>72</v>
      </c>
      <c r="J120" s="164">
        <v>5</v>
      </c>
      <c r="K120" s="168">
        <v>0.10416666666666667</v>
      </c>
      <c r="L120" s="164" t="s">
        <v>18</v>
      </c>
      <c r="M120" s="164" t="s">
        <v>71</v>
      </c>
      <c r="N120" s="164" t="s">
        <v>71</v>
      </c>
      <c r="O120" s="164" t="s">
        <v>8</v>
      </c>
      <c r="P120" s="164" t="s">
        <v>71</v>
      </c>
      <c r="Q120" s="164" t="s">
        <v>71</v>
      </c>
      <c r="R120" s="164" t="s">
        <v>88</v>
      </c>
      <c r="S120" s="164">
        <v>0</v>
      </c>
      <c r="T120" s="164">
        <v>0</v>
      </c>
      <c r="U120" s="164">
        <v>1</v>
      </c>
      <c r="V120" s="164" t="s">
        <v>86</v>
      </c>
      <c r="W120" s="164" t="s">
        <v>86</v>
      </c>
      <c r="X120" s="164">
        <v>0.1678</v>
      </c>
      <c r="Y120" s="164"/>
      <c r="Z120" s="165"/>
      <c r="AA120" s="165"/>
    </row>
    <row r="121" spans="1:27">
      <c r="A121" s="164">
        <v>120</v>
      </c>
      <c r="B121" s="169">
        <v>13</v>
      </c>
      <c r="C121" s="174">
        <v>45566</v>
      </c>
      <c r="D121" s="165" t="s">
        <v>219</v>
      </c>
      <c r="E121" s="168">
        <v>0.4375</v>
      </c>
      <c r="F121" s="164">
        <v>19</v>
      </c>
      <c r="G121" s="164">
        <v>44</v>
      </c>
      <c r="H121" s="164">
        <v>3</v>
      </c>
      <c r="I121" s="164" t="s">
        <v>72</v>
      </c>
      <c r="J121" s="164">
        <v>5</v>
      </c>
      <c r="K121" s="168">
        <v>0.10416666666666667</v>
      </c>
      <c r="L121" s="164" t="s">
        <v>18</v>
      </c>
      <c r="M121" s="164" t="s">
        <v>71</v>
      </c>
      <c r="N121" s="164" t="s">
        <v>71</v>
      </c>
      <c r="O121" s="164" t="s">
        <v>71</v>
      </c>
      <c r="P121" s="164" t="s">
        <v>71</v>
      </c>
      <c r="Q121" s="164" t="s">
        <v>71</v>
      </c>
      <c r="R121" s="164" t="s">
        <v>88</v>
      </c>
      <c r="S121" s="164">
        <v>1</v>
      </c>
      <c r="T121" s="164">
        <v>0</v>
      </c>
      <c r="U121" s="164">
        <v>1</v>
      </c>
      <c r="V121" s="164" t="s">
        <v>86</v>
      </c>
      <c r="W121" s="164" t="s">
        <v>86</v>
      </c>
      <c r="X121" s="164">
        <v>0.17780000000000001</v>
      </c>
      <c r="Y121" s="164"/>
      <c r="Z121" s="165"/>
      <c r="AA121" s="165"/>
    </row>
    <row r="122" spans="1:27">
      <c r="A122" s="164">
        <v>121</v>
      </c>
      <c r="B122" s="169">
        <v>13</v>
      </c>
      <c r="C122" s="174">
        <v>45566</v>
      </c>
      <c r="D122" s="165" t="s">
        <v>219</v>
      </c>
      <c r="E122" s="168">
        <v>0.4375</v>
      </c>
      <c r="F122" s="164">
        <v>19</v>
      </c>
      <c r="G122" s="164">
        <v>44</v>
      </c>
      <c r="H122" s="164">
        <v>4</v>
      </c>
      <c r="I122" s="164" t="s">
        <v>72</v>
      </c>
      <c r="J122" s="164">
        <v>5</v>
      </c>
      <c r="K122" s="168">
        <v>0.10416666666666667</v>
      </c>
      <c r="L122" s="164" t="s">
        <v>18</v>
      </c>
      <c r="M122" s="164" t="s">
        <v>8</v>
      </c>
      <c r="N122" s="164" t="s">
        <v>71</v>
      </c>
      <c r="O122" s="164" t="s">
        <v>88</v>
      </c>
      <c r="P122" s="164" t="s">
        <v>71</v>
      </c>
      <c r="Q122" s="164" t="s">
        <v>71</v>
      </c>
      <c r="R122" s="164" t="s">
        <v>71</v>
      </c>
      <c r="S122" s="164">
        <v>0</v>
      </c>
      <c r="T122" s="164">
        <v>0</v>
      </c>
      <c r="U122" s="164">
        <v>1</v>
      </c>
      <c r="V122" s="164" t="s">
        <v>86</v>
      </c>
      <c r="W122" s="164" t="s">
        <v>86</v>
      </c>
      <c r="X122" s="164">
        <v>0.25440000000000002</v>
      </c>
      <c r="Y122" s="164"/>
      <c r="Z122" s="165"/>
      <c r="AA122" s="165"/>
    </row>
    <row r="123" spans="1:27">
      <c r="A123" s="164">
        <v>122</v>
      </c>
      <c r="B123" s="169">
        <v>13</v>
      </c>
      <c r="C123" s="174">
        <v>45566</v>
      </c>
      <c r="D123" s="165" t="s">
        <v>219</v>
      </c>
      <c r="E123" s="168">
        <v>0.4375</v>
      </c>
      <c r="F123" s="164">
        <v>19</v>
      </c>
      <c r="G123" s="164">
        <v>44</v>
      </c>
      <c r="H123" s="164">
        <v>5</v>
      </c>
      <c r="I123" s="164" t="s">
        <v>72</v>
      </c>
      <c r="J123" s="164">
        <v>5</v>
      </c>
      <c r="K123" s="168">
        <v>0.10416666666666667</v>
      </c>
      <c r="L123" s="164" t="s">
        <v>18</v>
      </c>
      <c r="M123" s="164" t="s">
        <v>8</v>
      </c>
      <c r="N123" s="164" t="s">
        <v>8</v>
      </c>
      <c r="O123" s="164" t="s">
        <v>8</v>
      </c>
      <c r="P123" s="164" t="s">
        <v>71</v>
      </c>
      <c r="Q123" s="164" t="s">
        <v>71</v>
      </c>
      <c r="R123" s="164" t="s">
        <v>71</v>
      </c>
      <c r="S123" s="164">
        <v>1</v>
      </c>
      <c r="T123" s="164">
        <v>0</v>
      </c>
      <c r="U123" s="164">
        <v>1</v>
      </c>
      <c r="V123" s="164" t="s">
        <v>86</v>
      </c>
      <c r="W123" s="164" t="s">
        <v>86</v>
      </c>
      <c r="X123" s="164">
        <v>0.14899999999999999</v>
      </c>
      <c r="Y123" s="164"/>
      <c r="Z123" s="165"/>
      <c r="AA123" s="165"/>
    </row>
    <row r="124" spans="1:27">
      <c r="A124" s="164">
        <v>123</v>
      </c>
      <c r="B124" s="169">
        <v>13</v>
      </c>
      <c r="C124" s="174">
        <v>45566</v>
      </c>
      <c r="D124" s="165" t="s">
        <v>219</v>
      </c>
      <c r="E124" s="168">
        <v>0.4375</v>
      </c>
      <c r="F124" s="164">
        <v>19</v>
      </c>
      <c r="G124" s="164">
        <v>44</v>
      </c>
      <c r="H124" s="164">
        <v>6</v>
      </c>
      <c r="I124" s="164" t="s">
        <v>72</v>
      </c>
      <c r="J124" s="164">
        <v>5</v>
      </c>
      <c r="K124" s="168">
        <v>0.10416666666666667</v>
      </c>
      <c r="L124" s="164" t="s">
        <v>15</v>
      </c>
      <c r="M124" s="164" t="s">
        <v>71</v>
      </c>
      <c r="N124" s="164" t="s">
        <v>8</v>
      </c>
      <c r="O124" s="164" t="s">
        <v>71</v>
      </c>
      <c r="P124" s="164" t="s">
        <v>71</v>
      </c>
      <c r="Q124" s="164" t="s">
        <v>88</v>
      </c>
      <c r="R124" s="164" t="s">
        <v>88</v>
      </c>
      <c r="S124" s="164">
        <v>1</v>
      </c>
      <c r="T124" s="164">
        <v>0</v>
      </c>
      <c r="U124" s="164">
        <v>0</v>
      </c>
      <c r="V124" s="164">
        <v>1</v>
      </c>
      <c r="W124" s="164">
        <v>0</v>
      </c>
      <c r="X124" s="164">
        <v>0.20330000000000001</v>
      </c>
      <c r="Y124" s="164"/>
      <c r="Z124" s="165"/>
      <c r="AA124" s="165"/>
    </row>
    <row r="125" spans="1:27">
      <c r="A125" s="164">
        <v>124</v>
      </c>
      <c r="B125" s="169">
        <v>13</v>
      </c>
      <c r="C125" s="174">
        <v>45566</v>
      </c>
      <c r="D125" s="165" t="s">
        <v>219</v>
      </c>
      <c r="E125" s="168">
        <v>0.4375</v>
      </c>
      <c r="F125" s="164">
        <v>19</v>
      </c>
      <c r="G125" s="164">
        <v>44</v>
      </c>
      <c r="H125" s="164">
        <v>7</v>
      </c>
      <c r="I125" s="164" t="s">
        <v>72</v>
      </c>
      <c r="J125" s="164">
        <v>5</v>
      </c>
      <c r="K125" s="168">
        <v>0.10416666666666667</v>
      </c>
      <c r="L125" s="164" t="s">
        <v>15</v>
      </c>
      <c r="M125" s="164" t="s">
        <v>71</v>
      </c>
      <c r="N125" s="164" t="s">
        <v>71</v>
      </c>
      <c r="O125" s="164" t="s">
        <v>88</v>
      </c>
      <c r="P125" s="164" t="s">
        <v>88</v>
      </c>
      <c r="Q125" s="164" t="s">
        <v>88</v>
      </c>
      <c r="R125" s="164" t="s">
        <v>88</v>
      </c>
      <c r="S125" s="164">
        <v>1</v>
      </c>
      <c r="T125" s="164">
        <v>0</v>
      </c>
      <c r="U125" s="164">
        <v>0</v>
      </c>
      <c r="V125" s="164">
        <v>1</v>
      </c>
      <c r="W125" s="164">
        <v>0</v>
      </c>
      <c r="X125" s="164">
        <v>0.13239999999999999</v>
      </c>
      <c r="Y125" s="164"/>
      <c r="Z125" s="165"/>
      <c r="AA125" s="165"/>
    </row>
    <row r="126" spans="1:27">
      <c r="A126" s="164">
        <v>125</v>
      </c>
      <c r="B126" s="169">
        <v>13</v>
      </c>
      <c r="C126" s="174">
        <v>45566</v>
      </c>
      <c r="D126" s="165" t="s">
        <v>219</v>
      </c>
      <c r="E126" s="168">
        <v>0.4375</v>
      </c>
      <c r="F126" s="164">
        <v>19</v>
      </c>
      <c r="G126" s="164">
        <v>44</v>
      </c>
      <c r="H126" s="164">
        <v>8</v>
      </c>
      <c r="I126" s="164" t="s">
        <v>72</v>
      </c>
      <c r="J126" s="164">
        <v>5</v>
      </c>
      <c r="K126" s="168">
        <v>0.10416666666666667</v>
      </c>
      <c r="L126" s="164" t="s">
        <v>15</v>
      </c>
      <c r="M126" s="164" t="s">
        <v>71</v>
      </c>
      <c r="N126" s="164" t="s">
        <v>71</v>
      </c>
      <c r="O126" s="164" t="s">
        <v>71</v>
      </c>
      <c r="P126" s="164" t="s">
        <v>71</v>
      </c>
      <c r="Q126" s="164" t="s">
        <v>88</v>
      </c>
      <c r="R126" s="164" t="s">
        <v>88</v>
      </c>
      <c r="S126" s="164">
        <v>1</v>
      </c>
      <c r="T126" s="164">
        <v>0</v>
      </c>
      <c r="U126" s="164">
        <v>0</v>
      </c>
      <c r="V126" s="164">
        <v>1</v>
      </c>
      <c r="W126" s="164">
        <v>0</v>
      </c>
      <c r="X126" s="164">
        <v>0.1749</v>
      </c>
      <c r="Y126" s="164"/>
      <c r="Z126" s="165"/>
      <c r="AA126" s="165"/>
    </row>
    <row r="127" spans="1:27">
      <c r="A127" s="164">
        <v>126</v>
      </c>
      <c r="B127" s="169">
        <v>13</v>
      </c>
      <c r="C127" s="174">
        <v>45566</v>
      </c>
      <c r="D127" s="165" t="s">
        <v>219</v>
      </c>
      <c r="E127" s="168">
        <v>0.4375</v>
      </c>
      <c r="F127" s="164">
        <v>19</v>
      </c>
      <c r="G127" s="164">
        <v>44</v>
      </c>
      <c r="H127" s="164">
        <v>9</v>
      </c>
      <c r="I127" s="164" t="s">
        <v>72</v>
      </c>
      <c r="J127" s="164">
        <v>5</v>
      </c>
      <c r="K127" s="168">
        <v>0.10416666666666667</v>
      </c>
      <c r="L127" s="164" t="s">
        <v>15</v>
      </c>
      <c r="M127" s="164" t="s">
        <v>71</v>
      </c>
      <c r="N127" s="164" t="s">
        <v>71</v>
      </c>
      <c r="O127" s="164" t="s">
        <v>71</v>
      </c>
      <c r="P127" s="164" t="s">
        <v>88</v>
      </c>
      <c r="Q127" s="164" t="s">
        <v>88</v>
      </c>
      <c r="R127" s="164" t="s">
        <v>88</v>
      </c>
      <c r="S127" s="164">
        <v>1</v>
      </c>
      <c r="T127" s="164">
        <v>0</v>
      </c>
      <c r="U127" s="164">
        <v>0</v>
      </c>
      <c r="V127" s="164">
        <v>1</v>
      </c>
      <c r="W127" s="164">
        <v>0</v>
      </c>
      <c r="X127" s="164">
        <v>0.12479999999999999</v>
      </c>
      <c r="Y127" s="164"/>
      <c r="Z127" s="165"/>
      <c r="AA127" s="165"/>
    </row>
    <row r="128" spans="1:27">
      <c r="A128" s="164">
        <v>127</v>
      </c>
      <c r="B128" s="169">
        <v>13</v>
      </c>
      <c r="C128" s="174">
        <v>45566</v>
      </c>
      <c r="D128" s="165" t="s">
        <v>219</v>
      </c>
      <c r="E128" s="168">
        <v>0.4375</v>
      </c>
      <c r="F128" s="164">
        <v>19</v>
      </c>
      <c r="G128" s="164">
        <v>44</v>
      </c>
      <c r="H128" s="164">
        <v>10</v>
      </c>
      <c r="I128" s="164" t="s">
        <v>72</v>
      </c>
      <c r="J128" s="164">
        <v>5</v>
      </c>
      <c r="K128" s="168">
        <v>0.10416666666666667</v>
      </c>
      <c r="L128" s="164" t="s">
        <v>17</v>
      </c>
      <c r="M128" s="164" t="s">
        <v>71</v>
      </c>
      <c r="N128" s="164" t="s">
        <v>71</v>
      </c>
      <c r="O128" s="164" t="s">
        <v>71</v>
      </c>
      <c r="P128" s="164" t="s">
        <v>88</v>
      </c>
      <c r="Q128" s="164" t="s">
        <v>88</v>
      </c>
      <c r="R128" s="164" t="s">
        <v>88</v>
      </c>
      <c r="S128" s="164">
        <v>1</v>
      </c>
      <c r="T128" s="164">
        <v>0</v>
      </c>
      <c r="U128" s="164">
        <v>0</v>
      </c>
      <c r="V128" s="164">
        <v>1</v>
      </c>
      <c r="W128" s="164">
        <v>0</v>
      </c>
      <c r="X128" s="164">
        <v>0.22750000000000001</v>
      </c>
      <c r="Y128" s="164"/>
      <c r="Z128" s="165"/>
      <c r="AA128" s="165"/>
    </row>
    <row r="129" spans="1:27">
      <c r="A129" s="164">
        <v>128</v>
      </c>
      <c r="B129" s="169">
        <v>13</v>
      </c>
      <c r="C129" s="174">
        <v>45566</v>
      </c>
      <c r="D129" s="165" t="s">
        <v>219</v>
      </c>
      <c r="E129" s="168">
        <v>0.4375</v>
      </c>
      <c r="F129" s="164">
        <v>19</v>
      </c>
      <c r="G129" s="164">
        <v>44</v>
      </c>
      <c r="H129" s="164">
        <v>11</v>
      </c>
      <c r="I129" s="164" t="s">
        <v>72</v>
      </c>
      <c r="J129" s="164">
        <v>5</v>
      </c>
      <c r="K129" s="168">
        <v>0.10416666666666667</v>
      </c>
      <c r="L129" s="164" t="s">
        <v>17</v>
      </c>
      <c r="M129" s="164" t="s">
        <v>71</v>
      </c>
      <c r="N129" s="164" t="s">
        <v>71</v>
      </c>
      <c r="O129" s="164" t="s">
        <v>71</v>
      </c>
      <c r="P129" s="164" t="s">
        <v>71</v>
      </c>
      <c r="Q129" s="164" t="s">
        <v>71</v>
      </c>
      <c r="R129" s="164" t="s">
        <v>71</v>
      </c>
      <c r="S129" s="164">
        <v>0</v>
      </c>
      <c r="T129" s="164">
        <v>0</v>
      </c>
      <c r="U129" s="164">
        <v>0</v>
      </c>
      <c r="V129" s="164">
        <v>1</v>
      </c>
      <c r="W129" s="164">
        <v>0</v>
      </c>
      <c r="X129" s="164">
        <v>0.1245</v>
      </c>
      <c r="Y129" s="164"/>
      <c r="Z129" s="165"/>
      <c r="AA129" s="165"/>
    </row>
    <row r="130" spans="1:27">
      <c r="A130" s="164">
        <v>129</v>
      </c>
      <c r="B130" s="169">
        <v>13</v>
      </c>
      <c r="C130" s="174">
        <v>45566</v>
      </c>
      <c r="D130" s="165" t="s">
        <v>219</v>
      </c>
      <c r="E130" s="168">
        <v>0.4375</v>
      </c>
      <c r="F130" s="164">
        <v>19</v>
      </c>
      <c r="G130" s="164">
        <v>44</v>
      </c>
      <c r="H130" s="164">
        <v>12</v>
      </c>
      <c r="I130" s="164" t="s">
        <v>72</v>
      </c>
      <c r="J130" s="164">
        <v>5</v>
      </c>
      <c r="K130" s="168">
        <v>0.10416666666666667</v>
      </c>
      <c r="L130" s="164" t="s">
        <v>17</v>
      </c>
      <c r="M130" s="164" t="s">
        <v>71</v>
      </c>
      <c r="N130" s="164" t="s">
        <v>8</v>
      </c>
      <c r="O130" s="164" t="s">
        <v>71</v>
      </c>
      <c r="P130" s="164" t="s">
        <v>71</v>
      </c>
      <c r="Q130" s="164" t="s">
        <v>71</v>
      </c>
      <c r="R130" s="164" t="s">
        <v>71</v>
      </c>
      <c r="S130" s="164">
        <v>0</v>
      </c>
      <c r="T130" s="164">
        <v>0</v>
      </c>
      <c r="U130" s="164">
        <v>0</v>
      </c>
      <c r="V130" s="164">
        <v>1</v>
      </c>
      <c r="W130" s="164">
        <v>0</v>
      </c>
      <c r="X130" s="164">
        <v>0.1678</v>
      </c>
      <c r="Y130" s="164"/>
      <c r="Z130" s="165"/>
      <c r="AA130" s="165"/>
    </row>
    <row r="131" spans="1:27">
      <c r="A131" s="164">
        <v>130</v>
      </c>
      <c r="B131" s="169">
        <v>13</v>
      </c>
      <c r="C131" s="174">
        <v>45566</v>
      </c>
      <c r="D131" s="165" t="s">
        <v>219</v>
      </c>
      <c r="E131" s="168">
        <v>0.4375</v>
      </c>
      <c r="F131" s="164">
        <v>19</v>
      </c>
      <c r="G131" s="164">
        <v>44</v>
      </c>
      <c r="H131" s="164">
        <v>13</v>
      </c>
      <c r="I131" s="164" t="s">
        <v>72</v>
      </c>
      <c r="J131" s="164">
        <v>5</v>
      </c>
      <c r="K131" s="168">
        <v>0.10416666666666667</v>
      </c>
      <c r="L131" s="164" t="s">
        <v>17</v>
      </c>
      <c r="M131" s="164" t="s">
        <v>71</v>
      </c>
      <c r="N131" s="164" t="s">
        <v>71</v>
      </c>
      <c r="O131" s="164" t="s">
        <v>71</v>
      </c>
      <c r="P131" s="164" t="s">
        <v>71</v>
      </c>
      <c r="Q131" s="164" t="s">
        <v>71</v>
      </c>
      <c r="R131" s="164" t="s">
        <v>71</v>
      </c>
      <c r="S131" s="164">
        <v>1</v>
      </c>
      <c r="T131" s="164">
        <v>0</v>
      </c>
      <c r="U131" s="164">
        <v>0</v>
      </c>
      <c r="V131" s="164">
        <v>1</v>
      </c>
      <c r="W131" s="164">
        <v>0</v>
      </c>
      <c r="X131" s="164">
        <v>0.1492</v>
      </c>
      <c r="Y131" s="164"/>
      <c r="Z131" s="165"/>
      <c r="AA131" s="165"/>
    </row>
    <row r="132" spans="1:27">
      <c r="A132" s="164">
        <v>131</v>
      </c>
      <c r="B132" s="169">
        <v>13</v>
      </c>
      <c r="C132" s="174">
        <v>45566</v>
      </c>
      <c r="D132" s="165" t="s">
        <v>219</v>
      </c>
      <c r="E132" s="168">
        <v>0.4375</v>
      </c>
      <c r="F132" s="164">
        <v>19</v>
      </c>
      <c r="G132" s="164">
        <v>44</v>
      </c>
      <c r="H132" s="164">
        <v>14</v>
      </c>
      <c r="I132" s="164" t="s">
        <v>72</v>
      </c>
      <c r="J132" s="164">
        <v>5</v>
      </c>
      <c r="K132" s="168">
        <v>0.10416666666666667</v>
      </c>
      <c r="L132" s="164" t="s">
        <v>13</v>
      </c>
      <c r="M132" s="164" t="s">
        <v>71</v>
      </c>
      <c r="N132" s="164" t="s">
        <v>71</v>
      </c>
      <c r="O132" s="164" t="s">
        <v>71</v>
      </c>
      <c r="P132" s="164" t="s">
        <v>88</v>
      </c>
      <c r="Q132" s="164" t="s">
        <v>88</v>
      </c>
      <c r="R132" s="164" t="s">
        <v>88</v>
      </c>
      <c r="S132" s="164">
        <v>1</v>
      </c>
      <c r="T132" s="164">
        <v>0</v>
      </c>
      <c r="U132" s="164">
        <v>0</v>
      </c>
      <c r="V132" s="164">
        <v>1</v>
      </c>
      <c r="W132" s="164">
        <v>0</v>
      </c>
      <c r="X132" s="164">
        <v>0.2145</v>
      </c>
      <c r="Y132" s="164"/>
      <c r="Z132" s="165"/>
      <c r="AA132" s="165"/>
    </row>
    <row r="133" spans="1:27">
      <c r="A133" s="164">
        <v>132</v>
      </c>
      <c r="B133" s="169">
        <v>13</v>
      </c>
      <c r="C133" s="174">
        <v>45566</v>
      </c>
      <c r="D133" s="165" t="s">
        <v>219</v>
      </c>
      <c r="E133" s="168">
        <v>0.4375</v>
      </c>
      <c r="F133" s="164">
        <v>19</v>
      </c>
      <c r="G133" s="164">
        <v>44</v>
      </c>
      <c r="H133" s="164">
        <v>15</v>
      </c>
      <c r="I133" s="164" t="s">
        <v>72</v>
      </c>
      <c r="J133" s="164">
        <v>5</v>
      </c>
      <c r="K133" s="168">
        <v>0.10416666666666667</v>
      </c>
      <c r="L133" s="164" t="s">
        <v>13</v>
      </c>
      <c r="M133" s="164" t="s">
        <v>8</v>
      </c>
      <c r="N133" s="164" t="s">
        <v>71</v>
      </c>
      <c r="O133" s="164" t="s">
        <v>88</v>
      </c>
      <c r="P133" s="164" t="s">
        <v>71</v>
      </c>
      <c r="Q133" s="164" t="s">
        <v>71</v>
      </c>
      <c r="R133" s="164" t="s">
        <v>71</v>
      </c>
      <c r="S133" s="164">
        <v>1</v>
      </c>
      <c r="T133" s="164">
        <v>0</v>
      </c>
      <c r="U133" s="164">
        <v>0</v>
      </c>
      <c r="V133" s="164">
        <v>1</v>
      </c>
      <c r="W133" s="164">
        <v>0</v>
      </c>
      <c r="X133" s="164">
        <v>0.18870000000000001</v>
      </c>
      <c r="Y133" s="164"/>
      <c r="Z133" s="165"/>
      <c r="AA133" s="165"/>
    </row>
    <row r="134" spans="1:27">
      <c r="A134" s="164">
        <v>133</v>
      </c>
      <c r="B134" s="169">
        <v>13</v>
      </c>
      <c r="C134" s="174">
        <v>45566</v>
      </c>
      <c r="D134" s="165" t="s">
        <v>219</v>
      </c>
      <c r="E134" s="168">
        <v>0.4375</v>
      </c>
      <c r="F134" s="164">
        <v>19</v>
      </c>
      <c r="G134" s="164">
        <v>44</v>
      </c>
      <c r="H134" s="164">
        <v>16</v>
      </c>
      <c r="I134" s="164" t="s">
        <v>72</v>
      </c>
      <c r="J134" s="164">
        <v>5</v>
      </c>
      <c r="K134" s="168">
        <v>0.10416666666666667</v>
      </c>
      <c r="L134" s="164" t="s">
        <v>13</v>
      </c>
      <c r="M134" s="164" t="s">
        <v>8</v>
      </c>
      <c r="N134" s="164" t="s">
        <v>71</v>
      </c>
      <c r="O134" s="164" t="s">
        <v>71</v>
      </c>
      <c r="P134" s="164" t="s">
        <v>71</v>
      </c>
      <c r="Q134" s="164" t="s">
        <v>88</v>
      </c>
      <c r="R134" s="164" t="s">
        <v>88</v>
      </c>
      <c r="S134" s="164">
        <v>1</v>
      </c>
      <c r="T134" s="164">
        <v>0</v>
      </c>
      <c r="U134" s="164">
        <v>1</v>
      </c>
      <c r="V134" s="164" t="s">
        <v>86</v>
      </c>
      <c r="W134" s="164" t="s">
        <v>86</v>
      </c>
      <c r="X134" s="164">
        <v>0.2621</v>
      </c>
      <c r="Y134" s="164"/>
      <c r="Z134" s="165"/>
      <c r="AA134" s="165"/>
    </row>
    <row r="135" spans="1:27">
      <c r="A135" s="164">
        <v>134</v>
      </c>
      <c r="B135" s="169">
        <v>14</v>
      </c>
      <c r="C135" s="180">
        <v>45586</v>
      </c>
      <c r="D135" s="165" t="s">
        <v>219</v>
      </c>
      <c r="E135" s="172">
        <v>0.39374999999999999</v>
      </c>
      <c r="F135" s="169">
        <v>25</v>
      </c>
      <c r="G135" s="169">
        <v>68</v>
      </c>
      <c r="H135" s="169">
        <v>1</v>
      </c>
      <c r="I135" s="169" t="s">
        <v>72</v>
      </c>
      <c r="J135" s="169">
        <v>5</v>
      </c>
      <c r="K135" s="172">
        <v>0.1111111111111111</v>
      </c>
      <c r="L135" s="169" t="s">
        <v>44</v>
      </c>
      <c r="M135" s="169" t="s">
        <v>71</v>
      </c>
      <c r="N135" s="169" t="s">
        <v>71</v>
      </c>
      <c r="O135" s="169" t="s">
        <v>71</v>
      </c>
      <c r="P135" s="169" t="s">
        <v>71</v>
      </c>
      <c r="Q135" s="169" t="s">
        <v>71</v>
      </c>
      <c r="R135" s="169" t="s">
        <v>71</v>
      </c>
      <c r="S135" s="169">
        <v>0</v>
      </c>
      <c r="T135" s="169">
        <v>0</v>
      </c>
      <c r="U135" s="169">
        <v>0</v>
      </c>
      <c r="V135" s="169">
        <v>0</v>
      </c>
      <c r="W135" s="169">
        <v>0</v>
      </c>
      <c r="X135" s="169">
        <v>0.28210000000000002</v>
      </c>
      <c r="Y135" s="164"/>
      <c r="Z135" s="165"/>
      <c r="AA135" s="165"/>
    </row>
    <row r="136" spans="1:27">
      <c r="A136" s="164">
        <v>135</v>
      </c>
      <c r="B136" s="169">
        <v>14</v>
      </c>
      <c r="C136" s="181">
        <v>45586</v>
      </c>
      <c r="D136" s="165" t="s">
        <v>219</v>
      </c>
      <c r="E136" s="168">
        <v>0.39374999999999999</v>
      </c>
      <c r="F136" s="164">
        <v>25</v>
      </c>
      <c r="G136" s="164">
        <v>68</v>
      </c>
      <c r="H136" s="164">
        <v>2</v>
      </c>
      <c r="I136" s="164" t="s">
        <v>72</v>
      </c>
      <c r="J136" s="164">
        <v>5</v>
      </c>
      <c r="K136" s="168">
        <v>0.1111111111111111</v>
      </c>
      <c r="L136" s="164" t="s">
        <v>44</v>
      </c>
      <c r="M136" s="164" t="s">
        <v>71</v>
      </c>
      <c r="N136" s="164" t="s">
        <v>71</v>
      </c>
      <c r="O136" s="164" t="s">
        <v>71</v>
      </c>
      <c r="P136" s="164" t="s">
        <v>71</v>
      </c>
      <c r="Q136" s="164" t="s">
        <v>71</v>
      </c>
      <c r="R136" s="164" t="s">
        <v>71</v>
      </c>
      <c r="S136" s="164">
        <v>0</v>
      </c>
      <c r="T136" s="164">
        <v>0</v>
      </c>
      <c r="U136" s="164">
        <v>0</v>
      </c>
      <c r="V136" s="164">
        <v>0</v>
      </c>
      <c r="W136" s="164">
        <v>0</v>
      </c>
      <c r="X136" s="164">
        <v>0.43369999999999997</v>
      </c>
      <c r="Y136" s="164"/>
      <c r="Z136" s="165"/>
      <c r="AA136" s="165"/>
    </row>
    <row r="137" spans="1:27">
      <c r="A137" s="164">
        <v>136</v>
      </c>
      <c r="B137" s="169">
        <v>14</v>
      </c>
      <c r="C137" s="181">
        <v>45586</v>
      </c>
      <c r="D137" s="165" t="s">
        <v>219</v>
      </c>
      <c r="E137" s="168">
        <v>0.39374999999999999</v>
      </c>
      <c r="F137" s="164">
        <v>25</v>
      </c>
      <c r="G137" s="164">
        <v>68</v>
      </c>
      <c r="H137" s="164">
        <v>3</v>
      </c>
      <c r="I137" s="164" t="s">
        <v>72</v>
      </c>
      <c r="J137" s="164">
        <v>5</v>
      </c>
      <c r="K137" s="168">
        <v>0.1111111111111111</v>
      </c>
      <c r="L137" s="164" t="s">
        <v>18</v>
      </c>
      <c r="M137" s="164" t="s">
        <v>71</v>
      </c>
      <c r="N137" s="164" t="s">
        <v>88</v>
      </c>
      <c r="O137" s="164" t="s">
        <v>88</v>
      </c>
      <c r="P137" s="164" t="s">
        <v>88</v>
      </c>
      <c r="Q137" s="164" t="s">
        <v>88</v>
      </c>
      <c r="R137" s="164" t="s">
        <v>88</v>
      </c>
      <c r="S137" s="164">
        <v>1</v>
      </c>
      <c r="T137" s="164">
        <v>0</v>
      </c>
      <c r="U137" s="164">
        <v>0</v>
      </c>
      <c r="V137" s="164">
        <v>0</v>
      </c>
      <c r="W137" s="164">
        <v>0</v>
      </c>
      <c r="X137" s="164">
        <v>0.3301</v>
      </c>
      <c r="Y137" s="164"/>
      <c r="Z137" s="165"/>
      <c r="AA137" s="165"/>
    </row>
    <row r="138" spans="1:27">
      <c r="A138" s="164">
        <v>137</v>
      </c>
      <c r="B138" s="169">
        <v>14</v>
      </c>
      <c r="C138" s="181">
        <v>45586</v>
      </c>
      <c r="D138" s="165" t="s">
        <v>219</v>
      </c>
      <c r="E138" s="168">
        <v>0.39374999999999999</v>
      </c>
      <c r="F138" s="164">
        <v>25</v>
      </c>
      <c r="G138" s="164">
        <v>68</v>
      </c>
      <c r="H138" s="164">
        <v>4</v>
      </c>
      <c r="I138" s="164" t="s">
        <v>72</v>
      </c>
      <c r="J138" s="164">
        <v>5</v>
      </c>
      <c r="K138" s="168">
        <v>0.1111111111111111</v>
      </c>
      <c r="L138" s="164" t="s">
        <v>18</v>
      </c>
      <c r="M138" s="164" t="s">
        <v>71</v>
      </c>
      <c r="N138" s="164" t="s">
        <v>71</v>
      </c>
      <c r="O138" s="164" t="s">
        <v>88</v>
      </c>
      <c r="P138" s="164" t="s">
        <v>88</v>
      </c>
      <c r="Q138" s="164" t="s">
        <v>88</v>
      </c>
      <c r="R138" s="164" t="s">
        <v>88</v>
      </c>
      <c r="S138" s="164">
        <v>1</v>
      </c>
      <c r="T138" s="164">
        <v>0</v>
      </c>
      <c r="U138" s="164">
        <v>0</v>
      </c>
      <c r="V138" s="164">
        <v>1</v>
      </c>
      <c r="W138" s="164">
        <v>0</v>
      </c>
      <c r="X138" s="164">
        <v>0.54310000000000003</v>
      </c>
      <c r="Y138" s="164"/>
      <c r="Z138" s="165"/>
      <c r="AA138" s="165"/>
    </row>
    <row r="139" spans="1:27">
      <c r="A139" s="164">
        <v>138</v>
      </c>
      <c r="B139" s="169">
        <v>14</v>
      </c>
      <c r="C139" s="181">
        <v>45586</v>
      </c>
      <c r="D139" s="165" t="s">
        <v>219</v>
      </c>
      <c r="E139" s="168">
        <v>0.39374999999999999</v>
      </c>
      <c r="F139" s="164">
        <v>25</v>
      </c>
      <c r="G139" s="164">
        <v>68</v>
      </c>
      <c r="H139" s="164">
        <v>5</v>
      </c>
      <c r="I139" s="164" t="s">
        <v>72</v>
      </c>
      <c r="J139" s="164">
        <v>5</v>
      </c>
      <c r="K139" s="168">
        <v>0.1111111111111111</v>
      </c>
      <c r="L139" s="164" t="s">
        <v>18</v>
      </c>
      <c r="M139" s="164" t="s">
        <v>71</v>
      </c>
      <c r="N139" s="164" t="s">
        <v>71</v>
      </c>
      <c r="O139" s="164" t="s">
        <v>71</v>
      </c>
      <c r="P139" s="164" t="s">
        <v>88</v>
      </c>
      <c r="Q139" s="164" t="s">
        <v>71</v>
      </c>
      <c r="R139" s="164" t="s">
        <v>88</v>
      </c>
      <c r="S139" s="164">
        <v>1</v>
      </c>
      <c r="T139" s="164">
        <v>0</v>
      </c>
      <c r="U139" s="164">
        <v>0</v>
      </c>
      <c r="V139" s="164">
        <v>1</v>
      </c>
      <c r="W139" s="164">
        <v>1</v>
      </c>
      <c r="X139" s="164">
        <v>0.23719999999999999</v>
      </c>
      <c r="Y139" s="164"/>
      <c r="Z139" s="165"/>
      <c r="AA139" s="165"/>
    </row>
    <row r="140" spans="1:27">
      <c r="A140" s="164">
        <v>139</v>
      </c>
      <c r="B140" s="169">
        <v>14</v>
      </c>
      <c r="C140" s="181">
        <v>45586</v>
      </c>
      <c r="D140" s="165" t="s">
        <v>219</v>
      </c>
      <c r="E140" s="168">
        <v>0.39374999999999999</v>
      </c>
      <c r="F140" s="164">
        <v>25</v>
      </c>
      <c r="G140" s="164">
        <v>68</v>
      </c>
      <c r="H140" s="164">
        <v>6</v>
      </c>
      <c r="I140" s="164" t="s">
        <v>72</v>
      </c>
      <c r="J140" s="164">
        <v>5</v>
      </c>
      <c r="K140" s="168">
        <v>0.1111111111111111</v>
      </c>
      <c r="L140" s="164" t="s">
        <v>18</v>
      </c>
      <c r="M140" s="164" t="s">
        <v>8</v>
      </c>
      <c r="N140" s="164" t="s">
        <v>71</v>
      </c>
      <c r="O140" s="164" t="s">
        <v>88</v>
      </c>
      <c r="P140" s="164" t="s">
        <v>88</v>
      </c>
      <c r="Q140" s="164" t="s">
        <v>88</v>
      </c>
      <c r="R140" s="164" t="s">
        <v>88</v>
      </c>
      <c r="S140" s="164">
        <v>1</v>
      </c>
      <c r="T140" s="164">
        <v>0</v>
      </c>
      <c r="U140" s="164">
        <v>0</v>
      </c>
      <c r="V140" s="164">
        <v>1</v>
      </c>
      <c r="W140" s="164">
        <v>1</v>
      </c>
      <c r="X140" s="164">
        <v>0.67859999999999998</v>
      </c>
      <c r="Y140" s="164"/>
      <c r="Z140" s="165"/>
      <c r="AA140" s="165"/>
    </row>
    <row r="141" spans="1:27">
      <c r="A141" s="164">
        <v>140</v>
      </c>
      <c r="B141" s="169">
        <v>14</v>
      </c>
      <c r="C141" s="181">
        <v>45586</v>
      </c>
      <c r="D141" s="165" t="s">
        <v>219</v>
      </c>
      <c r="E141" s="168">
        <v>0.39374999999999999</v>
      </c>
      <c r="F141" s="164">
        <v>25</v>
      </c>
      <c r="G141" s="164">
        <v>68</v>
      </c>
      <c r="H141" s="164">
        <v>7</v>
      </c>
      <c r="I141" s="164" t="s">
        <v>72</v>
      </c>
      <c r="J141" s="164">
        <v>5</v>
      </c>
      <c r="K141" s="168">
        <v>0.1111111111111111</v>
      </c>
      <c r="L141" s="164" t="s">
        <v>15</v>
      </c>
      <c r="M141" s="164" t="s">
        <v>71</v>
      </c>
      <c r="N141" s="164" t="s">
        <v>71</v>
      </c>
      <c r="O141" s="164" t="s">
        <v>88</v>
      </c>
      <c r="P141" s="164" t="s">
        <v>88</v>
      </c>
      <c r="Q141" s="164" t="s">
        <v>88</v>
      </c>
      <c r="R141" s="164" t="s">
        <v>88</v>
      </c>
      <c r="S141" s="164">
        <v>1</v>
      </c>
      <c r="T141" s="164">
        <v>0</v>
      </c>
      <c r="U141" s="164">
        <v>0</v>
      </c>
      <c r="V141" s="164">
        <v>0</v>
      </c>
      <c r="W141" s="164">
        <v>0</v>
      </c>
      <c r="X141" s="164">
        <v>0.2913</v>
      </c>
      <c r="Y141" s="164"/>
      <c r="Z141" s="165"/>
      <c r="AA141" s="165"/>
    </row>
    <row r="142" spans="1:27">
      <c r="A142" s="164">
        <v>141</v>
      </c>
      <c r="B142" s="169">
        <v>14</v>
      </c>
      <c r="C142" s="181">
        <v>45586</v>
      </c>
      <c r="D142" s="165" t="s">
        <v>219</v>
      </c>
      <c r="E142" s="168">
        <v>0.39374999999999999</v>
      </c>
      <c r="F142" s="164">
        <v>25</v>
      </c>
      <c r="G142" s="164">
        <v>68</v>
      </c>
      <c r="H142" s="164">
        <v>8</v>
      </c>
      <c r="I142" s="164" t="s">
        <v>72</v>
      </c>
      <c r="J142" s="164">
        <v>5</v>
      </c>
      <c r="K142" s="168">
        <v>0.1111111111111111</v>
      </c>
      <c r="L142" s="164" t="s">
        <v>15</v>
      </c>
      <c r="M142" s="164" t="s">
        <v>71</v>
      </c>
      <c r="N142" s="164" t="s">
        <v>71</v>
      </c>
      <c r="O142" s="164" t="s">
        <v>71</v>
      </c>
      <c r="P142" s="164" t="s">
        <v>71</v>
      </c>
      <c r="Q142" s="164" t="s">
        <v>71</v>
      </c>
      <c r="R142" s="164" t="s">
        <v>71</v>
      </c>
      <c r="S142" s="164">
        <v>1</v>
      </c>
      <c r="T142" s="164">
        <v>0</v>
      </c>
      <c r="U142" s="164">
        <v>0</v>
      </c>
      <c r="V142" s="164">
        <v>1</v>
      </c>
      <c r="W142" s="164">
        <v>0</v>
      </c>
      <c r="X142" s="164">
        <v>0.16200000000000001</v>
      </c>
      <c r="Y142" s="164"/>
      <c r="Z142" s="165"/>
      <c r="AA142" s="165"/>
    </row>
    <row r="143" spans="1:27">
      <c r="A143" s="164">
        <v>142</v>
      </c>
      <c r="B143" s="169">
        <v>14</v>
      </c>
      <c r="C143" s="181">
        <v>45586</v>
      </c>
      <c r="D143" s="165" t="s">
        <v>219</v>
      </c>
      <c r="E143" s="168">
        <v>0.39374999999999999</v>
      </c>
      <c r="F143" s="164">
        <v>25</v>
      </c>
      <c r="G143" s="164">
        <v>68</v>
      </c>
      <c r="H143" s="164">
        <v>9</v>
      </c>
      <c r="I143" s="164" t="s">
        <v>72</v>
      </c>
      <c r="J143" s="164">
        <v>5</v>
      </c>
      <c r="K143" s="168">
        <v>0.1111111111111111</v>
      </c>
      <c r="L143" s="164" t="s">
        <v>15</v>
      </c>
      <c r="M143" s="164" t="s">
        <v>71</v>
      </c>
      <c r="N143" s="164" t="s">
        <v>71</v>
      </c>
      <c r="O143" s="164" t="s">
        <v>71</v>
      </c>
      <c r="P143" s="164" t="s">
        <v>88</v>
      </c>
      <c r="Q143" s="164" t="s">
        <v>71</v>
      </c>
      <c r="R143" s="164" t="s">
        <v>88</v>
      </c>
      <c r="S143" s="164">
        <v>1</v>
      </c>
      <c r="T143" s="164">
        <v>0</v>
      </c>
      <c r="U143" s="164">
        <v>0</v>
      </c>
      <c r="V143" s="164">
        <v>1</v>
      </c>
      <c r="W143" s="164">
        <v>0</v>
      </c>
      <c r="X143" s="164">
        <v>0.21729999999999999</v>
      </c>
      <c r="Y143" s="164"/>
      <c r="Z143" s="165"/>
      <c r="AA143" s="165"/>
    </row>
    <row r="144" spans="1:27">
      <c r="A144" s="164">
        <v>143</v>
      </c>
      <c r="B144" s="169">
        <v>14</v>
      </c>
      <c r="C144" s="181">
        <v>45586</v>
      </c>
      <c r="D144" s="165" t="s">
        <v>219</v>
      </c>
      <c r="E144" s="168">
        <v>0.39374999999999999</v>
      </c>
      <c r="F144" s="164">
        <v>25</v>
      </c>
      <c r="G144" s="164">
        <v>68</v>
      </c>
      <c r="H144" s="164">
        <v>10</v>
      </c>
      <c r="I144" s="164" t="s">
        <v>72</v>
      </c>
      <c r="J144" s="164">
        <v>5</v>
      </c>
      <c r="K144" s="168">
        <v>0.1111111111111111</v>
      </c>
      <c r="L144" s="164" t="s">
        <v>17</v>
      </c>
      <c r="M144" s="164" t="s">
        <v>71</v>
      </c>
      <c r="N144" s="164" t="s">
        <v>71</v>
      </c>
      <c r="O144" s="164" t="s">
        <v>71</v>
      </c>
      <c r="P144" s="164" t="s">
        <v>88</v>
      </c>
      <c r="Q144" s="164" t="s">
        <v>88</v>
      </c>
      <c r="R144" s="164" t="s">
        <v>88</v>
      </c>
      <c r="S144" s="164">
        <v>1</v>
      </c>
      <c r="T144" s="164">
        <v>0</v>
      </c>
      <c r="U144" s="164">
        <v>0</v>
      </c>
      <c r="V144" s="164">
        <v>0</v>
      </c>
      <c r="W144" s="164">
        <v>0</v>
      </c>
      <c r="X144" s="164">
        <v>0.3412</v>
      </c>
      <c r="Y144" s="164"/>
      <c r="Z144" s="165"/>
      <c r="AA144" s="165"/>
    </row>
    <row r="145" spans="1:27">
      <c r="A145" s="164">
        <v>144</v>
      </c>
      <c r="B145" s="169">
        <v>14</v>
      </c>
      <c r="C145" s="181">
        <v>45586</v>
      </c>
      <c r="D145" s="165" t="s">
        <v>219</v>
      </c>
      <c r="E145" s="168">
        <v>0.39374999999999999</v>
      </c>
      <c r="F145" s="164">
        <v>25</v>
      </c>
      <c r="G145" s="164">
        <v>68</v>
      </c>
      <c r="H145" s="164">
        <v>11</v>
      </c>
      <c r="I145" s="164" t="s">
        <v>72</v>
      </c>
      <c r="J145" s="164">
        <v>5</v>
      </c>
      <c r="K145" s="168">
        <v>0.1111111111111111</v>
      </c>
      <c r="L145" s="164" t="s">
        <v>17</v>
      </c>
      <c r="M145" s="164" t="s">
        <v>71</v>
      </c>
      <c r="N145" s="164" t="s">
        <v>71</v>
      </c>
      <c r="O145" s="164" t="s">
        <v>71</v>
      </c>
      <c r="P145" s="164" t="s">
        <v>88</v>
      </c>
      <c r="Q145" s="164" t="s">
        <v>88</v>
      </c>
      <c r="R145" s="164" t="s">
        <v>88</v>
      </c>
      <c r="S145" s="164">
        <v>1</v>
      </c>
      <c r="T145" s="164">
        <v>0</v>
      </c>
      <c r="U145" s="164">
        <v>0</v>
      </c>
      <c r="V145" s="164">
        <v>0</v>
      </c>
      <c r="W145" s="164">
        <v>0</v>
      </c>
      <c r="X145" s="164">
        <v>0.3755</v>
      </c>
      <c r="Y145" s="164"/>
      <c r="Z145" s="165"/>
      <c r="AA145" s="165"/>
    </row>
    <row r="146" spans="1:27">
      <c r="A146" s="164">
        <v>145</v>
      </c>
      <c r="B146" s="169">
        <v>14</v>
      </c>
      <c r="C146" s="181">
        <v>45586</v>
      </c>
      <c r="D146" s="165" t="s">
        <v>219</v>
      </c>
      <c r="E146" s="168">
        <v>0.39374999999999999</v>
      </c>
      <c r="F146" s="164">
        <v>25</v>
      </c>
      <c r="G146" s="164">
        <v>68</v>
      </c>
      <c r="H146" s="164">
        <v>12</v>
      </c>
      <c r="I146" s="164" t="s">
        <v>72</v>
      </c>
      <c r="J146" s="164">
        <v>5</v>
      </c>
      <c r="K146" s="168">
        <v>0.1111111111111111</v>
      </c>
      <c r="L146" s="164" t="s">
        <v>17</v>
      </c>
      <c r="M146" s="164" t="s">
        <v>71</v>
      </c>
      <c r="N146" s="164" t="s">
        <v>71</v>
      </c>
      <c r="O146" s="164" t="s">
        <v>71</v>
      </c>
      <c r="P146" s="164" t="s">
        <v>88</v>
      </c>
      <c r="Q146" s="164" t="s">
        <v>88</v>
      </c>
      <c r="R146" s="164" t="s">
        <v>88</v>
      </c>
      <c r="S146" s="164">
        <v>1</v>
      </c>
      <c r="T146" s="164">
        <v>0</v>
      </c>
      <c r="U146" s="164">
        <v>0</v>
      </c>
      <c r="V146" s="164">
        <v>1</v>
      </c>
      <c r="W146" s="164">
        <v>0</v>
      </c>
      <c r="X146" s="164">
        <v>0.50309999999999999</v>
      </c>
      <c r="Y146" s="164"/>
      <c r="Z146" s="165"/>
      <c r="AA146" s="165"/>
    </row>
    <row r="147" spans="1:27">
      <c r="A147" s="164">
        <v>146</v>
      </c>
      <c r="B147" s="169">
        <v>14</v>
      </c>
      <c r="C147" s="181">
        <v>45586</v>
      </c>
      <c r="D147" s="165" t="s">
        <v>219</v>
      </c>
      <c r="E147" s="168">
        <v>0.39374999999999999</v>
      </c>
      <c r="F147" s="164">
        <v>25</v>
      </c>
      <c r="G147" s="164">
        <v>68</v>
      </c>
      <c r="H147" s="164">
        <v>13</v>
      </c>
      <c r="I147" s="164" t="s">
        <v>72</v>
      </c>
      <c r="J147" s="164">
        <v>5</v>
      </c>
      <c r="K147" s="168">
        <v>0.1111111111111111</v>
      </c>
      <c r="L147" s="164" t="s">
        <v>13</v>
      </c>
      <c r="M147" s="164" t="s">
        <v>71</v>
      </c>
      <c r="N147" s="164" t="s">
        <v>88</v>
      </c>
      <c r="O147" s="164" t="s">
        <v>88</v>
      </c>
      <c r="P147" s="164" t="s">
        <v>88</v>
      </c>
      <c r="Q147" s="164" t="s">
        <v>88</v>
      </c>
      <c r="R147" s="164" t="s">
        <v>88</v>
      </c>
      <c r="S147" s="164">
        <v>1</v>
      </c>
      <c r="T147" s="164">
        <v>0</v>
      </c>
      <c r="U147" s="164">
        <v>0</v>
      </c>
      <c r="V147" s="164">
        <v>1</v>
      </c>
      <c r="W147" s="164">
        <v>0</v>
      </c>
      <c r="X147" s="164">
        <v>0.43609999999999999</v>
      </c>
      <c r="Y147" s="164"/>
      <c r="Z147" s="165"/>
      <c r="AA147" s="165"/>
    </row>
    <row r="148" spans="1:27">
      <c r="A148" s="164">
        <v>147</v>
      </c>
      <c r="B148" s="169">
        <v>14</v>
      </c>
      <c r="C148" s="181">
        <v>45586</v>
      </c>
      <c r="D148" s="165" t="s">
        <v>219</v>
      </c>
      <c r="E148" s="168">
        <v>0.39374999999999999</v>
      </c>
      <c r="F148" s="164">
        <v>25</v>
      </c>
      <c r="G148" s="164">
        <v>68</v>
      </c>
      <c r="H148" s="164">
        <v>14</v>
      </c>
      <c r="I148" s="164" t="s">
        <v>72</v>
      </c>
      <c r="J148" s="164">
        <v>5</v>
      </c>
      <c r="K148" s="168">
        <v>0.1111111111111111</v>
      </c>
      <c r="L148" s="164" t="s">
        <v>13</v>
      </c>
      <c r="M148" s="164" t="s">
        <v>71</v>
      </c>
      <c r="N148" s="164" t="s">
        <v>71</v>
      </c>
      <c r="O148" s="164" t="s">
        <v>71</v>
      </c>
      <c r="P148" s="164" t="s">
        <v>71</v>
      </c>
      <c r="Q148" s="164" t="s">
        <v>71</v>
      </c>
      <c r="R148" s="164" t="s">
        <v>88</v>
      </c>
      <c r="S148" s="164">
        <v>1</v>
      </c>
      <c r="T148" s="164">
        <v>0</v>
      </c>
      <c r="U148" s="164">
        <v>0</v>
      </c>
      <c r="V148" s="164">
        <v>0</v>
      </c>
      <c r="W148" s="164">
        <v>0</v>
      </c>
      <c r="X148" s="164">
        <v>0.35499999999999998</v>
      </c>
      <c r="Y148" s="164"/>
      <c r="Z148" s="165"/>
      <c r="AA148" s="165"/>
    </row>
    <row r="149" spans="1:27">
      <c r="A149" s="164">
        <v>148</v>
      </c>
      <c r="B149" s="169">
        <v>14</v>
      </c>
      <c r="C149" s="181">
        <v>45586</v>
      </c>
      <c r="D149" s="165" t="s">
        <v>219</v>
      </c>
      <c r="E149" s="168">
        <v>0.39374999999999999</v>
      </c>
      <c r="F149" s="164">
        <v>25</v>
      </c>
      <c r="G149" s="164">
        <v>68</v>
      </c>
      <c r="H149" s="164">
        <v>15</v>
      </c>
      <c r="I149" s="164" t="s">
        <v>72</v>
      </c>
      <c r="J149" s="164">
        <v>5</v>
      </c>
      <c r="K149" s="168">
        <v>0.1111111111111111</v>
      </c>
      <c r="L149" s="164" t="s">
        <v>13</v>
      </c>
      <c r="M149" s="164" t="s">
        <v>71</v>
      </c>
      <c r="N149" s="164" t="s">
        <v>71</v>
      </c>
      <c r="O149" s="164" t="s">
        <v>71</v>
      </c>
      <c r="P149" s="164" t="s">
        <v>71</v>
      </c>
      <c r="Q149" s="164" t="s">
        <v>88</v>
      </c>
      <c r="R149" s="164" t="s">
        <v>88</v>
      </c>
      <c r="S149" s="164">
        <v>0</v>
      </c>
      <c r="T149" s="164">
        <v>0</v>
      </c>
      <c r="U149" s="164">
        <v>0</v>
      </c>
      <c r="V149" s="164">
        <v>1</v>
      </c>
      <c r="W149" s="164">
        <v>0</v>
      </c>
      <c r="X149" s="164">
        <v>0.2266</v>
      </c>
      <c r="Y149" s="164"/>
      <c r="Z149" s="165"/>
      <c r="AA149" s="165"/>
    </row>
    <row r="150" spans="1:27">
      <c r="A150" s="164">
        <v>149</v>
      </c>
      <c r="B150" s="169">
        <v>14</v>
      </c>
      <c r="C150" s="181">
        <v>45586</v>
      </c>
      <c r="D150" s="165" t="s">
        <v>219</v>
      </c>
      <c r="E150" s="168">
        <v>0.39374999999999999</v>
      </c>
      <c r="F150" s="164">
        <v>25</v>
      </c>
      <c r="G150" s="164">
        <v>68</v>
      </c>
      <c r="H150" s="164">
        <v>16</v>
      </c>
      <c r="I150" s="164" t="s">
        <v>72</v>
      </c>
      <c r="J150" s="164">
        <v>5</v>
      </c>
      <c r="K150" s="168">
        <v>0.1111111111111111</v>
      </c>
      <c r="L150" s="164" t="s">
        <v>13</v>
      </c>
      <c r="M150" s="164" t="s">
        <v>71</v>
      </c>
      <c r="N150" s="164" t="s">
        <v>88</v>
      </c>
      <c r="O150" s="164" t="s">
        <v>88</v>
      </c>
      <c r="P150" s="164" t="s">
        <v>88</v>
      </c>
      <c r="Q150" s="164" t="s">
        <v>88</v>
      </c>
      <c r="R150" s="164" t="s">
        <v>88</v>
      </c>
      <c r="S150" s="164">
        <v>1</v>
      </c>
      <c r="T150" s="164">
        <v>1</v>
      </c>
      <c r="U150" s="164">
        <v>0</v>
      </c>
      <c r="V150" s="164">
        <v>1</v>
      </c>
      <c r="W150" s="164">
        <v>0</v>
      </c>
      <c r="X150" s="164">
        <v>0.33119999999999999</v>
      </c>
      <c r="Y150" s="164"/>
      <c r="Z150" s="165"/>
      <c r="AA150" s="165"/>
    </row>
    <row r="151" spans="1:27">
      <c r="A151" s="164">
        <v>150</v>
      </c>
      <c r="B151" s="169">
        <v>14</v>
      </c>
      <c r="C151" s="181">
        <v>45586</v>
      </c>
      <c r="D151" s="165" t="s">
        <v>219</v>
      </c>
      <c r="E151" s="168">
        <v>0.39374999999999999</v>
      </c>
      <c r="F151" s="164">
        <v>25</v>
      </c>
      <c r="G151" s="164">
        <v>68</v>
      </c>
      <c r="H151" s="164">
        <v>17</v>
      </c>
      <c r="I151" s="164" t="s">
        <v>72</v>
      </c>
      <c r="J151" s="164">
        <v>5</v>
      </c>
      <c r="K151" s="168">
        <v>0.1111111111111111</v>
      </c>
      <c r="L151" s="164" t="s">
        <v>13</v>
      </c>
      <c r="M151" s="164" t="s">
        <v>71</v>
      </c>
      <c r="N151" s="164" t="s">
        <v>71</v>
      </c>
      <c r="O151" s="164" t="s">
        <v>88</v>
      </c>
      <c r="P151" s="164" t="s">
        <v>88</v>
      </c>
      <c r="Q151" s="164" t="s">
        <v>88</v>
      </c>
      <c r="R151" s="164" t="s">
        <v>88</v>
      </c>
      <c r="S151" s="164">
        <v>1</v>
      </c>
      <c r="T151" s="164">
        <v>0</v>
      </c>
      <c r="U151" s="164">
        <v>0</v>
      </c>
      <c r="V151" s="164">
        <v>1</v>
      </c>
      <c r="W151" s="164">
        <v>0</v>
      </c>
      <c r="X151" s="164">
        <v>0.47760000000000002</v>
      </c>
      <c r="Y151" s="164"/>
      <c r="Z151" s="165"/>
      <c r="AA151" s="165"/>
    </row>
    <row r="152" spans="1:27">
      <c r="A152" s="164">
        <v>151</v>
      </c>
      <c r="B152" s="169">
        <v>14</v>
      </c>
      <c r="C152" s="181">
        <v>45586</v>
      </c>
      <c r="D152" s="165" t="s">
        <v>219</v>
      </c>
      <c r="E152" s="168">
        <v>0.39374999999999999</v>
      </c>
      <c r="F152" s="164">
        <v>25</v>
      </c>
      <c r="G152" s="164">
        <v>68</v>
      </c>
      <c r="H152" s="164">
        <v>18</v>
      </c>
      <c r="I152" s="164" t="s">
        <v>72</v>
      </c>
      <c r="J152" s="164">
        <v>5</v>
      </c>
      <c r="K152" s="168">
        <v>0.1111111111111111</v>
      </c>
      <c r="L152" s="164" t="s">
        <v>13</v>
      </c>
      <c r="M152" s="164" t="s">
        <v>71</v>
      </c>
      <c r="N152" s="164" t="s">
        <v>71</v>
      </c>
      <c r="O152" s="164" t="s">
        <v>71</v>
      </c>
      <c r="P152" s="164" t="s">
        <v>71</v>
      </c>
      <c r="Q152" s="164" t="s">
        <v>71</v>
      </c>
      <c r="R152" s="164" t="s">
        <v>88</v>
      </c>
      <c r="S152" s="164">
        <v>1</v>
      </c>
      <c r="T152" s="164">
        <v>0</v>
      </c>
      <c r="U152" s="164">
        <v>0</v>
      </c>
      <c r="V152" s="164">
        <v>1</v>
      </c>
      <c r="W152" s="164">
        <v>0</v>
      </c>
      <c r="X152" s="164">
        <v>0.21659999999999999</v>
      </c>
      <c r="Y152" s="164"/>
      <c r="Z152" s="165"/>
      <c r="AA152" s="165"/>
    </row>
    <row r="153" spans="1:27">
      <c r="A153" s="164">
        <v>152</v>
      </c>
      <c r="B153" s="169">
        <v>15</v>
      </c>
      <c r="C153" s="180">
        <v>45587</v>
      </c>
      <c r="D153" s="165" t="s">
        <v>219</v>
      </c>
      <c r="E153" s="172">
        <v>0.5</v>
      </c>
      <c r="F153" s="169">
        <v>24</v>
      </c>
      <c r="G153" s="169">
        <v>67</v>
      </c>
      <c r="H153" s="169">
        <v>1</v>
      </c>
      <c r="I153" s="169" t="s">
        <v>70</v>
      </c>
      <c r="J153" s="169">
        <v>5</v>
      </c>
      <c r="K153" s="172">
        <v>0.10416666666666667</v>
      </c>
      <c r="L153" s="169" t="s">
        <v>44</v>
      </c>
      <c r="M153" s="169" t="s">
        <v>71</v>
      </c>
      <c r="N153" s="169" t="s">
        <v>71</v>
      </c>
      <c r="O153" s="169" t="s">
        <v>71</v>
      </c>
      <c r="P153" s="169" t="s">
        <v>71</v>
      </c>
      <c r="Q153" s="169" t="s">
        <v>71</v>
      </c>
      <c r="R153" s="169" t="s">
        <v>71</v>
      </c>
      <c r="S153" s="169">
        <v>0</v>
      </c>
      <c r="T153" s="169">
        <v>0</v>
      </c>
      <c r="U153" s="169">
        <v>0</v>
      </c>
      <c r="V153" s="169">
        <v>0</v>
      </c>
      <c r="W153" s="169">
        <v>0</v>
      </c>
      <c r="X153" s="169">
        <v>0.28470000000000001</v>
      </c>
      <c r="Y153" s="164"/>
      <c r="Z153" s="165"/>
      <c r="AA153" s="165"/>
    </row>
    <row r="154" spans="1:27">
      <c r="A154" s="164">
        <v>153</v>
      </c>
      <c r="B154" s="169">
        <v>15</v>
      </c>
      <c r="C154" s="180">
        <v>45587</v>
      </c>
      <c r="D154" s="165" t="s">
        <v>219</v>
      </c>
      <c r="E154" s="168">
        <v>0.5</v>
      </c>
      <c r="F154" s="164">
        <v>24</v>
      </c>
      <c r="G154" s="164">
        <v>67</v>
      </c>
      <c r="H154" s="164">
        <v>2</v>
      </c>
      <c r="I154" s="164" t="s">
        <v>70</v>
      </c>
      <c r="J154" s="164">
        <v>5</v>
      </c>
      <c r="K154" s="168">
        <v>0.10416666666666667</v>
      </c>
      <c r="L154" s="164" t="s">
        <v>44</v>
      </c>
      <c r="M154" s="164" t="s">
        <v>71</v>
      </c>
      <c r="N154" s="164" t="s">
        <v>71</v>
      </c>
      <c r="O154" s="164" t="s">
        <v>71</v>
      </c>
      <c r="P154" s="164" t="s">
        <v>71</v>
      </c>
      <c r="Q154" s="164" t="s">
        <v>71</v>
      </c>
      <c r="R154" s="164" t="s">
        <v>71</v>
      </c>
      <c r="S154" s="164">
        <v>0</v>
      </c>
      <c r="T154" s="164">
        <v>0</v>
      </c>
      <c r="U154" s="164">
        <v>0</v>
      </c>
      <c r="V154" s="164">
        <v>0</v>
      </c>
      <c r="W154" s="164">
        <v>0</v>
      </c>
      <c r="X154" s="164">
        <v>0.21609999999999999</v>
      </c>
      <c r="Y154" s="164"/>
      <c r="Z154" s="165"/>
      <c r="AA154" s="165"/>
    </row>
    <row r="155" spans="1:27">
      <c r="A155" s="164">
        <v>154</v>
      </c>
      <c r="B155" s="169">
        <v>15</v>
      </c>
      <c r="C155" s="180">
        <v>45587</v>
      </c>
      <c r="D155" s="165" t="s">
        <v>219</v>
      </c>
      <c r="E155" s="168">
        <v>0.5</v>
      </c>
      <c r="F155" s="164">
        <v>24</v>
      </c>
      <c r="G155" s="164">
        <v>67</v>
      </c>
      <c r="H155" s="164">
        <v>3</v>
      </c>
      <c r="I155" s="164" t="s">
        <v>70</v>
      </c>
      <c r="J155" s="164">
        <v>5</v>
      </c>
      <c r="K155" s="168">
        <v>0.10416666666666667</v>
      </c>
      <c r="L155" s="164" t="s">
        <v>44</v>
      </c>
      <c r="M155" s="164" t="s">
        <v>71</v>
      </c>
      <c r="N155" s="164" t="s">
        <v>71</v>
      </c>
      <c r="O155" s="164" t="s">
        <v>71</v>
      </c>
      <c r="P155" s="164" t="s">
        <v>71</v>
      </c>
      <c r="Q155" s="164" t="s">
        <v>71</v>
      </c>
      <c r="R155" s="164" t="s">
        <v>71</v>
      </c>
      <c r="S155" s="164">
        <v>0</v>
      </c>
      <c r="T155" s="164">
        <v>0</v>
      </c>
      <c r="U155" s="164">
        <v>0</v>
      </c>
      <c r="V155" s="164">
        <v>0</v>
      </c>
      <c r="W155" s="164">
        <v>0</v>
      </c>
      <c r="X155" s="164">
        <v>0.30930000000000002</v>
      </c>
      <c r="Y155" s="164"/>
      <c r="Z155" s="165"/>
      <c r="AA155" s="165"/>
    </row>
    <row r="156" spans="1:27">
      <c r="A156" s="164">
        <v>155</v>
      </c>
      <c r="B156" s="169">
        <v>15</v>
      </c>
      <c r="C156" s="180">
        <v>45587</v>
      </c>
      <c r="D156" s="165" t="s">
        <v>219</v>
      </c>
      <c r="E156" s="168">
        <v>0.5</v>
      </c>
      <c r="F156" s="164">
        <v>24</v>
      </c>
      <c r="G156" s="164">
        <v>67</v>
      </c>
      <c r="H156" s="164">
        <v>4</v>
      </c>
      <c r="I156" s="164" t="s">
        <v>70</v>
      </c>
      <c r="J156" s="164">
        <v>5</v>
      </c>
      <c r="K156" s="168">
        <v>0.10416666666666667</v>
      </c>
      <c r="L156" s="164" t="s">
        <v>18</v>
      </c>
      <c r="M156" s="164" t="s">
        <v>71</v>
      </c>
      <c r="N156" s="164" t="s">
        <v>71</v>
      </c>
      <c r="O156" s="164" t="s">
        <v>71</v>
      </c>
      <c r="P156" s="164" t="s">
        <v>71</v>
      </c>
      <c r="Q156" s="164" t="s">
        <v>71</v>
      </c>
      <c r="R156" s="164" t="s">
        <v>71</v>
      </c>
      <c r="S156" s="164">
        <v>0</v>
      </c>
      <c r="T156" s="164">
        <v>0</v>
      </c>
      <c r="U156" s="164">
        <v>0</v>
      </c>
      <c r="V156" s="164">
        <v>0</v>
      </c>
      <c r="W156" s="164">
        <v>0</v>
      </c>
      <c r="X156" s="164">
        <v>0.26079999999999998</v>
      </c>
      <c r="Y156" s="164"/>
      <c r="Z156" s="165"/>
      <c r="AA156" s="165"/>
    </row>
    <row r="157" spans="1:27">
      <c r="A157" s="164">
        <v>156</v>
      </c>
      <c r="B157" s="169">
        <v>15</v>
      </c>
      <c r="C157" s="180">
        <v>45587</v>
      </c>
      <c r="D157" s="165" t="s">
        <v>219</v>
      </c>
      <c r="E157" s="168">
        <v>0.5</v>
      </c>
      <c r="F157" s="164">
        <v>24</v>
      </c>
      <c r="G157" s="164">
        <v>67</v>
      </c>
      <c r="H157" s="164">
        <v>5</v>
      </c>
      <c r="I157" s="164" t="s">
        <v>72</v>
      </c>
      <c r="J157" s="164">
        <v>5</v>
      </c>
      <c r="K157" s="168">
        <v>0.10416666666666667</v>
      </c>
      <c r="L157" s="164" t="s">
        <v>18</v>
      </c>
      <c r="M157" s="164" t="s">
        <v>71</v>
      </c>
      <c r="N157" s="164" t="s">
        <v>88</v>
      </c>
      <c r="O157" s="164" t="s">
        <v>88</v>
      </c>
      <c r="P157" s="164" t="s">
        <v>88</v>
      </c>
      <c r="Q157" s="164" t="s">
        <v>88</v>
      </c>
      <c r="R157" s="164" t="s">
        <v>88</v>
      </c>
      <c r="S157" s="164">
        <v>1</v>
      </c>
      <c r="T157" s="164">
        <v>0</v>
      </c>
      <c r="U157" s="164">
        <v>0</v>
      </c>
      <c r="V157" s="164">
        <v>1</v>
      </c>
      <c r="W157" s="164">
        <v>1</v>
      </c>
      <c r="X157" s="164">
        <v>0.20469999999999999</v>
      </c>
      <c r="Y157" s="164"/>
      <c r="Z157" s="165"/>
      <c r="AA157" s="165"/>
    </row>
    <row r="158" spans="1:27">
      <c r="A158" s="164">
        <v>157</v>
      </c>
      <c r="B158" s="169">
        <v>15</v>
      </c>
      <c r="C158" s="180">
        <v>45587</v>
      </c>
      <c r="D158" s="165" t="s">
        <v>219</v>
      </c>
      <c r="E158" s="168">
        <v>0.5</v>
      </c>
      <c r="F158" s="164">
        <v>24</v>
      </c>
      <c r="G158" s="164">
        <v>67</v>
      </c>
      <c r="H158" s="164">
        <v>6</v>
      </c>
      <c r="I158" s="164" t="s">
        <v>72</v>
      </c>
      <c r="J158" s="164">
        <v>5</v>
      </c>
      <c r="K158" s="168">
        <v>0.10416666666666667</v>
      </c>
      <c r="L158" s="164" t="s">
        <v>18</v>
      </c>
      <c r="M158" s="164" t="s">
        <v>71</v>
      </c>
      <c r="N158" s="164" t="s">
        <v>71</v>
      </c>
      <c r="O158" s="164" t="s">
        <v>88</v>
      </c>
      <c r="P158" s="164" t="s">
        <v>88</v>
      </c>
      <c r="Q158" s="164" t="s">
        <v>71</v>
      </c>
      <c r="R158" s="164" t="s">
        <v>71</v>
      </c>
      <c r="S158" s="164">
        <v>0</v>
      </c>
      <c r="T158" s="164">
        <v>0</v>
      </c>
      <c r="U158" s="164">
        <v>0</v>
      </c>
      <c r="V158" s="164">
        <v>1</v>
      </c>
      <c r="W158" s="164">
        <v>0</v>
      </c>
      <c r="X158" s="164">
        <v>0.39729999999999999</v>
      </c>
      <c r="Y158" s="164"/>
      <c r="Z158" s="165"/>
      <c r="AA158" s="165"/>
    </row>
    <row r="159" spans="1:27">
      <c r="A159" s="164">
        <v>158</v>
      </c>
      <c r="B159" s="169">
        <v>15</v>
      </c>
      <c r="C159" s="180">
        <v>45587</v>
      </c>
      <c r="D159" s="165" t="s">
        <v>219</v>
      </c>
      <c r="E159" s="168">
        <v>0.5</v>
      </c>
      <c r="F159" s="164">
        <v>24</v>
      </c>
      <c r="G159" s="164">
        <v>67</v>
      </c>
      <c r="H159" s="164">
        <v>7</v>
      </c>
      <c r="I159" s="164" t="s">
        <v>70</v>
      </c>
      <c r="J159" s="164">
        <v>5</v>
      </c>
      <c r="K159" s="168">
        <v>0.10416666666666667</v>
      </c>
      <c r="L159" s="164" t="s">
        <v>18</v>
      </c>
      <c r="M159" s="164" t="s">
        <v>71</v>
      </c>
      <c r="N159" s="164" t="s">
        <v>71</v>
      </c>
      <c r="O159" s="164" t="s">
        <v>71</v>
      </c>
      <c r="P159" s="164" t="s">
        <v>71</v>
      </c>
      <c r="Q159" s="164" t="s">
        <v>71</v>
      </c>
      <c r="R159" s="164" t="s">
        <v>71</v>
      </c>
      <c r="S159" s="164">
        <v>0</v>
      </c>
      <c r="T159" s="164">
        <v>0</v>
      </c>
      <c r="U159" s="164">
        <v>0</v>
      </c>
      <c r="V159" s="164">
        <v>1</v>
      </c>
      <c r="W159" s="164">
        <v>0</v>
      </c>
      <c r="X159" s="164">
        <v>0.27079999999999999</v>
      </c>
      <c r="Y159" s="164"/>
      <c r="Z159" s="165"/>
      <c r="AA159" s="165"/>
    </row>
    <row r="160" spans="1:27">
      <c r="A160" s="164">
        <v>159</v>
      </c>
      <c r="B160" s="169">
        <v>15</v>
      </c>
      <c r="C160" s="180">
        <v>45587</v>
      </c>
      <c r="D160" s="165" t="s">
        <v>219</v>
      </c>
      <c r="E160" s="168">
        <v>0.5</v>
      </c>
      <c r="F160" s="164">
        <v>24</v>
      </c>
      <c r="G160" s="164">
        <v>67</v>
      </c>
      <c r="H160" s="164">
        <v>8</v>
      </c>
      <c r="I160" s="164" t="s">
        <v>72</v>
      </c>
      <c r="J160" s="164">
        <v>5</v>
      </c>
      <c r="K160" s="168">
        <v>0.10416666666666667</v>
      </c>
      <c r="L160" s="164" t="s">
        <v>15</v>
      </c>
      <c r="M160" s="164" t="s">
        <v>75</v>
      </c>
      <c r="N160" s="164" t="s">
        <v>86</v>
      </c>
      <c r="O160" s="164" t="s">
        <v>86</v>
      </c>
      <c r="P160" s="164" t="s">
        <v>86</v>
      </c>
      <c r="Q160" s="164" t="s">
        <v>86</v>
      </c>
      <c r="R160" s="164" t="s">
        <v>86</v>
      </c>
      <c r="S160" s="164" t="s">
        <v>75</v>
      </c>
      <c r="T160" s="164" t="s">
        <v>75</v>
      </c>
      <c r="U160" s="164">
        <v>1</v>
      </c>
      <c r="V160" s="164" t="s">
        <v>77</v>
      </c>
      <c r="W160" s="164" t="s">
        <v>77</v>
      </c>
      <c r="X160" s="164">
        <v>-0.20119999999999999</v>
      </c>
      <c r="Y160" s="164"/>
      <c r="Z160" s="165"/>
      <c r="AA160" s="165"/>
    </row>
    <row r="161" spans="1:27">
      <c r="A161" s="164">
        <v>160</v>
      </c>
      <c r="B161" s="169">
        <v>15</v>
      </c>
      <c r="C161" s="180">
        <v>45587</v>
      </c>
      <c r="D161" s="165" t="s">
        <v>219</v>
      </c>
      <c r="E161" s="168">
        <v>0.5</v>
      </c>
      <c r="F161" s="164">
        <v>24</v>
      </c>
      <c r="G161" s="164">
        <v>67</v>
      </c>
      <c r="H161" s="164">
        <v>9</v>
      </c>
      <c r="I161" s="164" t="s">
        <v>70</v>
      </c>
      <c r="J161" s="164">
        <v>5</v>
      </c>
      <c r="K161" s="168">
        <v>0.10416666666666667</v>
      </c>
      <c r="L161" s="164" t="s">
        <v>15</v>
      </c>
      <c r="M161" s="164" t="s">
        <v>71</v>
      </c>
      <c r="N161" s="164" t="s">
        <v>71</v>
      </c>
      <c r="O161" s="164" t="s">
        <v>71</v>
      </c>
      <c r="P161" s="164" t="s">
        <v>71</v>
      </c>
      <c r="Q161" s="164" t="s">
        <v>71</v>
      </c>
      <c r="R161" s="164" t="s">
        <v>71</v>
      </c>
      <c r="S161" s="164">
        <v>1</v>
      </c>
      <c r="T161" s="164">
        <v>0</v>
      </c>
      <c r="U161" s="164">
        <v>0</v>
      </c>
      <c r="V161" s="164">
        <v>1</v>
      </c>
      <c r="W161" s="164">
        <v>0</v>
      </c>
      <c r="X161" s="164">
        <v>0.35010000000000002</v>
      </c>
      <c r="Y161" s="164"/>
      <c r="Z161" s="165"/>
      <c r="AA161" s="165"/>
    </row>
    <row r="162" spans="1:27">
      <c r="A162" s="164">
        <v>161</v>
      </c>
      <c r="B162" s="169">
        <v>15</v>
      </c>
      <c r="C162" s="180">
        <v>45587</v>
      </c>
      <c r="D162" s="165" t="s">
        <v>219</v>
      </c>
      <c r="E162" s="168">
        <v>0.5</v>
      </c>
      <c r="F162" s="164">
        <v>24</v>
      </c>
      <c r="G162" s="164">
        <v>67</v>
      </c>
      <c r="H162" s="164">
        <v>10</v>
      </c>
      <c r="I162" s="164" t="s">
        <v>70</v>
      </c>
      <c r="J162" s="164">
        <v>5</v>
      </c>
      <c r="K162" s="168">
        <v>0.10416666666666667</v>
      </c>
      <c r="L162" s="164" t="s">
        <v>15</v>
      </c>
      <c r="M162" s="164" t="s">
        <v>71</v>
      </c>
      <c r="N162" s="164" t="s">
        <v>71</v>
      </c>
      <c r="O162" s="164" t="s">
        <v>71</v>
      </c>
      <c r="P162" s="164" t="s">
        <v>71</v>
      </c>
      <c r="Q162" s="164" t="s">
        <v>71</v>
      </c>
      <c r="R162" s="164" t="s">
        <v>88</v>
      </c>
      <c r="S162" s="164">
        <v>1</v>
      </c>
      <c r="T162" s="164">
        <v>0</v>
      </c>
      <c r="U162" s="164">
        <v>0</v>
      </c>
      <c r="V162" s="164">
        <v>1</v>
      </c>
      <c r="W162" s="164">
        <v>0</v>
      </c>
      <c r="X162" s="164">
        <v>0.1641</v>
      </c>
      <c r="Y162" s="164"/>
      <c r="Z162" s="165"/>
      <c r="AA162" s="165"/>
    </row>
    <row r="163" spans="1:27">
      <c r="A163" s="164">
        <v>162</v>
      </c>
      <c r="B163" s="169">
        <v>15</v>
      </c>
      <c r="C163" s="180">
        <v>45587</v>
      </c>
      <c r="D163" s="165" t="s">
        <v>219</v>
      </c>
      <c r="E163" s="168">
        <v>0.5</v>
      </c>
      <c r="F163" s="164">
        <v>24</v>
      </c>
      <c r="G163" s="164">
        <v>67</v>
      </c>
      <c r="H163" s="164">
        <v>11</v>
      </c>
      <c r="I163" s="164" t="s">
        <v>72</v>
      </c>
      <c r="J163" s="164">
        <v>5</v>
      </c>
      <c r="K163" s="168">
        <v>0.10416666666666667</v>
      </c>
      <c r="L163" s="164" t="s">
        <v>15</v>
      </c>
      <c r="M163" s="164" t="s">
        <v>71</v>
      </c>
      <c r="N163" s="164" t="s">
        <v>71</v>
      </c>
      <c r="O163" s="164" t="s">
        <v>88</v>
      </c>
      <c r="P163" s="164" t="s">
        <v>71</v>
      </c>
      <c r="Q163" s="164" t="s">
        <v>88</v>
      </c>
      <c r="R163" s="164" t="s">
        <v>88</v>
      </c>
      <c r="S163" s="164">
        <v>1</v>
      </c>
      <c r="T163" s="164">
        <v>0</v>
      </c>
      <c r="U163" s="164">
        <v>0</v>
      </c>
      <c r="V163" s="164">
        <v>0</v>
      </c>
      <c r="W163" s="164">
        <v>0</v>
      </c>
      <c r="X163" s="164">
        <v>0.25609999999999999</v>
      </c>
      <c r="Y163" s="164"/>
      <c r="Z163" s="165"/>
      <c r="AA163" s="165"/>
    </row>
    <row r="164" spans="1:27">
      <c r="A164" s="164">
        <v>163</v>
      </c>
      <c r="B164" s="169">
        <v>15</v>
      </c>
      <c r="C164" s="180">
        <v>45587</v>
      </c>
      <c r="D164" s="165" t="s">
        <v>219</v>
      </c>
      <c r="E164" s="168">
        <v>0.5</v>
      </c>
      <c r="F164" s="164">
        <v>24</v>
      </c>
      <c r="G164" s="164">
        <v>67</v>
      </c>
      <c r="H164" s="164">
        <v>12</v>
      </c>
      <c r="I164" s="164" t="s">
        <v>72</v>
      </c>
      <c r="J164" s="164">
        <v>5</v>
      </c>
      <c r="K164" s="168">
        <v>0.10416666666666667</v>
      </c>
      <c r="L164" s="164" t="s">
        <v>17</v>
      </c>
      <c r="M164" s="164" t="s">
        <v>71</v>
      </c>
      <c r="N164" s="164" t="s">
        <v>71</v>
      </c>
      <c r="O164" s="164" t="s">
        <v>88</v>
      </c>
      <c r="P164" s="164" t="s">
        <v>88</v>
      </c>
      <c r="Q164" s="164" t="s">
        <v>88</v>
      </c>
      <c r="R164" s="164" t="s">
        <v>88</v>
      </c>
      <c r="S164" s="164">
        <v>1</v>
      </c>
      <c r="T164" s="164">
        <v>0</v>
      </c>
      <c r="U164" s="164">
        <v>0</v>
      </c>
      <c r="V164" s="164">
        <v>1</v>
      </c>
      <c r="W164" s="164">
        <v>0</v>
      </c>
      <c r="X164" s="164">
        <v>0.21690000000000001</v>
      </c>
      <c r="Y164" s="164"/>
      <c r="Z164" s="165"/>
      <c r="AA164" s="165"/>
    </row>
    <row r="165" spans="1:27">
      <c r="A165" s="164">
        <v>164</v>
      </c>
      <c r="B165" s="169">
        <v>15</v>
      </c>
      <c r="C165" s="180">
        <v>45587</v>
      </c>
      <c r="D165" s="165" t="s">
        <v>219</v>
      </c>
      <c r="E165" s="168">
        <v>0.5</v>
      </c>
      <c r="F165" s="164">
        <v>24</v>
      </c>
      <c r="G165" s="164">
        <v>67</v>
      </c>
      <c r="H165" s="164">
        <v>13</v>
      </c>
      <c r="I165" s="164" t="s">
        <v>70</v>
      </c>
      <c r="J165" s="164">
        <v>5</v>
      </c>
      <c r="K165" s="168">
        <v>0.10416666666666667</v>
      </c>
      <c r="L165" s="164" t="s">
        <v>17</v>
      </c>
      <c r="M165" s="164" t="s">
        <v>71</v>
      </c>
      <c r="N165" s="164" t="s">
        <v>71</v>
      </c>
      <c r="O165" s="164" t="s">
        <v>71</v>
      </c>
      <c r="P165" s="164" t="s">
        <v>71</v>
      </c>
      <c r="Q165" s="164" t="s">
        <v>88</v>
      </c>
      <c r="R165" s="164" t="s">
        <v>88</v>
      </c>
      <c r="S165" s="164">
        <v>1</v>
      </c>
      <c r="T165" s="164">
        <v>0</v>
      </c>
      <c r="U165" s="164">
        <v>0</v>
      </c>
      <c r="V165" s="164">
        <v>1</v>
      </c>
      <c r="W165" s="164">
        <v>0</v>
      </c>
      <c r="X165" s="164">
        <v>0.2472</v>
      </c>
      <c r="Y165" s="164"/>
      <c r="Z165" s="165"/>
      <c r="AA165" s="165"/>
    </row>
    <row r="166" spans="1:27">
      <c r="A166" s="164">
        <v>165</v>
      </c>
      <c r="B166" s="169">
        <v>15</v>
      </c>
      <c r="C166" s="180">
        <v>45587</v>
      </c>
      <c r="D166" s="165" t="s">
        <v>219</v>
      </c>
      <c r="E166" s="168">
        <v>0.5</v>
      </c>
      <c r="F166" s="164">
        <v>24</v>
      </c>
      <c r="G166" s="164">
        <v>67</v>
      </c>
      <c r="H166" s="164">
        <v>14</v>
      </c>
      <c r="I166" s="164" t="s">
        <v>72</v>
      </c>
      <c r="J166" s="164">
        <v>5</v>
      </c>
      <c r="K166" s="168">
        <v>0.10416666666666667</v>
      </c>
      <c r="L166" s="164" t="s">
        <v>17</v>
      </c>
      <c r="M166" s="164" t="s">
        <v>71</v>
      </c>
      <c r="N166" s="164" t="s">
        <v>71</v>
      </c>
      <c r="O166" s="164" t="s">
        <v>88</v>
      </c>
      <c r="P166" s="164" t="s">
        <v>88</v>
      </c>
      <c r="Q166" s="164" t="s">
        <v>88</v>
      </c>
      <c r="R166" s="164" t="s">
        <v>88</v>
      </c>
      <c r="S166" s="164">
        <v>1</v>
      </c>
      <c r="T166" s="164">
        <v>0</v>
      </c>
      <c r="U166" s="164">
        <v>0</v>
      </c>
      <c r="V166" s="164">
        <v>1</v>
      </c>
      <c r="W166" s="164">
        <v>0</v>
      </c>
      <c r="X166" s="164">
        <v>0.24329999999999999</v>
      </c>
      <c r="Y166" s="164"/>
      <c r="Z166" s="165"/>
      <c r="AA166" s="165"/>
    </row>
    <row r="167" spans="1:27">
      <c r="A167" s="164">
        <v>166</v>
      </c>
      <c r="B167" s="169">
        <v>15</v>
      </c>
      <c r="C167" s="180">
        <v>45587</v>
      </c>
      <c r="D167" s="165" t="s">
        <v>219</v>
      </c>
      <c r="E167" s="168">
        <v>0.5</v>
      </c>
      <c r="F167" s="164">
        <v>24</v>
      </c>
      <c r="G167" s="164">
        <v>67</v>
      </c>
      <c r="H167" s="164">
        <v>15</v>
      </c>
      <c r="I167" s="164" t="s">
        <v>72</v>
      </c>
      <c r="J167" s="164">
        <v>5</v>
      </c>
      <c r="K167" s="168">
        <v>0.10416666666666667</v>
      </c>
      <c r="L167" s="164" t="s">
        <v>17</v>
      </c>
      <c r="M167" s="164" t="s">
        <v>71</v>
      </c>
      <c r="N167" s="164" t="s">
        <v>71</v>
      </c>
      <c r="O167" s="164" t="s">
        <v>88</v>
      </c>
      <c r="P167" s="164" t="s">
        <v>88</v>
      </c>
      <c r="Q167" s="164" t="s">
        <v>88</v>
      </c>
      <c r="R167" s="164" t="s">
        <v>88</v>
      </c>
      <c r="S167" s="164">
        <v>1</v>
      </c>
      <c r="T167" s="164">
        <v>0</v>
      </c>
      <c r="U167" s="164">
        <v>0</v>
      </c>
      <c r="V167" s="164">
        <v>1</v>
      </c>
      <c r="W167" s="164">
        <v>1</v>
      </c>
      <c r="X167" s="164">
        <v>0.24179999999999999</v>
      </c>
      <c r="Y167" s="164"/>
      <c r="Z167" s="165"/>
      <c r="AA167" s="165"/>
    </row>
    <row r="168" spans="1:27">
      <c r="A168" s="164">
        <v>167</v>
      </c>
      <c r="B168" s="169">
        <v>15</v>
      </c>
      <c r="C168" s="180">
        <v>45587</v>
      </c>
      <c r="D168" s="165" t="s">
        <v>219</v>
      </c>
      <c r="E168" s="168">
        <v>0.5</v>
      </c>
      <c r="F168" s="164">
        <v>24</v>
      </c>
      <c r="G168" s="164">
        <v>67</v>
      </c>
      <c r="H168" s="164">
        <v>16</v>
      </c>
      <c r="I168" s="164" t="s">
        <v>70</v>
      </c>
      <c r="J168" s="164">
        <v>5</v>
      </c>
      <c r="K168" s="168">
        <v>0.10416666666666667</v>
      </c>
      <c r="L168" s="164" t="s">
        <v>13</v>
      </c>
      <c r="M168" s="164" t="s">
        <v>71</v>
      </c>
      <c r="N168" s="164" t="s">
        <v>71</v>
      </c>
      <c r="O168" s="164" t="s">
        <v>71</v>
      </c>
      <c r="P168" s="164" t="s">
        <v>71</v>
      </c>
      <c r="Q168" s="164" t="s">
        <v>71</v>
      </c>
      <c r="R168" s="164" t="s">
        <v>88</v>
      </c>
      <c r="S168" s="164">
        <v>1</v>
      </c>
      <c r="T168" s="164">
        <v>0</v>
      </c>
      <c r="U168" s="164">
        <v>0</v>
      </c>
      <c r="V168" s="164">
        <v>0</v>
      </c>
      <c r="W168" s="164">
        <v>0</v>
      </c>
      <c r="X168" s="164">
        <v>0.25779999999999997</v>
      </c>
      <c r="Y168" s="164"/>
      <c r="Z168" s="165"/>
      <c r="AA168" s="165"/>
    </row>
    <row r="169" spans="1:27">
      <c r="A169" s="164">
        <v>168</v>
      </c>
      <c r="B169" s="169">
        <v>15</v>
      </c>
      <c r="C169" s="180">
        <v>45587</v>
      </c>
      <c r="D169" s="165" t="s">
        <v>219</v>
      </c>
      <c r="E169" s="168">
        <v>0.5</v>
      </c>
      <c r="F169" s="164">
        <v>24</v>
      </c>
      <c r="G169" s="164">
        <v>67</v>
      </c>
      <c r="H169" s="164">
        <v>17</v>
      </c>
      <c r="I169" s="164" t="s">
        <v>72</v>
      </c>
      <c r="J169" s="164">
        <v>5</v>
      </c>
      <c r="K169" s="168">
        <v>0.10416666666666667</v>
      </c>
      <c r="L169" s="164" t="s">
        <v>13</v>
      </c>
      <c r="M169" s="164" t="s">
        <v>75</v>
      </c>
      <c r="N169" s="164" t="s">
        <v>86</v>
      </c>
      <c r="O169" s="164" t="s">
        <v>86</v>
      </c>
      <c r="P169" s="164" t="s">
        <v>86</v>
      </c>
      <c r="Q169" s="164" t="s">
        <v>86</v>
      </c>
      <c r="R169" s="164" t="s">
        <v>86</v>
      </c>
      <c r="S169" s="164" t="s">
        <v>75</v>
      </c>
      <c r="T169" s="164" t="s">
        <v>75</v>
      </c>
      <c r="U169" s="164">
        <v>1</v>
      </c>
      <c r="V169" s="164" t="s">
        <v>77</v>
      </c>
      <c r="W169" s="164" t="s">
        <v>77</v>
      </c>
      <c r="X169" s="164">
        <v>0.27600000000000002</v>
      </c>
      <c r="Y169" s="164"/>
      <c r="Z169" s="165"/>
      <c r="AA169" s="165"/>
    </row>
    <row r="170" spans="1:27">
      <c r="A170" s="164">
        <v>169</v>
      </c>
      <c r="B170" s="169">
        <v>15</v>
      </c>
      <c r="C170" s="180">
        <v>45587</v>
      </c>
      <c r="D170" s="165" t="s">
        <v>219</v>
      </c>
      <c r="E170" s="168">
        <v>0.5</v>
      </c>
      <c r="F170" s="164">
        <v>24</v>
      </c>
      <c r="G170" s="164">
        <v>67</v>
      </c>
      <c r="H170" s="164">
        <v>18</v>
      </c>
      <c r="I170" s="164" t="s">
        <v>72</v>
      </c>
      <c r="J170" s="164">
        <v>5</v>
      </c>
      <c r="K170" s="168">
        <v>0.10416666666666667</v>
      </c>
      <c r="L170" s="164" t="s">
        <v>13</v>
      </c>
      <c r="M170" s="164" t="s">
        <v>8</v>
      </c>
      <c r="N170" s="164" t="s">
        <v>8</v>
      </c>
      <c r="O170" s="164" t="s">
        <v>8</v>
      </c>
      <c r="P170" s="164" t="s">
        <v>8</v>
      </c>
      <c r="Q170" s="164" t="s">
        <v>8</v>
      </c>
      <c r="R170" s="164" t="s">
        <v>8</v>
      </c>
      <c r="S170" s="164" t="s">
        <v>75</v>
      </c>
      <c r="T170" s="164" t="s">
        <v>75</v>
      </c>
      <c r="U170" s="164">
        <v>1</v>
      </c>
      <c r="V170" s="164" t="s">
        <v>77</v>
      </c>
      <c r="W170" s="164" t="s">
        <v>77</v>
      </c>
      <c r="X170" s="164">
        <v>0.1421</v>
      </c>
      <c r="Y170" s="164"/>
      <c r="Z170" s="165"/>
      <c r="AA170" s="165"/>
    </row>
    <row r="171" spans="1:27">
      <c r="A171" s="164">
        <v>170</v>
      </c>
      <c r="B171" s="164">
        <v>15</v>
      </c>
      <c r="C171" s="181">
        <v>45587</v>
      </c>
      <c r="D171" s="165" t="s">
        <v>219</v>
      </c>
      <c r="E171" s="168">
        <v>0.5</v>
      </c>
      <c r="F171" s="164">
        <v>24</v>
      </c>
      <c r="G171" s="164">
        <v>67</v>
      </c>
      <c r="H171" s="183">
        <v>19</v>
      </c>
      <c r="I171" s="183" t="s">
        <v>72</v>
      </c>
      <c r="J171" s="183">
        <v>5</v>
      </c>
      <c r="K171" s="184">
        <v>0.10416666666666667</v>
      </c>
      <c r="L171" s="183" t="s">
        <v>13</v>
      </c>
      <c r="M171" s="183" t="s">
        <v>71</v>
      </c>
      <c r="N171" s="183" t="s">
        <v>71</v>
      </c>
      <c r="O171" s="183" t="s">
        <v>88</v>
      </c>
      <c r="P171" s="183" t="s">
        <v>88</v>
      </c>
      <c r="Q171" s="183" t="s">
        <v>88</v>
      </c>
      <c r="R171" s="183" t="s">
        <v>88</v>
      </c>
      <c r="S171" s="183">
        <v>1</v>
      </c>
      <c r="T171" s="183">
        <v>0</v>
      </c>
      <c r="U171" s="183">
        <v>0</v>
      </c>
      <c r="V171" s="183">
        <v>1</v>
      </c>
      <c r="W171" s="183">
        <v>0</v>
      </c>
      <c r="X171" s="183">
        <v>0.38069999999999998</v>
      </c>
      <c r="Y171" s="183"/>
      <c r="Z171" s="244"/>
      <c r="AA171" s="244"/>
    </row>
    <row r="172" spans="1:27">
      <c r="A172" s="164">
        <v>171</v>
      </c>
      <c r="B172" s="169">
        <v>16</v>
      </c>
      <c r="C172" s="185">
        <v>45601</v>
      </c>
      <c r="D172" s="186" t="s">
        <v>219</v>
      </c>
      <c r="E172" s="187">
        <v>0.64583333333333337</v>
      </c>
      <c r="F172" s="169">
        <v>22</v>
      </c>
      <c r="G172" s="169">
        <v>37</v>
      </c>
      <c r="H172" s="189">
        <v>1</v>
      </c>
      <c r="I172" s="165" t="s">
        <v>70</v>
      </c>
      <c r="J172" s="189">
        <v>5</v>
      </c>
      <c r="K172" s="168">
        <v>6.25E-2</v>
      </c>
      <c r="L172" s="165" t="s">
        <v>44</v>
      </c>
      <c r="M172" s="165" t="s">
        <v>71</v>
      </c>
      <c r="N172" s="165" t="s">
        <v>71</v>
      </c>
      <c r="O172" s="165" t="s">
        <v>71</v>
      </c>
      <c r="P172" s="165" t="s">
        <v>71</v>
      </c>
      <c r="Q172" s="165" t="s">
        <v>71</v>
      </c>
      <c r="R172" s="165" t="s">
        <v>71</v>
      </c>
      <c r="S172" s="164"/>
      <c r="T172" s="164"/>
      <c r="U172" s="164">
        <v>0</v>
      </c>
      <c r="V172" s="189">
        <v>0</v>
      </c>
      <c r="W172" s="189">
        <v>0</v>
      </c>
      <c r="X172" s="189">
        <v>0.1729</v>
      </c>
      <c r="Y172" s="189">
        <v>0</v>
      </c>
      <c r="Z172" s="189">
        <v>0</v>
      </c>
      <c r="AA172" s="189">
        <v>0</v>
      </c>
    </row>
    <row r="173" spans="1:27">
      <c r="A173" s="164">
        <v>172</v>
      </c>
      <c r="B173" s="164">
        <v>16</v>
      </c>
      <c r="C173" s="190">
        <v>45601</v>
      </c>
      <c r="D173" s="165" t="s">
        <v>219</v>
      </c>
      <c r="E173" s="191">
        <v>0.64583333333333337</v>
      </c>
      <c r="F173" s="164">
        <v>22</v>
      </c>
      <c r="G173" s="164">
        <v>37</v>
      </c>
      <c r="H173" s="189">
        <v>2</v>
      </c>
      <c r="I173" s="165" t="s">
        <v>70</v>
      </c>
      <c r="J173" s="189">
        <v>5</v>
      </c>
      <c r="K173" s="172">
        <v>6.25E-2</v>
      </c>
      <c r="L173" s="165" t="s">
        <v>18</v>
      </c>
      <c r="M173" s="165" t="s">
        <v>71</v>
      </c>
      <c r="N173" s="165" t="s">
        <v>71</v>
      </c>
      <c r="O173" s="165" t="s">
        <v>71</v>
      </c>
      <c r="P173" s="165" t="s">
        <v>71</v>
      </c>
      <c r="Q173" s="165" t="s">
        <v>71</v>
      </c>
      <c r="R173" s="165" t="s">
        <v>88</v>
      </c>
      <c r="S173" s="164"/>
      <c r="T173" s="164"/>
      <c r="U173" s="164">
        <v>0</v>
      </c>
      <c r="V173" s="189">
        <v>0</v>
      </c>
      <c r="W173" s="189">
        <v>0</v>
      </c>
      <c r="X173" s="189">
        <v>0.1673</v>
      </c>
      <c r="Y173" s="189">
        <v>1</v>
      </c>
      <c r="Z173" s="165"/>
      <c r="AA173" s="165"/>
    </row>
    <row r="174" spans="1:27">
      <c r="A174" s="164">
        <v>173</v>
      </c>
      <c r="B174" s="164">
        <v>16</v>
      </c>
      <c r="C174" s="190">
        <v>45601</v>
      </c>
      <c r="D174" s="165" t="s">
        <v>219</v>
      </c>
      <c r="E174" s="191">
        <v>0.64583333333333337</v>
      </c>
      <c r="F174" s="164">
        <v>22</v>
      </c>
      <c r="G174" s="164">
        <v>37</v>
      </c>
      <c r="H174" s="189">
        <v>3</v>
      </c>
      <c r="I174" s="165" t="s">
        <v>70</v>
      </c>
      <c r="J174" s="189">
        <v>5</v>
      </c>
      <c r="K174" s="172">
        <v>6.25E-2</v>
      </c>
      <c r="L174" s="165" t="s">
        <v>15</v>
      </c>
      <c r="M174" s="165" t="s">
        <v>71</v>
      </c>
      <c r="N174" s="165" t="s">
        <v>71</v>
      </c>
      <c r="O174" s="165" t="s">
        <v>88</v>
      </c>
      <c r="P174" s="165" t="s">
        <v>88</v>
      </c>
      <c r="Q174" s="165" t="s">
        <v>88</v>
      </c>
      <c r="R174" s="165" t="s">
        <v>88</v>
      </c>
      <c r="S174" s="164"/>
      <c r="T174" s="164"/>
      <c r="U174" s="164">
        <v>0</v>
      </c>
      <c r="V174" s="189">
        <v>1</v>
      </c>
      <c r="W174" s="189">
        <v>0</v>
      </c>
      <c r="X174" s="189">
        <v>0.1968</v>
      </c>
      <c r="Y174" s="189">
        <v>0</v>
      </c>
      <c r="Z174" s="189">
        <v>1</v>
      </c>
      <c r="AA174" s="189">
        <v>1</v>
      </c>
    </row>
    <row r="175" spans="1:27">
      <c r="A175" s="164">
        <v>174</v>
      </c>
      <c r="B175" s="164">
        <v>16</v>
      </c>
      <c r="C175" s="190">
        <v>45601</v>
      </c>
      <c r="D175" s="165" t="s">
        <v>219</v>
      </c>
      <c r="E175" s="191">
        <v>0.64583333333333337</v>
      </c>
      <c r="F175" s="164">
        <v>22</v>
      </c>
      <c r="G175" s="164">
        <v>37</v>
      </c>
      <c r="H175" s="189">
        <v>4</v>
      </c>
      <c r="I175" s="165" t="s">
        <v>70</v>
      </c>
      <c r="J175" s="189">
        <v>5</v>
      </c>
      <c r="K175" s="172">
        <v>6.25E-2</v>
      </c>
      <c r="L175" s="165" t="s">
        <v>15</v>
      </c>
      <c r="M175" s="165" t="s">
        <v>71</v>
      </c>
      <c r="N175" s="165" t="s">
        <v>71</v>
      </c>
      <c r="O175" s="165" t="s">
        <v>71</v>
      </c>
      <c r="P175" s="165" t="s">
        <v>71</v>
      </c>
      <c r="Q175" s="165" t="s">
        <v>88</v>
      </c>
      <c r="R175" s="165" t="s">
        <v>88</v>
      </c>
      <c r="S175" s="164"/>
      <c r="T175" s="164"/>
      <c r="U175" s="164">
        <v>0</v>
      </c>
      <c r="V175" s="189">
        <v>0</v>
      </c>
      <c r="W175" s="189">
        <v>0</v>
      </c>
      <c r="X175" s="189">
        <v>0.18240000000000001</v>
      </c>
      <c r="Y175" s="189">
        <v>0</v>
      </c>
      <c r="Z175" s="189">
        <v>0</v>
      </c>
      <c r="AA175" s="189">
        <v>0</v>
      </c>
    </row>
    <row r="176" spans="1:27">
      <c r="A176" s="164">
        <v>175</v>
      </c>
      <c r="B176" s="164">
        <v>16</v>
      </c>
      <c r="C176" s="190">
        <v>45601</v>
      </c>
      <c r="D176" s="165" t="s">
        <v>219</v>
      </c>
      <c r="E176" s="191">
        <v>0.64583333333333337</v>
      </c>
      <c r="F176" s="164">
        <v>22</v>
      </c>
      <c r="G176" s="164">
        <v>37</v>
      </c>
      <c r="H176" s="189">
        <v>5</v>
      </c>
      <c r="I176" s="165" t="s">
        <v>70</v>
      </c>
      <c r="J176" s="189">
        <v>5</v>
      </c>
      <c r="K176" s="172">
        <v>6.25E-2</v>
      </c>
      <c r="L176" s="165" t="s">
        <v>17</v>
      </c>
      <c r="M176" s="165" t="s">
        <v>71</v>
      </c>
      <c r="N176" s="165" t="s">
        <v>71</v>
      </c>
      <c r="O176" s="165" t="s">
        <v>71</v>
      </c>
      <c r="P176" s="165" t="s">
        <v>71</v>
      </c>
      <c r="Q176" s="165" t="s">
        <v>88</v>
      </c>
      <c r="R176" s="165" t="s">
        <v>88</v>
      </c>
      <c r="S176" s="164"/>
      <c r="T176" s="164"/>
      <c r="U176" s="164">
        <v>0</v>
      </c>
      <c r="V176" s="189">
        <v>0</v>
      </c>
      <c r="W176" s="189">
        <v>0</v>
      </c>
      <c r="X176" s="189">
        <v>0.15359999999999999</v>
      </c>
      <c r="Y176" s="189">
        <v>0</v>
      </c>
      <c r="Z176" s="189">
        <v>0</v>
      </c>
      <c r="AA176" s="189">
        <v>0</v>
      </c>
    </row>
    <row r="177" spans="1:27">
      <c r="A177" s="164">
        <v>176</v>
      </c>
      <c r="B177" s="164">
        <v>16</v>
      </c>
      <c r="C177" s="190">
        <v>45601</v>
      </c>
      <c r="D177" s="165" t="s">
        <v>219</v>
      </c>
      <c r="E177" s="191">
        <v>0.64583333333333337</v>
      </c>
      <c r="F177" s="164">
        <v>22</v>
      </c>
      <c r="G177" s="164">
        <v>37</v>
      </c>
      <c r="H177" s="189">
        <v>6</v>
      </c>
      <c r="I177" s="165" t="s">
        <v>70</v>
      </c>
      <c r="J177" s="189">
        <v>5</v>
      </c>
      <c r="K177" s="172">
        <v>6.25E-2</v>
      </c>
      <c r="L177" s="165" t="s">
        <v>17</v>
      </c>
      <c r="M177" s="165" t="s">
        <v>71</v>
      </c>
      <c r="N177" s="165" t="s">
        <v>88</v>
      </c>
      <c r="O177" s="165" t="s">
        <v>88</v>
      </c>
      <c r="P177" s="165" t="s">
        <v>88</v>
      </c>
      <c r="Q177" s="165" t="s">
        <v>88</v>
      </c>
      <c r="R177" s="165" t="s">
        <v>88</v>
      </c>
      <c r="S177" s="164"/>
      <c r="T177" s="164"/>
      <c r="U177" s="164">
        <v>0</v>
      </c>
      <c r="V177" s="189">
        <v>1</v>
      </c>
      <c r="W177" s="189">
        <v>1</v>
      </c>
      <c r="X177" s="189">
        <v>0.25390000000000001</v>
      </c>
      <c r="Y177" s="189">
        <v>0</v>
      </c>
      <c r="Z177" s="189">
        <v>1</v>
      </c>
      <c r="AA177" s="189">
        <v>0</v>
      </c>
    </row>
    <row r="178" spans="1:27">
      <c r="A178" s="164">
        <v>177</v>
      </c>
      <c r="B178" s="164">
        <v>16</v>
      </c>
      <c r="C178" s="190">
        <v>45601</v>
      </c>
      <c r="D178" s="165" t="s">
        <v>219</v>
      </c>
      <c r="E178" s="191">
        <v>0.64583333333333337</v>
      </c>
      <c r="F178" s="164">
        <v>22</v>
      </c>
      <c r="G178" s="164">
        <v>37</v>
      </c>
      <c r="H178" s="189">
        <v>7</v>
      </c>
      <c r="I178" s="165" t="s">
        <v>70</v>
      </c>
      <c r="J178" s="189">
        <v>5</v>
      </c>
      <c r="K178" s="172">
        <v>6.25E-2</v>
      </c>
      <c r="L178" s="165" t="s">
        <v>13</v>
      </c>
      <c r="M178" s="165" t="s">
        <v>8</v>
      </c>
      <c r="N178" s="165" t="s">
        <v>71</v>
      </c>
      <c r="O178" s="165" t="s">
        <v>71</v>
      </c>
      <c r="P178" s="165" t="s">
        <v>71</v>
      </c>
      <c r="Q178" s="165" t="s">
        <v>88</v>
      </c>
      <c r="R178" s="165" t="s">
        <v>88</v>
      </c>
      <c r="S178" s="164"/>
      <c r="T178" s="164"/>
      <c r="U178" s="164">
        <v>0</v>
      </c>
      <c r="V178" s="189">
        <v>1</v>
      </c>
      <c r="W178" s="189">
        <v>0</v>
      </c>
      <c r="X178" s="189">
        <v>0.21010000000000001</v>
      </c>
      <c r="Y178" s="189">
        <v>0</v>
      </c>
      <c r="Z178" s="189">
        <v>1</v>
      </c>
      <c r="AA178" s="189">
        <v>1</v>
      </c>
    </row>
    <row r="179" spans="1:27">
      <c r="A179" s="164">
        <v>178</v>
      </c>
      <c r="B179" s="164">
        <v>16</v>
      </c>
      <c r="C179" s="190">
        <v>45601</v>
      </c>
      <c r="D179" s="165" t="s">
        <v>219</v>
      </c>
      <c r="E179" s="191">
        <v>0.64583333333333337</v>
      </c>
      <c r="F179" s="164">
        <v>22</v>
      </c>
      <c r="G179" s="164">
        <v>37</v>
      </c>
      <c r="H179" s="189">
        <v>8</v>
      </c>
      <c r="I179" s="165" t="s">
        <v>70</v>
      </c>
      <c r="J179" s="189">
        <v>5</v>
      </c>
      <c r="K179" s="172">
        <v>6.25E-2</v>
      </c>
      <c r="L179" s="165" t="s">
        <v>13</v>
      </c>
      <c r="M179" s="165" t="s">
        <v>71</v>
      </c>
      <c r="N179" s="165" t="s">
        <v>71</v>
      </c>
      <c r="O179" s="165" t="s">
        <v>71</v>
      </c>
      <c r="P179" s="165" t="s">
        <v>88</v>
      </c>
      <c r="Q179" s="165" t="s">
        <v>71</v>
      </c>
      <c r="R179" s="165" t="s">
        <v>88</v>
      </c>
      <c r="S179" s="164"/>
      <c r="T179" s="164"/>
      <c r="U179" s="164">
        <v>0</v>
      </c>
      <c r="V179" s="189">
        <v>1</v>
      </c>
      <c r="W179" s="189">
        <v>0</v>
      </c>
      <c r="X179" s="189">
        <v>0.1449</v>
      </c>
      <c r="Y179" s="189">
        <v>1</v>
      </c>
      <c r="Z179" s="165"/>
      <c r="AA179" s="165"/>
    </row>
    <row r="180" spans="1:27">
      <c r="A180" s="164">
        <v>179</v>
      </c>
      <c r="B180" s="164">
        <v>16</v>
      </c>
      <c r="C180" s="190">
        <v>45601</v>
      </c>
      <c r="D180" s="165" t="s">
        <v>219</v>
      </c>
      <c r="E180" s="191">
        <v>0.64583333333333337</v>
      </c>
      <c r="F180" s="164">
        <v>22</v>
      </c>
      <c r="G180" s="164">
        <v>37</v>
      </c>
      <c r="H180" s="189">
        <v>9</v>
      </c>
      <c r="I180" s="165" t="s">
        <v>70</v>
      </c>
      <c r="J180" s="189">
        <v>6</v>
      </c>
      <c r="K180" s="172">
        <v>6.25E-2</v>
      </c>
      <c r="L180" s="165" t="s">
        <v>13</v>
      </c>
      <c r="M180" s="165" t="s">
        <v>71</v>
      </c>
      <c r="N180" s="165" t="s">
        <v>71</v>
      </c>
      <c r="O180" s="165" t="s">
        <v>71</v>
      </c>
      <c r="P180" s="165" t="s">
        <v>71</v>
      </c>
      <c r="Q180" s="165" t="s">
        <v>71</v>
      </c>
      <c r="R180" s="165" t="s">
        <v>71</v>
      </c>
      <c r="S180" s="164"/>
      <c r="T180" s="164"/>
      <c r="U180" s="164">
        <v>0</v>
      </c>
      <c r="V180" s="189">
        <v>0</v>
      </c>
      <c r="W180" s="189">
        <v>0</v>
      </c>
      <c r="X180" s="189">
        <v>0.1542</v>
      </c>
      <c r="Y180" s="189">
        <v>0</v>
      </c>
      <c r="Z180" s="189">
        <v>0</v>
      </c>
      <c r="AA180" s="189">
        <v>0</v>
      </c>
    </row>
    <row r="181" spans="1:27">
      <c r="A181" s="164">
        <v>180</v>
      </c>
      <c r="B181" s="164">
        <v>16</v>
      </c>
      <c r="C181" s="190">
        <v>45601</v>
      </c>
      <c r="D181" s="165" t="s">
        <v>219</v>
      </c>
      <c r="E181" s="191">
        <v>0.64583333333333337</v>
      </c>
      <c r="F181" s="164">
        <v>22</v>
      </c>
      <c r="G181" s="164">
        <v>37</v>
      </c>
      <c r="H181" s="189">
        <v>10</v>
      </c>
      <c r="I181" s="165" t="s">
        <v>70</v>
      </c>
      <c r="J181" s="189">
        <v>6</v>
      </c>
      <c r="K181" s="172">
        <v>6.25E-2</v>
      </c>
      <c r="L181" s="165" t="s">
        <v>13</v>
      </c>
      <c r="M181" s="165" t="s">
        <v>71</v>
      </c>
      <c r="N181" s="165" t="s">
        <v>71</v>
      </c>
      <c r="O181" s="165" t="s">
        <v>71</v>
      </c>
      <c r="P181" s="165" t="s">
        <v>88</v>
      </c>
      <c r="Q181" s="165" t="s">
        <v>88</v>
      </c>
      <c r="R181" s="165" t="s">
        <v>88</v>
      </c>
      <c r="S181" s="164"/>
      <c r="T181" s="164"/>
      <c r="U181" s="164">
        <v>0</v>
      </c>
      <c r="V181" s="189">
        <v>1</v>
      </c>
      <c r="W181" s="189">
        <v>0</v>
      </c>
      <c r="X181" s="189">
        <v>0.104</v>
      </c>
      <c r="Y181" s="189">
        <v>0</v>
      </c>
      <c r="Z181" s="189">
        <v>1</v>
      </c>
      <c r="AA181" s="189">
        <v>0</v>
      </c>
    </row>
    <row r="182" spans="1:27">
      <c r="A182" s="164">
        <v>181</v>
      </c>
      <c r="B182" s="164">
        <v>16</v>
      </c>
      <c r="C182" s="190">
        <v>45601</v>
      </c>
      <c r="D182" s="165" t="s">
        <v>219</v>
      </c>
      <c r="E182" s="191">
        <v>0.64583333333333337</v>
      </c>
      <c r="F182" s="164">
        <v>22</v>
      </c>
      <c r="G182" s="164">
        <v>37</v>
      </c>
      <c r="H182" s="189">
        <v>11</v>
      </c>
      <c r="I182" s="165" t="s">
        <v>70</v>
      </c>
      <c r="J182" s="189">
        <v>6</v>
      </c>
      <c r="K182" s="172">
        <v>6.25E-2</v>
      </c>
      <c r="L182" s="165" t="s">
        <v>13</v>
      </c>
      <c r="M182" s="165" t="s">
        <v>71</v>
      </c>
      <c r="N182" s="165" t="s">
        <v>71</v>
      </c>
      <c r="O182" s="165" t="s">
        <v>71</v>
      </c>
      <c r="P182" s="165" t="s">
        <v>71</v>
      </c>
      <c r="Q182" s="165" t="s">
        <v>8</v>
      </c>
      <c r="R182" s="165" t="s">
        <v>8</v>
      </c>
      <c r="S182" s="164"/>
      <c r="T182" s="164"/>
      <c r="U182" s="164">
        <v>0</v>
      </c>
      <c r="V182" s="189">
        <v>0</v>
      </c>
      <c r="W182" s="189">
        <v>0</v>
      </c>
      <c r="X182" s="189">
        <v>0.1444</v>
      </c>
      <c r="Y182" s="189">
        <v>0</v>
      </c>
      <c r="Z182" s="189">
        <v>0</v>
      </c>
      <c r="AA182" s="189">
        <v>0</v>
      </c>
    </row>
    <row r="183" spans="1:27">
      <c r="A183" s="164">
        <v>182</v>
      </c>
      <c r="B183" s="164">
        <v>16</v>
      </c>
      <c r="C183" s="190">
        <v>45601</v>
      </c>
      <c r="D183" s="165" t="s">
        <v>219</v>
      </c>
      <c r="E183" s="191">
        <v>0.64583333333333337</v>
      </c>
      <c r="F183" s="164">
        <v>22</v>
      </c>
      <c r="G183" s="164">
        <v>37</v>
      </c>
      <c r="H183" s="189">
        <v>12</v>
      </c>
      <c r="I183" s="165" t="s">
        <v>70</v>
      </c>
      <c r="J183" s="189">
        <v>6</v>
      </c>
      <c r="K183" s="172">
        <v>6.25E-2</v>
      </c>
      <c r="L183" s="165" t="s">
        <v>13</v>
      </c>
      <c r="M183" s="165" t="s">
        <v>8</v>
      </c>
      <c r="N183" s="165" t="s">
        <v>8</v>
      </c>
      <c r="O183" s="165" t="s">
        <v>71</v>
      </c>
      <c r="P183" s="165" t="s">
        <v>8</v>
      </c>
      <c r="Q183" s="165" t="s">
        <v>71</v>
      </c>
      <c r="R183" s="165" t="s">
        <v>71</v>
      </c>
      <c r="S183" s="164"/>
      <c r="T183" s="164"/>
      <c r="U183" s="164">
        <v>0</v>
      </c>
      <c r="V183" s="189">
        <v>1</v>
      </c>
      <c r="W183" s="189">
        <v>0</v>
      </c>
      <c r="X183" s="189">
        <v>0.13450000000000001</v>
      </c>
      <c r="Y183" s="189">
        <v>0</v>
      </c>
      <c r="Z183" s="189">
        <v>0</v>
      </c>
      <c r="AA183" s="189">
        <v>0</v>
      </c>
    </row>
    <row r="184" spans="1:27">
      <c r="A184" s="164">
        <v>183</v>
      </c>
      <c r="B184" s="164">
        <v>16</v>
      </c>
      <c r="C184" s="190">
        <v>45601</v>
      </c>
      <c r="D184" s="165" t="s">
        <v>219</v>
      </c>
      <c r="E184" s="191">
        <v>0.64583333333333337</v>
      </c>
      <c r="F184" s="164">
        <v>22</v>
      </c>
      <c r="G184" s="164">
        <v>37</v>
      </c>
      <c r="H184" s="189">
        <v>13</v>
      </c>
      <c r="I184" s="165" t="s">
        <v>70</v>
      </c>
      <c r="J184" s="189">
        <v>6</v>
      </c>
      <c r="K184" s="172">
        <v>6.25E-2</v>
      </c>
      <c r="L184" s="165" t="s">
        <v>17</v>
      </c>
      <c r="M184" s="165" t="s">
        <v>71</v>
      </c>
      <c r="N184" s="165" t="s">
        <v>71</v>
      </c>
      <c r="O184" s="165" t="s">
        <v>71</v>
      </c>
      <c r="P184" s="165" t="s">
        <v>88</v>
      </c>
      <c r="Q184" s="165" t="s">
        <v>71</v>
      </c>
      <c r="R184" s="165" t="s">
        <v>71</v>
      </c>
      <c r="S184" s="164"/>
      <c r="T184" s="164"/>
      <c r="U184" s="164">
        <v>0</v>
      </c>
      <c r="V184" s="189">
        <v>0</v>
      </c>
      <c r="W184" s="189">
        <v>0</v>
      </c>
      <c r="X184" s="189">
        <v>0.14050000000000001</v>
      </c>
      <c r="Y184" s="189">
        <v>0</v>
      </c>
      <c r="Z184" s="189">
        <v>1</v>
      </c>
      <c r="AA184" s="189">
        <v>0</v>
      </c>
    </row>
    <row r="185" spans="1:27">
      <c r="A185" s="164">
        <v>184</v>
      </c>
      <c r="B185" s="164">
        <v>16</v>
      </c>
      <c r="C185" s="190">
        <v>45601</v>
      </c>
      <c r="D185" s="165" t="s">
        <v>219</v>
      </c>
      <c r="E185" s="191">
        <v>0.64583333333333337</v>
      </c>
      <c r="F185" s="164">
        <v>22</v>
      </c>
      <c r="G185" s="164">
        <v>37</v>
      </c>
      <c r="H185" s="189">
        <v>14</v>
      </c>
      <c r="I185" s="165" t="s">
        <v>70</v>
      </c>
      <c r="J185" s="189">
        <v>6</v>
      </c>
      <c r="K185" s="172">
        <v>6.25E-2</v>
      </c>
      <c r="L185" s="165" t="s">
        <v>17</v>
      </c>
      <c r="M185" s="165" t="s">
        <v>8</v>
      </c>
      <c r="N185" s="165" t="s">
        <v>8</v>
      </c>
      <c r="O185" s="165" t="s">
        <v>71</v>
      </c>
      <c r="P185" s="165" t="s">
        <v>71</v>
      </c>
      <c r="Q185" s="165" t="s">
        <v>71</v>
      </c>
      <c r="R185" s="165" t="s">
        <v>88</v>
      </c>
      <c r="S185" s="164"/>
      <c r="T185" s="164"/>
      <c r="U185" s="164">
        <v>0</v>
      </c>
      <c r="V185" s="189">
        <v>1</v>
      </c>
      <c r="W185" s="189">
        <v>0</v>
      </c>
      <c r="X185" s="189">
        <v>0.18679999999999999</v>
      </c>
      <c r="Y185" s="189">
        <v>0</v>
      </c>
      <c r="Z185" s="189">
        <v>1</v>
      </c>
      <c r="AA185" s="189">
        <v>0</v>
      </c>
    </row>
    <row r="186" spans="1:27">
      <c r="A186" s="164">
        <v>185</v>
      </c>
      <c r="B186" s="164">
        <v>16</v>
      </c>
      <c r="C186" s="190">
        <v>45601</v>
      </c>
      <c r="D186" s="165" t="s">
        <v>219</v>
      </c>
      <c r="E186" s="191">
        <v>0.64583333333333337</v>
      </c>
      <c r="F186" s="164">
        <v>22</v>
      </c>
      <c r="G186" s="164">
        <v>37</v>
      </c>
      <c r="H186" s="189">
        <v>15</v>
      </c>
      <c r="I186" s="165" t="s">
        <v>70</v>
      </c>
      <c r="J186" s="189">
        <v>6</v>
      </c>
      <c r="K186" s="172">
        <v>6.25E-2</v>
      </c>
      <c r="L186" s="165" t="s">
        <v>17</v>
      </c>
      <c r="M186" s="165" t="s">
        <v>8</v>
      </c>
      <c r="N186" s="165" t="s">
        <v>71</v>
      </c>
      <c r="O186" s="165" t="s">
        <v>71</v>
      </c>
      <c r="P186" s="165" t="s">
        <v>88</v>
      </c>
      <c r="Q186" s="165" t="s">
        <v>88</v>
      </c>
      <c r="R186" s="165" t="s">
        <v>88</v>
      </c>
      <c r="S186" s="164"/>
      <c r="T186" s="164"/>
      <c r="U186" s="164">
        <v>0</v>
      </c>
      <c r="V186" s="189">
        <v>1</v>
      </c>
      <c r="W186" s="189">
        <v>0</v>
      </c>
      <c r="X186" s="189">
        <v>0.12509999999999999</v>
      </c>
      <c r="Y186" s="189">
        <v>0</v>
      </c>
      <c r="Z186" s="189">
        <v>1</v>
      </c>
      <c r="AA186" s="189">
        <v>1</v>
      </c>
    </row>
    <row r="187" spans="1:27">
      <c r="A187" s="164">
        <v>186</v>
      </c>
      <c r="B187" s="164">
        <v>16</v>
      </c>
      <c r="C187" s="190">
        <v>45601</v>
      </c>
      <c r="D187" s="165" t="s">
        <v>219</v>
      </c>
      <c r="E187" s="191">
        <v>0.64583333333333337</v>
      </c>
      <c r="F187" s="164">
        <v>22</v>
      </c>
      <c r="G187" s="164">
        <v>37</v>
      </c>
      <c r="H187" s="189">
        <v>16</v>
      </c>
      <c r="I187" s="165" t="s">
        <v>70</v>
      </c>
      <c r="J187" s="189">
        <v>6</v>
      </c>
      <c r="K187" s="172">
        <v>6.25E-2</v>
      </c>
      <c r="L187" s="165" t="s">
        <v>15</v>
      </c>
      <c r="M187" s="165" t="s">
        <v>8</v>
      </c>
      <c r="N187" s="165" t="s">
        <v>71</v>
      </c>
      <c r="O187" s="165" t="s">
        <v>71</v>
      </c>
      <c r="P187" s="165" t="s">
        <v>71</v>
      </c>
      <c r="Q187" s="165" t="s">
        <v>71</v>
      </c>
      <c r="R187" s="165" t="s">
        <v>88</v>
      </c>
      <c r="S187" s="164"/>
      <c r="T187" s="164"/>
      <c r="U187" s="164">
        <v>0</v>
      </c>
      <c r="V187" s="189">
        <v>0</v>
      </c>
      <c r="W187" s="189">
        <v>0</v>
      </c>
      <c r="X187" s="189">
        <v>0.1129</v>
      </c>
      <c r="Y187" s="189">
        <v>0</v>
      </c>
      <c r="Z187" s="189">
        <v>1</v>
      </c>
      <c r="AA187" s="189">
        <v>0</v>
      </c>
    </row>
    <row r="188" spans="1:27">
      <c r="A188" s="164">
        <v>187</v>
      </c>
      <c r="B188" s="164">
        <v>16</v>
      </c>
      <c r="C188" s="190">
        <v>45601</v>
      </c>
      <c r="D188" s="165" t="s">
        <v>219</v>
      </c>
      <c r="E188" s="191">
        <v>0.64583333333333337</v>
      </c>
      <c r="F188" s="164">
        <v>22</v>
      </c>
      <c r="G188" s="164">
        <v>37</v>
      </c>
      <c r="H188" s="189">
        <v>17</v>
      </c>
      <c r="I188" s="165" t="s">
        <v>70</v>
      </c>
      <c r="J188" s="189">
        <v>6</v>
      </c>
      <c r="K188" s="172">
        <v>6.25E-2</v>
      </c>
      <c r="L188" s="165" t="s">
        <v>15</v>
      </c>
      <c r="M188" s="165" t="s">
        <v>8</v>
      </c>
      <c r="N188" s="165" t="s">
        <v>71</v>
      </c>
      <c r="O188" s="165" t="s">
        <v>71</v>
      </c>
      <c r="P188" s="165" t="s">
        <v>71</v>
      </c>
      <c r="Q188" s="165" t="s">
        <v>71</v>
      </c>
      <c r="R188" s="165" t="s">
        <v>71</v>
      </c>
      <c r="S188" s="164"/>
      <c r="T188" s="164"/>
      <c r="U188" s="164">
        <v>0</v>
      </c>
      <c r="V188" s="189">
        <v>1</v>
      </c>
      <c r="W188" s="189">
        <v>0</v>
      </c>
      <c r="X188" s="189">
        <v>0.1056</v>
      </c>
      <c r="Y188" s="189">
        <v>0</v>
      </c>
      <c r="Z188" s="189">
        <v>1</v>
      </c>
      <c r="AA188" s="189">
        <v>0</v>
      </c>
    </row>
    <row r="189" spans="1:27">
      <c r="A189" s="164">
        <v>188</v>
      </c>
      <c r="B189" s="164">
        <v>16</v>
      </c>
      <c r="C189" s="190">
        <v>45601</v>
      </c>
      <c r="D189" s="165" t="s">
        <v>219</v>
      </c>
      <c r="E189" s="191">
        <v>0.64583333333333337</v>
      </c>
      <c r="F189" s="164">
        <v>22</v>
      </c>
      <c r="G189" s="164">
        <v>37</v>
      </c>
      <c r="H189" s="189">
        <v>18</v>
      </c>
      <c r="I189" s="165" t="s">
        <v>70</v>
      </c>
      <c r="J189" s="189">
        <v>6</v>
      </c>
      <c r="K189" s="172">
        <v>6.25E-2</v>
      </c>
      <c r="L189" s="165" t="s">
        <v>15</v>
      </c>
      <c r="M189" s="165" t="s">
        <v>71</v>
      </c>
      <c r="N189" s="165" t="s">
        <v>71</v>
      </c>
      <c r="O189" s="165" t="s">
        <v>71</v>
      </c>
      <c r="P189" s="165" t="s">
        <v>71</v>
      </c>
      <c r="Q189" s="165" t="s">
        <v>71</v>
      </c>
      <c r="R189" s="165" t="s">
        <v>88</v>
      </c>
      <c r="S189" s="164"/>
      <c r="T189" s="164"/>
      <c r="U189" s="164">
        <v>0</v>
      </c>
      <c r="V189" s="189">
        <v>0</v>
      </c>
      <c r="W189" s="189">
        <v>0</v>
      </c>
      <c r="X189" s="189">
        <v>0.1825</v>
      </c>
      <c r="Y189" s="189">
        <v>0</v>
      </c>
      <c r="Z189" s="189">
        <v>0</v>
      </c>
      <c r="AA189" s="189">
        <v>0</v>
      </c>
    </row>
    <row r="190" spans="1:27">
      <c r="A190" s="164">
        <v>189</v>
      </c>
      <c r="B190" s="164">
        <v>16</v>
      </c>
      <c r="C190" s="190">
        <v>45601</v>
      </c>
      <c r="D190" s="165" t="s">
        <v>219</v>
      </c>
      <c r="E190" s="191">
        <v>0.64583333333333337</v>
      </c>
      <c r="F190" s="164">
        <v>22</v>
      </c>
      <c r="G190" s="164">
        <v>37</v>
      </c>
      <c r="H190" s="189">
        <v>19</v>
      </c>
      <c r="I190" s="165" t="s">
        <v>70</v>
      </c>
      <c r="J190" s="189">
        <v>5</v>
      </c>
      <c r="K190" s="172">
        <v>6.25E-2</v>
      </c>
      <c r="L190" s="165" t="s">
        <v>18</v>
      </c>
      <c r="M190" s="165" t="s">
        <v>8</v>
      </c>
      <c r="N190" s="165" t="s">
        <v>71</v>
      </c>
      <c r="O190" s="165" t="s">
        <v>71</v>
      </c>
      <c r="P190" s="165" t="s">
        <v>71</v>
      </c>
      <c r="Q190" s="165" t="s">
        <v>88</v>
      </c>
      <c r="R190" s="165" t="s">
        <v>88</v>
      </c>
      <c r="S190" s="164"/>
      <c r="T190" s="164"/>
      <c r="U190" s="164">
        <v>0</v>
      </c>
      <c r="V190" s="189">
        <v>1</v>
      </c>
      <c r="W190" s="189">
        <v>0</v>
      </c>
      <c r="X190" s="189">
        <v>0.20480000000000001</v>
      </c>
      <c r="Y190" s="189">
        <v>0</v>
      </c>
      <c r="Z190" s="189">
        <v>1</v>
      </c>
      <c r="AA190" s="189">
        <v>0</v>
      </c>
    </row>
    <row r="191" spans="1:27">
      <c r="A191" s="164">
        <v>190</v>
      </c>
      <c r="B191" s="183">
        <v>16</v>
      </c>
      <c r="C191" s="192">
        <v>45601</v>
      </c>
      <c r="D191" s="165" t="s">
        <v>219</v>
      </c>
      <c r="E191" s="193">
        <v>0.64583333333333337</v>
      </c>
      <c r="F191" s="183">
        <v>22</v>
      </c>
      <c r="G191" s="183">
        <v>37</v>
      </c>
      <c r="H191" s="189">
        <v>20</v>
      </c>
      <c r="I191" s="165" t="s">
        <v>70</v>
      </c>
      <c r="J191" s="189">
        <v>6</v>
      </c>
      <c r="K191" s="172">
        <v>6.25E-2</v>
      </c>
      <c r="L191" s="165" t="s">
        <v>18</v>
      </c>
      <c r="M191" s="165" t="s">
        <v>8</v>
      </c>
      <c r="N191" s="165" t="s">
        <v>71</v>
      </c>
      <c r="O191" s="165" t="s">
        <v>71</v>
      </c>
      <c r="P191" s="165" t="s">
        <v>71</v>
      </c>
      <c r="Q191" s="165" t="s">
        <v>71</v>
      </c>
      <c r="R191" s="165" t="s">
        <v>8</v>
      </c>
      <c r="S191" s="164"/>
      <c r="T191" s="164"/>
      <c r="U191" s="164">
        <v>0</v>
      </c>
      <c r="V191" s="189">
        <v>0</v>
      </c>
      <c r="W191" s="189">
        <v>0</v>
      </c>
      <c r="X191" s="189">
        <v>0.17299999999999999</v>
      </c>
      <c r="Y191" s="189">
        <v>0</v>
      </c>
      <c r="Z191" s="189">
        <v>0</v>
      </c>
      <c r="AA191" s="189">
        <v>0</v>
      </c>
    </row>
    <row r="192" spans="1:27">
      <c r="A192" s="164">
        <v>191</v>
      </c>
      <c r="B192" s="164">
        <v>17</v>
      </c>
      <c r="C192" s="190">
        <v>45602</v>
      </c>
      <c r="D192" s="165" t="s">
        <v>219</v>
      </c>
      <c r="E192" s="191">
        <v>0.57638888888888884</v>
      </c>
      <c r="F192" s="164">
        <v>24</v>
      </c>
      <c r="G192" s="164">
        <v>32</v>
      </c>
      <c r="H192" s="179">
        <v>1</v>
      </c>
      <c r="I192" s="186" t="s">
        <v>70</v>
      </c>
      <c r="J192" s="169">
        <v>6</v>
      </c>
      <c r="K192" s="172">
        <v>6.9444444444444448E-2</v>
      </c>
      <c r="L192" s="186" t="s">
        <v>44</v>
      </c>
      <c r="M192" s="186" t="s">
        <v>71</v>
      </c>
      <c r="N192" s="186" t="s">
        <v>71</v>
      </c>
      <c r="O192" s="186" t="s">
        <v>71</v>
      </c>
      <c r="P192" s="186" t="s">
        <v>71</v>
      </c>
      <c r="Q192" s="186" t="s">
        <v>71</v>
      </c>
      <c r="R192" s="186" t="s">
        <v>71</v>
      </c>
      <c r="S192" s="169"/>
      <c r="T192" s="169"/>
      <c r="U192" s="169">
        <v>0</v>
      </c>
      <c r="V192" s="179">
        <v>0</v>
      </c>
      <c r="W192" s="179">
        <v>0</v>
      </c>
      <c r="X192" s="179">
        <v>0.15970000000000001</v>
      </c>
      <c r="Y192" s="179"/>
      <c r="Z192" s="186"/>
      <c r="AA192" s="186"/>
    </row>
    <row r="193" spans="1:27">
      <c r="A193" s="164">
        <v>192</v>
      </c>
      <c r="B193" s="164">
        <v>17</v>
      </c>
      <c r="C193" s="190">
        <v>45602</v>
      </c>
      <c r="D193" s="165" t="s">
        <v>219</v>
      </c>
      <c r="E193" s="191">
        <v>0.57638888888888884</v>
      </c>
      <c r="F193" s="164">
        <v>24</v>
      </c>
      <c r="G193" s="164">
        <v>32</v>
      </c>
      <c r="H193" s="189">
        <v>2</v>
      </c>
      <c r="I193" s="165" t="s">
        <v>70</v>
      </c>
      <c r="J193" s="164">
        <v>6</v>
      </c>
      <c r="K193" s="168">
        <v>6.9444444444444448E-2</v>
      </c>
      <c r="L193" s="165" t="s">
        <v>18</v>
      </c>
      <c r="M193" s="165" t="s">
        <v>71</v>
      </c>
      <c r="N193" s="165" t="s">
        <v>71</v>
      </c>
      <c r="O193" s="165" t="s">
        <v>8</v>
      </c>
      <c r="P193" s="165" t="s">
        <v>8</v>
      </c>
      <c r="Q193" s="165" t="s">
        <v>71</v>
      </c>
      <c r="R193" s="165" t="s">
        <v>71</v>
      </c>
      <c r="S193" s="164"/>
      <c r="T193" s="164"/>
      <c r="U193" s="164">
        <v>0</v>
      </c>
      <c r="V193" s="189">
        <v>0</v>
      </c>
      <c r="W193" s="189">
        <v>0</v>
      </c>
      <c r="X193" s="189">
        <v>0.17219999999999999</v>
      </c>
      <c r="Y193" s="189"/>
      <c r="Z193" s="165"/>
      <c r="AA193" s="165"/>
    </row>
    <row r="194" spans="1:27">
      <c r="A194" s="164">
        <v>193</v>
      </c>
      <c r="B194" s="164">
        <v>17</v>
      </c>
      <c r="C194" s="190">
        <v>45602</v>
      </c>
      <c r="D194" s="165" t="s">
        <v>219</v>
      </c>
      <c r="E194" s="191">
        <v>0.57638888888888884</v>
      </c>
      <c r="F194" s="164">
        <v>24</v>
      </c>
      <c r="G194" s="164">
        <v>32</v>
      </c>
      <c r="H194" s="189">
        <v>3</v>
      </c>
      <c r="I194" s="165" t="s">
        <v>70</v>
      </c>
      <c r="J194" s="164">
        <v>6</v>
      </c>
      <c r="K194" s="168">
        <v>6.9444444444444448E-2</v>
      </c>
      <c r="L194" s="165" t="s">
        <v>18</v>
      </c>
      <c r="M194" s="165" t="s">
        <v>71</v>
      </c>
      <c r="N194" s="165" t="s">
        <v>71</v>
      </c>
      <c r="O194" s="165" t="s">
        <v>88</v>
      </c>
      <c r="P194" s="165" t="s">
        <v>88</v>
      </c>
      <c r="Q194" s="165" t="s">
        <v>88</v>
      </c>
      <c r="R194" s="165" t="s">
        <v>88</v>
      </c>
      <c r="S194" s="164"/>
      <c r="T194" s="164"/>
      <c r="U194" s="164">
        <v>0</v>
      </c>
      <c r="V194" s="189">
        <v>0</v>
      </c>
      <c r="W194" s="189">
        <v>0</v>
      </c>
      <c r="X194" s="189">
        <v>0.25140000000000001</v>
      </c>
      <c r="Y194" s="189"/>
      <c r="Z194" s="165"/>
      <c r="AA194" s="165"/>
    </row>
    <row r="195" spans="1:27">
      <c r="A195" s="164">
        <v>194</v>
      </c>
      <c r="B195" s="164">
        <v>17</v>
      </c>
      <c r="C195" s="190">
        <v>45602</v>
      </c>
      <c r="D195" s="165" t="s">
        <v>219</v>
      </c>
      <c r="E195" s="191">
        <v>0.57638888888888884</v>
      </c>
      <c r="F195" s="164">
        <v>24</v>
      </c>
      <c r="G195" s="164">
        <v>32</v>
      </c>
      <c r="H195" s="189">
        <v>4</v>
      </c>
      <c r="I195" s="165" t="s">
        <v>70</v>
      </c>
      <c r="J195" s="164">
        <v>6</v>
      </c>
      <c r="K195" s="168">
        <v>6.9444444444444448E-2</v>
      </c>
      <c r="L195" s="165" t="s">
        <v>17</v>
      </c>
      <c r="M195" s="165" t="s">
        <v>8</v>
      </c>
      <c r="N195" s="165" t="s">
        <v>8</v>
      </c>
      <c r="O195" s="165" t="s">
        <v>8</v>
      </c>
      <c r="P195" s="165" t="s">
        <v>8</v>
      </c>
      <c r="Q195" s="165" t="s">
        <v>8</v>
      </c>
      <c r="R195" s="165" t="s">
        <v>8</v>
      </c>
      <c r="S195" s="164"/>
      <c r="T195" s="164"/>
      <c r="U195" s="164">
        <v>1</v>
      </c>
      <c r="V195" s="165" t="s">
        <v>77</v>
      </c>
      <c r="W195" s="165" t="s">
        <v>77</v>
      </c>
      <c r="X195" s="189">
        <v>0.1452</v>
      </c>
      <c r="Y195" s="189"/>
      <c r="Z195" s="165"/>
      <c r="AA195" s="165"/>
    </row>
    <row r="196" spans="1:27">
      <c r="A196" s="164">
        <v>195</v>
      </c>
      <c r="B196" s="164">
        <v>17</v>
      </c>
      <c r="C196" s="190">
        <v>45602</v>
      </c>
      <c r="D196" s="165" t="s">
        <v>219</v>
      </c>
      <c r="E196" s="191">
        <v>0.57638888888888884</v>
      </c>
      <c r="F196" s="164">
        <v>24</v>
      </c>
      <c r="G196" s="164">
        <v>32</v>
      </c>
      <c r="H196" s="189">
        <v>5</v>
      </c>
      <c r="I196" s="165" t="s">
        <v>70</v>
      </c>
      <c r="J196" s="164">
        <v>6</v>
      </c>
      <c r="K196" s="168">
        <v>6.9444444444444448E-2</v>
      </c>
      <c r="L196" s="165" t="s">
        <v>17</v>
      </c>
      <c r="M196" s="165" t="s">
        <v>71</v>
      </c>
      <c r="N196" s="165" t="s">
        <v>71</v>
      </c>
      <c r="O196" s="165" t="s">
        <v>71</v>
      </c>
      <c r="P196" s="165" t="s">
        <v>88</v>
      </c>
      <c r="Q196" s="165" t="s">
        <v>88</v>
      </c>
      <c r="R196" s="165" t="s">
        <v>88</v>
      </c>
      <c r="S196" s="164"/>
      <c r="T196" s="164"/>
      <c r="U196" s="164">
        <v>0</v>
      </c>
      <c r="V196" s="189">
        <v>1</v>
      </c>
      <c r="W196" s="189">
        <v>0</v>
      </c>
      <c r="X196" s="189">
        <v>0.22189999999999999</v>
      </c>
      <c r="Y196" s="189"/>
      <c r="Z196" s="165"/>
      <c r="AA196" s="165"/>
    </row>
    <row r="197" spans="1:27">
      <c r="A197" s="164">
        <v>196</v>
      </c>
      <c r="B197" s="164">
        <v>17</v>
      </c>
      <c r="C197" s="190">
        <v>45602</v>
      </c>
      <c r="D197" s="165" t="s">
        <v>219</v>
      </c>
      <c r="E197" s="191">
        <v>0.57638888888888884</v>
      </c>
      <c r="F197" s="164">
        <v>24</v>
      </c>
      <c r="G197" s="164">
        <v>32</v>
      </c>
      <c r="H197" s="189">
        <v>6</v>
      </c>
      <c r="I197" s="165" t="s">
        <v>70</v>
      </c>
      <c r="J197" s="164">
        <v>6</v>
      </c>
      <c r="K197" s="168">
        <v>6.9444444444444448E-2</v>
      </c>
      <c r="L197" s="165" t="s">
        <v>17</v>
      </c>
      <c r="M197" s="165" t="s">
        <v>71</v>
      </c>
      <c r="N197" s="165" t="s">
        <v>71</v>
      </c>
      <c r="O197" s="165" t="s">
        <v>71</v>
      </c>
      <c r="P197" s="165" t="s">
        <v>88</v>
      </c>
      <c r="Q197" s="165" t="s">
        <v>88</v>
      </c>
      <c r="R197" s="165" t="s">
        <v>88</v>
      </c>
      <c r="S197" s="164"/>
      <c r="T197" s="164"/>
      <c r="U197" s="164">
        <v>0</v>
      </c>
      <c r="V197" s="189">
        <v>1</v>
      </c>
      <c r="W197" s="189">
        <v>0</v>
      </c>
      <c r="X197" s="189">
        <v>0.187</v>
      </c>
      <c r="Y197" s="189"/>
      <c r="Z197" s="165"/>
      <c r="AA197" s="165"/>
    </row>
    <row r="198" spans="1:27">
      <c r="A198" s="164">
        <v>197</v>
      </c>
      <c r="B198" s="164">
        <v>17</v>
      </c>
      <c r="C198" s="190">
        <v>45602</v>
      </c>
      <c r="D198" s="165" t="s">
        <v>219</v>
      </c>
      <c r="E198" s="191">
        <v>0.57638888888888884</v>
      </c>
      <c r="F198" s="164">
        <v>24</v>
      </c>
      <c r="G198" s="164">
        <v>32</v>
      </c>
      <c r="H198" s="189">
        <v>7</v>
      </c>
      <c r="I198" s="165" t="s">
        <v>70</v>
      </c>
      <c r="J198" s="164">
        <v>6</v>
      </c>
      <c r="K198" s="168">
        <v>6.9444444444444448E-2</v>
      </c>
      <c r="L198" s="165" t="s">
        <v>17</v>
      </c>
      <c r="M198" s="165" t="s">
        <v>71</v>
      </c>
      <c r="N198" s="165" t="s">
        <v>71</v>
      </c>
      <c r="O198" s="165" t="s">
        <v>71</v>
      </c>
      <c r="P198" s="165" t="s">
        <v>88</v>
      </c>
      <c r="Q198" s="165" t="s">
        <v>71</v>
      </c>
      <c r="R198" s="165" t="s">
        <v>71</v>
      </c>
      <c r="S198" s="164"/>
      <c r="T198" s="164"/>
      <c r="U198" s="164">
        <v>0</v>
      </c>
      <c r="V198" s="189">
        <v>0</v>
      </c>
      <c r="W198" s="189">
        <v>0</v>
      </c>
      <c r="X198" s="189">
        <v>0.1661</v>
      </c>
      <c r="Y198" s="189"/>
      <c r="Z198" s="165"/>
      <c r="AA198" s="165"/>
    </row>
    <row r="199" spans="1:27">
      <c r="A199" s="164">
        <v>198</v>
      </c>
      <c r="B199" s="164">
        <v>17</v>
      </c>
      <c r="C199" s="190">
        <v>45602</v>
      </c>
      <c r="D199" s="165" t="s">
        <v>219</v>
      </c>
      <c r="E199" s="191">
        <v>0.57638888888888884</v>
      </c>
      <c r="F199" s="164">
        <v>24</v>
      </c>
      <c r="G199" s="164">
        <v>32</v>
      </c>
      <c r="H199" s="189">
        <v>8</v>
      </c>
      <c r="I199" s="165" t="s">
        <v>70</v>
      </c>
      <c r="J199" s="164">
        <v>6</v>
      </c>
      <c r="K199" s="168">
        <v>6.9444444444444448E-2</v>
      </c>
      <c r="L199" s="165" t="s">
        <v>17</v>
      </c>
      <c r="M199" s="165" t="s">
        <v>71</v>
      </c>
      <c r="N199" s="165" t="s">
        <v>71</v>
      </c>
      <c r="O199" s="165" t="s">
        <v>71</v>
      </c>
      <c r="P199" s="165" t="s">
        <v>71</v>
      </c>
      <c r="Q199" s="165" t="s">
        <v>71</v>
      </c>
      <c r="R199" s="165" t="s">
        <v>71</v>
      </c>
      <c r="S199" s="164"/>
      <c r="T199" s="164"/>
      <c r="U199" s="164">
        <v>0</v>
      </c>
      <c r="V199" s="189">
        <v>0</v>
      </c>
      <c r="W199" s="189">
        <v>0</v>
      </c>
      <c r="X199" s="189">
        <v>0.22409999999999999</v>
      </c>
      <c r="Y199" s="189"/>
      <c r="Z199" s="165"/>
      <c r="AA199" s="165"/>
    </row>
    <row r="200" spans="1:27">
      <c r="A200" s="164">
        <v>199</v>
      </c>
      <c r="B200" s="164">
        <v>17</v>
      </c>
      <c r="C200" s="190">
        <v>45602</v>
      </c>
      <c r="D200" s="165" t="s">
        <v>219</v>
      </c>
      <c r="E200" s="191">
        <v>0.57638888888888884</v>
      </c>
      <c r="F200" s="164">
        <v>24</v>
      </c>
      <c r="G200" s="164">
        <v>32</v>
      </c>
      <c r="H200" s="189">
        <v>9</v>
      </c>
      <c r="I200" s="165" t="s">
        <v>70</v>
      </c>
      <c r="J200" s="164">
        <v>6</v>
      </c>
      <c r="K200" s="168">
        <v>6.9444444444444448E-2</v>
      </c>
      <c r="L200" s="165" t="s">
        <v>13</v>
      </c>
      <c r="M200" s="165" t="s">
        <v>71</v>
      </c>
      <c r="N200" s="165" t="s">
        <v>71</v>
      </c>
      <c r="O200" s="165" t="s">
        <v>71</v>
      </c>
      <c r="P200" s="165" t="s">
        <v>71</v>
      </c>
      <c r="Q200" s="165" t="s">
        <v>71</v>
      </c>
      <c r="R200" s="165" t="s">
        <v>88</v>
      </c>
      <c r="S200" s="164"/>
      <c r="T200" s="164"/>
      <c r="U200" s="164">
        <v>0</v>
      </c>
      <c r="V200" s="189">
        <v>1</v>
      </c>
      <c r="W200" s="189">
        <v>0</v>
      </c>
      <c r="X200" s="189">
        <v>0.185</v>
      </c>
      <c r="Y200" s="189"/>
      <c r="Z200" s="165"/>
      <c r="AA200" s="165"/>
    </row>
    <row r="201" spans="1:27">
      <c r="A201" s="164">
        <v>200</v>
      </c>
      <c r="B201" s="164">
        <v>17</v>
      </c>
      <c r="C201" s="190">
        <v>45602</v>
      </c>
      <c r="D201" s="165" t="s">
        <v>219</v>
      </c>
      <c r="E201" s="191">
        <v>0.57638888888888884</v>
      </c>
      <c r="F201" s="164">
        <v>24</v>
      </c>
      <c r="G201" s="164">
        <v>32</v>
      </c>
      <c r="H201" s="189">
        <v>10</v>
      </c>
      <c r="I201" s="165" t="s">
        <v>70</v>
      </c>
      <c r="J201" s="164">
        <v>6</v>
      </c>
      <c r="K201" s="168">
        <v>6.9444444444444448E-2</v>
      </c>
      <c r="L201" s="165" t="s">
        <v>13</v>
      </c>
      <c r="M201" s="165" t="s">
        <v>8</v>
      </c>
      <c r="N201" s="165" t="s">
        <v>71</v>
      </c>
      <c r="O201" s="165" t="s">
        <v>8</v>
      </c>
      <c r="P201" s="165" t="s">
        <v>71</v>
      </c>
      <c r="Q201" s="165" t="s">
        <v>71</v>
      </c>
      <c r="R201" s="165" t="s">
        <v>8</v>
      </c>
      <c r="S201" s="164"/>
      <c r="T201" s="164"/>
      <c r="U201" s="164">
        <v>0</v>
      </c>
      <c r="V201" s="189">
        <v>0</v>
      </c>
      <c r="W201" s="189">
        <v>0</v>
      </c>
      <c r="X201" s="189">
        <v>0.17169999999999999</v>
      </c>
      <c r="Y201" s="189"/>
      <c r="Z201" s="165"/>
      <c r="AA201" s="165"/>
    </row>
    <row r="202" spans="1:27">
      <c r="A202" s="164">
        <v>201</v>
      </c>
      <c r="B202" s="164">
        <v>17</v>
      </c>
      <c r="C202" s="190">
        <v>45602</v>
      </c>
      <c r="D202" s="165" t="s">
        <v>219</v>
      </c>
      <c r="E202" s="191">
        <v>0.57638888888888884</v>
      </c>
      <c r="F202" s="164">
        <v>24</v>
      </c>
      <c r="G202" s="164">
        <v>32</v>
      </c>
      <c r="H202" s="189">
        <v>11</v>
      </c>
      <c r="I202" s="165" t="s">
        <v>70</v>
      </c>
      <c r="J202" s="164">
        <v>6</v>
      </c>
      <c r="K202" s="168">
        <v>6.9444444444444448E-2</v>
      </c>
      <c r="L202" s="165" t="s">
        <v>13</v>
      </c>
      <c r="M202" s="165" t="s">
        <v>71</v>
      </c>
      <c r="N202" s="165" t="s">
        <v>71</v>
      </c>
      <c r="O202" s="165" t="s">
        <v>71</v>
      </c>
      <c r="P202" s="165" t="s">
        <v>71</v>
      </c>
      <c r="Q202" s="165" t="s">
        <v>71</v>
      </c>
      <c r="R202" s="165" t="s">
        <v>71</v>
      </c>
      <c r="S202" s="164"/>
      <c r="T202" s="164"/>
      <c r="U202" s="164">
        <v>0</v>
      </c>
      <c r="V202" s="189">
        <v>0</v>
      </c>
      <c r="W202" s="189">
        <v>0</v>
      </c>
      <c r="X202" s="189">
        <v>0.15809999999999999</v>
      </c>
      <c r="Y202" s="189"/>
      <c r="Z202" s="165"/>
      <c r="AA202" s="165"/>
    </row>
    <row r="203" spans="1:27">
      <c r="A203" s="164">
        <v>202</v>
      </c>
      <c r="B203" s="164">
        <v>17</v>
      </c>
      <c r="C203" s="190">
        <v>45602</v>
      </c>
      <c r="D203" s="165" t="s">
        <v>219</v>
      </c>
      <c r="E203" s="191">
        <v>0.57638888888888884</v>
      </c>
      <c r="F203" s="164">
        <v>24</v>
      </c>
      <c r="G203" s="164">
        <v>32</v>
      </c>
      <c r="H203" s="189">
        <v>12</v>
      </c>
      <c r="I203" s="165" t="s">
        <v>70</v>
      </c>
      <c r="J203" s="164">
        <v>6</v>
      </c>
      <c r="K203" s="168">
        <v>6.9444444444444448E-2</v>
      </c>
      <c r="L203" s="165" t="s">
        <v>13</v>
      </c>
      <c r="M203" s="165" t="s">
        <v>71</v>
      </c>
      <c r="N203" s="165" t="s">
        <v>71</v>
      </c>
      <c r="O203" s="165" t="s">
        <v>71</v>
      </c>
      <c r="P203" s="165" t="s">
        <v>88</v>
      </c>
      <c r="Q203" s="165" t="s">
        <v>88</v>
      </c>
      <c r="R203" s="165" t="s">
        <v>71</v>
      </c>
      <c r="S203" s="164"/>
      <c r="T203" s="164"/>
      <c r="U203" s="164">
        <v>0</v>
      </c>
      <c r="V203" s="189">
        <v>1</v>
      </c>
      <c r="W203" s="189">
        <v>0</v>
      </c>
      <c r="X203" s="189">
        <v>0.1636</v>
      </c>
      <c r="Y203" s="189"/>
      <c r="Z203" s="165"/>
      <c r="AA203" s="165"/>
    </row>
    <row r="204" spans="1:27">
      <c r="A204" s="164">
        <v>203</v>
      </c>
      <c r="B204" s="164">
        <v>17</v>
      </c>
      <c r="C204" s="190">
        <v>45602</v>
      </c>
      <c r="D204" s="165" t="s">
        <v>219</v>
      </c>
      <c r="E204" s="191">
        <v>0.57638888888888884</v>
      </c>
      <c r="F204" s="164">
        <v>24</v>
      </c>
      <c r="G204" s="164">
        <v>32</v>
      </c>
      <c r="H204" s="189">
        <v>13</v>
      </c>
      <c r="I204" s="165" t="s">
        <v>70</v>
      </c>
      <c r="J204" s="164">
        <v>6</v>
      </c>
      <c r="K204" s="168">
        <v>6.9444444444444448E-2</v>
      </c>
      <c r="L204" s="165" t="s">
        <v>13</v>
      </c>
      <c r="M204" s="165" t="s">
        <v>71</v>
      </c>
      <c r="N204" s="165" t="s">
        <v>71</v>
      </c>
      <c r="O204" s="165" t="s">
        <v>71</v>
      </c>
      <c r="P204" s="165" t="s">
        <v>71</v>
      </c>
      <c r="Q204" s="165" t="s">
        <v>88</v>
      </c>
      <c r="R204" s="165" t="s">
        <v>88</v>
      </c>
      <c r="S204" s="164"/>
      <c r="T204" s="164"/>
      <c r="U204" s="164">
        <v>0</v>
      </c>
      <c r="V204" s="189">
        <v>0</v>
      </c>
      <c r="W204" s="189">
        <v>0</v>
      </c>
      <c r="X204" s="189">
        <v>0.21199999999999999</v>
      </c>
      <c r="Y204" s="189"/>
      <c r="Z204" s="165"/>
      <c r="AA204" s="165"/>
    </row>
    <row r="205" spans="1:27">
      <c r="A205" s="164">
        <v>204</v>
      </c>
      <c r="B205" s="164">
        <v>17</v>
      </c>
      <c r="C205" s="190">
        <v>45602</v>
      </c>
      <c r="D205" s="165" t="s">
        <v>219</v>
      </c>
      <c r="E205" s="191">
        <v>0.57638888888888884</v>
      </c>
      <c r="F205" s="164">
        <v>24</v>
      </c>
      <c r="G205" s="164">
        <v>32</v>
      </c>
      <c r="H205" s="189">
        <v>14</v>
      </c>
      <c r="I205" s="165" t="s">
        <v>70</v>
      </c>
      <c r="J205" s="164">
        <v>6</v>
      </c>
      <c r="K205" s="168">
        <v>6.9444444444444448E-2</v>
      </c>
      <c r="L205" s="165" t="s">
        <v>13</v>
      </c>
      <c r="M205" s="165" t="s">
        <v>71</v>
      </c>
      <c r="N205" s="165" t="s">
        <v>71</v>
      </c>
      <c r="O205" s="165" t="s">
        <v>71</v>
      </c>
      <c r="P205" s="165" t="s">
        <v>88</v>
      </c>
      <c r="Q205" s="165" t="s">
        <v>71</v>
      </c>
      <c r="R205" s="165" t="s">
        <v>88</v>
      </c>
      <c r="S205" s="164"/>
      <c r="T205" s="164"/>
      <c r="U205" s="164">
        <v>0</v>
      </c>
      <c r="V205" s="189">
        <v>0</v>
      </c>
      <c r="W205" s="189">
        <v>0</v>
      </c>
      <c r="X205" s="189">
        <v>0.15279999999999999</v>
      </c>
      <c r="Y205" s="189"/>
      <c r="Z205" s="165"/>
      <c r="AA205" s="165"/>
    </row>
    <row r="206" spans="1:27">
      <c r="A206" s="164">
        <v>205</v>
      </c>
      <c r="B206" s="164">
        <v>17</v>
      </c>
      <c r="C206" s="190">
        <v>45602</v>
      </c>
      <c r="D206" s="165" t="s">
        <v>219</v>
      </c>
      <c r="E206" s="191">
        <v>0.57638888888888884</v>
      </c>
      <c r="F206" s="164">
        <v>24</v>
      </c>
      <c r="G206" s="164">
        <v>32</v>
      </c>
      <c r="H206" s="189">
        <v>15</v>
      </c>
      <c r="I206" s="165" t="s">
        <v>70</v>
      </c>
      <c r="J206" s="164">
        <v>6</v>
      </c>
      <c r="K206" s="168">
        <v>6.9444444444444448E-2</v>
      </c>
      <c r="L206" s="165" t="s">
        <v>15</v>
      </c>
      <c r="M206" s="165" t="s">
        <v>71</v>
      </c>
      <c r="N206" s="165" t="s">
        <v>71</v>
      </c>
      <c r="O206" s="165" t="s">
        <v>71</v>
      </c>
      <c r="P206" s="165" t="s">
        <v>88</v>
      </c>
      <c r="Q206" s="165" t="s">
        <v>88</v>
      </c>
      <c r="R206" s="165" t="s">
        <v>88</v>
      </c>
      <c r="S206" s="164"/>
      <c r="T206" s="164"/>
      <c r="U206" s="164">
        <v>0</v>
      </c>
      <c r="V206" s="189">
        <v>1</v>
      </c>
      <c r="W206" s="189">
        <v>0</v>
      </c>
      <c r="X206" s="189">
        <v>0.20200000000000001</v>
      </c>
      <c r="Y206" s="189"/>
      <c r="Z206" s="165"/>
      <c r="AA206" s="165"/>
    </row>
    <row r="207" spans="1:27">
      <c r="A207" s="164">
        <v>206</v>
      </c>
      <c r="B207" s="164">
        <v>17</v>
      </c>
      <c r="C207" s="190">
        <v>45602</v>
      </c>
      <c r="D207" s="165" t="s">
        <v>219</v>
      </c>
      <c r="E207" s="191">
        <v>0.57638888888888884</v>
      </c>
      <c r="F207" s="164">
        <v>24</v>
      </c>
      <c r="G207" s="164">
        <v>32</v>
      </c>
      <c r="H207" s="189">
        <v>16</v>
      </c>
      <c r="I207" s="165" t="s">
        <v>70</v>
      </c>
      <c r="J207" s="164">
        <v>6</v>
      </c>
      <c r="K207" s="168">
        <v>6.9444444444444448E-2</v>
      </c>
      <c r="L207" s="165" t="s">
        <v>15</v>
      </c>
      <c r="M207" s="165" t="s">
        <v>71</v>
      </c>
      <c r="N207" s="165" t="s">
        <v>8</v>
      </c>
      <c r="O207" s="165" t="s">
        <v>8</v>
      </c>
      <c r="P207" s="165" t="s">
        <v>71</v>
      </c>
      <c r="Q207" s="165" t="s">
        <v>71</v>
      </c>
      <c r="R207" s="165" t="s">
        <v>88</v>
      </c>
      <c r="S207" s="164"/>
      <c r="T207" s="164"/>
      <c r="U207" s="164">
        <v>0</v>
      </c>
      <c r="V207" s="189">
        <v>0</v>
      </c>
      <c r="W207" s="189">
        <v>0</v>
      </c>
      <c r="X207" s="189">
        <v>0.23899999999999999</v>
      </c>
      <c r="Y207" s="189"/>
      <c r="Z207" s="165"/>
      <c r="AA207" s="165"/>
    </row>
    <row r="208" spans="1:27">
      <c r="A208" s="164">
        <v>207</v>
      </c>
      <c r="B208" s="164">
        <v>17</v>
      </c>
      <c r="C208" s="190">
        <v>45602</v>
      </c>
      <c r="D208" s="165" t="s">
        <v>219</v>
      </c>
      <c r="E208" s="191">
        <v>0.57638888888888884</v>
      </c>
      <c r="F208" s="164">
        <v>24</v>
      </c>
      <c r="G208" s="164">
        <v>32</v>
      </c>
      <c r="H208" s="189">
        <v>17</v>
      </c>
      <c r="I208" s="165" t="s">
        <v>70</v>
      </c>
      <c r="J208" s="164">
        <v>6</v>
      </c>
      <c r="K208" s="168">
        <v>6.9444444444444448E-2</v>
      </c>
      <c r="L208" s="165" t="s">
        <v>15</v>
      </c>
      <c r="M208" s="165" t="s">
        <v>8</v>
      </c>
      <c r="N208" s="165" t="s">
        <v>8</v>
      </c>
      <c r="O208" s="165" t="s">
        <v>8</v>
      </c>
      <c r="P208" s="165" t="s">
        <v>71</v>
      </c>
      <c r="Q208" s="165" t="s">
        <v>71</v>
      </c>
      <c r="R208" s="165" t="s">
        <v>71</v>
      </c>
      <c r="S208" s="164"/>
      <c r="T208" s="164"/>
      <c r="U208" s="164">
        <v>0</v>
      </c>
      <c r="V208" s="189">
        <v>0</v>
      </c>
      <c r="W208" s="189">
        <v>0</v>
      </c>
      <c r="X208" s="189">
        <v>0.18679999999999999</v>
      </c>
      <c r="Y208" s="189"/>
      <c r="Z208" s="165"/>
      <c r="AA208" s="165"/>
    </row>
    <row r="209" spans="1:27">
      <c r="A209" s="164">
        <v>208</v>
      </c>
      <c r="B209" s="164">
        <v>17</v>
      </c>
      <c r="C209" s="190">
        <v>45602</v>
      </c>
      <c r="D209" s="165" t="s">
        <v>219</v>
      </c>
      <c r="E209" s="191">
        <v>0.57638888888888884</v>
      </c>
      <c r="F209" s="164">
        <v>24</v>
      </c>
      <c r="G209" s="164">
        <v>32</v>
      </c>
      <c r="H209" s="189">
        <v>18</v>
      </c>
      <c r="I209" s="165" t="s">
        <v>70</v>
      </c>
      <c r="J209" s="164">
        <v>6</v>
      </c>
      <c r="K209" s="168">
        <v>6.9444444444444448E-2</v>
      </c>
      <c r="L209" s="165" t="s">
        <v>15</v>
      </c>
      <c r="M209" s="165" t="s">
        <v>71</v>
      </c>
      <c r="N209" s="165" t="s">
        <v>88</v>
      </c>
      <c r="O209" s="165" t="s">
        <v>88</v>
      </c>
      <c r="P209" s="165" t="s">
        <v>88</v>
      </c>
      <c r="Q209" s="165" t="s">
        <v>88</v>
      </c>
      <c r="R209" s="165" t="s">
        <v>88</v>
      </c>
      <c r="S209" s="164"/>
      <c r="T209" s="164"/>
      <c r="U209" s="164">
        <v>0</v>
      </c>
      <c r="V209" s="189">
        <v>1</v>
      </c>
      <c r="W209" s="189">
        <v>1</v>
      </c>
      <c r="X209" s="189">
        <v>0.20630000000000001</v>
      </c>
      <c r="Y209" s="189"/>
      <c r="Z209" s="165"/>
      <c r="AA209" s="165"/>
    </row>
    <row r="210" spans="1:27">
      <c r="A210" s="164">
        <v>209</v>
      </c>
      <c r="B210" s="164">
        <v>17</v>
      </c>
      <c r="C210" s="190">
        <v>45602</v>
      </c>
      <c r="D210" s="165" t="s">
        <v>219</v>
      </c>
      <c r="E210" s="191">
        <v>0.57638888888888884</v>
      </c>
      <c r="F210" s="164">
        <v>24</v>
      </c>
      <c r="G210" s="164">
        <v>32</v>
      </c>
      <c r="H210" s="189">
        <v>19</v>
      </c>
      <c r="I210" s="165" t="s">
        <v>70</v>
      </c>
      <c r="J210" s="164">
        <v>6</v>
      </c>
      <c r="K210" s="168">
        <v>6.9444444444444448E-2</v>
      </c>
      <c r="L210" s="165" t="s">
        <v>15</v>
      </c>
      <c r="M210" s="165" t="s">
        <v>8</v>
      </c>
      <c r="N210" s="165" t="s">
        <v>8</v>
      </c>
      <c r="O210" s="165" t="s">
        <v>8</v>
      </c>
      <c r="P210" s="165" t="s">
        <v>8</v>
      </c>
      <c r="Q210" s="165" t="s">
        <v>8</v>
      </c>
      <c r="R210" s="165" t="s">
        <v>8</v>
      </c>
      <c r="S210" s="164"/>
      <c r="T210" s="164"/>
      <c r="U210" s="164">
        <v>1</v>
      </c>
      <c r="V210" s="165" t="s">
        <v>77</v>
      </c>
      <c r="W210" s="165" t="s">
        <v>77</v>
      </c>
      <c r="X210" s="189">
        <v>0.1593</v>
      </c>
      <c r="Y210" s="189"/>
      <c r="Z210" s="165"/>
      <c r="AA210" s="165"/>
    </row>
    <row r="211" spans="1:27">
      <c r="A211" s="164">
        <v>210</v>
      </c>
      <c r="B211" s="169">
        <v>18</v>
      </c>
      <c r="C211" s="195">
        <v>45621</v>
      </c>
      <c r="D211" s="186" t="s">
        <v>219</v>
      </c>
      <c r="E211" s="172">
        <v>0.61319444444444449</v>
      </c>
      <c r="F211" s="169">
        <v>27</v>
      </c>
      <c r="G211" s="169">
        <v>76</v>
      </c>
      <c r="H211" s="179">
        <v>1</v>
      </c>
      <c r="I211" s="186" t="s">
        <v>70</v>
      </c>
      <c r="J211" s="179">
        <v>6</v>
      </c>
      <c r="K211" s="172">
        <v>4.1666666666666664E-2</v>
      </c>
      <c r="L211" s="186" t="s">
        <v>44</v>
      </c>
      <c r="M211" s="186" t="s">
        <v>71</v>
      </c>
      <c r="N211" s="186" t="s">
        <v>71</v>
      </c>
      <c r="O211" s="186" t="s">
        <v>71</v>
      </c>
      <c r="P211" s="186" t="s">
        <v>71</v>
      </c>
      <c r="Q211" s="186" t="s">
        <v>71</v>
      </c>
      <c r="R211" s="186" t="s">
        <v>71</v>
      </c>
      <c r="S211" s="169"/>
      <c r="T211" s="169"/>
      <c r="U211" s="169">
        <v>0</v>
      </c>
      <c r="V211" s="179">
        <v>0</v>
      </c>
      <c r="W211" s="179">
        <v>0</v>
      </c>
      <c r="X211" s="179">
        <v>0.1381</v>
      </c>
      <c r="Y211" s="189">
        <v>0</v>
      </c>
      <c r="Z211" s="189">
        <v>0</v>
      </c>
      <c r="AA211" s="189">
        <v>0</v>
      </c>
    </row>
    <row r="212" spans="1:27">
      <c r="A212" s="164">
        <v>211</v>
      </c>
      <c r="B212" s="164">
        <v>18</v>
      </c>
      <c r="C212" s="196">
        <v>45621</v>
      </c>
      <c r="D212" s="165" t="s">
        <v>219</v>
      </c>
      <c r="E212" s="168">
        <v>0.61319444444444449</v>
      </c>
      <c r="F212" s="164">
        <v>27</v>
      </c>
      <c r="G212" s="164">
        <v>76</v>
      </c>
      <c r="H212" s="189">
        <v>2</v>
      </c>
      <c r="I212" s="165" t="s">
        <v>70</v>
      </c>
      <c r="J212" s="189">
        <v>6</v>
      </c>
      <c r="K212" s="168">
        <v>4.1666666666666664E-2</v>
      </c>
      <c r="L212" s="165" t="s">
        <v>15</v>
      </c>
      <c r="M212" s="165" t="s">
        <v>71</v>
      </c>
      <c r="N212" s="165" t="s">
        <v>71</v>
      </c>
      <c r="O212" s="165" t="s">
        <v>71</v>
      </c>
      <c r="P212" s="165" t="s">
        <v>71</v>
      </c>
      <c r="Q212" s="165" t="s">
        <v>88</v>
      </c>
      <c r="R212" s="165" t="s">
        <v>88</v>
      </c>
      <c r="S212" s="164"/>
      <c r="T212" s="164"/>
      <c r="U212" s="164">
        <v>0</v>
      </c>
      <c r="V212" s="189">
        <v>0</v>
      </c>
      <c r="W212" s="189">
        <v>0</v>
      </c>
      <c r="X212" s="189">
        <v>0.32050000000000001</v>
      </c>
      <c r="Y212" s="189">
        <v>0</v>
      </c>
      <c r="Z212" s="189">
        <v>0</v>
      </c>
      <c r="AA212" s="189">
        <v>0</v>
      </c>
    </row>
    <row r="213" spans="1:27">
      <c r="A213" s="164">
        <v>212</v>
      </c>
      <c r="B213" s="164">
        <v>18</v>
      </c>
      <c r="C213" s="196">
        <v>45621</v>
      </c>
      <c r="D213" s="165" t="s">
        <v>219</v>
      </c>
      <c r="E213" s="168">
        <v>0.61319444444444449</v>
      </c>
      <c r="F213" s="164">
        <v>27</v>
      </c>
      <c r="G213" s="164">
        <v>76</v>
      </c>
      <c r="H213" s="189">
        <v>3</v>
      </c>
      <c r="I213" s="165" t="s">
        <v>70</v>
      </c>
      <c r="J213" s="189">
        <v>7</v>
      </c>
      <c r="K213" s="168">
        <v>4.1666666666666664E-2</v>
      </c>
      <c r="L213" s="165" t="s">
        <v>15</v>
      </c>
      <c r="M213" s="165" t="s">
        <v>71</v>
      </c>
      <c r="N213" s="165" t="s">
        <v>71</v>
      </c>
      <c r="O213" s="165" t="s">
        <v>71</v>
      </c>
      <c r="P213" s="165" t="s">
        <v>71</v>
      </c>
      <c r="Q213" s="165" t="s">
        <v>71</v>
      </c>
      <c r="R213" s="165" t="s">
        <v>88</v>
      </c>
      <c r="S213" s="164"/>
      <c r="T213" s="164"/>
      <c r="U213" s="164">
        <v>0</v>
      </c>
      <c r="V213" s="189">
        <v>1</v>
      </c>
      <c r="W213" s="189">
        <v>0</v>
      </c>
      <c r="X213" s="189">
        <v>0.11459999999999999</v>
      </c>
      <c r="Y213" s="189">
        <v>0</v>
      </c>
      <c r="Z213" s="189">
        <v>1</v>
      </c>
      <c r="AA213" s="189">
        <v>0</v>
      </c>
    </row>
    <row r="214" spans="1:27">
      <c r="A214" s="164">
        <v>213</v>
      </c>
      <c r="B214" s="164">
        <v>18</v>
      </c>
      <c r="C214" s="196">
        <v>45621</v>
      </c>
      <c r="D214" s="165" t="s">
        <v>219</v>
      </c>
      <c r="E214" s="168">
        <v>0.61319444444444449</v>
      </c>
      <c r="F214" s="164">
        <v>27</v>
      </c>
      <c r="G214" s="164">
        <v>76</v>
      </c>
      <c r="H214" s="189">
        <v>4</v>
      </c>
      <c r="I214" s="165" t="s">
        <v>70</v>
      </c>
      <c r="J214" s="189">
        <v>6</v>
      </c>
      <c r="K214" s="168">
        <v>4.1666666666666664E-2</v>
      </c>
      <c r="L214" s="165" t="s">
        <v>15</v>
      </c>
      <c r="M214" s="165" t="s">
        <v>71</v>
      </c>
      <c r="N214" s="165" t="s">
        <v>71</v>
      </c>
      <c r="O214" s="165" t="s">
        <v>71</v>
      </c>
      <c r="P214" s="165" t="s">
        <v>88</v>
      </c>
      <c r="Q214" s="165" t="s">
        <v>71</v>
      </c>
      <c r="R214" s="165" t="s">
        <v>71</v>
      </c>
      <c r="S214" s="164"/>
      <c r="T214" s="164"/>
      <c r="U214" s="164">
        <v>0</v>
      </c>
      <c r="V214" s="189">
        <v>1</v>
      </c>
      <c r="W214" s="189">
        <v>0</v>
      </c>
      <c r="X214" s="189">
        <v>0.217</v>
      </c>
      <c r="Y214" s="189">
        <v>0</v>
      </c>
      <c r="Z214" s="189">
        <v>0</v>
      </c>
      <c r="AA214" s="189">
        <v>0</v>
      </c>
    </row>
    <row r="215" spans="1:27">
      <c r="A215" s="164">
        <v>214</v>
      </c>
      <c r="B215" s="164">
        <v>18</v>
      </c>
      <c r="C215" s="196">
        <v>45621</v>
      </c>
      <c r="D215" s="165" t="s">
        <v>219</v>
      </c>
      <c r="E215" s="168">
        <v>0.61319444444444449</v>
      </c>
      <c r="F215" s="164">
        <v>27</v>
      </c>
      <c r="G215" s="164">
        <v>76</v>
      </c>
      <c r="H215" s="189">
        <v>5</v>
      </c>
      <c r="I215" s="165" t="s">
        <v>70</v>
      </c>
      <c r="J215" s="189">
        <v>9</v>
      </c>
      <c r="K215" s="168">
        <v>4.1666666666666664E-2</v>
      </c>
      <c r="L215" s="165" t="s">
        <v>15</v>
      </c>
      <c r="M215" s="165" t="s">
        <v>71</v>
      </c>
      <c r="N215" s="165" t="s">
        <v>71</v>
      </c>
      <c r="O215" s="165" t="s">
        <v>88</v>
      </c>
      <c r="P215" s="165" t="s">
        <v>88</v>
      </c>
      <c r="Q215" s="165" t="s">
        <v>88</v>
      </c>
      <c r="R215" s="165" t="s">
        <v>88</v>
      </c>
      <c r="S215" s="164"/>
      <c r="T215" s="164"/>
      <c r="U215" s="164">
        <v>0</v>
      </c>
      <c r="V215" s="189">
        <v>1</v>
      </c>
      <c r="W215" s="189">
        <v>0</v>
      </c>
      <c r="X215" s="189">
        <v>0.17780000000000001</v>
      </c>
      <c r="Y215" s="189">
        <v>0</v>
      </c>
      <c r="Z215" s="189">
        <v>1</v>
      </c>
      <c r="AA215" s="189">
        <v>0</v>
      </c>
    </row>
    <row r="216" spans="1:27">
      <c r="A216" s="164">
        <v>215</v>
      </c>
      <c r="B216" s="164">
        <v>18</v>
      </c>
      <c r="C216" s="196">
        <v>45621</v>
      </c>
      <c r="D216" s="165" t="s">
        <v>219</v>
      </c>
      <c r="E216" s="168">
        <v>0.61319444444444449</v>
      </c>
      <c r="F216" s="164">
        <v>27</v>
      </c>
      <c r="G216" s="164">
        <v>76</v>
      </c>
      <c r="H216" s="189">
        <v>6</v>
      </c>
      <c r="I216" s="165" t="s">
        <v>70</v>
      </c>
      <c r="J216" s="189">
        <v>8</v>
      </c>
      <c r="K216" s="168">
        <v>4.1666666666666664E-2</v>
      </c>
      <c r="L216" s="165" t="s">
        <v>15</v>
      </c>
      <c r="M216" s="165" t="s">
        <v>71</v>
      </c>
      <c r="N216" s="165" t="s">
        <v>71</v>
      </c>
      <c r="O216" s="165" t="s">
        <v>71</v>
      </c>
      <c r="P216" s="165" t="s">
        <v>88</v>
      </c>
      <c r="Q216" s="165" t="s">
        <v>88</v>
      </c>
      <c r="R216" s="165" t="s">
        <v>88</v>
      </c>
      <c r="S216" s="164"/>
      <c r="T216" s="164"/>
      <c r="U216" s="164">
        <v>0</v>
      </c>
      <c r="V216" s="189">
        <v>1</v>
      </c>
      <c r="W216" s="189">
        <v>0</v>
      </c>
      <c r="X216" s="189">
        <v>0.1804</v>
      </c>
      <c r="Y216" s="189">
        <v>0</v>
      </c>
      <c r="Z216" s="189">
        <v>1</v>
      </c>
      <c r="AA216" s="189">
        <v>0</v>
      </c>
    </row>
    <row r="217" spans="1:27">
      <c r="A217" s="164">
        <v>216</v>
      </c>
      <c r="B217" s="164">
        <v>18</v>
      </c>
      <c r="C217" s="196">
        <v>45621</v>
      </c>
      <c r="D217" s="165" t="s">
        <v>219</v>
      </c>
      <c r="E217" s="168">
        <v>0.61319444444444449</v>
      </c>
      <c r="F217" s="164">
        <v>27</v>
      </c>
      <c r="G217" s="164">
        <v>76</v>
      </c>
      <c r="H217" s="189">
        <v>7</v>
      </c>
      <c r="I217" s="165" t="s">
        <v>70</v>
      </c>
      <c r="J217" s="189">
        <v>7</v>
      </c>
      <c r="K217" s="168">
        <v>4.1666666666666664E-2</v>
      </c>
      <c r="L217" s="165" t="s">
        <v>17</v>
      </c>
      <c r="M217" s="165" t="s">
        <v>8</v>
      </c>
      <c r="N217" s="165" t="s">
        <v>86</v>
      </c>
      <c r="O217" s="165" t="s">
        <v>75</v>
      </c>
      <c r="P217" s="165" t="s">
        <v>75</v>
      </c>
      <c r="Q217" s="165" t="s">
        <v>75</v>
      </c>
      <c r="R217" s="165" t="s">
        <v>75</v>
      </c>
      <c r="S217" s="164"/>
      <c r="T217" s="164"/>
      <c r="U217" s="164">
        <v>1</v>
      </c>
      <c r="V217" s="165"/>
      <c r="W217" s="165"/>
      <c r="X217" s="189">
        <v>0.12970000000000001</v>
      </c>
      <c r="Y217" s="189">
        <v>1</v>
      </c>
      <c r="Z217" s="165"/>
      <c r="AA217" s="165"/>
    </row>
    <row r="218" spans="1:27">
      <c r="A218" s="164">
        <v>217</v>
      </c>
      <c r="B218" s="164">
        <v>18</v>
      </c>
      <c r="C218" s="196">
        <v>45621</v>
      </c>
      <c r="D218" s="165" t="s">
        <v>219</v>
      </c>
      <c r="E218" s="168">
        <v>0.61319444444444449</v>
      </c>
      <c r="F218" s="164">
        <v>27</v>
      </c>
      <c r="G218" s="164">
        <v>76</v>
      </c>
      <c r="H218" s="189">
        <v>8</v>
      </c>
      <c r="I218" s="165" t="s">
        <v>70</v>
      </c>
      <c r="J218" s="189">
        <v>8</v>
      </c>
      <c r="K218" s="168">
        <v>4.1666666666666664E-2</v>
      </c>
      <c r="L218" s="165" t="s">
        <v>17</v>
      </c>
      <c r="M218" s="165" t="s">
        <v>71</v>
      </c>
      <c r="N218" s="165" t="s">
        <v>71</v>
      </c>
      <c r="O218" s="165" t="s">
        <v>71</v>
      </c>
      <c r="P218" s="165" t="s">
        <v>88</v>
      </c>
      <c r="Q218" s="165" t="s">
        <v>88</v>
      </c>
      <c r="R218" s="165" t="s">
        <v>71</v>
      </c>
      <c r="S218" s="164"/>
      <c r="T218" s="164"/>
      <c r="U218" s="164">
        <v>0</v>
      </c>
      <c r="V218" s="189">
        <v>1</v>
      </c>
      <c r="W218" s="189">
        <v>0</v>
      </c>
      <c r="X218" s="189">
        <v>0.2215</v>
      </c>
      <c r="Y218" s="189">
        <v>0</v>
      </c>
      <c r="Z218" s="189">
        <v>1</v>
      </c>
      <c r="AA218" s="189">
        <v>0</v>
      </c>
    </row>
    <row r="219" spans="1:27">
      <c r="A219" s="164">
        <v>218</v>
      </c>
      <c r="B219" s="164">
        <v>18</v>
      </c>
      <c r="C219" s="196">
        <v>45621</v>
      </c>
      <c r="D219" s="165" t="s">
        <v>219</v>
      </c>
      <c r="E219" s="168">
        <v>0.61319444444444449</v>
      </c>
      <c r="F219" s="164">
        <v>27</v>
      </c>
      <c r="G219" s="164">
        <v>76</v>
      </c>
      <c r="H219" s="189">
        <v>9</v>
      </c>
      <c r="I219" s="165" t="s">
        <v>70</v>
      </c>
      <c r="J219" s="189">
        <v>6</v>
      </c>
      <c r="K219" s="168">
        <v>4.1666666666666664E-2</v>
      </c>
      <c r="L219" s="165" t="s">
        <v>17</v>
      </c>
      <c r="M219" s="165" t="s">
        <v>71</v>
      </c>
      <c r="N219" s="165" t="s">
        <v>71</v>
      </c>
      <c r="O219" s="165" t="s">
        <v>71</v>
      </c>
      <c r="P219" s="165" t="s">
        <v>71</v>
      </c>
      <c r="Q219" s="165" t="s">
        <v>88</v>
      </c>
      <c r="R219" s="165" t="s">
        <v>88</v>
      </c>
      <c r="S219" s="164"/>
      <c r="T219" s="164"/>
      <c r="U219" s="164">
        <v>0</v>
      </c>
      <c r="V219" s="189">
        <v>1</v>
      </c>
      <c r="W219" s="189">
        <v>0</v>
      </c>
      <c r="X219" s="189">
        <v>0.14710000000000001</v>
      </c>
      <c r="Y219" s="189">
        <v>0</v>
      </c>
      <c r="Z219" s="189">
        <v>1</v>
      </c>
      <c r="AA219" s="189">
        <v>0</v>
      </c>
    </row>
    <row r="220" spans="1:27">
      <c r="A220" s="164">
        <v>219</v>
      </c>
      <c r="B220" s="164">
        <v>18</v>
      </c>
      <c r="C220" s="196">
        <v>45621</v>
      </c>
      <c r="D220" s="165" t="s">
        <v>219</v>
      </c>
      <c r="E220" s="168">
        <v>0.61319444444444449</v>
      </c>
      <c r="F220" s="164">
        <v>27</v>
      </c>
      <c r="G220" s="164">
        <v>76</v>
      </c>
      <c r="H220" s="189">
        <v>10</v>
      </c>
      <c r="I220" s="165" t="s">
        <v>70</v>
      </c>
      <c r="J220" s="189">
        <v>6</v>
      </c>
      <c r="K220" s="168">
        <v>4.1666666666666664E-2</v>
      </c>
      <c r="L220" s="165" t="s">
        <v>17</v>
      </c>
      <c r="M220" s="165" t="s">
        <v>71</v>
      </c>
      <c r="N220" s="165" t="s">
        <v>71</v>
      </c>
      <c r="O220" s="165" t="s">
        <v>71</v>
      </c>
      <c r="P220" s="165" t="s">
        <v>71</v>
      </c>
      <c r="Q220" s="165" t="s">
        <v>71</v>
      </c>
      <c r="R220" s="165" t="s">
        <v>71</v>
      </c>
      <c r="S220" s="164"/>
      <c r="T220" s="164"/>
      <c r="U220" s="164">
        <v>0</v>
      </c>
      <c r="V220" s="189">
        <v>0</v>
      </c>
      <c r="W220" s="189">
        <v>0</v>
      </c>
      <c r="X220" s="189">
        <v>0.13320000000000001</v>
      </c>
      <c r="Y220" s="189">
        <v>0</v>
      </c>
      <c r="Z220" s="189">
        <v>0</v>
      </c>
      <c r="AA220" s="189">
        <v>0</v>
      </c>
    </row>
    <row r="221" spans="1:27">
      <c r="A221" s="164">
        <v>220</v>
      </c>
      <c r="B221" s="164">
        <v>18</v>
      </c>
      <c r="C221" s="196">
        <v>45621</v>
      </c>
      <c r="D221" s="165" t="s">
        <v>219</v>
      </c>
      <c r="E221" s="168">
        <v>0.61319444444444449</v>
      </c>
      <c r="F221" s="164">
        <v>27</v>
      </c>
      <c r="G221" s="164">
        <v>76</v>
      </c>
      <c r="H221" s="189">
        <v>11</v>
      </c>
      <c r="I221" s="165" t="s">
        <v>70</v>
      </c>
      <c r="J221" s="189">
        <v>9</v>
      </c>
      <c r="K221" s="168">
        <v>4.1666666666666664E-2</v>
      </c>
      <c r="L221" s="165" t="s">
        <v>17</v>
      </c>
      <c r="M221" s="165" t="s">
        <v>8</v>
      </c>
      <c r="N221" s="165" t="s">
        <v>71</v>
      </c>
      <c r="O221" s="165" t="s">
        <v>71</v>
      </c>
      <c r="P221" s="165" t="s">
        <v>88</v>
      </c>
      <c r="Q221" s="165" t="s">
        <v>88</v>
      </c>
      <c r="R221" s="165" t="s">
        <v>88</v>
      </c>
      <c r="S221" s="164"/>
      <c r="T221" s="164"/>
      <c r="U221" s="164">
        <v>0</v>
      </c>
      <c r="V221" s="189">
        <v>1</v>
      </c>
      <c r="W221" s="189">
        <v>0</v>
      </c>
      <c r="X221" s="189">
        <v>0.19939999999999999</v>
      </c>
      <c r="Y221" s="189">
        <v>0</v>
      </c>
      <c r="Z221" s="189">
        <v>1</v>
      </c>
      <c r="AA221" s="189">
        <v>0</v>
      </c>
    </row>
    <row r="222" spans="1:27">
      <c r="A222" s="164">
        <v>221</v>
      </c>
      <c r="B222" s="164">
        <v>18</v>
      </c>
      <c r="C222" s="196">
        <v>45621</v>
      </c>
      <c r="D222" s="165" t="s">
        <v>219</v>
      </c>
      <c r="E222" s="168">
        <v>0.61319444444444449</v>
      </c>
      <c r="F222" s="164">
        <v>27</v>
      </c>
      <c r="G222" s="164">
        <v>76</v>
      </c>
      <c r="H222" s="189">
        <v>12</v>
      </c>
      <c r="I222" s="165" t="s">
        <v>70</v>
      </c>
      <c r="J222" s="189">
        <v>7</v>
      </c>
      <c r="K222" s="168">
        <v>4.1666666666666664E-2</v>
      </c>
      <c r="L222" s="165" t="s">
        <v>13</v>
      </c>
      <c r="M222" s="165" t="s">
        <v>71</v>
      </c>
      <c r="N222" s="165" t="s">
        <v>71</v>
      </c>
      <c r="O222" s="165" t="s">
        <v>71</v>
      </c>
      <c r="P222" s="165" t="s">
        <v>88</v>
      </c>
      <c r="Q222" s="165" t="s">
        <v>88</v>
      </c>
      <c r="R222" s="165" t="s">
        <v>88</v>
      </c>
      <c r="S222" s="164"/>
      <c r="T222" s="164"/>
      <c r="U222" s="164">
        <v>0</v>
      </c>
      <c r="V222" s="189">
        <v>1</v>
      </c>
      <c r="W222" s="189">
        <v>1</v>
      </c>
      <c r="X222" s="165"/>
      <c r="Y222" s="189">
        <v>0</v>
      </c>
      <c r="Z222" s="189">
        <v>1</v>
      </c>
      <c r="AA222" s="189">
        <v>0</v>
      </c>
    </row>
    <row r="223" spans="1:27">
      <c r="A223" s="164">
        <v>222</v>
      </c>
      <c r="B223" s="164">
        <v>18</v>
      </c>
      <c r="C223" s="196">
        <v>45621</v>
      </c>
      <c r="D223" s="165" t="s">
        <v>219</v>
      </c>
      <c r="E223" s="168">
        <v>0.61319444444444449</v>
      </c>
      <c r="F223" s="164">
        <v>27</v>
      </c>
      <c r="G223" s="164">
        <v>76</v>
      </c>
      <c r="H223" s="189">
        <v>13</v>
      </c>
      <c r="I223" s="165" t="s">
        <v>70</v>
      </c>
      <c r="J223" s="189">
        <v>8</v>
      </c>
      <c r="K223" s="168">
        <v>4.1666666666666664E-2</v>
      </c>
      <c r="L223" s="165" t="s">
        <v>13</v>
      </c>
      <c r="M223" s="165" t="s">
        <v>71</v>
      </c>
      <c r="N223" s="165" t="s">
        <v>71</v>
      </c>
      <c r="O223" s="165" t="s">
        <v>71</v>
      </c>
      <c r="P223" s="165" t="s">
        <v>71</v>
      </c>
      <c r="Q223" s="165" t="s">
        <v>71</v>
      </c>
      <c r="R223" s="165" t="s">
        <v>88</v>
      </c>
      <c r="S223" s="164"/>
      <c r="T223" s="164"/>
      <c r="U223" s="164">
        <v>0</v>
      </c>
      <c r="V223" s="189">
        <v>1</v>
      </c>
      <c r="W223" s="189">
        <v>1</v>
      </c>
      <c r="X223" s="189">
        <v>0.14710000000000001</v>
      </c>
      <c r="Y223" s="189">
        <v>0</v>
      </c>
      <c r="Z223" s="189">
        <v>0</v>
      </c>
      <c r="AA223" s="189">
        <v>0</v>
      </c>
    </row>
    <row r="224" spans="1:27">
      <c r="A224" s="164">
        <v>223</v>
      </c>
      <c r="B224" s="164">
        <v>18</v>
      </c>
      <c r="C224" s="196">
        <v>45621</v>
      </c>
      <c r="D224" s="165" t="s">
        <v>219</v>
      </c>
      <c r="E224" s="168">
        <v>0.61319444444444449</v>
      </c>
      <c r="F224" s="164">
        <v>27</v>
      </c>
      <c r="G224" s="164">
        <v>76</v>
      </c>
      <c r="H224" s="189">
        <v>14</v>
      </c>
      <c r="I224" s="165" t="s">
        <v>70</v>
      </c>
      <c r="J224" s="189">
        <v>6</v>
      </c>
      <c r="K224" s="168">
        <v>4.1666666666666664E-2</v>
      </c>
      <c r="L224" s="165" t="s">
        <v>13</v>
      </c>
      <c r="M224" s="165" t="s">
        <v>71</v>
      </c>
      <c r="N224" s="165" t="s">
        <v>71</v>
      </c>
      <c r="O224" s="165" t="s">
        <v>71</v>
      </c>
      <c r="P224" s="165" t="s">
        <v>71</v>
      </c>
      <c r="Q224" s="165" t="s">
        <v>71</v>
      </c>
      <c r="R224" s="165" t="s">
        <v>71</v>
      </c>
      <c r="S224" s="164"/>
      <c r="T224" s="164"/>
      <c r="U224" s="164">
        <v>0</v>
      </c>
      <c r="V224" s="189">
        <v>1</v>
      </c>
      <c r="W224" s="189">
        <v>0</v>
      </c>
      <c r="X224" s="189">
        <v>0.29680000000000001</v>
      </c>
      <c r="Y224" s="189">
        <v>0</v>
      </c>
      <c r="Z224" s="189">
        <v>0</v>
      </c>
      <c r="AA224" s="189">
        <v>0</v>
      </c>
    </row>
    <row r="225" spans="1:27">
      <c r="A225" s="164">
        <v>224</v>
      </c>
      <c r="B225" s="164">
        <v>18</v>
      </c>
      <c r="C225" s="196">
        <v>45621</v>
      </c>
      <c r="D225" s="165" t="s">
        <v>219</v>
      </c>
      <c r="E225" s="168">
        <v>0.61319444444444449</v>
      </c>
      <c r="F225" s="164">
        <v>27</v>
      </c>
      <c r="G225" s="164">
        <v>76</v>
      </c>
      <c r="H225" s="189">
        <v>15</v>
      </c>
      <c r="I225" s="165" t="s">
        <v>70</v>
      </c>
      <c r="J225" s="189">
        <v>9</v>
      </c>
      <c r="K225" s="168">
        <v>4.1666666666666664E-2</v>
      </c>
      <c r="L225" s="165" t="s">
        <v>13</v>
      </c>
      <c r="M225" s="165" t="s">
        <v>8</v>
      </c>
      <c r="N225" s="165" t="s">
        <v>8</v>
      </c>
      <c r="O225" s="165" t="s">
        <v>8</v>
      </c>
      <c r="P225" s="165" t="s">
        <v>8</v>
      </c>
      <c r="Q225" s="165" t="s">
        <v>8</v>
      </c>
      <c r="R225" s="165" t="s">
        <v>8</v>
      </c>
      <c r="S225" s="164"/>
      <c r="T225" s="164"/>
      <c r="U225" s="164">
        <v>0</v>
      </c>
      <c r="V225" s="189">
        <v>1</v>
      </c>
      <c r="W225" s="189">
        <v>0</v>
      </c>
      <c r="X225" s="189">
        <v>0.17</v>
      </c>
      <c r="Y225" s="189">
        <v>0</v>
      </c>
      <c r="Z225" s="189">
        <v>1</v>
      </c>
      <c r="AA225" s="189">
        <v>0</v>
      </c>
    </row>
    <row r="226" spans="1:27">
      <c r="A226" s="164">
        <v>225</v>
      </c>
      <c r="B226" s="164">
        <v>18</v>
      </c>
      <c r="C226" s="196">
        <v>45621</v>
      </c>
      <c r="D226" s="165" t="s">
        <v>219</v>
      </c>
      <c r="E226" s="168">
        <v>0.61319444444444449</v>
      </c>
      <c r="F226" s="164">
        <v>27</v>
      </c>
      <c r="G226" s="164">
        <v>76</v>
      </c>
      <c r="H226" s="189">
        <v>16</v>
      </c>
      <c r="I226" s="165" t="s">
        <v>70</v>
      </c>
      <c r="J226" s="189">
        <v>8</v>
      </c>
      <c r="K226" s="168">
        <v>4.1666666666666664E-2</v>
      </c>
      <c r="L226" s="165" t="s">
        <v>18</v>
      </c>
      <c r="M226" s="165" t="s">
        <v>8</v>
      </c>
      <c r="N226" s="165" t="s">
        <v>71</v>
      </c>
      <c r="O226" s="165" t="s">
        <v>71</v>
      </c>
      <c r="P226" s="165" t="s">
        <v>8</v>
      </c>
      <c r="Q226" s="165" t="s">
        <v>8</v>
      </c>
      <c r="R226" s="165" t="s">
        <v>71</v>
      </c>
      <c r="S226" s="164"/>
      <c r="T226" s="164"/>
      <c r="U226" s="164">
        <v>0</v>
      </c>
      <c r="V226" s="189">
        <v>0</v>
      </c>
      <c r="W226" s="189">
        <v>0</v>
      </c>
      <c r="X226" s="189">
        <v>0.13880000000000001</v>
      </c>
      <c r="Y226" s="189">
        <v>0</v>
      </c>
      <c r="Z226" s="189">
        <v>0</v>
      </c>
      <c r="AA226" s="189">
        <v>0</v>
      </c>
    </row>
    <row r="227" spans="1:27">
      <c r="A227" s="164">
        <v>226</v>
      </c>
      <c r="B227" s="164">
        <v>18</v>
      </c>
      <c r="C227" s="196">
        <v>45621</v>
      </c>
      <c r="D227" s="165" t="s">
        <v>219</v>
      </c>
      <c r="E227" s="168">
        <v>0.61319444444444449</v>
      </c>
      <c r="F227" s="164">
        <v>27</v>
      </c>
      <c r="G227" s="164">
        <v>76</v>
      </c>
      <c r="H227" s="189">
        <v>17</v>
      </c>
      <c r="I227" s="165" t="s">
        <v>70</v>
      </c>
      <c r="J227" s="189">
        <v>9</v>
      </c>
      <c r="K227" s="168">
        <v>4.1666666666666664E-2</v>
      </c>
      <c r="L227" s="165" t="s">
        <v>18</v>
      </c>
      <c r="M227" s="165" t="s">
        <v>8</v>
      </c>
      <c r="N227" s="165" t="s">
        <v>8</v>
      </c>
      <c r="O227" s="165" t="s">
        <v>71</v>
      </c>
      <c r="P227" s="165" t="s">
        <v>8</v>
      </c>
      <c r="Q227" s="165" t="s">
        <v>71</v>
      </c>
      <c r="R227" s="165" t="s">
        <v>8</v>
      </c>
      <c r="S227" s="164"/>
      <c r="T227" s="164"/>
      <c r="U227" s="164">
        <v>1</v>
      </c>
      <c r="V227" s="165"/>
      <c r="W227" s="165"/>
      <c r="X227" s="189">
        <v>0.17680000000000001</v>
      </c>
      <c r="Y227" s="189">
        <v>1</v>
      </c>
      <c r="Z227" s="165"/>
      <c r="AA227" s="165"/>
    </row>
    <row r="228" spans="1:27">
      <c r="A228" s="164">
        <v>227</v>
      </c>
      <c r="B228" s="164">
        <v>18</v>
      </c>
      <c r="C228" s="196">
        <v>45621</v>
      </c>
      <c r="D228" s="165" t="s">
        <v>219</v>
      </c>
      <c r="E228" s="168">
        <v>0.61319444444444449</v>
      </c>
      <c r="F228" s="164">
        <v>27</v>
      </c>
      <c r="G228" s="164">
        <v>76</v>
      </c>
      <c r="H228" s="189">
        <v>18</v>
      </c>
      <c r="I228" s="165" t="s">
        <v>70</v>
      </c>
      <c r="J228" s="189">
        <v>7</v>
      </c>
      <c r="K228" s="168">
        <v>4.1666666666666664E-2</v>
      </c>
      <c r="L228" s="165" t="s">
        <v>18</v>
      </c>
      <c r="M228" s="165" t="s">
        <v>71</v>
      </c>
      <c r="N228" s="165" t="s">
        <v>71</v>
      </c>
      <c r="O228" s="165" t="s">
        <v>88</v>
      </c>
      <c r="P228" s="165" t="s">
        <v>71</v>
      </c>
      <c r="Q228" s="165" t="s">
        <v>88</v>
      </c>
      <c r="R228" s="165" t="s">
        <v>88</v>
      </c>
      <c r="S228" s="164"/>
      <c r="T228" s="164"/>
      <c r="U228" s="164">
        <v>0</v>
      </c>
      <c r="V228" s="189">
        <v>1</v>
      </c>
      <c r="W228" s="189">
        <v>0</v>
      </c>
      <c r="X228" s="189">
        <v>0.20469999999999999</v>
      </c>
      <c r="Y228" s="189">
        <v>1</v>
      </c>
      <c r="Z228" s="165"/>
      <c r="AA228" s="165"/>
    </row>
    <row r="229" spans="1:27">
      <c r="A229" s="164">
        <v>228</v>
      </c>
      <c r="B229" s="164">
        <v>18</v>
      </c>
      <c r="C229" s="196">
        <v>45621</v>
      </c>
      <c r="D229" s="165" t="s">
        <v>219</v>
      </c>
      <c r="E229" s="168">
        <v>0.61319444444444449</v>
      </c>
      <c r="F229" s="164">
        <v>27</v>
      </c>
      <c r="G229" s="164">
        <v>76</v>
      </c>
      <c r="H229" s="189">
        <v>19</v>
      </c>
      <c r="I229" s="165" t="s">
        <v>70</v>
      </c>
      <c r="J229" s="189">
        <v>6</v>
      </c>
      <c r="K229" s="168">
        <v>4.1666666666666664E-2</v>
      </c>
      <c r="L229" s="165" t="s">
        <v>18</v>
      </c>
      <c r="M229" s="165" t="s">
        <v>71</v>
      </c>
      <c r="N229" s="165" t="s">
        <v>71</v>
      </c>
      <c r="O229" s="165" t="s">
        <v>88</v>
      </c>
      <c r="P229" s="165" t="s">
        <v>71</v>
      </c>
      <c r="Q229" s="165" t="s">
        <v>88</v>
      </c>
      <c r="R229" s="165" t="s">
        <v>71</v>
      </c>
      <c r="S229" s="164"/>
      <c r="T229" s="164"/>
      <c r="U229" s="164">
        <v>0</v>
      </c>
      <c r="V229" s="189">
        <v>0</v>
      </c>
      <c r="W229" s="189">
        <v>0</v>
      </c>
      <c r="X229" s="189">
        <v>0.21190000000000001</v>
      </c>
      <c r="Y229" s="189">
        <v>0</v>
      </c>
      <c r="Z229" s="189">
        <v>1</v>
      </c>
      <c r="AA229" s="189">
        <v>0</v>
      </c>
    </row>
    <row r="230" spans="1:27">
      <c r="A230" s="164">
        <v>229</v>
      </c>
      <c r="B230" s="164">
        <v>18</v>
      </c>
      <c r="C230" s="196">
        <v>45621</v>
      </c>
      <c r="D230" s="165" t="s">
        <v>219</v>
      </c>
      <c r="E230" s="168">
        <v>0.61319444444444449</v>
      </c>
      <c r="F230" s="164">
        <v>27</v>
      </c>
      <c r="G230" s="164">
        <v>76</v>
      </c>
      <c r="H230" s="189">
        <v>20</v>
      </c>
      <c r="I230" s="165" t="s">
        <v>70</v>
      </c>
      <c r="J230" s="189">
        <v>6</v>
      </c>
      <c r="K230" s="184">
        <v>4.1666666666666664E-2</v>
      </c>
      <c r="L230" s="165" t="s">
        <v>18</v>
      </c>
      <c r="M230" s="165" t="s">
        <v>71</v>
      </c>
      <c r="N230" s="165" t="s">
        <v>71</v>
      </c>
      <c r="O230" s="165" t="s">
        <v>71</v>
      </c>
      <c r="P230" s="165" t="s">
        <v>88</v>
      </c>
      <c r="Q230" s="165" t="s">
        <v>71</v>
      </c>
      <c r="R230" s="165" t="s">
        <v>88</v>
      </c>
      <c r="S230" s="164"/>
      <c r="T230" s="164"/>
      <c r="U230" s="164">
        <v>0</v>
      </c>
      <c r="V230" s="189">
        <v>1</v>
      </c>
      <c r="W230" s="189">
        <v>0</v>
      </c>
      <c r="X230" s="189">
        <v>0.2001</v>
      </c>
      <c r="Y230" s="189">
        <v>0</v>
      </c>
      <c r="Z230" s="189">
        <v>1</v>
      </c>
      <c r="AA230" s="189">
        <v>0</v>
      </c>
    </row>
    <row r="231" spans="1:27">
      <c r="A231" s="164">
        <v>230</v>
      </c>
      <c r="B231" s="169">
        <v>19</v>
      </c>
      <c r="C231" s="185">
        <v>45629</v>
      </c>
      <c r="D231" s="186" t="s">
        <v>219</v>
      </c>
      <c r="E231" s="187">
        <v>0.47222222222222221</v>
      </c>
      <c r="F231" s="169">
        <v>20</v>
      </c>
      <c r="G231" s="169">
        <v>34</v>
      </c>
      <c r="H231" s="179">
        <v>1</v>
      </c>
      <c r="I231" s="186" t="s">
        <v>70</v>
      </c>
      <c r="J231" s="179">
        <v>7</v>
      </c>
      <c r="K231" s="164"/>
      <c r="L231" s="186" t="s">
        <v>15</v>
      </c>
      <c r="M231" s="186" t="s">
        <v>8</v>
      </c>
      <c r="N231" s="186" t="s">
        <v>8</v>
      </c>
      <c r="O231" s="186" t="s">
        <v>71</v>
      </c>
      <c r="P231" s="186" t="s">
        <v>8</v>
      </c>
      <c r="Q231" s="186" t="s">
        <v>8</v>
      </c>
      <c r="R231" s="186" t="s">
        <v>8</v>
      </c>
      <c r="S231" s="189">
        <v>0</v>
      </c>
      <c r="T231" s="189">
        <v>0</v>
      </c>
      <c r="U231" s="169"/>
      <c r="V231" s="189">
        <v>0</v>
      </c>
      <c r="W231" s="189">
        <v>0</v>
      </c>
      <c r="X231" s="189">
        <v>0.21360000000000001</v>
      </c>
      <c r="Y231" s="169">
        <v>0</v>
      </c>
      <c r="Z231" s="189">
        <v>1</v>
      </c>
      <c r="AA231" s="189">
        <v>0</v>
      </c>
    </row>
    <row r="232" spans="1:27">
      <c r="A232" s="164">
        <v>231</v>
      </c>
      <c r="B232" s="164">
        <v>19</v>
      </c>
      <c r="C232" s="190">
        <v>45629</v>
      </c>
      <c r="D232" s="165" t="s">
        <v>219</v>
      </c>
      <c r="E232" s="191">
        <v>0.47222222222222221</v>
      </c>
      <c r="F232" s="164">
        <v>20</v>
      </c>
      <c r="G232" s="164">
        <v>34</v>
      </c>
      <c r="H232" s="189">
        <v>2</v>
      </c>
      <c r="I232" s="165" t="s">
        <v>70</v>
      </c>
      <c r="J232" s="189">
        <v>8</v>
      </c>
      <c r="K232" s="164"/>
      <c r="L232" s="165" t="s">
        <v>86</v>
      </c>
      <c r="M232" s="165"/>
      <c r="N232" s="165"/>
      <c r="O232" s="165"/>
      <c r="P232" s="165"/>
      <c r="Q232" s="165"/>
      <c r="R232" s="165"/>
      <c r="S232" s="165"/>
      <c r="T232" s="165"/>
      <c r="U232" s="164"/>
      <c r="V232" s="165"/>
      <c r="W232" s="165"/>
      <c r="X232" s="189">
        <v>8.5699999999999998E-2</v>
      </c>
      <c r="Y232" s="164">
        <v>1</v>
      </c>
      <c r="Z232" s="165"/>
      <c r="AA232" s="165"/>
    </row>
    <row r="233" spans="1:27">
      <c r="A233" s="164">
        <v>232</v>
      </c>
      <c r="B233" s="164">
        <v>19</v>
      </c>
      <c r="C233" s="190">
        <v>45629</v>
      </c>
      <c r="D233" s="165" t="s">
        <v>219</v>
      </c>
      <c r="E233" s="191">
        <v>0.47222222222222221</v>
      </c>
      <c r="F233" s="164">
        <v>20</v>
      </c>
      <c r="G233" s="164">
        <v>34</v>
      </c>
      <c r="H233" s="189">
        <v>3</v>
      </c>
      <c r="I233" s="165" t="s">
        <v>70</v>
      </c>
      <c r="J233" s="189">
        <v>7</v>
      </c>
      <c r="K233" s="164"/>
      <c r="L233" s="165" t="s">
        <v>15</v>
      </c>
      <c r="M233" s="165" t="s">
        <v>71</v>
      </c>
      <c r="N233" s="165" t="s">
        <v>71</v>
      </c>
      <c r="O233" s="165" t="s">
        <v>71</v>
      </c>
      <c r="P233" s="165" t="s">
        <v>88</v>
      </c>
      <c r="Q233" s="165" t="s">
        <v>88</v>
      </c>
      <c r="R233" s="165" t="s">
        <v>88</v>
      </c>
      <c r="S233" s="189">
        <v>1</v>
      </c>
      <c r="T233" s="189">
        <v>0</v>
      </c>
      <c r="U233" s="164"/>
      <c r="V233" s="189">
        <v>0</v>
      </c>
      <c r="W233" s="189">
        <v>0</v>
      </c>
      <c r="X233" s="189">
        <v>0.23430000000000001</v>
      </c>
      <c r="Y233" s="164">
        <v>0</v>
      </c>
      <c r="Z233" s="189">
        <v>0</v>
      </c>
      <c r="AA233" s="189">
        <v>0</v>
      </c>
    </row>
    <row r="234" spans="1:27">
      <c r="A234" s="164">
        <v>233</v>
      </c>
      <c r="B234" s="164">
        <v>19</v>
      </c>
      <c r="C234" s="190">
        <v>45629</v>
      </c>
      <c r="D234" s="165" t="s">
        <v>219</v>
      </c>
      <c r="E234" s="191">
        <v>0.47222222222222221</v>
      </c>
      <c r="F234" s="164">
        <v>20</v>
      </c>
      <c r="G234" s="164">
        <v>34</v>
      </c>
      <c r="H234" s="189">
        <v>4</v>
      </c>
      <c r="I234" s="165" t="s">
        <v>70</v>
      </c>
      <c r="J234" s="189">
        <v>8</v>
      </c>
      <c r="K234" s="164"/>
      <c r="L234" s="165" t="s">
        <v>86</v>
      </c>
      <c r="M234" s="165"/>
      <c r="N234" s="165"/>
      <c r="O234" s="165"/>
      <c r="P234" s="165"/>
      <c r="Q234" s="165"/>
      <c r="R234" s="165"/>
      <c r="S234" s="165"/>
      <c r="T234" s="165"/>
      <c r="U234" s="164"/>
      <c r="V234" s="165"/>
      <c r="W234" s="165"/>
      <c r="X234" s="189">
        <v>9.1399999999999995E-2</v>
      </c>
      <c r="Y234" s="164">
        <v>1</v>
      </c>
      <c r="Z234" s="165"/>
      <c r="AA234" s="165"/>
    </row>
    <row r="235" spans="1:27">
      <c r="A235" s="164">
        <v>234</v>
      </c>
      <c r="B235" s="164">
        <v>19</v>
      </c>
      <c r="C235" s="190">
        <v>45629</v>
      </c>
      <c r="D235" s="165" t="s">
        <v>219</v>
      </c>
      <c r="E235" s="191">
        <v>0.47222222222222221</v>
      </c>
      <c r="F235" s="164">
        <v>20</v>
      </c>
      <c r="G235" s="164">
        <v>34</v>
      </c>
      <c r="H235" s="189">
        <v>5</v>
      </c>
      <c r="I235" s="165" t="s">
        <v>70</v>
      </c>
      <c r="J235" s="189">
        <v>7</v>
      </c>
      <c r="K235" s="164"/>
      <c r="L235" s="165" t="s">
        <v>86</v>
      </c>
      <c r="M235" s="165"/>
      <c r="N235" s="165"/>
      <c r="O235" s="165"/>
      <c r="P235" s="165"/>
      <c r="Q235" s="165"/>
      <c r="R235" s="165"/>
      <c r="S235" s="165"/>
      <c r="T235" s="165"/>
      <c r="U235" s="164"/>
      <c r="V235" s="165"/>
      <c r="W235" s="165"/>
      <c r="X235" s="189">
        <v>0.1487</v>
      </c>
      <c r="Y235" s="164">
        <v>1</v>
      </c>
      <c r="Z235" s="165"/>
      <c r="AA235" s="165"/>
    </row>
    <row r="236" spans="1:27">
      <c r="A236" s="164">
        <v>235</v>
      </c>
      <c r="B236" s="164">
        <v>19</v>
      </c>
      <c r="C236" s="190">
        <v>45629</v>
      </c>
      <c r="D236" s="165" t="s">
        <v>219</v>
      </c>
      <c r="E236" s="191">
        <v>0.47222222222222221</v>
      </c>
      <c r="F236" s="164">
        <v>20</v>
      </c>
      <c r="G236" s="164">
        <v>34</v>
      </c>
      <c r="H236" s="189">
        <v>6</v>
      </c>
      <c r="I236" s="165" t="s">
        <v>70</v>
      </c>
      <c r="J236" s="189">
        <v>8</v>
      </c>
      <c r="K236" s="164"/>
      <c r="L236" s="165" t="s">
        <v>15</v>
      </c>
      <c r="M236" s="165" t="s">
        <v>8</v>
      </c>
      <c r="N236" s="165" t="s">
        <v>8</v>
      </c>
      <c r="O236" s="165" t="s">
        <v>71</v>
      </c>
      <c r="P236" s="165" t="s">
        <v>71</v>
      </c>
      <c r="Q236" s="165" t="s">
        <v>71</v>
      </c>
      <c r="R236" s="165" t="s">
        <v>88</v>
      </c>
      <c r="S236" s="189">
        <v>1</v>
      </c>
      <c r="T236" s="189">
        <v>0</v>
      </c>
      <c r="U236" s="164"/>
      <c r="V236" s="189">
        <v>1</v>
      </c>
      <c r="W236" s="189">
        <v>0</v>
      </c>
      <c r="X236" s="189">
        <v>0.18770000000000001</v>
      </c>
      <c r="Y236" s="164">
        <v>0</v>
      </c>
      <c r="Z236" s="189">
        <v>1</v>
      </c>
      <c r="AA236" s="189">
        <v>0</v>
      </c>
    </row>
    <row r="237" spans="1:27">
      <c r="A237" s="164">
        <v>236</v>
      </c>
      <c r="B237" s="164">
        <v>19</v>
      </c>
      <c r="C237" s="190">
        <v>45629</v>
      </c>
      <c r="D237" s="165" t="s">
        <v>219</v>
      </c>
      <c r="E237" s="191">
        <v>0.47222222222222221</v>
      </c>
      <c r="F237" s="164">
        <v>20</v>
      </c>
      <c r="G237" s="164">
        <v>34</v>
      </c>
      <c r="H237" s="189">
        <v>7</v>
      </c>
      <c r="I237" s="165" t="s">
        <v>70</v>
      </c>
      <c r="J237" s="189">
        <v>8</v>
      </c>
      <c r="K237" s="164"/>
      <c r="L237" s="165" t="s">
        <v>15</v>
      </c>
      <c r="M237" s="165" t="s">
        <v>71</v>
      </c>
      <c r="N237" s="165" t="s">
        <v>71</v>
      </c>
      <c r="O237" s="165" t="s">
        <v>71</v>
      </c>
      <c r="P237" s="165" t="s">
        <v>71</v>
      </c>
      <c r="Q237" s="165" t="s">
        <v>71</v>
      </c>
      <c r="R237" s="165" t="s">
        <v>71</v>
      </c>
      <c r="S237" s="189">
        <v>1</v>
      </c>
      <c r="T237" s="189">
        <v>0</v>
      </c>
      <c r="U237" s="164"/>
      <c r="V237" s="189">
        <v>0</v>
      </c>
      <c r="W237" s="189">
        <v>0</v>
      </c>
      <c r="X237" s="189">
        <v>0.126</v>
      </c>
      <c r="Y237" s="164">
        <v>0</v>
      </c>
      <c r="Z237" s="165" t="s">
        <v>102</v>
      </c>
      <c r="AA237" s="189">
        <v>0</v>
      </c>
    </row>
    <row r="238" spans="1:27">
      <c r="A238" s="164">
        <v>237</v>
      </c>
      <c r="B238" s="164">
        <v>19</v>
      </c>
      <c r="C238" s="190">
        <v>45629</v>
      </c>
      <c r="D238" s="165" t="s">
        <v>219</v>
      </c>
      <c r="E238" s="191">
        <v>0.47222222222222221</v>
      </c>
      <c r="F238" s="164">
        <v>20</v>
      </c>
      <c r="G238" s="164">
        <v>34</v>
      </c>
      <c r="H238" s="189">
        <v>8</v>
      </c>
      <c r="I238" s="165" t="s">
        <v>70</v>
      </c>
      <c r="J238" s="189">
        <v>7</v>
      </c>
      <c r="K238" s="164"/>
      <c r="L238" s="165" t="s">
        <v>15</v>
      </c>
      <c r="M238" s="165" t="s">
        <v>8</v>
      </c>
      <c r="N238" s="165" t="s">
        <v>8</v>
      </c>
      <c r="O238" s="165" t="s">
        <v>8</v>
      </c>
      <c r="P238" s="165" t="s">
        <v>8</v>
      </c>
      <c r="Q238" s="165" t="s">
        <v>8</v>
      </c>
      <c r="R238" s="165" t="s">
        <v>8</v>
      </c>
      <c r="S238" s="189">
        <v>0</v>
      </c>
      <c r="T238" s="189">
        <v>0</v>
      </c>
      <c r="U238" s="164"/>
      <c r="V238" s="165" t="s">
        <v>106</v>
      </c>
      <c r="W238" s="189">
        <v>0</v>
      </c>
      <c r="X238" s="189">
        <v>0.217</v>
      </c>
      <c r="Y238" s="164">
        <v>0</v>
      </c>
      <c r="Z238" s="189">
        <v>0</v>
      </c>
      <c r="AA238" s="189">
        <v>0</v>
      </c>
    </row>
    <row r="239" spans="1:27">
      <c r="A239" s="164">
        <v>238</v>
      </c>
      <c r="B239" s="164">
        <v>19</v>
      </c>
      <c r="C239" s="190">
        <v>45629</v>
      </c>
      <c r="D239" s="165" t="s">
        <v>219</v>
      </c>
      <c r="E239" s="191">
        <v>0.47222222222222221</v>
      </c>
      <c r="F239" s="164">
        <v>20</v>
      </c>
      <c r="G239" s="164">
        <v>34</v>
      </c>
      <c r="H239" s="189">
        <v>9</v>
      </c>
      <c r="I239" s="165" t="s">
        <v>70</v>
      </c>
      <c r="J239" s="189">
        <v>7</v>
      </c>
      <c r="K239" s="164"/>
      <c r="L239" s="165" t="s">
        <v>17</v>
      </c>
      <c r="M239" s="165" t="s">
        <v>8</v>
      </c>
      <c r="N239" s="165" t="s">
        <v>71</v>
      </c>
      <c r="O239" s="165" t="s">
        <v>71</v>
      </c>
      <c r="P239" s="165" t="s">
        <v>71</v>
      </c>
      <c r="Q239" s="165" t="s">
        <v>88</v>
      </c>
      <c r="R239" s="165" t="s">
        <v>88</v>
      </c>
      <c r="S239" s="189">
        <v>1</v>
      </c>
      <c r="T239" s="189">
        <v>0</v>
      </c>
      <c r="U239" s="164"/>
      <c r="V239" s="189">
        <v>1</v>
      </c>
      <c r="W239" s="189">
        <v>0</v>
      </c>
      <c r="X239" s="189">
        <v>0.21229999999999999</v>
      </c>
      <c r="Y239" s="164">
        <v>0</v>
      </c>
      <c r="Z239" s="189">
        <v>0</v>
      </c>
      <c r="AA239" s="189">
        <v>0</v>
      </c>
    </row>
    <row r="240" spans="1:27">
      <c r="A240" s="164">
        <v>239</v>
      </c>
      <c r="B240" s="164">
        <v>19</v>
      </c>
      <c r="C240" s="190">
        <v>45629</v>
      </c>
      <c r="D240" s="165" t="s">
        <v>219</v>
      </c>
      <c r="E240" s="191">
        <v>0.47222222222222221</v>
      </c>
      <c r="F240" s="164">
        <v>20</v>
      </c>
      <c r="G240" s="164">
        <v>34</v>
      </c>
      <c r="H240" s="189">
        <v>10</v>
      </c>
      <c r="I240" s="165" t="s">
        <v>70</v>
      </c>
      <c r="J240" s="189">
        <v>7</v>
      </c>
      <c r="K240" s="164"/>
      <c r="L240" s="165" t="s">
        <v>17</v>
      </c>
      <c r="M240" s="165" t="s">
        <v>71</v>
      </c>
      <c r="N240" s="165" t="s">
        <v>8</v>
      </c>
      <c r="O240" s="165" t="s">
        <v>71</v>
      </c>
      <c r="P240" s="165" t="s">
        <v>71</v>
      </c>
      <c r="Q240" s="165" t="s">
        <v>8</v>
      </c>
      <c r="R240" s="165" t="s">
        <v>8</v>
      </c>
      <c r="S240" s="165" t="s">
        <v>112</v>
      </c>
      <c r="T240" s="189">
        <v>0</v>
      </c>
      <c r="U240" s="164"/>
      <c r="V240" s="189">
        <v>0</v>
      </c>
      <c r="W240" s="189">
        <v>0</v>
      </c>
      <c r="X240" s="189">
        <v>0.19289999999999999</v>
      </c>
      <c r="Y240" s="164">
        <v>0</v>
      </c>
      <c r="Z240" s="189">
        <v>0</v>
      </c>
      <c r="AA240" s="189">
        <v>0</v>
      </c>
    </row>
    <row r="241" spans="1:27">
      <c r="A241" s="164">
        <v>240</v>
      </c>
      <c r="B241" s="164">
        <v>19</v>
      </c>
      <c r="C241" s="190">
        <v>45629</v>
      </c>
      <c r="D241" s="165" t="s">
        <v>219</v>
      </c>
      <c r="E241" s="191">
        <v>0.47222222222222221</v>
      </c>
      <c r="F241" s="164">
        <v>20</v>
      </c>
      <c r="G241" s="164">
        <v>34</v>
      </c>
      <c r="H241" s="189">
        <v>11</v>
      </c>
      <c r="I241" s="165" t="s">
        <v>70</v>
      </c>
      <c r="J241" s="189">
        <v>7</v>
      </c>
      <c r="K241" s="164"/>
      <c r="L241" s="165" t="s">
        <v>17</v>
      </c>
      <c r="M241" s="165" t="s">
        <v>71</v>
      </c>
      <c r="N241" s="165" t="s">
        <v>71</v>
      </c>
      <c r="O241" s="165" t="s">
        <v>71</v>
      </c>
      <c r="P241" s="165" t="s">
        <v>71</v>
      </c>
      <c r="Q241" s="165" t="s">
        <v>88</v>
      </c>
      <c r="R241" s="165" t="s">
        <v>88</v>
      </c>
      <c r="S241" s="189">
        <v>1</v>
      </c>
      <c r="T241" s="189">
        <v>0</v>
      </c>
      <c r="U241" s="164"/>
      <c r="V241" s="189">
        <v>0</v>
      </c>
      <c r="W241" s="189">
        <v>0</v>
      </c>
      <c r="X241" s="189">
        <v>0.2283</v>
      </c>
      <c r="Y241" s="164">
        <v>0</v>
      </c>
      <c r="Z241" s="189">
        <v>0</v>
      </c>
      <c r="AA241" s="189">
        <v>0</v>
      </c>
    </row>
    <row r="242" spans="1:27">
      <c r="A242" s="164">
        <v>241</v>
      </c>
      <c r="B242" s="164">
        <v>19</v>
      </c>
      <c r="C242" s="190">
        <v>45629</v>
      </c>
      <c r="D242" s="165" t="s">
        <v>219</v>
      </c>
      <c r="E242" s="191">
        <v>0.47222222222222221</v>
      </c>
      <c r="F242" s="164">
        <v>20</v>
      </c>
      <c r="G242" s="164">
        <v>34</v>
      </c>
      <c r="H242" s="189">
        <v>12</v>
      </c>
      <c r="I242" s="165" t="s">
        <v>70</v>
      </c>
      <c r="J242" s="189">
        <v>8</v>
      </c>
      <c r="K242" s="164"/>
      <c r="L242" s="165" t="s">
        <v>17</v>
      </c>
      <c r="M242" s="165" t="s">
        <v>86</v>
      </c>
      <c r="N242" s="165" t="s">
        <v>75</v>
      </c>
      <c r="O242" s="165"/>
      <c r="P242" s="165"/>
      <c r="Q242" s="165"/>
      <c r="R242" s="165"/>
      <c r="S242" s="165"/>
      <c r="T242" s="165"/>
      <c r="U242" s="164"/>
      <c r="V242" s="165"/>
      <c r="W242" s="165"/>
      <c r="X242" s="189">
        <v>8.7499999999999994E-2</v>
      </c>
      <c r="Y242" s="164">
        <v>1</v>
      </c>
      <c r="Z242" s="165"/>
      <c r="AA242" s="165"/>
    </row>
    <row r="243" spans="1:27">
      <c r="A243" s="164">
        <v>242</v>
      </c>
      <c r="B243" s="164">
        <v>19</v>
      </c>
      <c r="C243" s="190">
        <v>45629</v>
      </c>
      <c r="D243" s="165" t="s">
        <v>219</v>
      </c>
      <c r="E243" s="191">
        <v>0.47222222222222221</v>
      </c>
      <c r="F243" s="164">
        <v>20</v>
      </c>
      <c r="G243" s="164">
        <v>34</v>
      </c>
      <c r="H243" s="189">
        <v>13</v>
      </c>
      <c r="I243" s="165" t="s">
        <v>70</v>
      </c>
      <c r="J243" s="189">
        <v>8</v>
      </c>
      <c r="K243" s="164"/>
      <c r="L243" s="165" t="s">
        <v>13</v>
      </c>
      <c r="M243" s="165" t="s">
        <v>71</v>
      </c>
      <c r="N243" s="165" t="s">
        <v>71</v>
      </c>
      <c r="O243" s="165" t="s">
        <v>71</v>
      </c>
      <c r="P243" s="165" t="s">
        <v>88</v>
      </c>
      <c r="Q243" s="165" t="s">
        <v>88</v>
      </c>
      <c r="R243" s="165" t="s">
        <v>88</v>
      </c>
      <c r="S243" s="189">
        <v>0</v>
      </c>
      <c r="T243" s="189">
        <v>0</v>
      </c>
      <c r="U243" s="164"/>
      <c r="V243" s="189">
        <v>1</v>
      </c>
      <c r="W243" s="189">
        <v>0</v>
      </c>
      <c r="X243" s="189">
        <v>0.187</v>
      </c>
      <c r="Y243" s="164">
        <v>0</v>
      </c>
      <c r="Z243" s="189">
        <v>1</v>
      </c>
      <c r="AA243" s="189">
        <v>0</v>
      </c>
    </row>
    <row r="244" spans="1:27">
      <c r="A244" s="164">
        <v>243</v>
      </c>
      <c r="B244" s="164">
        <v>19</v>
      </c>
      <c r="C244" s="190">
        <v>45629</v>
      </c>
      <c r="D244" s="165" t="s">
        <v>219</v>
      </c>
      <c r="E244" s="191">
        <v>0.47222222222222221</v>
      </c>
      <c r="F244" s="164">
        <v>20</v>
      </c>
      <c r="G244" s="164">
        <v>34</v>
      </c>
      <c r="H244" s="189">
        <v>14</v>
      </c>
      <c r="I244" s="165" t="s">
        <v>70</v>
      </c>
      <c r="J244" s="189">
        <v>7</v>
      </c>
      <c r="K244" s="164"/>
      <c r="L244" s="165" t="s">
        <v>13</v>
      </c>
      <c r="M244" s="165" t="s">
        <v>71</v>
      </c>
      <c r="N244" s="165" t="s">
        <v>71</v>
      </c>
      <c r="O244" s="165" t="s">
        <v>71</v>
      </c>
      <c r="P244" s="165" t="s">
        <v>71</v>
      </c>
      <c r="Q244" s="165" t="s">
        <v>88</v>
      </c>
      <c r="R244" s="165" t="s">
        <v>88</v>
      </c>
      <c r="S244" s="189">
        <v>1</v>
      </c>
      <c r="T244" s="189">
        <v>0</v>
      </c>
      <c r="U244" s="164"/>
      <c r="V244" s="165" t="s">
        <v>106</v>
      </c>
      <c r="W244" s="189">
        <v>0</v>
      </c>
      <c r="X244" s="189">
        <v>0.18379999999999999</v>
      </c>
      <c r="Y244" s="164">
        <v>0</v>
      </c>
      <c r="Z244" s="189">
        <v>0</v>
      </c>
      <c r="AA244" s="165" t="s">
        <v>112</v>
      </c>
    </row>
    <row r="245" spans="1:27">
      <c r="A245" s="164">
        <v>244</v>
      </c>
      <c r="B245" s="164">
        <v>19</v>
      </c>
      <c r="C245" s="190">
        <v>45629</v>
      </c>
      <c r="D245" s="165" t="s">
        <v>219</v>
      </c>
      <c r="E245" s="191">
        <v>0.47222222222222221</v>
      </c>
      <c r="F245" s="164">
        <v>20</v>
      </c>
      <c r="G245" s="164">
        <v>34</v>
      </c>
      <c r="H245" s="189">
        <v>15</v>
      </c>
      <c r="I245" s="165" t="s">
        <v>70</v>
      </c>
      <c r="J245" s="189">
        <v>8</v>
      </c>
      <c r="K245" s="164"/>
      <c r="L245" s="165" t="s">
        <v>13</v>
      </c>
      <c r="M245" s="165" t="s">
        <v>71</v>
      </c>
      <c r="N245" s="165" t="s">
        <v>71</v>
      </c>
      <c r="O245" s="165" t="s">
        <v>88</v>
      </c>
      <c r="P245" s="165" t="s">
        <v>88</v>
      </c>
      <c r="Q245" s="165" t="s">
        <v>88</v>
      </c>
      <c r="R245" s="165" t="s">
        <v>88</v>
      </c>
      <c r="S245" s="189">
        <v>1</v>
      </c>
      <c r="T245" s="189">
        <v>0</v>
      </c>
      <c r="U245" s="164"/>
      <c r="V245" s="189">
        <v>1</v>
      </c>
      <c r="W245" s="189">
        <v>0</v>
      </c>
      <c r="X245" s="189">
        <v>0.2666</v>
      </c>
      <c r="Y245" s="164">
        <v>0</v>
      </c>
      <c r="Z245" s="189">
        <v>0</v>
      </c>
      <c r="AA245" s="189">
        <v>0</v>
      </c>
    </row>
    <row r="246" spans="1:27">
      <c r="A246" s="164">
        <v>245</v>
      </c>
      <c r="B246" s="164">
        <v>19</v>
      </c>
      <c r="C246" s="190">
        <v>45629</v>
      </c>
      <c r="D246" s="165" t="s">
        <v>219</v>
      </c>
      <c r="E246" s="191">
        <v>0.47222222222222221</v>
      </c>
      <c r="F246" s="164">
        <v>20</v>
      </c>
      <c r="G246" s="164">
        <v>34</v>
      </c>
      <c r="H246" s="189">
        <v>16</v>
      </c>
      <c r="I246" s="165" t="s">
        <v>70</v>
      </c>
      <c r="J246" s="189">
        <v>7</v>
      </c>
      <c r="K246" s="164"/>
      <c r="L246" s="165" t="s">
        <v>13</v>
      </c>
      <c r="M246" s="165" t="s">
        <v>71</v>
      </c>
      <c r="N246" s="165" t="s">
        <v>71</v>
      </c>
      <c r="O246" s="165" t="s">
        <v>8</v>
      </c>
      <c r="P246" s="165" t="s">
        <v>8</v>
      </c>
      <c r="Q246" s="165" t="s">
        <v>8</v>
      </c>
      <c r="R246" s="165" t="s">
        <v>71</v>
      </c>
      <c r="S246" s="189">
        <v>0</v>
      </c>
      <c r="T246" s="189">
        <v>0</v>
      </c>
      <c r="U246" s="164"/>
      <c r="V246" s="189">
        <v>1</v>
      </c>
      <c r="W246" s="189">
        <v>0</v>
      </c>
      <c r="X246" s="189">
        <v>0.19939999999999999</v>
      </c>
      <c r="Y246" s="164">
        <v>0</v>
      </c>
      <c r="Z246" s="189">
        <v>0</v>
      </c>
      <c r="AA246" s="189">
        <v>0</v>
      </c>
    </row>
    <row r="247" spans="1:27">
      <c r="A247" s="164">
        <v>246</v>
      </c>
      <c r="B247" s="164">
        <v>19</v>
      </c>
      <c r="C247" s="190">
        <v>45629</v>
      </c>
      <c r="D247" s="165" t="s">
        <v>219</v>
      </c>
      <c r="E247" s="191">
        <v>0.47222222222222221</v>
      </c>
      <c r="F247" s="164">
        <v>20</v>
      </c>
      <c r="G247" s="164">
        <v>34</v>
      </c>
      <c r="H247" s="189">
        <v>17</v>
      </c>
      <c r="I247" s="165" t="s">
        <v>70</v>
      </c>
      <c r="J247" s="189">
        <v>8</v>
      </c>
      <c r="K247" s="164"/>
      <c r="L247" s="165" t="s">
        <v>13</v>
      </c>
      <c r="M247" s="165" t="s">
        <v>71</v>
      </c>
      <c r="N247" s="165" t="s">
        <v>71</v>
      </c>
      <c r="O247" s="165" t="s">
        <v>71</v>
      </c>
      <c r="P247" s="165" t="s">
        <v>71</v>
      </c>
      <c r="Q247" s="165" t="s">
        <v>71</v>
      </c>
      <c r="R247" s="165" t="s">
        <v>88</v>
      </c>
      <c r="S247" s="189">
        <v>0</v>
      </c>
      <c r="T247" s="189">
        <v>0</v>
      </c>
      <c r="U247" s="164"/>
      <c r="V247" s="189">
        <v>1</v>
      </c>
      <c r="W247" s="189">
        <v>0</v>
      </c>
      <c r="X247" s="189">
        <v>0.26329999999999998</v>
      </c>
      <c r="Y247" s="164">
        <v>0</v>
      </c>
      <c r="Z247" s="189">
        <v>0</v>
      </c>
      <c r="AA247" s="189">
        <v>0</v>
      </c>
    </row>
    <row r="248" spans="1:27">
      <c r="A248" s="164">
        <v>247</v>
      </c>
      <c r="B248" s="164">
        <v>19</v>
      </c>
      <c r="C248" s="190">
        <v>45629</v>
      </c>
      <c r="D248" s="165" t="s">
        <v>219</v>
      </c>
      <c r="E248" s="191">
        <v>0.47222222222222221</v>
      </c>
      <c r="F248" s="164">
        <v>20</v>
      </c>
      <c r="G248" s="164">
        <v>34</v>
      </c>
      <c r="H248" s="189">
        <v>18</v>
      </c>
      <c r="I248" s="165" t="s">
        <v>70</v>
      </c>
      <c r="J248" s="189">
        <v>8</v>
      </c>
      <c r="K248" s="164"/>
      <c r="L248" s="165" t="s">
        <v>18</v>
      </c>
      <c r="M248" s="165" t="s">
        <v>71</v>
      </c>
      <c r="N248" s="165" t="s">
        <v>71</v>
      </c>
      <c r="O248" s="165" t="s">
        <v>71</v>
      </c>
      <c r="P248" s="165" t="s">
        <v>88</v>
      </c>
      <c r="Q248" s="165" t="s">
        <v>88</v>
      </c>
      <c r="R248" s="165" t="s">
        <v>88</v>
      </c>
      <c r="S248" s="189">
        <v>0</v>
      </c>
      <c r="T248" s="189">
        <v>0</v>
      </c>
      <c r="U248" s="164"/>
      <c r="V248" s="189">
        <v>1</v>
      </c>
      <c r="W248" s="189">
        <v>0</v>
      </c>
      <c r="X248" s="189">
        <v>0.2772</v>
      </c>
      <c r="Y248" s="164">
        <v>0</v>
      </c>
      <c r="Z248" s="189">
        <v>0</v>
      </c>
      <c r="AA248" s="189">
        <v>0</v>
      </c>
    </row>
    <row r="249" spans="1:27">
      <c r="A249" s="164">
        <v>248</v>
      </c>
      <c r="B249" s="164">
        <v>19</v>
      </c>
      <c r="C249" s="190">
        <v>45629</v>
      </c>
      <c r="D249" s="165" t="s">
        <v>219</v>
      </c>
      <c r="E249" s="191">
        <v>0.47222222222222221</v>
      </c>
      <c r="F249" s="164">
        <v>20</v>
      </c>
      <c r="G249" s="164">
        <v>34</v>
      </c>
      <c r="H249" s="189">
        <v>19</v>
      </c>
      <c r="I249" s="165" t="s">
        <v>70</v>
      </c>
      <c r="J249" s="189">
        <v>8</v>
      </c>
      <c r="K249" s="164"/>
      <c r="L249" s="165" t="s">
        <v>44</v>
      </c>
      <c r="M249" s="165" t="s">
        <v>43</v>
      </c>
      <c r="N249" s="165"/>
      <c r="O249" s="165"/>
      <c r="P249" s="165"/>
      <c r="Q249" s="165"/>
      <c r="R249" s="165"/>
      <c r="S249" s="165"/>
      <c r="T249" s="165"/>
      <c r="U249" s="164"/>
      <c r="V249" s="189">
        <v>0</v>
      </c>
      <c r="W249" s="189">
        <v>0</v>
      </c>
      <c r="X249" s="189">
        <v>0.17380000000000001</v>
      </c>
      <c r="Y249" s="164">
        <v>0</v>
      </c>
      <c r="Z249" s="189">
        <v>0</v>
      </c>
      <c r="AA249" s="189">
        <v>0</v>
      </c>
    </row>
    <row r="250" spans="1:27">
      <c r="A250" s="164">
        <v>249</v>
      </c>
      <c r="B250" s="164">
        <v>19</v>
      </c>
      <c r="C250" s="190">
        <v>45629</v>
      </c>
      <c r="D250" s="165" t="s">
        <v>219</v>
      </c>
      <c r="E250" s="191">
        <v>0.47222222222222221</v>
      </c>
      <c r="F250" s="164">
        <v>20</v>
      </c>
      <c r="G250" s="164">
        <v>34</v>
      </c>
      <c r="H250" s="189">
        <v>20</v>
      </c>
      <c r="I250" s="165" t="s">
        <v>70</v>
      </c>
      <c r="J250" s="189">
        <v>7</v>
      </c>
      <c r="K250" s="164"/>
      <c r="L250" s="165" t="s">
        <v>18</v>
      </c>
      <c r="M250" s="165" t="s">
        <v>8</v>
      </c>
      <c r="N250" s="165" t="s">
        <v>8</v>
      </c>
      <c r="O250" s="165" t="s">
        <v>8</v>
      </c>
      <c r="P250" s="165" t="s">
        <v>71</v>
      </c>
      <c r="Q250" s="165" t="s">
        <v>8</v>
      </c>
      <c r="R250" s="165" t="s">
        <v>8</v>
      </c>
      <c r="S250" s="165"/>
      <c r="T250" s="189">
        <v>0</v>
      </c>
      <c r="U250" s="164"/>
      <c r="V250" s="189">
        <v>0</v>
      </c>
      <c r="W250" s="189">
        <v>0</v>
      </c>
      <c r="X250" s="189">
        <v>0.21210000000000001</v>
      </c>
      <c r="Y250" s="164">
        <v>0</v>
      </c>
      <c r="Z250" s="189">
        <v>0</v>
      </c>
      <c r="AA250" s="189">
        <v>0</v>
      </c>
    </row>
    <row r="251" spans="1:27">
      <c r="A251" s="164">
        <v>250</v>
      </c>
      <c r="B251" s="169">
        <v>20</v>
      </c>
      <c r="C251" s="185">
        <v>45629</v>
      </c>
      <c r="D251" s="186" t="s">
        <v>219</v>
      </c>
      <c r="E251" s="187">
        <v>0.5625</v>
      </c>
      <c r="F251" s="169">
        <v>22</v>
      </c>
      <c r="G251" s="169">
        <v>30</v>
      </c>
      <c r="H251" s="179">
        <v>1</v>
      </c>
      <c r="I251" s="186" t="s">
        <v>70</v>
      </c>
      <c r="J251" s="179">
        <v>9</v>
      </c>
      <c r="K251" s="169"/>
      <c r="L251" s="186" t="s">
        <v>18</v>
      </c>
      <c r="M251" s="186" t="s">
        <v>8</v>
      </c>
      <c r="N251" s="186" t="s">
        <v>8</v>
      </c>
      <c r="O251" s="186" t="s">
        <v>8</v>
      </c>
      <c r="P251" s="186" t="s">
        <v>71</v>
      </c>
      <c r="Q251" s="186" t="s">
        <v>71</v>
      </c>
      <c r="R251" s="186" t="s">
        <v>71</v>
      </c>
      <c r="S251" s="169"/>
      <c r="T251" s="169"/>
      <c r="U251" s="169">
        <v>0</v>
      </c>
      <c r="V251" s="179">
        <v>0</v>
      </c>
      <c r="W251" s="179">
        <v>0</v>
      </c>
      <c r="X251" s="179">
        <v>0.1741</v>
      </c>
      <c r="Y251" s="169"/>
      <c r="Z251" s="179">
        <v>0</v>
      </c>
      <c r="AA251" s="179">
        <v>0</v>
      </c>
    </row>
    <row r="252" spans="1:27">
      <c r="A252" s="164">
        <v>251</v>
      </c>
      <c r="B252" s="164">
        <v>20</v>
      </c>
      <c r="C252" s="190">
        <v>45629</v>
      </c>
      <c r="D252" s="165" t="s">
        <v>219</v>
      </c>
      <c r="E252" s="191">
        <v>0.5625</v>
      </c>
      <c r="F252" s="164">
        <v>22</v>
      </c>
      <c r="G252" s="164">
        <v>30</v>
      </c>
      <c r="H252" s="189">
        <v>2</v>
      </c>
      <c r="I252" s="165" t="s">
        <v>70</v>
      </c>
      <c r="J252" s="189">
        <v>9</v>
      </c>
      <c r="K252" s="164"/>
      <c r="L252" s="165" t="s">
        <v>18</v>
      </c>
      <c r="M252" s="165" t="s">
        <v>8</v>
      </c>
      <c r="N252" s="165" t="s">
        <v>8</v>
      </c>
      <c r="O252" s="165" t="s">
        <v>8</v>
      </c>
      <c r="P252" s="165" t="s">
        <v>71</v>
      </c>
      <c r="Q252" s="165" t="s">
        <v>8</v>
      </c>
      <c r="R252" s="165" t="s">
        <v>8</v>
      </c>
      <c r="S252" s="164"/>
      <c r="T252" s="164"/>
      <c r="U252" s="164">
        <v>0</v>
      </c>
      <c r="V252" s="189">
        <v>0</v>
      </c>
      <c r="W252" s="189">
        <v>0</v>
      </c>
      <c r="X252" s="189">
        <v>0.19739999999999999</v>
      </c>
      <c r="Y252" s="164"/>
      <c r="Z252" s="189">
        <v>0</v>
      </c>
      <c r="AA252" s="189">
        <v>0</v>
      </c>
    </row>
    <row r="253" spans="1:27">
      <c r="A253" s="164">
        <v>252</v>
      </c>
      <c r="B253" s="164">
        <v>20</v>
      </c>
      <c r="C253" s="190">
        <v>45629</v>
      </c>
      <c r="D253" s="165" t="s">
        <v>219</v>
      </c>
      <c r="E253" s="191">
        <v>0.5625</v>
      </c>
      <c r="F253" s="164">
        <v>22</v>
      </c>
      <c r="G253" s="164">
        <v>30</v>
      </c>
      <c r="H253" s="189">
        <v>3</v>
      </c>
      <c r="I253" s="165" t="s">
        <v>70</v>
      </c>
      <c r="J253" s="189">
        <v>9</v>
      </c>
      <c r="K253" s="164"/>
      <c r="L253" s="165" t="s">
        <v>15</v>
      </c>
      <c r="M253" s="165" t="s">
        <v>71</v>
      </c>
      <c r="N253" s="165" t="s">
        <v>71</v>
      </c>
      <c r="O253" s="165" t="s">
        <v>71</v>
      </c>
      <c r="P253" s="165" t="s">
        <v>71</v>
      </c>
      <c r="Q253" s="165" t="s">
        <v>88</v>
      </c>
      <c r="R253" s="165" t="s">
        <v>88</v>
      </c>
      <c r="S253" s="164"/>
      <c r="T253" s="164"/>
      <c r="U253" s="164">
        <v>0</v>
      </c>
      <c r="V253" s="189">
        <v>1</v>
      </c>
      <c r="W253" s="189">
        <v>0</v>
      </c>
      <c r="X253" s="189">
        <v>0.2087</v>
      </c>
      <c r="Y253" s="164"/>
      <c r="Z253" s="189">
        <v>0</v>
      </c>
      <c r="AA253" s="189">
        <v>0</v>
      </c>
    </row>
    <row r="254" spans="1:27">
      <c r="A254" s="164">
        <v>253</v>
      </c>
      <c r="B254" s="164">
        <v>20</v>
      </c>
      <c r="C254" s="190">
        <v>45629</v>
      </c>
      <c r="D254" s="165" t="s">
        <v>219</v>
      </c>
      <c r="E254" s="191">
        <v>0.5625</v>
      </c>
      <c r="F254" s="164">
        <v>22</v>
      </c>
      <c r="G254" s="164">
        <v>30</v>
      </c>
      <c r="H254" s="189">
        <v>4</v>
      </c>
      <c r="I254" s="165" t="s">
        <v>70</v>
      </c>
      <c r="J254" s="189">
        <v>9</v>
      </c>
      <c r="K254" s="164"/>
      <c r="L254" s="165" t="s">
        <v>15</v>
      </c>
      <c r="M254" s="165" t="s">
        <v>8</v>
      </c>
      <c r="N254" s="165" t="s">
        <v>8</v>
      </c>
      <c r="O254" s="165" t="s">
        <v>8</v>
      </c>
      <c r="P254" s="165" t="s">
        <v>8</v>
      </c>
      <c r="Q254" s="165" t="s">
        <v>71</v>
      </c>
      <c r="R254" s="165" t="s">
        <v>71</v>
      </c>
      <c r="S254" s="164"/>
      <c r="T254" s="164"/>
      <c r="U254" s="164">
        <v>0</v>
      </c>
      <c r="V254" s="189">
        <v>0</v>
      </c>
      <c r="W254" s="189">
        <v>0</v>
      </c>
      <c r="X254" s="189">
        <v>0.2432</v>
      </c>
      <c r="Y254" s="164"/>
      <c r="Z254" s="189">
        <v>0</v>
      </c>
      <c r="AA254" s="189">
        <v>0</v>
      </c>
    </row>
    <row r="255" spans="1:27">
      <c r="A255" s="164">
        <v>254</v>
      </c>
      <c r="B255" s="164">
        <v>20</v>
      </c>
      <c r="C255" s="190">
        <v>45629</v>
      </c>
      <c r="D255" s="165" t="s">
        <v>219</v>
      </c>
      <c r="E255" s="191">
        <v>0.5625</v>
      </c>
      <c r="F255" s="164">
        <v>22</v>
      </c>
      <c r="G255" s="164">
        <v>30</v>
      </c>
      <c r="H255" s="189">
        <v>5</v>
      </c>
      <c r="I255" s="165" t="s">
        <v>70</v>
      </c>
      <c r="J255" s="189">
        <v>9</v>
      </c>
      <c r="K255" s="164"/>
      <c r="L255" s="165" t="s">
        <v>17</v>
      </c>
      <c r="M255" s="165" t="s">
        <v>71</v>
      </c>
      <c r="N255" s="165" t="s">
        <v>71</v>
      </c>
      <c r="O255" s="165" t="s">
        <v>71</v>
      </c>
      <c r="P255" s="165" t="s">
        <v>71</v>
      </c>
      <c r="Q255" s="165" t="s">
        <v>71</v>
      </c>
      <c r="R255" s="165" t="s">
        <v>71</v>
      </c>
      <c r="S255" s="164"/>
      <c r="T255" s="164"/>
      <c r="U255" s="164">
        <v>1</v>
      </c>
      <c r="V255" s="165"/>
      <c r="W255" s="165"/>
      <c r="X255" s="189">
        <v>0.23119999999999999</v>
      </c>
      <c r="Y255" s="164"/>
      <c r="Z255" s="165"/>
      <c r="AA255" s="165"/>
    </row>
    <row r="256" spans="1:27">
      <c r="A256" s="164">
        <v>255</v>
      </c>
      <c r="B256" s="164">
        <v>20</v>
      </c>
      <c r="C256" s="190">
        <v>45629</v>
      </c>
      <c r="D256" s="165" t="s">
        <v>219</v>
      </c>
      <c r="E256" s="191">
        <v>0.5625</v>
      </c>
      <c r="F256" s="164">
        <v>22</v>
      </c>
      <c r="G256" s="164">
        <v>30</v>
      </c>
      <c r="H256" s="189">
        <v>6</v>
      </c>
      <c r="I256" s="165" t="s">
        <v>70</v>
      </c>
      <c r="J256" s="189">
        <v>9</v>
      </c>
      <c r="K256" s="164"/>
      <c r="L256" s="165" t="s">
        <v>17</v>
      </c>
      <c r="M256" s="165" t="s">
        <v>71</v>
      </c>
      <c r="N256" s="165" t="s">
        <v>71</v>
      </c>
      <c r="O256" s="165" t="s">
        <v>71</v>
      </c>
      <c r="P256" s="165" t="s">
        <v>71</v>
      </c>
      <c r="Q256" s="165" t="s">
        <v>71</v>
      </c>
      <c r="R256" s="165" t="s">
        <v>71</v>
      </c>
      <c r="S256" s="164"/>
      <c r="T256" s="164"/>
      <c r="U256" s="164">
        <v>0</v>
      </c>
      <c r="V256" s="189">
        <v>0</v>
      </c>
      <c r="W256" s="189">
        <v>0</v>
      </c>
      <c r="X256" s="189">
        <v>0.2114</v>
      </c>
      <c r="Y256" s="164"/>
      <c r="Z256" s="189">
        <v>0</v>
      </c>
      <c r="AA256" s="189">
        <v>0</v>
      </c>
    </row>
    <row r="257" spans="1:27">
      <c r="A257" s="164">
        <v>256</v>
      </c>
      <c r="B257" s="164">
        <v>20</v>
      </c>
      <c r="C257" s="190">
        <v>45629</v>
      </c>
      <c r="D257" s="165" t="s">
        <v>219</v>
      </c>
      <c r="E257" s="191">
        <v>0.5625</v>
      </c>
      <c r="F257" s="164">
        <v>22</v>
      </c>
      <c r="G257" s="164">
        <v>30</v>
      </c>
      <c r="H257" s="189">
        <v>7</v>
      </c>
      <c r="I257" s="165" t="s">
        <v>70</v>
      </c>
      <c r="J257" s="189">
        <v>9</v>
      </c>
      <c r="K257" s="164"/>
      <c r="L257" s="165" t="s">
        <v>13</v>
      </c>
      <c r="M257" s="165" t="s">
        <v>71</v>
      </c>
      <c r="N257" s="165" t="s">
        <v>71</v>
      </c>
      <c r="O257" s="165" t="s">
        <v>71</v>
      </c>
      <c r="P257" s="165" t="s">
        <v>71</v>
      </c>
      <c r="Q257" s="165" t="s">
        <v>8</v>
      </c>
      <c r="R257" s="165" t="s">
        <v>71</v>
      </c>
      <c r="S257" s="164"/>
      <c r="T257" s="164"/>
      <c r="U257" s="164">
        <v>0</v>
      </c>
      <c r="V257" s="189">
        <v>1</v>
      </c>
      <c r="W257" s="189">
        <v>0</v>
      </c>
      <c r="X257" s="189">
        <v>0.16830000000000001</v>
      </c>
      <c r="Y257" s="164"/>
      <c r="Z257" s="189">
        <v>1</v>
      </c>
      <c r="AA257" s="189">
        <v>0</v>
      </c>
    </row>
    <row r="258" spans="1:27">
      <c r="A258" s="164">
        <v>257</v>
      </c>
      <c r="B258" s="164">
        <v>20</v>
      </c>
      <c r="C258" s="190">
        <v>45629</v>
      </c>
      <c r="D258" s="165" t="s">
        <v>219</v>
      </c>
      <c r="E258" s="191">
        <v>0.5625</v>
      </c>
      <c r="F258" s="164">
        <v>22</v>
      </c>
      <c r="G258" s="164">
        <v>30</v>
      </c>
      <c r="H258" s="189">
        <v>8</v>
      </c>
      <c r="I258" s="165" t="s">
        <v>70</v>
      </c>
      <c r="J258" s="189">
        <v>9</v>
      </c>
      <c r="K258" s="164"/>
      <c r="L258" s="165" t="s">
        <v>13</v>
      </c>
      <c r="M258" s="165" t="s">
        <v>8</v>
      </c>
      <c r="N258" s="165" t="s">
        <v>8</v>
      </c>
      <c r="O258" s="165" t="s">
        <v>8</v>
      </c>
      <c r="P258" s="165" t="s">
        <v>8</v>
      </c>
      <c r="Q258" s="165" t="s">
        <v>71</v>
      </c>
      <c r="R258" s="165" t="s">
        <v>8</v>
      </c>
      <c r="S258" s="164"/>
      <c r="T258" s="164"/>
      <c r="U258" s="164">
        <v>0</v>
      </c>
      <c r="V258" s="165"/>
      <c r="W258" s="189">
        <v>0</v>
      </c>
      <c r="X258" s="189">
        <v>0.28470000000000001</v>
      </c>
      <c r="Y258" s="164"/>
      <c r="Z258" s="189">
        <v>0</v>
      </c>
      <c r="AA258" s="189">
        <v>0</v>
      </c>
    </row>
    <row r="259" spans="1:27">
      <c r="A259" s="164">
        <v>258</v>
      </c>
      <c r="B259" s="164">
        <v>20</v>
      </c>
      <c r="C259" s="190">
        <v>45629</v>
      </c>
      <c r="D259" s="165" t="s">
        <v>219</v>
      </c>
      <c r="E259" s="191">
        <v>0.5625</v>
      </c>
      <c r="F259" s="164">
        <v>22</v>
      </c>
      <c r="G259" s="164">
        <v>30</v>
      </c>
      <c r="H259" s="189">
        <v>9</v>
      </c>
      <c r="I259" s="165" t="s">
        <v>70</v>
      </c>
      <c r="J259" s="189">
        <v>9</v>
      </c>
      <c r="K259" s="164"/>
      <c r="L259" s="165" t="s">
        <v>86</v>
      </c>
      <c r="M259" s="165"/>
      <c r="N259" s="165"/>
      <c r="O259" s="165"/>
      <c r="P259" s="165"/>
      <c r="Q259" s="165"/>
      <c r="R259" s="165"/>
      <c r="S259" s="164"/>
      <c r="T259" s="164"/>
      <c r="U259" s="164"/>
      <c r="V259" s="164"/>
      <c r="W259" s="164"/>
      <c r="X259" s="189">
        <v>0.10979999999999999</v>
      </c>
      <c r="Y259" s="164"/>
      <c r="Z259" s="165"/>
      <c r="AA259" s="165"/>
    </row>
    <row r="260" spans="1:27">
      <c r="A260" s="164">
        <v>259</v>
      </c>
      <c r="B260" s="164">
        <v>20</v>
      </c>
      <c r="C260" s="190">
        <v>45629</v>
      </c>
      <c r="D260" s="165" t="s">
        <v>219</v>
      </c>
      <c r="E260" s="191">
        <v>0.5625</v>
      </c>
      <c r="F260" s="164">
        <v>22</v>
      </c>
      <c r="G260" s="164">
        <v>30</v>
      </c>
      <c r="H260" s="189">
        <v>10</v>
      </c>
      <c r="I260" s="165" t="s">
        <v>70</v>
      </c>
      <c r="J260" s="189">
        <v>9</v>
      </c>
      <c r="K260" s="164"/>
      <c r="L260" s="165" t="s">
        <v>86</v>
      </c>
      <c r="M260" s="165"/>
      <c r="N260" s="165"/>
      <c r="O260" s="165"/>
      <c r="P260" s="165"/>
      <c r="Q260" s="165"/>
      <c r="R260" s="165"/>
      <c r="S260" s="164"/>
      <c r="T260" s="164"/>
      <c r="U260" s="164"/>
      <c r="V260" s="164"/>
      <c r="W260" s="164"/>
      <c r="X260" s="189">
        <v>0.1119</v>
      </c>
      <c r="Y260" s="164"/>
      <c r="Z260" s="165"/>
      <c r="AA260" s="165"/>
    </row>
    <row r="261" spans="1:27">
      <c r="A261" s="164">
        <v>260</v>
      </c>
      <c r="B261" s="169">
        <v>21</v>
      </c>
      <c r="C261" s="185">
        <v>45630</v>
      </c>
      <c r="D261" s="186" t="s">
        <v>219</v>
      </c>
      <c r="E261" s="187">
        <v>0.46944444444444444</v>
      </c>
      <c r="F261" s="169">
        <v>23</v>
      </c>
      <c r="G261" s="169">
        <v>46</v>
      </c>
      <c r="H261" s="179">
        <v>1</v>
      </c>
      <c r="I261" s="186" t="s">
        <v>70</v>
      </c>
      <c r="J261" s="179">
        <v>8</v>
      </c>
      <c r="K261" s="187">
        <v>6.25E-2</v>
      </c>
      <c r="L261" s="186" t="s">
        <v>18</v>
      </c>
      <c r="M261" s="186" t="s">
        <v>71</v>
      </c>
      <c r="N261" s="186" t="s">
        <v>71</v>
      </c>
      <c r="O261" s="186" t="s">
        <v>88</v>
      </c>
      <c r="P261" s="186" t="s">
        <v>88</v>
      </c>
      <c r="Q261" s="186" t="s">
        <v>88</v>
      </c>
      <c r="R261" s="186" t="s">
        <v>88</v>
      </c>
      <c r="S261" s="169"/>
      <c r="T261" s="169"/>
      <c r="U261" s="169">
        <v>0</v>
      </c>
      <c r="V261" s="179">
        <v>1</v>
      </c>
      <c r="W261" s="179">
        <v>0</v>
      </c>
      <c r="X261" s="179">
        <v>0.20599999999999999</v>
      </c>
      <c r="Y261" s="169"/>
      <c r="Z261" s="186"/>
      <c r="AA261" s="186"/>
    </row>
    <row r="262" spans="1:27">
      <c r="A262" s="164">
        <v>261</v>
      </c>
      <c r="B262" s="164">
        <v>21</v>
      </c>
      <c r="C262" s="190">
        <v>45630</v>
      </c>
      <c r="D262" s="165" t="s">
        <v>219</v>
      </c>
      <c r="E262" s="191">
        <v>0.46944444444444444</v>
      </c>
      <c r="F262" s="164">
        <v>23</v>
      </c>
      <c r="G262" s="164">
        <v>46</v>
      </c>
      <c r="H262" s="189">
        <v>2</v>
      </c>
      <c r="I262" s="165" t="s">
        <v>70</v>
      </c>
      <c r="J262" s="189">
        <v>7</v>
      </c>
      <c r="K262" s="191">
        <v>6.25E-2</v>
      </c>
      <c r="L262" s="165" t="s">
        <v>18</v>
      </c>
      <c r="M262" s="165" t="s">
        <v>71</v>
      </c>
      <c r="N262" s="165" t="s">
        <v>71</v>
      </c>
      <c r="O262" s="165" t="s">
        <v>71</v>
      </c>
      <c r="P262" s="165" t="s">
        <v>71</v>
      </c>
      <c r="Q262" s="165" t="s">
        <v>71</v>
      </c>
      <c r="R262" s="165" t="s">
        <v>71</v>
      </c>
      <c r="S262" s="164"/>
      <c r="T262" s="164"/>
      <c r="U262" s="164">
        <v>0</v>
      </c>
      <c r="V262" s="189">
        <v>0</v>
      </c>
      <c r="W262" s="189">
        <v>0</v>
      </c>
      <c r="X262" s="189">
        <v>0.31340000000000001</v>
      </c>
      <c r="Y262" s="164"/>
      <c r="Z262" s="165"/>
      <c r="AA262" s="165"/>
    </row>
    <row r="263" spans="1:27">
      <c r="A263" s="164">
        <v>262</v>
      </c>
      <c r="B263" s="164">
        <v>21</v>
      </c>
      <c r="C263" s="190">
        <v>45630</v>
      </c>
      <c r="D263" s="165" t="s">
        <v>219</v>
      </c>
      <c r="E263" s="191">
        <v>0.46944444444444444</v>
      </c>
      <c r="F263" s="164">
        <v>23</v>
      </c>
      <c r="G263" s="164">
        <v>46</v>
      </c>
      <c r="H263" s="189">
        <v>3</v>
      </c>
      <c r="I263" s="165" t="s">
        <v>70</v>
      </c>
      <c r="J263" s="189">
        <v>8</v>
      </c>
      <c r="K263" s="191">
        <v>6.25E-2</v>
      </c>
      <c r="L263" s="165" t="s">
        <v>15</v>
      </c>
      <c r="M263" s="165" t="s">
        <v>71</v>
      </c>
      <c r="N263" s="165" t="s">
        <v>71</v>
      </c>
      <c r="O263" s="165" t="s">
        <v>88</v>
      </c>
      <c r="P263" s="165" t="s">
        <v>88</v>
      </c>
      <c r="Q263" s="165" t="s">
        <v>88</v>
      </c>
      <c r="R263" s="165" t="s">
        <v>88</v>
      </c>
      <c r="S263" s="164"/>
      <c r="T263" s="164"/>
      <c r="U263" s="164">
        <v>0</v>
      </c>
      <c r="V263" s="189">
        <v>0</v>
      </c>
      <c r="W263" s="189">
        <v>0</v>
      </c>
      <c r="X263" s="189">
        <v>0.14810000000000001</v>
      </c>
      <c r="Y263" s="164"/>
      <c r="Z263" s="165"/>
      <c r="AA263" s="165"/>
    </row>
    <row r="264" spans="1:27">
      <c r="A264" s="164">
        <v>263</v>
      </c>
      <c r="B264" s="164">
        <v>21</v>
      </c>
      <c r="C264" s="190">
        <v>45630</v>
      </c>
      <c r="D264" s="165" t="s">
        <v>219</v>
      </c>
      <c r="E264" s="191">
        <v>0.46944444444444444</v>
      </c>
      <c r="F264" s="164">
        <v>23</v>
      </c>
      <c r="G264" s="164">
        <v>46</v>
      </c>
      <c r="H264" s="189">
        <v>4</v>
      </c>
      <c r="I264" s="165" t="s">
        <v>70</v>
      </c>
      <c r="J264" s="189">
        <v>7</v>
      </c>
      <c r="K264" s="191">
        <v>6.25E-2</v>
      </c>
      <c r="L264" s="165" t="s">
        <v>15</v>
      </c>
      <c r="M264" s="165" t="s">
        <v>8</v>
      </c>
      <c r="N264" s="165" t="s">
        <v>8</v>
      </c>
      <c r="O264" s="165" t="s">
        <v>8</v>
      </c>
      <c r="P264" s="165" t="s">
        <v>8</v>
      </c>
      <c r="Q264" s="165" t="s">
        <v>8</v>
      </c>
      <c r="R264" s="165" t="s">
        <v>8</v>
      </c>
      <c r="S264" s="164"/>
      <c r="T264" s="164"/>
      <c r="U264" s="164">
        <v>0</v>
      </c>
      <c r="V264" s="189">
        <v>1</v>
      </c>
      <c r="W264" s="189">
        <v>0</v>
      </c>
      <c r="X264" s="189">
        <v>0.27739999999999998</v>
      </c>
      <c r="Y264" s="164"/>
      <c r="Z264" s="165"/>
      <c r="AA264" s="165"/>
    </row>
    <row r="265" spans="1:27">
      <c r="A265" s="164">
        <v>264</v>
      </c>
      <c r="B265" s="164">
        <v>21</v>
      </c>
      <c r="C265" s="190">
        <v>45630</v>
      </c>
      <c r="D265" s="165" t="s">
        <v>219</v>
      </c>
      <c r="E265" s="191">
        <v>0.46944444444444444</v>
      </c>
      <c r="F265" s="164">
        <v>23</v>
      </c>
      <c r="G265" s="164">
        <v>46</v>
      </c>
      <c r="H265" s="189">
        <v>5</v>
      </c>
      <c r="I265" s="165" t="s">
        <v>70</v>
      </c>
      <c r="J265" s="189">
        <v>9</v>
      </c>
      <c r="K265" s="191">
        <v>6.25E-2</v>
      </c>
      <c r="L265" s="165" t="s">
        <v>15</v>
      </c>
      <c r="M265" s="165" t="s">
        <v>71</v>
      </c>
      <c r="N265" s="165" t="s">
        <v>71</v>
      </c>
      <c r="O265" s="165" t="s">
        <v>71</v>
      </c>
      <c r="P265" s="165" t="s">
        <v>71</v>
      </c>
      <c r="Q265" s="165" t="s">
        <v>71</v>
      </c>
      <c r="R265" s="165" t="s">
        <v>8</v>
      </c>
      <c r="S265" s="164"/>
      <c r="T265" s="164"/>
      <c r="U265" s="164">
        <v>0</v>
      </c>
      <c r="V265" s="189">
        <v>1</v>
      </c>
      <c r="W265" s="189">
        <v>0</v>
      </c>
      <c r="X265" s="189">
        <v>0.14910000000000001</v>
      </c>
      <c r="Y265" s="164"/>
      <c r="Z265" s="165"/>
      <c r="AA265" s="165"/>
    </row>
    <row r="266" spans="1:27">
      <c r="A266" s="164">
        <v>265</v>
      </c>
      <c r="B266" s="164">
        <v>21</v>
      </c>
      <c r="C266" s="190">
        <v>45630</v>
      </c>
      <c r="D266" s="165" t="s">
        <v>219</v>
      </c>
      <c r="E266" s="191">
        <v>0.46944444444444444</v>
      </c>
      <c r="F266" s="164">
        <v>23</v>
      </c>
      <c r="G266" s="164">
        <v>46</v>
      </c>
      <c r="H266" s="189">
        <v>6</v>
      </c>
      <c r="I266" s="165" t="s">
        <v>70</v>
      </c>
      <c r="J266" s="189">
        <v>8</v>
      </c>
      <c r="K266" s="191">
        <v>6.25E-2</v>
      </c>
      <c r="L266" s="165" t="s">
        <v>15</v>
      </c>
      <c r="M266" s="165" t="s">
        <v>71</v>
      </c>
      <c r="N266" s="165" t="s">
        <v>71</v>
      </c>
      <c r="O266" s="165" t="s">
        <v>71</v>
      </c>
      <c r="P266" s="165" t="s">
        <v>88</v>
      </c>
      <c r="Q266" s="165" t="s">
        <v>88</v>
      </c>
      <c r="R266" s="165" t="s">
        <v>88</v>
      </c>
      <c r="S266" s="164"/>
      <c r="T266" s="164"/>
      <c r="U266" s="164">
        <v>0</v>
      </c>
      <c r="V266" s="189">
        <v>1</v>
      </c>
      <c r="W266" s="189">
        <v>1</v>
      </c>
      <c r="X266" s="189">
        <v>0.22889999999999999</v>
      </c>
      <c r="Y266" s="164"/>
      <c r="Z266" s="165"/>
      <c r="AA266" s="165"/>
    </row>
    <row r="267" spans="1:27">
      <c r="A267" s="164">
        <v>266</v>
      </c>
      <c r="B267" s="164">
        <v>21</v>
      </c>
      <c r="C267" s="190">
        <v>45630</v>
      </c>
      <c r="D267" s="165" t="s">
        <v>219</v>
      </c>
      <c r="E267" s="191">
        <v>0.46944444444444444</v>
      </c>
      <c r="F267" s="164">
        <v>23</v>
      </c>
      <c r="G267" s="164">
        <v>46</v>
      </c>
      <c r="H267" s="189">
        <v>7</v>
      </c>
      <c r="I267" s="165" t="s">
        <v>70</v>
      </c>
      <c r="J267" s="189">
        <v>7</v>
      </c>
      <c r="K267" s="191">
        <v>6.25E-2</v>
      </c>
      <c r="L267" s="165" t="s">
        <v>15</v>
      </c>
      <c r="M267" s="165" t="s">
        <v>8</v>
      </c>
      <c r="N267" s="165" t="s">
        <v>8</v>
      </c>
      <c r="O267" s="165" t="s">
        <v>8</v>
      </c>
      <c r="P267" s="165" t="s">
        <v>8</v>
      </c>
      <c r="Q267" s="165" t="s">
        <v>8</v>
      </c>
      <c r="R267" s="165" t="s">
        <v>8</v>
      </c>
      <c r="S267" s="164"/>
      <c r="T267" s="164"/>
      <c r="U267" s="164">
        <v>0</v>
      </c>
      <c r="V267" s="189">
        <v>0</v>
      </c>
      <c r="W267" s="189">
        <v>0</v>
      </c>
      <c r="X267" s="165"/>
      <c r="Y267" s="164"/>
      <c r="Z267" s="165"/>
      <c r="AA267" s="165"/>
    </row>
    <row r="268" spans="1:27">
      <c r="A268" s="164">
        <v>267</v>
      </c>
      <c r="B268" s="164">
        <v>21</v>
      </c>
      <c r="C268" s="190">
        <v>45630</v>
      </c>
      <c r="D268" s="165" t="s">
        <v>219</v>
      </c>
      <c r="E268" s="191">
        <v>0.46944444444444444</v>
      </c>
      <c r="F268" s="164">
        <v>23</v>
      </c>
      <c r="G268" s="164">
        <v>46</v>
      </c>
      <c r="H268" s="189">
        <v>8</v>
      </c>
      <c r="I268" s="165" t="s">
        <v>70</v>
      </c>
      <c r="J268" s="189">
        <v>8</v>
      </c>
      <c r="K268" s="191">
        <v>6.25E-2</v>
      </c>
      <c r="L268" s="165" t="s">
        <v>17</v>
      </c>
      <c r="M268" s="165" t="s">
        <v>71</v>
      </c>
      <c r="N268" s="165" t="s">
        <v>71</v>
      </c>
      <c r="O268" s="165" t="s">
        <v>71</v>
      </c>
      <c r="P268" s="165" t="s">
        <v>71</v>
      </c>
      <c r="Q268" s="165" t="s">
        <v>71</v>
      </c>
      <c r="R268" s="165" t="s">
        <v>71</v>
      </c>
      <c r="S268" s="164"/>
      <c r="T268" s="164"/>
      <c r="U268" s="164">
        <v>0</v>
      </c>
      <c r="V268" s="189">
        <v>1</v>
      </c>
      <c r="W268" s="189">
        <v>0</v>
      </c>
      <c r="X268" s="189">
        <v>0.19839999999999999</v>
      </c>
      <c r="Y268" s="164"/>
      <c r="Z268" s="165"/>
      <c r="AA268" s="165"/>
    </row>
    <row r="269" spans="1:27">
      <c r="A269" s="164">
        <v>268</v>
      </c>
      <c r="B269" s="164">
        <v>21</v>
      </c>
      <c r="C269" s="190">
        <v>45630</v>
      </c>
      <c r="D269" s="165" t="s">
        <v>219</v>
      </c>
      <c r="E269" s="191">
        <v>0.46944444444444444</v>
      </c>
      <c r="F269" s="164">
        <v>23</v>
      </c>
      <c r="G269" s="164">
        <v>46</v>
      </c>
      <c r="H269" s="189">
        <v>9</v>
      </c>
      <c r="I269" s="165" t="s">
        <v>70</v>
      </c>
      <c r="J269" s="189">
        <v>7</v>
      </c>
      <c r="K269" s="191">
        <v>6.25E-2</v>
      </c>
      <c r="L269" s="165" t="s">
        <v>17</v>
      </c>
      <c r="M269" s="165" t="s">
        <v>71</v>
      </c>
      <c r="N269" s="165" t="s">
        <v>71</v>
      </c>
      <c r="O269" s="165" t="s">
        <v>71</v>
      </c>
      <c r="P269" s="165" t="s">
        <v>88</v>
      </c>
      <c r="Q269" s="165" t="s">
        <v>88</v>
      </c>
      <c r="R269" s="165" t="s">
        <v>88</v>
      </c>
      <c r="S269" s="164"/>
      <c r="T269" s="164"/>
      <c r="U269" s="164">
        <v>0</v>
      </c>
      <c r="V269" s="189">
        <v>0</v>
      </c>
      <c r="W269" s="189">
        <v>0</v>
      </c>
      <c r="X269" s="189">
        <v>0.19189999999999999</v>
      </c>
      <c r="Y269" s="164"/>
      <c r="Z269" s="165"/>
      <c r="AA269" s="165"/>
    </row>
    <row r="270" spans="1:27">
      <c r="A270" s="164">
        <v>269</v>
      </c>
      <c r="B270" s="164">
        <v>21</v>
      </c>
      <c r="C270" s="190">
        <v>45630</v>
      </c>
      <c r="D270" s="165" t="s">
        <v>219</v>
      </c>
      <c r="E270" s="191">
        <v>0.46944444444444444</v>
      </c>
      <c r="F270" s="164">
        <v>23</v>
      </c>
      <c r="G270" s="164">
        <v>46</v>
      </c>
      <c r="H270" s="189">
        <v>10</v>
      </c>
      <c r="I270" s="165" t="s">
        <v>70</v>
      </c>
      <c r="J270" s="189">
        <v>9</v>
      </c>
      <c r="K270" s="191">
        <v>6.25E-2</v>
      </c>
      <c r="L270" s="165" t="s">
        <v>17</v>
      </c>
      <c r="M270" s="165" t="s">
        <v>71</v>
      </c>
      <c r="N270" s="165" t="s">
        <v>71</v>
      </c>
      <c r="O270" s="165" t="s">
        <v>71</v>
      </c>
      <c r="P270" s="165" t="s">
        <v>88</v>
      </c>
      <c r="Q270" s="165" t="s">
        <v>71</v>
      </c>
      <c r="R270" s="165" t="s">
        <v>88</v>
      </c>
      <c r="S270" s="164"/>
      <c r="T270" s="164"/>
      <c r="U270" s="164">
        <v>0</v>
      </c>
      <c r="V270" s="189">
        <v>0</v>
      </c>
      <c r="W270" s="189">
        <v>0</v>
      </c>
      <c r="X270" s="189">
        <v>0.18529999999999999</v>
      </c>
      <c r="Y270" s="164"/>
      <c r="Z270" s="165"/>
      <c r="AA270" s="165"/>
    </row>
    <row r="271" spans="1:27">
      <c r="A271" s="164">
        <v>270</v>
      </c>
      <c r="B271" s="164">
        <v>21</v>
      </c>
      <c r="C271" s="190">
        <v>45630</v>
      </c>
      <c r="D271" s="165" t="s">
        <v>219</v>
      </c>
      <c r="E271" s="191">
        <v>0.46944444444444444</v>
      </c>
      <c r="F271" s="164">
        <v>23</v>
      </c>
      <c r="G271" s="164">
        <v>46</v>
      </c>
      <c r="H271" s="189">
        <v>11</v>
      </c>
      <c r="I271" s="165" t="s">
        <v>70</v>
      </c>
      <c r="J271" s="189">
        <v>8</v>
      </c>
      <c r="K271" s="191">
        <v>6.25E-2</v>
      </c>
      <c r="L271" s="165" t="s">
        <v>17</v>
      </c>
      <c r="M271" s="165" t="s">
        <v>8</v>
      </c>
      <c r="N271" s="165" t="s">
        <v>71</v>
      </c>
      <c r="O271" s="165" t="s">
        <v>71</v>
      </c>
      <c r="P271" s="165" t="s">
        <v>8</v>
      </c>
      <c r="Q271" s="165" t="s">
        <v>8</v>
      </c>
      <c r="R271" s="165" t="s">
        <v>71</v>
      </c>
      <c r="S271" s="164"/>
      <c r="T271" s="164"/>
      <c r="U271" s="164">
        <v>0</v>
      </c>
      <c r="V271" s="189">
        <v>1</v>
      </c>
      <c r="W271" s="189">
        <v>0</v>
      </c>
      <c r="X271" s="189">
        <v>0.16589999999999999</v>
      </c>
      <c r="Y271" s="164"/>
      <c r="Z271" s="165"/>
      <c r="AA271" s="165"/>
    </row>
    <row r="272" spans="1:27">
      <c r="A272" s="164">
        <v>271</v>
      </c>
      <c r="B272" s="164">
        <v>21</v>
      </c>
      <c r="C272" s="190">
        <v>45630</v>
      </c>
      <c r="D272" s="165" t="s">
        <v>219</v>
      </c>
      <c r="E272" s="191">
        <v>0.46944444444444444</v>
      </c>
      <c r="F272" s="164">
        <v>23</v>
      </c>
      <c r="G272" s="164">
        <v>46</v>
      </c>
      <c r="H272" s="189">
        <v>12</v>
      </c>
      <c r="I272" s="165" t="s">
        <v>70</v>
      </c>
      <c r="J272" s="189">
        <v>7</v>
      </c>
      <c r="K272" s="191">
        <v>6.25E-2</v>
      </c>
      <c r="L272" s="165" t="s">
        <v>17</v>
      </c>
      <c r="M272" s="165" t="s">
        <v>8</v>
      </c>
      <c r="N272" s="165" t="s">
        <v>71</v>
      </c>
      <c r="O272" s="165" t="s">
        <v>71</v>
      </c>
      <c r="P272" s="165" t="s">
        <v>8</v>
      </c>
      <c r="Q272" s="165" t="s">
        <v>88</v>
      </c>
      <c r="R272" s="165" t="s">
        <v>71</v>
      </c>
      <c r="S272" s="164"/>
      <c r="T272" s="164"/>
      <c r="U272" s="164">
        <v>0</v>
      </c>
      <c r="V272" s="189">
        <v>0</v>
      </c>
      <c r="W272" s="189">
        <v>0</v>
      </c>
      <c r="X272" s="189">
        <v>0.245</v>
      </c>
      <c r="Y272" s="164"/>
      <c r="Z272" s="165"/>
      <c r="AA272" s="165"/>
    </row>
    <row r="273" spans="1:27">
      <c r="A273" s="164">
        <v>272</v>
      </c>
      <c r="B273" s="164">
        <v>21</v>
      </c>
      <c r="C273" s="190">
        <v>45630</v>
      </c>
      <c r="D273" s="165" t="s">
        <v>219</v>
      </c>
      <c r="E273" s="191">
        <v>0.46944444444444444</v>
      </c>
      <c r="F273" s="164">
        <v>23</v>
      </c>
      <c r="G273" s="164">
        <v>46</v>
      </c>
      <c r="H273" s="189">
        <v>13</v>
      </c>
      <c r="I273" s="165" t="s">
        <v>70</v>
      </c>
      <c r="J273" s="189">
        <v>8</v>
      </c>
      <c r="K273" s="191">
        <v>6.25E-2</v>
      </c>
      <c r="L273" s="165" t="s">
        <v>13</v>
      </c>
      <c r="M273" s="165" t="s">
        <v>8</v>
      </c>
      <c r="N273" s="165" t="s">
        <v>8</v>
      </c>
      <c r="O273" s="165" t="s">
        <v>8</v>
      </c>
      <c r="P273" s="165" t="s">
        <v>71</v>
      </c>
      <c r="Q273" s="165" t="s">
        <v>8</v>
      </c>
      <c r="R273" s="165" t="s">
        <v>71</v>
      </c>
      <c r="S273" s="164"/>
      <c r="T273" s="164"/>
      <c r="U273" s="164">
        <v>0</v>
      </c>
      <c r="V273" s="189">
        <v>1</v>
      </c>
      <c r="W273" s="189">
        <v>0</v>
      </c>
      <c r="X273" s="189">
        <v>0.17660000000000001</v>
      </c>
      <c r="Y273" s="164"/>
      <c r="Z273" s="165"/>
      <c r="AA273" s="165"/>
    </row>
    <row r="274" spans="1:27">
      <c r="A274" s="164">
        <v>273</v>
      </c>
      <c r="B274" s="164">
        <v>21</v>
      </c>
      <c r="C274" s="190">
        <v>45630</v>
      </c>
      <c r="D274" s="165" t="s">
        <v>219</v>
      </c>
      <c r="E274" s="191">
        <v>0.46944444444444444</v>
      </c>
      <c r="F274" s="164">
        <v>23</v>
      </c>
      <c r="G274" s="164">
        <v>46</v>
      </c>
      <c r="H274" s="189">
        <v>14</v>
      </c>
      <c r="I274" s="165" t="s">
        <v>70</v>
      </c>
      <c r="J274" s="189">
        <v>7</v>
      </c>
      <c r="K274" s="191">
        <v>6.25E-2</v>
      </c>
      <c r="L274" s="165" t="s">
        <v>13</v>
      </c>
      <c r="M274" s="165" t="s">
        <v>71</v>
      </c>
      <c r="N274" s="165" t="s">
        <v>8</v>
      </c>
      <c r="O274" s="165" t="s">
        <v>8</v>
      </c>
      <c r="P274" s="165" t="s">
        <v>8</v>
      </c>
      <c r="Q274" s="165" t="s">
        <v>8</v>
      </c>
      <c r="R274" s="165" t="s">
        <v>71</v>
      </c>
      <c r="S274" s="164"/>
      <c r="T274" s="164"/>
      <c r="U274" s="164">
        <v>0</v>
      </c>
      <c r="V274" s="189">
        <v>0</v>
      </c>
      <c r="W274" s="189">
        <v>0</v>
      </c>
      <c r="X274" s="189">
        <v>0.26200000000000001</v>
      </c>
      <c r="Y274" s="164"/>
      <c r="Z274" s="165"/>
      <c r="AA274" s="165"/>
    </row>
    <row r="275" spans="1:27">
      <c r="A275" s="164">
        <v>274</v>
      </c>
      <c r="B275" s="164">
        <v>21</v>
      </c>
      <c r="C275" s="190">
        <v>45630</v>
      </c>
      <c r="D275" s="165" t="s">
        <v>219</v>
      </c>
      <c r="E275" s="191">
        <v>0.46944444444444444</v>
      </c>
      <c r="F275" s="164">
        <v>23</v>
      </c>
      <c r="G275" s="164">
        <v>46</v>
      </c>
      <c r="H275" s="189">
        <v>15</v>
      </c>
      <c r="I275" s="165" t="s">
        <v>70</v>
      </c>
      <c r="J275" s="189">
        <v>9</v>
      </c>
      <c r="K275" s="191">
        <v>6.25E-2</v>
      </c>
      <c r="L275" s="165" t="s">
        <v>13</v>
      </c>
      <c r="M275" s="165" t="s">
        <v>71</v>
      </c>
      <c r="N275" s="165" t="s">
        <v>71</v>
      </c>
      <c r="O275" s="165" t="s">
        <v>88</v>
      </c>
      <c r="P275" s="165" t="s">
        <v>88</v>
      </c>
      <c r="Q275" s="165" t="s">
        <v>88</v>
      </c>
      <c r="R275" s="165" t="s">
        <v>8</v>
      </c>
      <c r="S275" s="164"/>
      <c r="T275" s="164"/>
      <c r="U275" s="164">
        <v>0</v>
      </c>
      <c r="V275" s="189">
        <v>1</v>
      </c>
      <c r="W275" s="189">
        <v>0</v>
      </c>
      <c r="X275" s="189">
        <v>0.25629999999999997</v>
      </c>
      <c r="Y275" s="164"/>
      <c r="Z275" s="165"/>
      <c r="AA275" s="165"/>
    </row>
    <row r="276" spans="1:27">
      <c r="A276" s="164">
        <v>275</v>
      </c>
      <c r="B276" s="164">
        <v>21</v>
      </c>
      <c r="C276" s="190">
        <v>45630</v>
      </c>
      <c r="D276" s="165" t="s">
        <v>219</v>
      </c>
      <c r="E276" s="191">
        <v>0.46944444444444444</v>
      </c>
      <c r="F276" s="164">
        <v>23</v>
      </c>
      <c r="G276" s="164">
        <v>46</v>
      </c>
      <c r="H276" s="189">
        <v>16</v>
      </c>
      <c r="I276" s="165" t="s">
        <v>70</v>
      </c>
      <c r="J276" s="189">
        <v>8</v>
      </c>
      <c r="K276" s="191">
        <v>6.25E-2</v>
      </c>
      <c r="L276" s="165" t="s">
        <v>13</v>
      </c>
      <c r="M276" s="165" t="s">
        <v>8</v>
      </c>
      <c r="N276" s="165" t="s">
        <v>8</v>
      </c>
      <c r="O276" s="165" t="s">
        <v>8</v>
      </c>
      <c r="P276" s="165" t="s">
        <v>71</v>
      </c>
      <c r="Q276" s="165" t="s">
        <v>8</v>
      </c>
      <c r="R276" s="165" t="s">
        <v>8</v>
      </c>
      <c r="S276" s="164"/>
      <c r="T276" s="164"/>
      <c r="U276" s="164">
        <v>0</v>
      </c>
      <c r="V276" s="189">
        <v>0</v>
      </c>
      <c r="W276" s="189">
        <v>0</v>
      </c>
      <c r="X276" s="189">
        <v>0.17299999999999999</v>
      </c>
      <c r="Y276" s="164"/>
      <c r="Z276" s="165"/>
      <c r="AA276" s="165"/>
    </row>
    <row r="277" spans="1:27">
      <c r="A277" s="164">
        <v>276</v>
      </c>
      <c r="B277" s="164">
        <v>21</v>
      </c>
      <c r="C277" s="190">
        <v>45630</v>
      </c>
      <c r="D277" s="165" t="s">
        <v>219</v>
      </c>
      <c r="E277" s="191">
        <v>0.46944444444444444</v>
      </c>
      <c r="F277" s="164">
        <v>23</v>
      </c>
      <c r="G277" s="164">
        <v>46</v>
      </c>
      <c r="H277" s="189">
        <v>17</v>
      </c>
      <c r="I277" s="165" t="s">
        <v>70</v>
      </c>
      <c r="J277" s="189">
        <v>7</v>
      </c>
      <c r="K277" s="191">
        <v>6.25E-2</v>
      </c>
      <c r="L277" s="165" t="s">
        <v>13</v>
      </c>
      <c r="M277" s="165" t="s">
        <v>71</v>
      </c>
      <c r="N277" s="165" t="s">
        <v>71</v>
      </c>
      <c r="O277" s="165" t="s">
        <v>88</v>
      </c>
      <c r="P277" s="165" t="s">
        <v>71</v>
      </c>
      <c r="Q277" s="165" t="s">
        <v>71</v>
      </c>
      <c r="R277" s="165" t="s">
        <v>71</v>
      </c>
      <c r="S277" s="164"/>
      <c r="T277" s="164"/>
      <c r="U277" s="164">
        <v>0</v>
      </c>
      <c r="V277" s="189">
        <v>0</v>
      </c>
      <c r="W277" s="189">
        <v>0</v>
      </c>
      <c r="X277" s="189">
        <v>0.16059999999999999</v>
      </c>
      <c r="Y277" s="164"/>
      <c r="Z277" s="165"/>
      <c r="AA277" s="165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E10"/>
  <sheetViews>
    <sheetView workbookViewId="0"/>
  </sheetViews>
  <sheetFormatPr baseColWidth="10" defaultColWidth="12.5703125" defaultRowHeight="15.75" customHeight="1"/>
  <sheetData>
    <row r="1" spans="1:5">
      <c r="A1" s="6" t="s">
        <v>559</v>
      </c>
    </row>
    <row r="2" spans="1:5">
      <c r="A2" s="6" t="s">
        <v>560</v>
      </c>
      <c r="B2" s="6" t="s">
        <v>561</v>
      </c>
      <c r="C2" s="6" t="s">
        <v>562</v>
      </c>
      <c r="D2" s="6" t="s">
        <v>42</v>
      </c>
      <c r="E2" s="6" t="s">
        <v>563</v>
      </c>
    </row>
    <row r="3" spans="1:5">
      <c r="A3" s="6">
        <v>1</v>
      </c>
    </row>
    <row r="4" spans="1:5">
      <c r="A4" s="6">
        <v>2</v>
      </c>
    </row>
    <row r="5" spans="1:5">
      <c r="A5" s="6">
        <v>3</v>
      </c>
    </row>
    <row r="6" spans="1:5">
      <c r="A6" s="6">
        <v>4</v>
      </c>
    </row>
    <row r="7" spans="1:5">
      <c r="A7" s="6">
        <v>5</v>
      </c>
    </row>
    <row r="8" spans="1:5">
      <c r="A8" s="6">
        <v>6</v>
      </c>
    </row>
    <row r="9" spans="1:5">
      <c r="A9" s="6">
        <v>7</v>
      </c>
    </row>
    <row r="10" spans="1:5">
      <c r="A10" s="6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Resumen</vt:lpstr>
      <vt:lpstr>Limpio</vt:lpstr>
      <vt:lpstr>Datos PER</vt:lpstr>
      <vt:lpstr>dosis doble</vt:lpstr>
      <vt:lpstr>borrador</vt:lpstr>
      <vt:lpstr>Integración</vt:lpstr>
      <vt:lpstr>Tablas resumen doble dosis</vt:lpstr>
      <vt:lpstr>Base de datos</vt:lpstr>
      <vt:lpstr>Muestras Nitrogeno</vt:lpstr>
      <vt:lpstr>PER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julieta pellettieri</cp:lastModifiedBy>
  <dcterms:modified xsi:type="dcterms:W3CDTF">2025-03-19T18:50:34Z</dcterms:modified>
</cp:coreProperties>
</file>