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F:\Juli\Documents\Abejorros y Abejas\Abejorros\"/>
    </mc:Choice>
  </mc:AlternateContent>
  <xr:revisionPtr revIDLastSave="0" documentId="13_ncr:1_{E0ADD321-96B0-4D5A-B995-3EB5DBD209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mpio" sheetId="1" r:id="rId1"/>
    <sheet name="Resumen" sheetId="2" r:id="rId2"/>
    <sheet name="Datos PER" sheetId="3" r:id="rId3"/>
    <sheet name="PER" sheetId="4" r:id="rId4"/>
    <sheet name="Muestras Nitrogeno" sheetId="5" r:id="rId5"/>
  </sheets>
  <definedNames>
    <definedName name="PORCENT">LAMBDA((Resumen!$C$6/Resumen!$B$6)*100%)</definedName>
  </definedNames>
  <calcPr calcId="191029"/>
</workbook>
</file>

<file path=xl/calcChain.xml><?xml version="1.0" encoding="utf-8"?>
<calcChain xmlns="http://schemas.openxmlformats.org/spreadsheetml/2006/main">
  <c r="AB29" i="4" l="1"/>
  <c r="AB28" i="4"/>
  <c r="AB27" i="4"/>
  <c r="AB26" i="4"/>
  <c r="AB24" i="4"/>
  <c r="AB23" i="4"/>
  <c r="AB22" i="4"/>
  <c r="AB21" i="4"/>
  <c r="AB20" i="4"/>
  <c r="AB19" i="4"/>
  <c r="AB18" i="4"/>
  <c r="AB17" i="4"/>
  <c r="AB15" i="4"/>
  <c r="AB14" i="4"/>
  <c r="AB13" i="4"/>
  <c r="AB12" i="4"/>
  <c r="AB11" i="4"/>
  <c r="AB9" i="4"/>
  <c r="AB8" i="4"/>
  <c r="AG7" i="4"/>
  <c r="AB7" i="4"/>
  <c r="AG6" i="4"/>
  <c r="AB6" i="4"/>
  <c r="AG5" i="4"/>
  <c r="AB5" i="4"/>
  <c r="AG4" i="4"/>
  <c r="AB4" i="4"/>
  <c r="AG3" i="4"/>
  <c r="AB3" i="4"/>
  <c r="AB134" i="3"/>
  <c r="AB133" i="3"/>
  <c r="AB132" i="3"/>
  <c r="AB131" i="3"/>
  <c r="AB130" i="3"/>
  <c r="AB129" i="3"/>
  <c r="AB128" i="3"/>
  <c r="AB127" i="3"/>
  <c r="AB126" i="3"/>
  <c r="AB125" i="3"/>
  <c r="AB94" i="3"/>
  <c r="AB46" i="3"/>
  <c r="AB45" i="3"/>
  <c r="AB44" i="3"/>
  <c r="AB43" i="3"/>
  <c r="AB42" i="3"/>
  <c r="AB41" i="3"/>
  <c r="AB40" i="3"/>
  <c r="AB39" i="3"/>
  <c r="AB37" i="3"/>
  <c r="AB36" i="3"/>
  <c r="AB35" i="3"/>
  <c r="AB34" i="3"/>
  <c r="AB33" i="3"/>
  <c r="AB32" i="3"/>
  <c r="AB31" i="3"/>
  <c r="AB29" i="3"/>
  <c r="AB28" i="3"/>
  <c r="AB27" i="3"/>
  <c r="AB26" i="3"/>
  <c r="AB24" i="3"/>
  <c r="AB23" i="3"/>
  <c r="AB22" i="3"/>
  <c r="AB21" i="3"/>
  <c r="AB20" i="3"/>
  <c r="AB19" i="3"/>
  <c r="AB18" i="3"/>
  <c r="AB17" i="3"/>
  <c r="AB15" i="3"/>
  <c r="AB14" i="3"/>
  <c r="AB13" i="3"/>
  <c r="AB12" i="3"/>
  <c r="AB11" i="3"/>
  <c r="AB9" i="3"/>
  <c r="AB8" i="3"/>
  <c r="AG7" i="3"/>
  <c r="AB7" i="3"/>
  <c r="AG6" i="3"/>
  <c r="AB6" i="3"/>
  <c r="AG5" i="3"/>
  <c r="AB5" i="3"/>
  <c r="AG4" i="3"/>
  <c r="AB4" i="3"/>
  <c r="AG3" i="3"/>
  <c r="AB3" i="3"/>
  <c r="G33" i="2"/>
  <c r="G32" i="2"/>
  <c r="G31" i="2"/>
  <c r="G30" i="2"/>
  <c r="G29" i="2"/>
  <c r="G28" i="2"/>
  <c r="G27" i="2"/>
  <c r="G26" i="2"/>
  <c r="G25" i="2"/>
  <c r="G24" i="2"/>
  <c r="G8" i="2"/>
  <c r="E8" i="2"/>
  <c r="C8" i="2"/>
  <c r="D8" i="2" s="1"/>
  <c r="B8" i="2"/>
  <c r="F8" i="2" s="1"/>
  <c r="F7" i="2"/>
  <c r="D7" i="2"/>
  <c r="F6" i="2"/>
  <c r="D6" i="2"/>
  <c r="F5" i="2"/>
  <c r="D5" i="2"/>
  <c r="N4" i="2"/>
  <c r="O4" i="2" s="1"/>
  <c r="L4" i="2"/>
  <c r="M4" i="2" s="1"/>
  <c r="K4" i="2"/>
  <c r="F4" i="2"/>
  <c r="D4" i="2"/>
  <c r="N3" i="2"/>
  <c r="O3" i="2" s="1"/>
  <c r="M3" i="2"/>
  <c r="L3" i="2"/>
  <c r="K3" i="2"/>
  <c r="F3" i="2"/>
  <c r="D3" i="2"/>
</calcChain>
</file>

<file path=xl/sharedStrings.xml><?xml version="1.0" encoding="utf-8"?>
<sst xmlns="http://schemas.openxmlformats.org/spreadsheetml/2006/main" count="5183" uniqueCount="168">
  <si>
    <t>PER 24hs</t>
  </si>
  <si>
    <t>N</t>
  </si>
  <si>
    <t>Dia</t>
  </si>
  <si>
    <t>Hora de captura</t>
  </si>
  <si>
    <t>Nº de cepo</t>
  </si>
  <si>
    <t>Guardian o Recolector</t>
  </si>
  <si>
    <t>Nido</t>
  </si>
  <si>
    <t>tiempo de incubadora</t>
  </si>
  <si>
    <t>Tratamiento (Sin Olor, sin  CNA, Caf, Arg, C+A)</t>
  </si>
  <si>
    <t>E1</t>
  </si>
  <si>
    <t>E2</t>
  </si>
  <si>
    <t>E3</t>
  </si>
  <si>
    <t>E4</t>
  </si>
  <si>
    <t>E5</t>
  </si>
  <si>
    <t>E6</t>
  </si>
  <si>
    <t>LIO 40</t>
  </si>
  <si>
    <t>NONA 40</t>
  </si>
  <si>
    <t>Muere</t>
  </si>
  <si>
    <t>LIO 24hs</t>
  </si>
  <si>
    <t>NONA 24 hs</t>
  </si>
  <si>
    <t>Peso</t>
  </si>
  <si>
    <t>R</t>
  </si>
  <si>
    <t>CAF</t>
  </si>
  <si>
    <t>T</t>
  </si>
  <si>
    <t>G</t>
  </si>
  <si>
    <t xml:space="preserve">T </t>
  </si>
  <si>
    <t>sinCNA</t>
  </si>
  <si>
    <t>-</t>
  </si>
  <si>
    <t>Sin Olor</t>
  </si>
  <si>
    <t>x</t>
  </si>
  <si>
    <t>1 MUERTO</t>
  </si>
  <si>
    <t>Sin OLOR</t>
  </si>
  <si>
    <t>CAF+ARG</t>
  </si>
  <si>
    <t>Sin CNA</t>
  </si>
  <si>
    <t xml:space="preserve">26º </t>
  </si>
  <si>
    <t>CAf+ARG</t>
  </si>
  <si>
    <t>sin olor</t>
  </si>
  <si>
    <t>18º</t>
  </si>
  <si>
    <t>2 HS</t>
  </si>
  <si>
    <t>ARG</t>
  </si>
  <si>
    <t>SIN CNA</t>
  </si>
  <si>
    <t>X</t>
  </si>
  <si>
    <t>F</t>
  </si>
  <si>
    <t>SIN OLOR</t>
  </si>
  <si>
    <t>22º</t>
  </si>
  <si>
    <t>A</t>
  </si>
  <si>
    <t>7hs</t>
  </si>
  <si>
    <t>PER A 20       0</t>
  </si>
  <si>
    <t>F?</t>
  </si>
  <si>
    <t>r</t>
  </si>
  <si>
    <t>CAF+ ARG</t>
  </si>
  <si>
    <t>A LOS 20 MIN</t>
  </si>
  <si>
    <t>I</t>
  </si>
  <si>
    <t>2hs</t>
  </si>
  <si>
    <t>2:20 HS</t>
  </si>
  <si>
    <t>A LOS 30 MIN</t>
  </si>
  <si>
    <t>Sin olor</t>
  </si>
  <si>
    <t>sin CNA</t>
  </si>
  <si>
    <t>ARG+CAF</t>
  </si>
  <si>
    <t>1hr</t>
  </si>
  <si>
    <t xml:space="preserve">toman mas de 3 veces y sobrevivieron </t>
  </si>
  <si>
    <t>responden a las 24hs solo a LIO</t>
  </si>
  <si>
    <t>% recuerda a las 24 hs</t>
  </si>
  <si>
    <t>Responde a ambos</t>
  </si>
  <si>
    <t>Porcentaje de generalizacion</t>
  </si>
  <si>
    <t>Muertes</t>
  </si>
  <si>
    <t>Muertes antes de la seguna evaluacion</t>
  </si>
  <si>
    <t>% mortalidad</t>
  </si>
  <si>
    <t>Generalizacion</t>
  </si>
  <si>
    <t>% generalizacion</t>
  </si>
  <si>
    <t>Con tratamiento</t>
  </si>
  <si>
    <t>Sin tratamiento</t>
  </si>
  <si>
    <t>TOTAL</t>
  </si>
  <si>
    <t>dia</t>
  </si>
  <si>
    <t>hora de captura</t>
  </si>
  <si>
    <t>T°</t>
  </si>
  <si>
    <t>Humedad</t>
  </si>
  <si>
    <t>cantidad evaluados</t>
  </si>
  <si>
    <t>Tomaron al menos 3 veces</t>
  </si>
  <si>
    <t>% de tratamiento</t>
  </si>
  <si>
    <t>responde a las 42hs</t>
  </si>
  <si>
    <t xml:space="preserve">Generalización </t>
  </si>
  <si>
    <t>65 %</t>
  </si>
  <si>
    <t>lluvia</t>
  </si>
  <si>
    <t>n</t>
  </si>
  <si>
    <t>Datos abejorros CNA</t>
  </si>
  <si>
    <t>Exposiciones T-N-A  espaciados por 15 min</t>
  </si>
  <si>
    <t>PER a los 60 min</t>
  </si>
  <si>
    <t>Muestra de nitrogeno liquido</t>
  </si>
  <si>
    <t>Temperatura Ambiental</t>
  </si>
  <si>
    <t xml:space="preserve">captura de nido (aclarar numero) o captura con red </t>
  </si>
  <si>
    <t>Temperatura  de incubadora</t>
  </si>
  <si>
    <t>N de individuo</t>
  </si>
  <si>
    <t>LIO</t>
  </si>
  <si>
    <t>NONA</t>
  </si>
  <si>
    <t>Alimento hasta saciar</t>
  </si>
  <si>
    <t>Come 5micro a las  9?</t>
  </si>
  <si>
    <t>toma incetivo de 5 microlitos 30 min antes de evaluar aprendizaje?</t>
  </si>
  <si>
    <t>Nº ind</t>
  </si>
  <si>
    <t>Peso total</t>
  </si>
  <si>
    <t>Peso cepo</t>
  </si>
  <si>
    <t>Peso neto</t>
  </si>
  <si>
    <t>Individuos totales</t>
  </si>
  <si>
    <t>Recordaron a las 24hs</t>
  </si>
  <si>
    <t>%</t>
  </si>
  <si>
    <t>25º 65 % humedad</t>
  </si>
  <si>
    <t>31ºC</t>
  </si>
  <si>
    <t>si</t>
  </si>
  <si>
    <t>CAFEINA</t>
  </si>
  <si>
    <t>ARGININA</t>
  </si>
  <si>
    <t>CONSIDERANDO + COMO RECORDAR</t>
  </si>
  <si>
    <t>28º 68%</t>
  </si>
  <si>
    <t>32º</t>
  </si>
  <si>
    <t>no</t>
  </si>
  <si>
    <t>25º 69%</t>
  </si>
  <si>
    <t>31.9º</t>
  </si>
  <si>
    <t>el per fue a los 25 min</t>
  </si>
  <si>
    <t>lamio restos de alimneto</t>
  </si>
  <si>
    <t>al menos 3 tomas como minimo para considerar el individuo</t>
  </si>
  <si>
    <t>SI el per FUE A LOS 25 MIN</t>
  </si>
  <si>
    <t>SI</t>
  </si>
  <si>
    <t>(+++)</t>
  </si>
  <si>
    <t>NO</t>
  </si>
  <si>
    <t>(+)</t>
  </si>
  <si>
    <t>(++)</t>
  </si>
  <si>
    <t>LAS MUESTRAS DE 5 Y LA DEL 6 ESTAN AL REVEZ!!!!</t>
  </si>
  <si>
    <t>1:30 ENTRE INCENTIVO Y EVALUACION</t>
  </si>
  <si>
    <t>S</t>
  </si>
  <si>
    <t>25º 78% humedad</t>
  </si>
  <si>
    <t>i</t>
  </si>
  <si>
    <t>27º 81%</t>
  </si>
  <si>
    <t>31.9</t>
  </si>
  <si>
    <t>22º 59%</t>
  </si>
  <si>
    <t>23° 37%</t>
  </si>
  <si>
    <t>9,68+GOMITA Y TUL</t>
  </si>
  <si>
    <t>23º 36% 10Km/Hr</t>
  </si>
  <si>
    <t>SIS</t>
  </si>
  <si>
    <t>IS</t>
  </si>
  <si>
    <t>27º 93%</t>
  </si>
  <si>
    <t>19º 44%</t>
  </si>
  <si>
    <t>31,9º</t>
  </si>
  <si>
    <t>(-)</t>
  </si>
  <si>
    <t>(++++)</t>
  </si>
  <si>
    <t>30 MIN</t>
  </si>
  <si>
    <t>25º 68%</t>
  </si>
  <si>
    <t>22/20/2024</t>
  </si>
  <si>
    <t>24º 67% 29 KM/H</t>
  </si>
  <si>
    <t>60 MIN</t>
  </si>
  <si>
    <t>N0</t>
  </si>
  <si>
    <t>15 MIN</t>
  </si>
  <si>
    <t xml:space="preserve">MUESTRAS NITROGENO </t>
  </si>
  <si>
    <t>N muestra</t>
  </si>
  <si>
    <t>Dia de captura</t>
  </si>
  <si>
    <t>n de individuo</t>
  </si>
  <si>
    <t>tratamiento</t>
  </si>
  <si>
    <t>Observaciones</t>
  </si>
  <si>
    <t>Tratamiento</t>
  </si>
  <si>
    <t>N de cepo</t>
  </si>
  <si>
    <t>Estacion</t>
  </si>
  <si>
    <t>Verano</t>
  </si>
  <si>
    <t>Otoño</t>
  </si>
  <si>
    <t>Primavera</t>
  </si>
  <si>
    <t>Fecha</t>
  </si>
  <si>
    <t>Temp</t>
  </si>
  <si>
    <t>LIO 48hs</t>
  </si>
  <si>
    <t>NONA 48 hs</t>
  </si>
  <si>
    <t>Muere 48</t>
  </si>
  <si>
    <t>1?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</si>
</sst>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/mm/yy"/>
    <numFmt numFmtId="165" formatCode="d/m/yy"/>
    <numFmt numFmtId="166" formatCode="d/m"/>
    <numFmt numFmtId="167" formatCode="dd/mm"/>
    <numFmt numFmtId="168" formatCode="m\.yyyy"/>
    <numFmt numFmtId="169" formatCode="#,##0.0000"/>
    <numFmt numFmtId="170" formatCode="d/m/yyyy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9FC5E8"/>
        <bgColor rgb="FF9FC5E8"/>
      </patternFill>
    </fill>
    <fill>
      <patternFill patternType="solid">
        <fgColor rgb="FFFF9900"/>
        <bgColor rgb="FFFF9900"/>
      </patternFill>
    </fill>
    <fill>
      <patternFill patternType="solid">
        <fgColor theme="6"/>
        <bgColor theme="6"/>
      </patternFill>
    </fill>
  </fills>
  <borders count="18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thin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/>
    <xf numFmtId="20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20" fontId="1" fillId="0" borderId="0" xfId="0" applyNumberFormat="1" applyFont="1"/>
    <xf numFmtId="0" fontId="1" fillId="2" borderId="0" xfId="0" applyFont="1" applyFill="1"/>
    <xf numFmtId="0" fontId="1" fillId="2" borderId="1" xfId="0" applyFont="1" applyFill="1" applyBorder="1"/>
    <xf numFmtId="20" fontId="1" fillId="2" borderId="1" xfId="0" applyNumberFormat="1" applyFont="1" applyFill="1" applyBorder="1"/>
    <xf numFmtId="0" fontId="1" fillId="3" borderId="0" xfId="0" applyFont="1" applyFill="1"/>
    <xf numFmtId="0" fontId="1" fillId="4" borderId="0" xfId="0" applyFont="1" applyFill="1"/>
    <xf numFmtId="0" fontId="1" fillId="0" borderId="1" xfId="0" applyFont="1" applyBorder="1"/>
    <xf numFmtId="20" fontId="1" fillId="0" borderId="1" xfId="0" applyNumberFormat="1" applyFont="1" applyBorder="1"/>
    <xf numFmtId="0" fontId="1" fillId="5" borderId="0" xfId="0" applyFont="1" applyFill="1"/>
    <xf numFmtId="0" fontId="1" fillId="6" borderId="0" xfId="0" applyFont="1" applyFill="1"/>
    <xf numFmtId="0" fontId="1" fillId="6" borderId="1" xfId="0" applyFont="1" applyFill="1" applyBorder="1"/>
    <xf numFmtId="0" fontId="1" fillId="7" borderId="0" xfId="0" applyFont="1" applyFill="1"/>
    <xf numFmtId="0" fontId="1" fillId="8" borderId="1" xfId="0" applyFont="1" applyFill="1" applyBorder="1"/>
    <xf numFmtId="168" fontId="1" fillId="0" borderId="1" xfId="0" applyNumberFormat="1" applyFont="1" applyBorder="1"/>
    <xf numFmtId="168" fontId="1" fillId="6" borderId="0" xfId="0" applyNumberFormat="1" applyFont="1" applyFill="1"/>
    <xf numFmtId="0" fontId="1" fillId="5" borderId="1" xfId="0" applyFont="1" applyFill="1" applyBorder="1"/>
    <xf numFmtId="3" fontId="1" fillId="0" borderId="1" xfId="0" applyNumberFormat="1" applyFont="1" applyBorder="1"/>
    <xf numFmtId="170" fontId="1" fillId="0" borderId="0" xfId="0" applyNumberFormat="1" applyFont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3" fontId="1" fillId="11" borderId="0" xfId="0" applyNumberFormat="1" applyFont="1" applyFill="1"/>
    <xf numFmtId="4" fontId="1" fillId="11" borderId="0" xfId="0" applyNumberFormat="1" applyFont="1" applyFill="1"/>
    <xf numFmtId="0" fontId="1" fillId="13" borderId="0" xfId="0" applyFont="1" applyFill="1"/>
    <xf numFmtId="0" fontId="1" fillId="14" borderId="0" xfId="0" applyFont="1" applyFill="1"/>
    <xf numFmtId="3" fontId="1" fillId="0" borderId="0" xfId="0" applyNumberFormat="1" applyFont="1"/>
    <xf numFmtId="0" fontId="1" fillId="15" borderId="0" xfId="0" applyFont="1" applyFill="1"/>
    <xf numFmtId="0" fontId="1" fillId="16" borderId="0" xfId="0" applyFont="1" applyFill="1"/>
    <xf numFmtId="0" fontId="1" fillId="16" borderId="0" xfId="0" applyFont="1" applyFill="1" applyAlignment="1">
      <alignment horizontal="center" vertical="center" wrapText="1"/>
    </xf>
    <xf numFmtId="0" fontId="1" fillId="16" borderId="0" xfId="0" applyFont="1" applyFill="1" applyAlignment="1">
      <alignment vertical="center" wrapText="1"/>
    </xf>
    <xf numFmtId="0" fontId="1" fillId="17" borderId="0" xfId="0" applyFont="1" applyFill="1"/>
    <xf numFmtId="0" fontId="1" fillId="17" borderId="0" xfId="0" applyFont="1" applyFill="1" applyAlignment="1">
      <alignment vertical="center" wrapText="1"/>
    </xf>
    <xf numFmtId="9" fontId="1" fillId="0" borderId="0" xfId="0" applyNumberFormat="1" applyFont="1"/>
    <xf numFmtId="9" fontId="1" fillId="18" borderId="0" xfId="0" applyNumberFormat="1" applyFont="1" applyFill="1"/>
    <xf numFmtId="0" fontId="1" fillId="19" borderId="0" xfId="0" applyFont="1" applyFill="1"/>
    <xf numFmtId="9" fontId="1" fillId="19" borderId="0" xfId="0" applyNumberFormat="1" applyFont="1" applyFill="1"/>
    <xf numFmtId="0" fontId="1" fillId="20" borderId="2" xfId="0" applyFont="1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1" fillId="20" borderId="3" xfId="0" applyFont="1" applyFill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/>
    </xf>
    <xf numFmtId="0" fontId="2" fillId="10" borderId="0" xfId="0" applyFont="1" applyFill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20" fontId="3" fillId="0" borderId="0" xfId="0" applyNumberFormat="1" applyFont="1" applyAlignment="1">
      <alignment horizontal="center"/>
    </xf>
    <xf numFmtId="10" fontId="2" fillId="10" borderId="0" xfId="0" applyNumberFormat="1" applyFont="1" applyFill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6" fontId="3" fillId="0" borderId="4" xfId="0" applyNumberFormat="1" applyFont="1" applyBorder="1" applyAlignment="1">
      <alignment horizontal="center"/>
    </xf>
    <xf numFmtId="167" fontId="1" fillId="0" borderId="4" xfId="0" applyNumberFormat="1" applyFont="1" applyBorder="1" applyAlignment="1">
      <alignment horizontal="center"/>
    </xf>
    <xf numFmtId="167" fontId="3" fillId="0" borderId="4" xfId="0" applyNumberFormat="1" applyFont="1" applyBorder="1" applyAlignment="1">
      <alignment horizontal="center"/>
    </xf>
    <xf numFmtId="166" fontId="1" fillId="0" borderId="4" xfId="0" applyNumberFormat="1" applyFont="1" applyBorder="1" applyAlignment="1">
      <alignment horizontal="center"/>
    </xf>
    <xf numFmtId="170" fontId="3" fillId="0" borderId="6" xfId="0" applyNumberFormat="1" applyFont="1" applyBorder="1" applyAlignment="1">
      <alignment horizontal="center"/>
    </xf>
    <xf numFmtId="20" fontId="3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0" fontId="2" fillId="10" borderId="7" xfId="0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9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1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165" fontId="1" fillId="0" borderId="1" xfId="0" applyNumberFormat="1" applyFont="1" applyBorder="1"/>
    <xf numFmtId="0" fontId="1" fillId="21" borderId="1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166" fontId="1" fillId="0" borderId="1" xfId="0" applyNumberFormat="1" applyFont="1" applyBorder="1"/>
    <xf numFmtId="167" fontId="1" fillId="0" borderId="1" xfId="0" applyNumberFormat="1" applyFont="1" applyBorder="1"/>
    <xf numFmtId="167" fontId="1" fillId="6" borderId="1" xfId="0" applyNumberFormat="1" applyFont="1" applyFill="1" applyBorder="1"/>
    <xf numFmtId="20" fontId="1" fillId="6" borderId="1" xfId="0" applyNumberFormat="1" applyFont="1" applyFill="1" applyBorder="1"/>
    <xf numFmtId="0" fontId="1" fillId="6" borderId="1" xfId="0" applyFont="1" applyFill="1" applyBorder="1" applyAlignment="1">
      <alignment horizontal="center"/>
    </xf>
    <xf numFmtId="170" fontId="1" fillId="0" borderId="1" xfId="0" applyNumberFormat="1" applyFont="1" applyBorder="1"/>
    <xf numFmtId="0" fontId="1" fillId="22" borderId="0" xfId="0" applyFont="1" applyFill="1"/>
    <xf numFmtId="0" fontId="1" fillId="11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164" fontId="1" fillId="0" borderId="1" xfId="0" applyNumberFormat="1" applyFont="1" applyBorder="1"/>
    <xf numFmtId="168" fontId="1" fillId="0" borderId="0" xfId="0" applyNumberFormat="1" applyFont="1"/>
    <xf numFmtId="0" fontId="1" fillId="0" borderId="9" xfId="0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20" fontId="1" fillId="0" borderId="9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4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20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165" fontId="1" fillId="0" borderId="9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6" fontId="1" fillId="0" borderId="9" xfId="0" applyNumberFormat="1" applyFont="1" applyBorder="1" applyAlignment="1">
      <alignment horizontal="center"/>
    </xf>
    <xf numFmtId="167" fontId="1" fillId="0" borderId="9" xfId="0" applyNumberFormat="1" applyFont="1" applyBorder="1" applyAlignment="1">
      <alignment horizontal="center"/>
    </xf>
    <xf numFmtId="169" fontId="1" fillId="0" borderId="9" xfId="0" applyNumberFormat="1" applyFont="1" applyBorder="1" applyAlignment="1">
      <alignment horizontal="center"/>
    </xf>
    <xf numFmtId="170" fontId="1" fillId="0" borderId="9" xfId="0" applyNumberFormat="1" applyFont="1" applyBorder="1" applyAlignment="1">
      <alignment horizontal="center"/>
    </xf>
    <xf numFmtId="14" fontId="5" fillId="0" borderId="9" xfId="0" applyNumberFormat="1" applyFont="1" applyBorder="1" applyAlignment="1">
      <alignment horizontal="center"/>
    </xf>
    <xf numFmtId="20" fontId="5" fillId="0" borderId="9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20" fontId="0" fillId="0" borderId="9" xfId="0" applyNumberFormat="1" applyBorder="1" applyAlignment="1">
      <alignment horizontal="center"/>
    </xf>
    <xf numFmtId="4" fontId="1" fillId="0" borderId="0" xfId="0" applyNumberFormat="1" applyFont="1"/>
    <xf numFmtId="14" fontId="5" fillId="0" borderId="0" xfId="0" applyNumberFormat="1" applyFont="1"/>
    <xf numFmtId="0" fontId="4" fillId="0" borderId="9" xfId="0" applyFont="1" applyBorder="1"/>
    <xf numFmtId="20" fontId="5" fillId="0" borderId="0" xfId="0" applyNumberFormat="1" applyFont="1"/>
    <xf numFmtId="0" fontId="5" fillId="0" borderId="10" xfId="0" applyFont="1" applyBorder="1" applyAlignment="1">
      <alignment horizontal="right"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horizontal="right" wrapText="1"/>
    </xf>
    <xf numFmtId="0" fontId="5" fillId="0" borderId="11" xfId="0" applyFont="1" applyBorder="1" applyAlignment="1">
      <alignment wrapText="1"/>
    </xf>
    <xf numFmtId="14" fontId="5" fillId="0" borderId="9" xfId="0" applyNumberFormat="1" applyFont="1" applyBorder="1"/>
    <xf numFmtId="20" fontId="5" fillId="0" borderId="9" xfId="0" applyNumberFormat="1" applyFont="1" applyBorder="1"/>
    <xf numFmtId="0" fontId="5" fillId="0" borderId="12" xfId="0" applyFont="1" applyBorder="1" applyAlignment="1">
      <alignment horizontal="right" wrapText="1"/>
    </xf>
    <xf numFmtId="0" fontId="5" fillId="0" borderId="12" xfId="0" applyFont="1" applyBorder="1" applyAlignment="1">
      <alignment wrapText="1"/>
    </xf>
    <xf numFmtId="0" fontId="4" fillId="0" borderId="0" xfId="0" applyFont="1"/>
    <xf numFmtId="0" fontId="5" fillId="0" borderId="13" xfId="0" applyFont="1" applyBorder="1" applyAlignment="1">
      <alignment horizontal="right" wrapText="1"/>
    </xf>
    <xf numFmtId="0" fontId="5" fillId="0" borderId="13" xfId="0" applyFont="1" applyBorder="1" applyAlignment="1">
      <alignment wrapText="1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20" fontId="0" fillId="0" borderId="14" xfId="0" applyNumberForma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0" fontId="0" fillId="0" borderId="14" xfId="0" applyBorder="1" applyAlignment="1">
      <alignment horizontal="center"/>
    </xf>
    <xf numFmtId="14" fontId="5" fillId="0" borderId="14" xfId="0" applyNumberFormat="1" applyFont="1" applyBorder="1"/>
    <xf numFmtId="20" fontId="5" fillId="0" borderId="14" xfId="0" applyNumberFormat="1" applyFont="1" applyBorder="1"/>
    <xf numFmtId="0" fontId="5" fillId="0" borderId="15" xfId="0" applyFont="1" applyBorder="1" applyAlignment="1">
      <alignment horizontal="right" wrapText="1"/>
    </xf>
    <xf numFmtId="0" fontId="5" fillId="0" borderId="16" xfId="0" applyFont="1" applyBorder="1" applyAlignment="1">
      <alignment horizontal="right" wrapText="1"/>
    </xf>
    <xf numFmtId="0" fontId="5" fillId="0" borderId="17" xfId="0" applyFont="1" applyBorder="1" applyAlignment="1">
      <alignment horizontal="right" wrapText="1"/>
    </xf>
    <xf numFmtId="0" fontId="5" fillId="0" borderId="9" xfId="0" applyFont="1" applyBorder="1" applyAlignment="1">
      <alignment horizontal="right" wrapText="1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5" fillId="0" borderId="0" xfId="0" applyFont="1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Recuerda a las 24 hs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Resumen!$D$1:$D$2</c:f>
              <c:strCache>
                <c:ptCount val="2"/>
                <c:pt idx="1">
                  <c:v>% recuerda a las 24 hs</c:v>
                </c:pt>
              </c:strCache>
            </c:strRef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Resumen!$A$3:$A$7</c:f>
              <c:strCache>
                <c:ptCount val="5"/>
                <c:pt idx="0">
                  <c:v>CAF+ARG</c:v>
                </c:pt>
                <c:pt idx="1">
                  <c:v>CAF</c:v>
                </c:pt>
                <c:pt idx="2">
                  <c:v>ARG</c:v>
                </c:pt>
                <c:pt idx="3">
                  <c:v>SIN CNA</c:v>
                </c:pt>
                <c:pt idx="4">
                  <c:v>Sin Olor</c:v>
                </c:pt>
              </c:strCache>
            </c:strRef>
          </c:cat>
          <c:val>
            <c:numRef>
              <c:f>Resumen!$D$3:$D$7</c:f>
              <c:numCache>
                <c:formatCode>0%</c:formatCode>
                <c:ptCount val="5"/>
                <c:pt idx="0">
                  <c:v>0.6</c:v>
                </c:pt>
                <c:pt idx="1">
                  <c:v>0.5</c:v>
                </c:pt>
                <c:pt idx="2">
                  <c:v>0.57692307692307687</c:v>
                </c:pt>
                <c:pt idx="3">
                  <c:v>0.23529411764705882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5D5-4F89-94BB-CA79545CF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7613044"/>
        <c:axId val="2095212814"/>
      </c:barChart>
      <c:catAx>
        <c:axId val="877613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sin CNA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2095212814"/>
        <c:crosses val="autoZero"/>
        <c:auto val="1"/>
        <c:lblAlgn val="ctr"/>
        <c:lblOffset val="100"/>
        <c:noMultiLvlLbl val="1"/>
      </c:catAx>
      <c:valAx>
        <c:axId val="20952128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recuerda a las 24 hs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87761304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Porcentaje de generalización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Resumen!$F$2</c:f>
              <c:strCache>
                <c:ptCount val="1"/>
                <c:pt idx="0">
                  <c:v>Porcentaje de generalizacion</c:v>
                </c:pt>
              </c:strCache>
            </c:strRef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Resumen!$A$3:$A$7</c:f>
              <c:strCache>
                <c:ptCount val="5"/>
                <c:pt idx="0">
                  <c:v>CAF+ARG</c:v>
                </c:pt>
                <c:pt idx="1">
                  <c:v>CAF</c:v>
                </c:pt>
                <c:pt idx="2">
                  <c:v>ARG</c:v>
                </c:pt>
                <c:pt idx="3">
                  <c:v>SIN CNA</c:v>
                </c:pt>
                <c:pt idx="4">
                  <c:v>Sin Olor</c:v>
                </c:pt>
              </c:strCache>
            </c:strRef>
          </c:cat>
          <c:val>
            <c:numRef>
              <c:f>Resumen!$F$3:$F$7</c:f>
              <c:numCache>
                <c:formatCode>0%</c:formatCode>
                <c:ptCount val="5"/>
                <c:pt idx="0">
                  <c:v>0</c:v>
                </c:pt>
                <c:pt idx="1">
                  <c:v>4.1666666666666664E-2</c:v>
                </c:pt>
                <c:pt idx="2">
                  <c:v>7.6923076923076927E-2</c:v>
                </c:pt>
                <c:pt idx="3">
                  <c:v>5.8823529411764705E-2</c:v>
                </c:pt>
                <c:pt idx="4">
                  <c:v>7.1428571428571425E-2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F84-44D1-ADBE-DB410A10D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1184713"/>
        <c:axId val="1325754010"/>
      </c:barChart>
      <c:catAx>
        <c:axId val="6511847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325754010"/>
        <c:crosses val="autoZero"/>
        <c:auto val="1"/>
        <c:lblAlgn val="ctr"/>
        <c:lblOffset val="100"/>
        <c:noMultiLvlLbl val="1"/>
      </c:catAx>
      <c:valAx>
        <c:axId val="1325754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Porcentaje de sensibilizacion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65118471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que recibe tratamiento frente a T°</a:t>
            </a:r>
          </a:p>
        </c:rich>
      </c:tx>
      <c:layout>
        <c:manualLayout>
          <c:xMode val="edge"/>
          <c:yMode val="edge"/>
          <c:x val="3.0916666666666669E-2"/>
          <c:y val="4.730458221024259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6FA8DC"/>
              </a:solidFill>
              <a:ln cmpd="sng">
                <a:solidFill>
                  <a:srgbClr val="6FA8DC"/>
                </a:solidFill>
              </a:ln>
            </c:spPr>
          </c:marker>
          <c:xVal>
            <c:numRef>
              <c:f>Resumen!$C$24:$C$33</c:f>
              <c:numCache>
                <c:formatCode>General</c:formatCode>
                <c:ptCount val="10"/>
                <c:pt idx="0">
                  <c:v>25</c:v>
                </c:pt>
                <c:pt idx="1">
                  <c:v>28</c:v>
                </c:pt>
                <c:pt idx="2">
                  <c:v>25</c:v>
                </c:pt>
                <c:pt idx="3">
                  <c:v>26</c:v>
                </c:pt>
                <c:pt idx="4">
                  <c:v>18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22</c:v>
                </c:pt>
                <c:pt idx="9">
                  <c:v>23</c:v>
                </c:pt>
              </c:numCache>
            </c:numRef>
          </c:xVal>
          <c:yVal>
            <c:numRef>
              <c:f>Resumen!$G$23:$G$33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0.8571428571428571</c:v>
                </c:pt>
                <c:pt idx="2">
                  <c:v>0.5714285714285714</c:v>
                </c:pt>
                <c:pt idx="3">
                  <c:v>0.7142857142857143</c:v>
                </c:pt>
                <c:pt idx="4">
                  <c:v>0.42857142857142855</c:v>
                </c:pt>
                <c:pt idx="5">
                  <c:v>0.9</c:v>
                </c:pt>
                <c:pt idx="6">
                  <c:v>1</c:v>
                </c:pt>
                <c:pt idx="7">
                  <c:v>0.875</c:v>
                </c:pt>
                <c:pt idx="8">
                  <c:v>0</c:v>
                </c:pt>
                <c:pt idx="9">
                  <c:v>0.5</c:v>
                </c:pt>
                <c:pt idx="10">
                  <c:v>0.81818181818181823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EA-41A6-A727-63CA72D1B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592243"/>
        <c:axId val="2036723959"/>
      </c:scatterChart>
      <c:valAx>
        <c:axId val="9675922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2036723959"/>
        <c:crosses val="autoZero"/>
        <c:crossBetween val="midCat"/>
      </c:valAx>
      <c:valAx>
        <c:axId val="2036723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de tratamiento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96759224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que recibe tratamiento frente a Hora de captura</a:t>
            </a:r>
          </a:p>
        </c:rich>
      </c:tx>
      <c:layout>
        <c:manualLayout>
          <c:xMode val="edge"/>
          <c:yMode val="edge"/>
          <c:x val="3.0916666666666669E-2"/>
          <c:y val="4.730458221024259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6FA8DC"/>
              </a:solidFill>
              <a:ln cmpd="sng">
                <a:solidFill>
                  <a:srgbClr val="6FA8DC"/>
                </a:solidFill>
              </a:ln>
            </c:spPr>
          </c:marker>
          <c:xVal>
            <c:strRef>
              <c:f>Resumen!$B$23:$B$33</c:f>
              <c:strCache>
                <c:ptCount val="11"/>
                <c:pt idx="0">
                  <c:v>hora de captura</c:v>
                </c:pt>
                <c:pt idx="1">
                  <c:v>10:30</c:v>
                </c:pt>
                <c:pt idx="2">
                  <c:v>12</c:v>
                </c:pt>
                <c:pt idx="3">
                  <c:v>11:16</c:v>
                </c:pt>
                <c:pt idx="4">
                  <c:v>10:30</c:v>
                </c:pt>
                <c:pt idx="5">
                  <c:v>10:15</c:v>
                </c:pt>
                <c:pt idx="6">
                  <c:v>11:40</c:v>
                </c:pt>
                <c:pt idx="7">
                  <c:v>9:40</c:v>
                </c:pt>
                <c:pt idx="8">
                  <c:v>15:47</c:v>
                </c:pt>
                <c:pt idx="9">
                  <c:v>8:30</c:v>
                </c:pt>
                <c:pt idx="10">
                  <c:v>17:00</c:v>
                </c:pt>
              </c:strCache>
            </c:strRef>
          </c:xVal>
          <c:yVal>
            <c:numRef>
              <c:f>Resumen!$G$23:$G$33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0.8571428571428571</c:v>
                </c:pt>
                <c:pt idx="2">
                  <c:v>0.5714285714285714</c:v>
                </c:pt>
                <c:pt idx="3">
                  <c:v>0.7142857142857143</c:v>
                </c:pt>
                <c:pt idx="4">
                  <c:v>0.42857142857142855</c:v>
                </c:pt>
                <c:pt idx="5">
                  <c:v>0.9</c:v>
                </c:pt>
                <c:pt idx="6">
                  <c:v>1</c:v>
                </c:pt>
                <c:pt idx="7">
                  <c:v>0.875</c:v>
                </c:pt>
                <c:pt idx="8">
                  <c:v>0</c:v>
                </c:pt>
                <c:pt idx="9">
                  <c:v>0.5</c:v>
                </c:pt>
                <c:pt idx="10">
                  <c:v>0.81818181818181823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00-4BF5-BD5D-3CC7159ED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374656"/>
        <c:axId val="264081246"/>
      </c:scatterChart>
      <c:valAx>
        <c:axId val="15713746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264081246"/>
        <c:crosses val="autoZero"/>
        <c:crossBetween val="midCat"/>
      </c:valAx>
      <c:valAx>
        <c:axId val="264081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de tratamiento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57137465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Reciben tratamiento en función de humedad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Resumen!$G$23</c:f>
              <c:strCache>
                <c:ptCount val="1"/>
                <c:pt idx="0">
                  <c:v>% de tratamiento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6FA8DC"/>
              </a:solidFill>
              <a:ln cmpd="sng">
                <a:solidFill>
                  <a:srgbClr val="6FA8DC"/>
                </a:solidFill>
              </a:ln>
            </c:spPr>
          </c:marker>
          <c:xVal>
            <c:strRef>
              <c:f>Resumen!$D$24:$D$33</c:f>
              <c:strCache>
                <c:ptCount val="10"/>
                <c:pt idx="0">
                  <c:v>65 %</c:v>
                </c:pt>
                <c:pt idx="1">
                  <c:v>68,00%</c:v>
                </c:pt>
                <c:pt idx="2">
                  <c:v>69,00%</c:v>
                </c:pt>
                <c:pt idx="3">
                  <c:v>83,00%</c:v>
                </c:pt>
                <c:pt idx="4">
                  <c:v>67%</c:v>
                </c:pt>
                <c:pt idx="5">
                  <c:v>59,00%</c:v>
                </c:pt>
                <c:pt idx="6">
                  <c:v>78,00%</c:v>
                </c:pt>
                <c:pt idx="7">
                  <c:v>81,00%</c:v>
                </c:pt>
                <c:pt idx="8">
                  <c:v>59,00%</c:v>
                </c:pt>
                <c:pt idx="9">
                  <c:v>37,00%</c:v>
                </c:pt>
              </c:strCache>
            </c:strRef>
          </c:xVal>
          <c:yVal>
            <c:numRef>
              <c:f>Resumen!$G$24:$G$33</c:f>
              <c:numCache>
                <c:formatCode>0%</c:formatCode>
                <c:ptCount val="10"/>
                <c:pt idx="0">
                  <c:v>0.8571428571428571</c:v>
                </c:pt>
                <c:pt idx="1">
                  <c:v>0.5714285714285714</c:v>
                </c:pt>
                <c:pt idx="2">
                  <c:v>0.7142857142857143</c:v>
                </c:pt>
                <c:pt idx="3">
                  <c:v>0.42857142857142855</c:v>
                </c:pt>
                <c:pt idx="4">
                  <c:v>0.9</c:v>
                </c:pt>
                <c:pt idx="5">
                  <c:v>1</c:v>
                </c:pt>
                <c:pt idx="6">
                  <c:v>0.875</c:v>
                </c:pt>
                <c:pt idx="7">
                  <c:v>0</c:v>
                </c:pt>
                <c:pt idx="8">
                  <c:v>0.5</c:v>
                </c:pt>
                <c:pt idx="9">
                  <c:v>0.81818181818181823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E6-4C45-86BB-4CE5C1B6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367821"/>
        <c:axId val="1245346543"/>
      </c:scatterChart>
      <c:valAx>
        <c:axId val="10803678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245346543"/>
        <c:crosses val="autoZero"/>
        <c:crossBetween val="midCat"/>
      </c:valAx>
      <c:valAx>
        <c:axId val="1245346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08036782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Reciben tratamiento en función de fecha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6FA8DC"/>
              </a:solidFill>
              <a:ln cmpd="sng">
                <a:solidFill>
                  <a:srgbClr val="6FA8DC"/>
                </a:solidFill>
              </a:ln>
            </c:spPr>
          </c:marker>
          <c:xVal>
            <c:strRef>
              <c:f>Resumen!$A$23:$A$33</c:f>
              <c:strCache>
                <c:ptCount val="11"/>
                <c:pt idx="0">
                  <c:v>dia</c:v>
                </c:pt>
                <c:pt idx="1">
                  <c:v>19/02/24</c:v>
                </c:pt>
                <c:pt idx="2">
                  <c:v>20/02/24</c:v>
                </c:pt>
                <c:pt idx="3">
                  <c:v>27/2/24</c:v>
                </c:pt>
                <c:pt idx="4">
                  <c:v>28/2/24</c:v>
                </c:pt>
                <c:pt idx="5">
                  <c:v>4/3</c:v>
                </c:pt>
                <c:pt idx="6">
                  <c:v>05/03</c:v>
                </c:pt>
                <c:pt idx="7">
                  <c:v>18/03</c:v>
                </c:pt>
                <c:pt idx="8">
                  <c:v>19/03</c:v>
                </c:pt>
                <c:pt idx="9">
                  <c:v>25/3</c:v>
                </c:pt>
                <c:pt idx="10">
                  <c:v>17/4/2024</c:v>
                </c:pt>
              </c:strCache>
            </c:strRef>
          </c:xVal>
          <c:yVal>
            <c:numRef>
              <c:f>Resumen!$G$23:$G$33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0.8571428571428571</c:v>
                </c:pt>
                <c:pt idx="2">
                  <c:v>0.5714285714285714</c:v>
                </c:pt>
                <c:pt idx="3">
                  <c:v>0.7142857142857143</c:v>
                </c:pt>
                <c:pt idx="4">
                  <c:v>0.42857142857142855</c:v>
                </c:pt>
                <c:pt idx="5">
                  <c:v>0.9</c:v>
                </c:pt>
                <c:pt idx="6">
                  <c:v>1</c:v>
                </c:pt>
                <c:pt idx="7">
                  <c:v>0.875</c:v>
                </c:pt>
                <c:pt idx="8">
                  <c:v>0</c:v>
                </c:pt>
                <c:pt idx="9">
                  <c:v>0.5</c:v>
                </c:pt>
                <c:pt idx="10">
                  <c:v>0.81818181818181823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CB-401C-AA61-181DBEC55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448344"/>
        <c:axId val="225774801"/>
      </c:scatterChart>
      <c:valAx>
        <c:axId val="9784483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225774801"/>
        <c:crosses val="autoZero"/>
        <c:crossBetween val="midCat"/>
      </c:valAx>
      <c:valAx>
        <c:axId val="225774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97844834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152400</xdr:rowOff>
    </xdr:from>
    <xdr:ext cx="3695700" cy="22860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923925</xdr:colOff>
      <xdr:row>8</xdr:row>
      <xdr:rowOff>152400</xdr:rowOff>
    </xdr:from>
    <xdr:ext cx="3695700" cy="2286000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904875</xdr:colOff>
      <xdr:row>34</xdr:row>
      <xdr:rowOff>47625</xdr:rowOff>
    </xdr:from>
    <xdr:ext cx="4714875" cy="2790825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57150</xdr:colOff>
      <xdr:row>34</xdr:row>
      <xdr:rowOff>47625</xdr:rowOff>
    </xdr:from>
    <xdr:ext cx="4714875" cy="2790825"/>
    <xdr:graphicFrame macro="">
      <xdr:nvGraphicFramePr>
        <xdr:cNvPr id="5" name="Chart 4" title="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9</xdr:col>
      <xdr:colOff>904875</xdr:colOff>
      <xdr:row>20</xdr:row>
      <xdr:rowOff>180975</xdr:rowOff>
    </xdr:from>
    <xdr:ext cx="4800600" cy="2790825"/>
    <xdr:graphicFrame macro="">
      <xdr:nvGraphicFramePr>
        <xdr:cNvPr id="6" name="Chart 5" title="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10</xdr:col>
      <xdr:colOff>57150</xdr:colOff>
      <xdr:row>34</xdr:row>
      <xdr:rowOff>180975</xdr:rowOff>
    </xdr:from>
    <xdr:ext cx="4800600" cy="2790825"/>
    <xdr:graphicFrame macro="">
      <xdr:nvGraphicFramePr>
        <xdr:cNvPr id="7" name="Chart 6" title="Gráfic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E06666"/>
      </a:accent1>
      <a:accent2>
        <a:srgbClr val="FFD966"/>
      </a:accent2>
      <a:accent3>
        <a:srgbClr val="8E7CC3"/>
      </a:accent3>
      <a:accent4>
        <a:srgbClr val="6AA84F"/>
      </a:accent4>
      <a:accent5>
        <a:srgbClr val="E69138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999"/>
  <sheetViews>
    <sheetView tabSelected="1" topLeftCell="C1" zoomScale="70" zoomScaleNormal="70" workbookViewId="0">
      <pane ySplit="1" topLeftCell="A2" activePane="bottomLeft" state="frozen"/>
      <selection activeCell="M1" sqref="M1"/>
      <selection pane="bottomLeft" activeCell="Y157" sqref="Y157"/>
    </sheetView>
  </sheetViews>
  <sheetFormatPr baseColWidth="10" defaultColWidth="12.5703125" defaultRowHeight="15.75" customHeight="1" x14ac:dyDescent="0.2"/>
  <cols>
    <col min="1" max="3" width="12.5703125" style="95"/>
    <col min="5" max="25" width="12.5703125" style="95"/>
  </cols>
  <sheetData>
    <row r="1" spans="1:32" ht="12.75" x14ac:dyDescent="0.2">
      <c r="A1" s="1" t="s">
        <v>1</v>
      </c>
      <c r="B1" s="1" t="s">
        <v>2</v>
      </c>
      <c r="C1" s="1" t="s">
        <v>162</v>
      </c>
      <c r="D1" t="s">
        <v>158</v>
      </c>
      <c r="E1" s="92" t="s">
        <v>3</v>
      </c>
      <c r="F1" s="92" t="s">
        <v>163</v>
      </c>
      <c r="G1" s="1" t="s">
        <v>76</v>
      </c>
      <c r="H1" s="1" t="s">
        <v>157</v>
      </c>
      <c r="I1" s="1" t="s">
        <v>5</v>
      </c>
      <c r="J1" s="1" t="s">
        <v>6</v>
      </c>
      <c r="K1" s="1" t="s">
        <v>7</v>
      </c>
      <c r="L1" s="92" t="s">
        <v>156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92" t="s">
        <v>166</v>
      </c>
      <c r="Z1" s="92" t="s">
        <v>164</v>
      </c>
      <c r="AA1" s="92" t="s">
        <v>165</v>
      </c>
    </row>
    <row r="2" spans="1:32" ht="12.75" x14ac:dyDescent="0.2">
      <c r="A2" s="1">
        <v>1</v>
      </c>
      <c r="B2" s="1">
        <v>1</v>
      </c>
      <c r="C2" s="93">
        <v>45341</v>
      </c>
      <c r="D2" t="s">
        <v>159</v>
      </c>
      <c r="E2" s="4">
        <v>0.4375</v>
      </c>
      <c r="F2" s="92">
        <v>25</v>
      </c>
      <c r="G2" s="1">
        <v>65</v>
      </c>
      <c r="H2" s="1">
        <v>1</v>
      </c>
      <c r="I2" s="1" t="s">
        <v>21</v>
      </c>
      <c r="J2" s="1">
        <v>2</v>
      </c>
      <c r="K2" s="4">
        <v>6.25E-2</v>
      </c>
      <c r="L2" s="1" t="s">
        <v>22</v>
      </c>
      <c r="M2" s="1" t="s">
        <v>23</v>
      </c>
      <c r="N2" s="1" t="s">
        <v>23</v>
      </c>
      <c r="O2" s="1" t="s">
        <v>23</v>
      </c>
      <c r="P2" s="1" t="s">
        <v>23</v>
      </c>
      <c r="Q2" s="1" t="s">
        <v>23</v>
      </c>
      <c r="R2" s="1" t="s">
        <v>23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0.1850000000000005</v>
      </c>
      <c r="Y2" s="1"/>
    </row>
    <row r="3" spans="1:32" ht="12.75" x14ac:dyDescent="0.2">
      <c r="A3" s="1">
        <v>2</v>
      </c>
      <c r="B3" s="1">
        <v>1</v>
      </c>
      <c r="C3" s="94">
        <v>45341</v>
      </c>
      <c r="D3" t="s">
        <v>159</v>
      </c>
      <c r="E3" s="4">
        <v>0.4375</v>
      </c>
      <c r="F3" s="1">
        <v>25</v>
      </c>
      <c r="G3" s="1">
        <v>65</v>
      </c>
      <c r="H3" s="1">
        <v>2</v>
      </c>
      <c r="I3" s="1" t="s">
        <v>21</v>
      </c>
      <c r="J3" s="1">
        <v>2</v>
      </c>
      <c r="K3" s="4">
        <v>6.25E-2</v>
      </c>
      <c r="L3" s="1" t="s">
        <v>22</v>
      </c>
      <c r="M3" s="1" t="s">
        <v>23</v>
      </c>
      <c r="N3" s="1" t="s">
        <v>23</v>
      </c>
      <c r="O3" s="1" t="s">
        <v>23</v>
      </c>
      <c r="P3" s="1" t="s">
        <v>23</v>
      </c>
      <c r="Q3" s="1" t="s">
        <v>23</v>
      </c>
      <c r="R3" s="1" t="s">
        <v>23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0.20249999999999968</v>
      </c>
      <c r="Y3" s="1"/>
    </row>
    <row r="4" spans="1:32" ht="12.75" x14ac:dyDescent="0.2">
      <c r="A4" s="1">
        <v>3</v>
      </c>
      <c r="B4" s="1">
        <v>1</v>
      </c>
      <c r="C4" s="94">
        <v>45341</v>
      </c>
      <c r="D4" t="s">
        <v>159</v>
      </c>
      <c r="E4" s="4">
        <v>0.4375</v>
      </c>
      <c r="F4" s="1">
        <v>25</v>
      </c>
      <c r="G4" s="1">
        <v>65</v>
      </c>
      <c r="H4" s="1">
        <v>3</v>
      </c>
      <c r="I4" s="1" t="s">
        <v>24</v>
      </c>
      <c r="J4" s="1">
        <v>2</v>
      </c>
      <c r="K4" s="4">
        <v>6.25E-2</v>
      </c>
      <c r="L4" s="1" t="s">
        <v>22</v>
      </c>
      <c r="M4" s="1" t="s">
        <v>23</v>
      </c>
      <c r="N4" s="1" t="s">
        <v>23</v>
      </c>
      <c r="O4" s="1" t="s">
        <v>23</v>
      </c>
      <c r="P4" s="1" t="s">
        <v>23</v>
      </c>
      <c r="Q4" s="1" t="s">
        <v>25</v>
      </c>
      <c r="R4" s="1" t="s">
        <v>23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0.20450000000000035</v>
      </c>
      <c r="Y4" s="1"/>
    </row>
    <row r="5" spans="1:32" ht="12.75" x14ac:dyDescent="0.2">
      <c r="A5" s="1">
        <v>4</v>
      </c>
      <c r="B5" s="1">
        <v>1</v>
      </c>
      <c r="C5" s="94">
        <v>45341</v>
      </c>
      <c r="D5" t="s">
        <v>159</v>
      </c>
      <c r="E5" s="4">
        <v>0.4375</v>
      </c>
      <c r="F5" s="1">
        <v>25</v>
      </c>
      <c r="G5" s="1">
        <v>65</v>
      </c>
      <c r="H5" s="1">
        <v>4</v>
      </c>
      <c r="I5" s="1" t="s">
        <v>24</v>
      </c>
      <c r="J5" s="1">
        <v>2</v>
      </c>
      <c r="K5" s="4">
        <v>6.25E-2</v>
      </c>
      <c r="L5" s="1" t="s">
        <v>22</v>
      </c>
      <c r="M5" s="1" t="s">
        <v>23</v>
      </c>
      <c r="N5" s="1" t="s">
        <v>23</v>
      </c>
      <c r="O5" s="1" t="s">
        <v>23</v>
      </c>
      <c r="P5" s="1" t="s">
        <v>23</v>
      </c>
      <c r="Q5" s="1" t="s">
        <v>23</v>
      </c>
      <c r="R5" s="1" t="s">
        <v>23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0.23170000000000002</v>
      </c>
      <c r="Y5" s="1"/>
    </row>
    <row r="6" spans="1:32" ht="12.75" x14ac:dyDescent="0.2">
      <c r="A6" s="1">
        <v>5</v>
      </c>
      <c r="B6" s="1">
        <v>1</v>
      </c>
      <c r="C6" s="94">
        <v>45341</v>
      </c>
      <c r="D6" t="s">
        <v>159</v>
      </c>
      <c r="E6" s="4">
        <v>0.4375</v>
      </c>
      <c r="F6" s="1">
        <v>25</v>
      </c>
      <c r="G6" s="1">
        <v>65</v>
      </c>
      <c r="H6" s="1">
        <v>5</v>
      </c>
      <c r="I6" s="1" t="s">
        <v>24</v>
      </c>
      <c r="J6" s="1">
        <v>2</v>
      </c>
      <c r="K6" s="4">
        <v>6.25E-2</v>
      </c>
      <c r="L6" s="1" t="s">
        <v>22</v>
      </c>
      <c r="M6" s="1" t="s">
        <v>23</v>
      </c>
      <c r="N6" s="1" t="s">
        <v>23</v>
      </c>
      <c r="O6" s="1" t="s">
        <v>23</v>
      </c>
      <c r="P6" s="1" t="s">
        <v>23</v>
      </c>
      <c r="Q6" s="1" t="s">
        <v>23</v>
      </c>
      <c r="R6" s="1" t="s">
        <v>23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0.21760000000000002</v>
      </c>
      <c r="Y6" s="1"/>
    </row>
    <row r="7" spans="1:32" ht="12.75" x14ac:dyDescent="0.2">
      <c r="A7" s="1">
        <v>6</v>
      </c>
      <c r="B7" s="1">
        <v>1</v>
      </c>
      <c r="C7" s="94">
        <v>45341</v>
      </c>
      <c r="D7" t="s">
        <v>159</v>
      </c>
      <c r="E7" s="4">
        <v>0.4375</v>
      </c>
      <c r="F7" s="1">
        <v>25</v>
      </c>
      <c r="G7" s="1">
        <v>65</v>
      </c>
      <c r="H7" s="1">
        <v>6</v>
      </c>
      <c r="I7" s="1" t="s">
        <v>24</v>
      </c>
      <c r="J7" s="1">
        <v>2</v>
      </c>
      <c r="K7" s="4">
        <v>6.25E-2</v>
      </c>
      <c r="L7" s="1" t="s">
        <v>40</v>
      </c>
      <c r="M7" s="1" t="s">
        <v>1</v>
      </c>
      <c r="N7" s="1" t="s">
        <v>1</v>
      </c>
      <c r="O7" s="1" t="s">
        <v>1</v>
      </c>
      <c r="P7" s="1" t="s">
        <v>1</v>
      </c>
      <c r="Q7" s="1" t="s">
        <v>1</v>
      </c>
      <c r="R7" s="1" t="s">
        <v>1</v>
      </c>
      <c r="S7" s="1" t="s">
        <v>27</v>
      </c>
      <c r="T7" s="1" t="s">
        <v>27</v>
      </c>
      <c r="U7" s="1">
        <v>1</v>
      </c>
      <c r="V7" s="1" t="s">
        <v>27</v>
      </c>
      <c r="W7" s="1" t="s">
        <v>27</v>
      </c>
      <c r="X7" s="1">
        <v>0.19000000000000039</v>
      </c>
      <c r="Y7" s="1"/>
    </row>
    <row r="8" spans="1:32" ht="12.75" x14ac:dyDescent="0.2">
      <c r="A8" s="1">
        <v>7</v>
      </c>
      <c r="B8" s="1">
        <v>1</v>
      </c>
      <c r="C8" s="94">
        <v>45341</v>
      </c>
      <c r="D8" t="s">
        <v>159</v>
      </c>
      <c r="E8" s="4">
        <v>0.4375</v>
      </c>
      <c r="F8" s="1">
        <v>25</v>
      </c>
      <c r="G8" s="1">
        <v>65</v>
      </c>
      <c r="H8" s="1">
        <v>7</v>
      </c>
      <c r="I8" s="1" t="s">
        <v>24</v>
      </c>
      <c r="J8" s="1">
        <v>2</v>
      </c>
      <c r="K8" s="4">
        <v>6.25E-2</v>
      </c>
      <c r="L8" s="1" t="s">
        <v>43</v>
      </c>
      <c r="M8" s="1" t="s">
        <v>23</v>
      </c>
      <c r="N8" s="1" t="s">
        <v>23</v>
      </c>
      <c r="O8" s="1" t="s">
        <v>23</v>
      </c>
      <c r="P8" s="1" t="s">
        <v>23</v>
      </c>
      <c r="Q8" s="1" t="s">
        <v>23</v>
      </c>
      <c r="R8" s="1" t="s">
        <v>23</v>
      </c>
      <c r="S8" s="1">
        <v>0</v>
      </c>
      <c r="T8" s="1">
        <v>0</v>
      </c>
      <c r="U8" s="1">
        <v>0</v>
      </c>
      <c r="V8" s="95">
        <v>0</v>
      </c>
      <c r="W8" s="1">
        <v>0</v>
      </c>
      <c r="X8" s="1">
        <v>0.18119999999999958</v>
      </c>
      <c r="Y8" s="1"/>
      <c r="Z8" s="2"/>
      <c r="AA8" s="2"/>
      <c r="AB8" s="2"/>
      <c r="AC8" s="2"/>
      <c r="AD8" s="2"/>
      <c r="AE8" s="2"/>
    </row>
    <row r="9" spans="1:32" s="91" customFormat="1" ht="12.75" x14ac:dyDescent="0.2">
      <c r="A9" s="87">
        <v>8</v>
      </c>
      <c r="B9" s="87">
        <v>2</v>
      </c>
      <c r="C9" s="88">
        <v>45342</v>
      </c>
      <c r="D9" t="s">
        <v>159</v>
      </c>
      <c r="E9" s="87">
        <v>12</v>
      </c>
      <c r="F9" s="87">
        <v>28</v>
      </c>
      <c r="G9" s="87">
        <v>68</v>
      </c>
      <c r="H9" s="87">
        <v>1</v>
      </c>
      <c r="I9" s="87" t="s">
        <v>21</v>
      </c>
      <c r="J9" s="87">
        <v>2</v>
      </c>
      <c r="K9" s="89">
        <v>0.1111111111111111</v>
      </c>
      <c r="L9" s="87" t="s">
        <v>22</v>
      </c>
      <c r="M9" s="87" t="s">
        <v>1</v>
      </c>
      <c r="N9" s="87" t="s">
        <v>1</v>
      </c>
      <c r="O9" s="87" t="s">
        <v>1</v>
      </c>
      <c r="P9" s="87" t="s">
        <v>1</v>
      </c>
      <c r="Q9" s="87" t="s">
        <v>1</v>
      </c>
      <c r="R9" s="87" t="s">
        <v>1</v>
      </c>
      <c r="S9" s="87">
        <v>0</v>
      </c>
      <c r="T9" s="87">
        <v>0</v>
      </c>
      <c r="U9" s="87">
        <v>1</v>
      </c>
      <c r="V9" s="87" t="s">
        <v>29</v>
      </c>
      <c r="W9" s="87" t="s">
        <v>29</v>
      </c>
      <c r="X9" s="90"/>
      <c r="Y9" s="95"/>
      <c r="Z9"/>
      <c r="AA9"/>
      <c r="AB9"/>
      <c r="AC9"/>
      <c r="AD9"/>
      <c r="AE9"/>
      <c r="AF9"/>
    </row>
    <row r="10" spans="1:32" ht="12.75" x14ac:dyDescent="0.2">
      <c r="A10" s="1">
        <v>9</v>
      </c>
      <c r="B10" s="87">
        <v>2</v>
      </c>
      <c r="C10" s="93">
        <v>45342</v>
      </c>
      <c r="D10" t="s">
        <v>159</v>
      </c>
      <c r="E10" s="1">
        <v>12</v>
      </c>
      <c r="F10" s="1">
        <v>28</v>
      </c>
      <c r="G10" s="1">
        <v>68</v>
      </c>
      <c r="H10" s="1">
        <v>2</v>
      </c>
      <c r="I10" s="1" t="s">
        <v>21</v>
      </c>
      <c r="J10" s="1">
        <v>2</v>
      </c>
      <c r="K10" s="4">
        <v>0.1111111111111111</v>
      </c>
      <c r="L10" s="1" t="s">
        <v>22</v>
      </c>
      <c r="M10" s="1" t="s">
        <v>1</v>
      </c>
      <c r="N10" s="1" t="s">
        <v>23</v>
      </c>
      <c r="O10" s="1" t="s">
        <v>23</v>
      </c>
      <c r="P10" s="1" t="s">
        <v>23</v>
      </c>
      <c r="Q10" s="1" t="s">
        <v>23</v>
      </c>
      <c r="R10" s="1" t="s">
        <v>23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0.18189999999999884</v>
      </c>
      <c r="Y10" s="1"/>
      <c r="Z10" s="2"/>
      <c r="AA10" s="2"/>
      <c r="AB10" s="2"/>
      <c r="AC10" s="2"/>
      <c r="AD10" s="2"/>
      <c r="AE10" s="2"/>
    </row>
    <row r="11" spans="1:32" ht="12.75" x14ac:dyDescent="0.2">
      <c r="A11" s="1">
        <v>10</v>
      </c>
      <c r="B11" s="87">
        <v>2</v>
      </c>
      <c r="C11" s="93">
        <v>45342</v>
      </c>
      <c r="D11" t="s">
        <v>159</v>
      </c>
      <c r="E11" s="1">
        <v>12</v>
      </c>
      <c r="F11" s="1">
        <v>28</v>
      </c>
      <c r="G11" s="1">
        <v>68</v>
      </c>
      <c r="H11" s="1">
        <v>3</v>
      </c>
      <c r="I11" s="1" t="s">
        <v>21</v>
      </c>
      <c r="J11" s="1">
        <v>2</v>
      </c>
      <c r="K11" s="4">
        <v>0.11111111111111099</v>
      </c>
      <c r="L11" s="1" t="s">
        <v>22</v>
      </c>
      <c r="M11" s="1" t="s">
        <v>23</v>
      </c>
      <c r="N11" s="1" t="s">
        <v>23</v>
      </c>
      <c r="O11" s="1" t="s">
        <v>23</v>
      </c>
      <c r="P11" s="1" t="s">
        <v>23</v>
      </c>
      <c r="Q11" s="1" t="s">
        <v>23</v>
      </c>
      <c r="R11" s="1" t="s">
        <v>23</v>
      </c>
      <c r="S11" s="1">
        <v>0</v>
      </c>
      <c r="T11" s="1">
        <v>0</v>
      </c>
      <c r="U11" s="1">
        <v>0</v>
      </c>
      <c r="V11" s="1">
        <v>1</v>
      </c>
      <c r="W11" s="1">
        <v>0</v>
      </c>
      <c r="X11" s="1">
        <v>0.33449999999999847</v>
      </c>
      <c r="Y11" s="1"/>
    </row>
    <row r="12" spans="1:32" ht="12.75" x14ac:dyDescent="0.2">
      <c r="A12" s="1">
        <v>11</v>
      </c>
      <c r="B12" s="87">
        <v>2</v>
      </c>
      <c r="C12" s="93">
        <v>45342</v>
      </c>
      <c r="D12" t="s">
        <v>159</v>
      </c>
      <c r="E12" s="1">
        <v>12</v>
      </c>
      <c r="F12" s="1">
        <v>28</v>
      </c>
      <c r="G12" s="1">
        <v>68</v>
      </c>
      <c r="H12" s="1">
        <v>4</v>
      </c>
      <c r="I12" s="1" t="s">
        <v>21</v>
      </c>
      <c r="J12" s="1">
        <v>2</v>
      </c>
      <c r="K12" s="4">
        <v>0.11111111111111099</v>
      </c>
      <c r="L12" s="1" t="s">
        <v>22</v>
      </c>
      <c r="M12" s="1" t="s">
        <v>23</v>
      </c>
      <c r="N12" s="1" t="s">
        <v>23</v>
      </c>
      <c r="O12" s="1" t="s">
        <v>23</v>
      </c>
      <c r="P12" s="1" t="s">
        <v>23</v>
      </c>
      <c r="Q12" s="1" t="s">
        <v>23</v>
      </c>
      <c r="R12" s="1" t="s">
        <v>23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2.8999999999999915E-2</v>
      </c>
      <c r="Y12" s="1"/>
    </row>
    <row r="13" spans="1:32" ht="12.75" x14ac:dyDescent="0.2">
      <c r="A13" s="1">
        <v>12</v>
      </c>
      <c r="B13" s="87">
        <v>2</v>
      </c>
      <c r="C13" s="93">
        <v>45342</v>
      </c>
      <c r="D13" t="s">
        <v>159</v>
      </c>
      <c r="E13" s="1">
        <v>12</v>
      </c>
      <c r="F13" s="1">
        <v>28</v>
      </c>
      <c r="G13" s="1">
        <v>68</v>
      </c>
      <c r="H13" s="1">
        <v>5</v>
      </c>
      <c r="I13" s="1" t="s">
        <v>24</v>
      </c>
      <c r="J13" s="1">
        <v>2</v>
      </c>
      <c r="K13" s="4">
        <v>0.11111111111111099</v>
      </c>
      <c r="L13" s="1" t="s">
        <v>22</v>
      </c>
      <c r="M13" s="1" t="s">
        <v>1</v>
      </c>
      <c r="N13" s="1" t="s">
        <v>1</v>
      </c>
      <c r="O13" s="1" t="s">
        <v>1</v>
      </c>
      <c r="P13" s="1" t="s">
        <v>1</v>
      </c>
      <c r="Q13" s="1" t="s">
        <v>1</v>
      </c>
      <c r="R13" s="1" t="s">
        <v>1</v>
      </c>
      <c r="S13" s="1" t="s">
        <v>27</v>
      </c>
      <c r="T13" s="1" t="s">
        <v>27</v>
      </c>
      <c r="U13" s="1">
        <v>1</v>
      </c>
      <c r="V13" s="1" t="s">
        <v>29</v>
      </c>
      <c r="W13" s="1" t="s">
        <v>29</v>
      </c>
      <c r="X13" s="1">
        <v>0.11660000000000004</v>
      </c>
      <c r="Y13" s="1"/>
      <c r="AB13" s="2"/>
      <c r="AC13" s="2"/>
      <c r="AD13" s="2"/>
      <c r="AE13" s="2"/>
    </row>
    <row r="14" spans="1:32" ht="12.75" x14ac:dyDescent="0.2">
      <c r="A14" s="1">
        <v>13</v>
      </c>
      <c r="B14" s="87">
        <v>2</v>
      </c>
      <c r="C14" s="93">
        <v>45342</v>
      </c>
      <c r="D14" t="s">
        <v>159</v>
      </c>
      <c r="E14" s="1">
        <v>12</v>
      </c>
      <c r="F14" s="1">
        <v>28</v>
      </c>
      <c r="G14" s="1">
        <v>68</v>
      </c>
      <c r="H14" s="1">
        <v>6</v>
      </c>
      <c r="I14" s="1" t="s">
        <v>24</v>
      </c>
      <c r="J14" s="1">
        <v>2</v>
      </c>
      <c r="K14" s="4">
        <v>0.11111111111111099</v>
      </c>
      <c r="L14" s="1" t="s">
        <v>40</v>
      </c>
      <c r="M14" s="1" t="s">
        <v>23</v>
      </c>
      <c r="N14" s="1" t="s">
        <v>23</v>
      </c>
      <c r="O14" s="1" t="s">
        <v>23</v>
      </c>
      <c r="P14" s="1" t="s">
        <v>23</v>
      </c>
      <c r="Q14" s="1" t="s">
        <v>23</v>
      </c>
      <c r="R14" s="1" t="s">
        <v>23</v>
      </c>
      <c r="T14" s="1">
        <v>0</v>
      </c>
      <c r="U14" s="1">
        <v>0</v>
      </c>
      <c r="V14" s="1">
        <v>0</v>
      </c>
      <c r="W14" s="1">
        <v>0</v>
      </c>
      <c r="X14" s="1">
        <v>0.17600000000000016</v>
      </c>
      <c r="Y14" s="1"/>
      <c r="Z14" s="2"/>
      <c r="AA14" s="2"/>
      <c r="AB14" s="2"/>
      <c r="AC14" s="2"/>
      <c r="AD14" s="2"/>
      <c r="AE14" s="2"/>
    </row>
    <row r="15" spans="1:32" ht="12.75" x14ac:dyDescent="0.2">
      <c r="A15" s="1">
        <v>14</v>
      </c>
      <c r="B15" s="87">
        <v>2</v>
      </c>
      <c r="C15" s="93">
        <v>45342</v>
      </c>
      <c r="D15" t="s">
        <v>159</v>
      </c>
      <c r="E15" s="1">
        <v>12</v>
      </c>
      <c r="F15" s="1">
        <v>28</v>
      </c>
      <c r="G15" s="1">
        <v>68</v>
      </c>
      <c r="H15" s="1">
        <v>7</v>
      </c>
      <c r="I15" s="1" t="s">
        <v>24</v>
      </c>
      <c r="J15" s="1">
        <v>2</v>
      </c>
      <c r="K15" s="4">
        <v>0.11111111111111099</v>
      </c>
      <c r="L15" s="1" t="s">
        <v>43</v>
      </c>
      <c r="M15" s="1" t="s">
        <v>1</v>
      </c>
      <c r="N15" s="1" t="s">
        <v>1</v>
      </c>
      <c r="O15" s="1" t="s">
        <v>1</v>
      </c>
      <c r="P15" s="1" t="s">
        <v>1</v>
      </c>
      <c r="Q15" s="1" t="s">
        <v>1</v>
      </c>
      <c r="R15" s="1" t="s">
        <v>1</v>
      </c>
      <c r="S15" s="1" t="s">
        <v>27</v>
      </c>
      <c r="T15" s="1" t="s">
        <v>27</v>
      </c>
      <c r="U15" s="1">
        <v>1</v>
      </c>
      <c r="V15" s="1" t="s">
        <v>29</v>
      </c>
      <c r="W15" s="1" t="s">
        <v>29</v>
      </c>
      <c r="X15" s="1">
        <v>0.1774</v>
      </c>
      <c r="Y15" s="1"/>
    </row>
    <row r="16" spans="1:32" s="91" customFormat="1" ht="12.75" x14ac:dyDescent="0.2">
      <c r="A16" s="87">
        <v>15</v>
      </c>
      <c r="B16" s="87">
        <v>3</v>
      </c>
      <c r="C16" s="107">
        <v>45349</v>
      </c>
      <c r="D16" t="s">
        <v>159</v>
      </c>
      <c r="E16" s="89">
        <v>0.46944444444444444</v>
      </c>
      <c r="F16" s="87">
        <v>25</v>
      </c>
      <c r="G16" s="108">
        <v>69</v>
      </c>
      <c r="H16" s="87">
        <v>1</v>
      </c>
      <c r="I16" s="87" t="s">
        <v>21</v>
      </c>
      <c r="J16" s="87">
        <v>2</v>
      </c>
      <c r="K16" s="89">
        <v>6.25E-2</v>
      </c>
      <c r="L16" s="87" t="s">
        <v>32</v>
      </c>
      <c r="M16" s="87" t="s">
        <v>23</v>
      </c>
      <c r="N16" s="87" t="s">
        <v>23</v>
      </c>
      <c r="O16" s="87" t="s">
        <v>23</v>
      </c>
      <c r="P16" s="87" t="s">
        <v>1</v>
      </c>
      <c r="Q16" s="87" t="s">
        <v>1</v>
      </c>
      <c r="R16" s="87" t="s">
        <v>23</v>
      </c>
      <c r="S16" s="87">
        <v>0</v>
      </c>
      <c r="T16" s="87">
        <v>0</v>
      </c>
      <c r="U16" s="87">
        <v>0</v>
      </c>
      <c r="V16" s="87">
        <v>0</v>
      </c>
      <c r="W16" s="87">
        <v>0</v>
      </c>
      <c r="X16" s="87">
        <v>0.14360000000000106</v>
      </c>
      <c r="Y16" s="1"/>
      <c r="Z16" s="2"/>
      <c r="AA16" s="2"/>
      <c r="AB16" s="2"/>
      <c r="AC16" s="2"/>
      <c r="AD16" s="2"/>
      <c r="AE16" s="2"/>
      <c r="AF16"/>
    </row>
    <row r="17" spans="1:32" ht="12.75" x14ac:dyDescent="0.2">
      <c r="A17" s="1">
        <v>16</v>
      </c>
      <c r="B17" s="87">
        <v>3</v>
      </c>
      <c r="C17" s="96">
        <v>45349</v>
      </c>
      <c r="D17" t="s">
        <v>159</v>
      </c>
      <c r="E17" s="4">
        <v>0.46944444444444444</v>
      </c>
      <c r="F17" s="1">
        <v>25</v>
      </c>
      <c r="G17" s="97">
        <v>69</v>
      </c>
      <c r="H17" s="1">
        <v>2</v>
      </c>
      <c r="I17" s="1" t="s">
        <v>21</v>
      </c>
      <c r="J17" s="1">
        <v>2</v>
      </c>
      <c r="K17" s="4">
        <v>6.25E-2</v>
      </c>
      <c r="L17" s="1" t="s">
        <v>32</v>
      </c>
      <c r="M17" s="1" t="s">
        <v>23</v>
      </c>
      <c r="N17" s="1" t="s">
        <v>23</v>
      </c>
      <c r="O17" s="1" t="s">
        <v>23</v>
      </c>
      <c r="P17" s="1" t="s">
        <v>23</v>
      </c>
      <c r="Q17" s="1" t="s">
        <v>23</v>
      </c>
      <c r="R17" s="1" t="s">
        <v>23</v>
      </c>
      <c r="S17" s="1">
        <v>0</v>
      </c>
      <c r="T17" s="1">
        <v>0</v>
      </c>
      <c r="U17" s="1">
        <v>0</v>
      </c>
      <c r="V17" s="1">
        <v>1</v>
      </c>
      <c r="W17" s="1">
        <v>0</v>
      </c>
      <c r="X17" s="1">
        <v>0.15910000000000046</v>
      </c>
      <c r="Y17" s="1"/>
      <c r="Z17" s="2"/>
      <c r="AA17" s="2"/>
      <c r="AB17" s="2"/>
    </row>
    <row r="18" spans="1:32" ht="12.75" x14ac:dyDescent="0.2">
      <c r="A18" s="1">
        <v>17</v>
      </c>
      <c r="B18" s="87">
        <v>3</v>
      </c>
      <c r="C18" s="96">
        <v>45349</v>
      </c>
      <c r="D18" t="s">
        <v>159</v>
      </c>
      <c r="E18" s="4">
        <v>0.46944444444444444</v>
      </c>
      <c r="F18" s="1">
        <v>25</v>
      </c>
      <c r="G18" s="97">
        <v>69</v>
      </c>
      <c r="H18" s="1">
        <v>3</v>
      </c>
      <c r="I18" s="1" t="s">
        <v>24</v>
      </c>
      <c r="J18" s="1">
        <v>2</v>
      </c>
      <c r="K18" s="4">
        <v>6.25E-2</v>
      </c>
      <c r="L18" s="1" t="s">
        <v>32</v>
      </c>
      <c r="M18" s="1" t="s">
        <v>1</v>
      </c>
      <c r="N18" s="1" t="s">
        <v>23</v>
      </c>
      <c r="O18" s="1" t="s">
        <v>1</v>
      </c>
      <c r="P18" s="1" t="s">
        <v>1</v>
      </c>
      <c r="Q18" s="1" t="s">
        <v>23</v>
      </c>
      <c r="R18" s="1" t="s">
        <v>1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0.11500000000000021</v>
      </c>
      <c r="Y18" s="1"/>
      <c r="AB18" s="2"/>
    </row>
    <row r="19" spans="1:32" ht="12.75" x14ac:dyDescent="0.2">
      <c r="A19" s="1">
        <v>18</v>
      </c>
      <c r="B19" s="87">
        <v>3</v>
      </c>
      <c r="C19" s="96">
        <v>45349</v>
      </c>
      <c r="D19" t="s">
        <v>159</v>
      </c>
      <c r="E19" s="4">
        <v>0.46944444444444444</v>
      </c>
      <c r="F19" s="1">
        <v>25</v>
      </c>
      <c r="G19" s="97">
        <v>69</v>
      </c>
      <c r="H19" s="1">
        <v>4</v>
      </c>
      <c r="I19" s="1" t="s">
        <v>24</v>
      </c>
      <c r="J19" s="1">
        <v>2</v>
      </c>
      <c r="K19" s="4">
        <v>6.25E-2</v>
      </c>
      <c r="L19" s="1" t="s">
        <v>32</v>
      </c>
      <c r="M19" s="1" t="s">
        <v>23</v>
      </c>
      <c r="N19" s="1" t="s">
        <v>23</v>
      </c>
      <c r="O19" s="1" t="s">
        <v>23</v>
      </c>
      <c r="P19" s="1" t="s">
        <v>23</v>
      </c>
      <c r="Q19" s="1" t="s">
        <v>23</v>
      </c>
      <c r="R19" s="1" t="s">
        <v>23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0.21490000000000009</v>
      </c>
      <c r="Y19" s="1"/>
      <c r="Z19" s="2"/>
      <c r="AA19" s="2"/>
      <c r="AB19" s="2"/>
      <c r="AC19" s="2"/>
      <c r="AD19" s="2"/>
      <c r="AE19" s="2"/>
    </row>
    <row r="20" spans="1:32" ht="12.75" x14ac:dyDescent="0.2">
      <c r="A20" s="1">
        <v>19</v>
      </c>
      <c r="B20" s="87">
        <v>3</v>
      </c>
      <c r="C20" s="96">
        <v>45349</v>
      </c>
      <c r="D20" t="s">
        <v>159</v>
      </c>
      <c r="E20" s="4">
        <v>0.46944444444444444</v>
      </c>
      <c r="F20" s="1">
        <v>25</v>
      </c>
      <c r="G20" s="97">
        <v>69</v>
      </c>
      <c r="H20" s="1">
        <v>5</v>
      </c>
      <c r="I20" s="1" t="s">
        <v>24</v>
      </c>
      <c r="J20" s="1">
        <v>2</v>
      </c>
      <c r="K20" s="4">
        <v>6.25E-2</v>
      </c>
      <c r="L20" s="1" t="s">
        <v>32</v>
      </c>
      <c r="M20" s="1" t="s">
        <v>23</v>
      </c>
      <c r="N20" s="1" t="s">
        <v>23</v>
      </c>
      <c r="O20" s="1" t="s">
        <v>23</v>
      </c>
      <c r="P20" s="1" t="s">
        <v>23</v>
      </c>
      <c r="Q20" s="1" t="s">
        <v>23</v>
      </c>
      <c r="R20" s="1" t="s">
        <v>23</v>
      </c>
      <c r="S20" s="1">
        <v>0</v>
      </c>
      <c r="T20" s="1">
        <v>0</v>
      </c>
      <c r="U20" s="1">
        <v>0</v>
      </c>
      <c r="V20" s="1">
        <v>0</v>
      </c>
      <c r="W20" s="1">
        <v>1</v>
      </c>
      <c r="X20" s="1">
        <v>0.12340000000000018</v>
      </c>
      <c r="Y20" s="1"/>
      <c r="AB20" s="2"/>
    </row>
    <row r="21" spans="1:32" ht="12.75" x14ac:dyDescent="0.2">
      <c r="A21" s="1">
        <v>20</v>
      </c>
      <c r="B21" s="87">
        <v>3</v>
      </c>
      <c r="C21" s="96">
        <v>45349</v>
      </c>
      <c r="D21" t="s">
        <v>159</v>
      </c>
      <c r="E21" s="4">
        <v>0.46944444444444444</v>
      </c>
      <c r="F21" s="1">
        <v>25</v>
      </c>
      <c r="G21" s="97">
        <v>69</v>
      </c>
      <c r="H21" s="1">
        <v>6</v>
      </c>
      <c r="I21" s="1" t="s">
        <v>24</v>
      </c>
      <c r="J21" s="1">
        <v>2</v>
      </c>
      <c r="K21" s="4">
        <v>6.25E-2</v>
      </c>
      <c r="L21" s="1" t="s">
        <v>40</v>
      </c>
      <c r="M21" s="1" t="s">
        <v>23</v>
      </c>
      <c r="N21" s="1" t="s">
        <v>23</v>
      </c>
      <c r="O21" s="1" t="s">
        <v>23</v>
      </c>
      <c r="P21" s="1" t="s">
        <v>23</v>
      </c>
      <c r="Q21" s="1" t="s">
        <v>23</v>
      </c>
      <c r="R21" s="1" t="s">
        <v>23</v>
      </c>
      <c r="S21" s="1">
        <v>0</v>
      </c>
      <c r="T21" s="1">
        <v>0</v>
      </c>
      <c r="U21" s="1">
        <v>0</v>
      </c>
      <c r="V21" s="1">
        <v>1</v>
      </c>
      <c r="W21" s="1">
        <v>1</v>
      </c>
      <c r="X21" s="1">
        <v>0.33590000000000053</v>
      </c>
      <c r="Y21" s="1"/>
      <c r="AB21" s="2"/>
    </row>
    <row r="22" spans="1:32" ht="12.75" x14ac:dyDescent="0.2">
      <c r="A22" s="1">
        <v>21</v>
      </c>
      <c r="B22" s="87">
        <v>3</v>
      </c>
      <c r="C22" s="96">
        <v>45349</v>
      </c>
      <c r="D22" t="s">
        <v>159</v>
      </c>
      <c r="E22" s="4">
        <v>0.46944444444444444</v>
      </c>
      <c r="F22" s="1">
        <v>25</v>
      </c>
      <c r="G22" s="97">
        <v>69</v>
      </c>
      <c r="H22" s="1">
        <v>7</v>
      </c>
      <c r="I22" s="1" t="s">
        <v>24</v>
      </c>
      <c r="J22" s="1">
        <v>2</v>
      </c>
      <c r="K22" s="4">
        <v>6.25E-2</v>
      </c>
      <c r="L22" s="1" t="s">
        <v>43</v>
      </c>
      <c r="M22" s="1" t="s">
        <v>1</v>
      </c>
      <c r="N22" s="1" t="s">
        <v>1</v>
      </c>
      <c r="O22" s="1" t="s">
        <v>1</v>
      </c>
      <c r="P22" s="1" t="s">
        <v>1</v>
      </c>
      <c r="Q22" s="1" t="s">
        <v>1</v>
      </c>
      <c r="R22" s="1" t="s">
        <v>1</v>
      </c>
      <c r="S22" s="1"/>
      <c r="T22" s="1"/>
      <c r="U22" s="1">
        <v>1</v>
      </c>
      <c r="V22" s="1"/>
      <c r="W22" s="1"/>
      <c r="AB22" s="2"/>
    </row>
    <row r="23" spans="1:32" s="91" customFormat="1" ht="12.75" x14ac:dyDescent="0.2">
      <c r="A23" s="87">
        <v>22</v>
      </c>
      <c r="B23" s="87">
        <v>4</v>
      </c>
      <c r="C23" s="107">
        <v>45350</v>
      </c>
      <c r="D23" t="s">
        <v>159</v>
      </c>
      <c r="E23" s="89">
        <v>0.4375</v>
      </c>
      <c r="F23" s="87">
        <v>26</v>
      </c>
      <c r="G23" s="87">
        <v>83</v>
      </c>
      <c r="H23" s="87">
        <v>1</v>
      </c>
      <c r="I23" s="87" t="s">
        <v>21</v>
      </c>
      <c r="J23" s="87">
        <v>2</v>
      </c>
      <c r="K23" s="89">
        <v>0.10416666666666667</v>
      </c>
      <c r="L23" s="87" t="s">
        <v>32</v>
      </c>
      <c r="M23" s="87" t="s">
        <v>1</v>
      </c>
      <c r="N23" s="87" t="s">
        <v>1</v>
      </c>
      <c r="O23" s="87" t="s">
        <v>1</v>
      </c>
      <c r="P23" s="87" t="s">
        <v>23</v>
      </c>
      <c r="Q23" s="87" t="s">
        <v>23</v>
      </c>
      <c r="R23" s="87" t="s">
        <v>23</v>
      </c>
      <c r="S23" s="87">
        <v>0</v>
      </c>
      <c r="T23" s="87">
        <v>0</v>
      </c>
      <c r="U23" s="87">
        <v>0</v>
      </c>
      <c r="V23" s="87">
        <v>1</v>
      </c>
      <c r="W23" s="87">
        <v>0</v>
      </c>
      <c r="X23" s="87">
        <v>0.20030000000000037</v>
      </c>
      <c r="Y23" s="1"/>
      <c r="Z23" s="2"/>
      <c r="AA23" s="2"/>
      <c r="AB23" s="2"/>
      <c r="AC23" s="2"/>
      <c r="AD23" s="2"/>
      <c r="AE23" s="2"/>
      <c r="AF23"/>
    </row>
    <row r="24" spans="1:32" ht="12.75" x14ac:dyDescent="0.2">
      <c r="A24" s="1">
        <v>23</v>
      </c>
      <c r="B24" s="87">
        <v>4</v>
      </c>
      <c r="C24" s="96">
        <v>45350</v>
      </c>
      <c r="D24" t="s">
        <v>159</v>
      </c>
      <c r="E24" s="4">
        <v>0.4375</v>
      </c>
      <c r="F24" s="1">
        <v>26</v>
      </c>
      <c r="G24" s="1">
        <v>83</v>
      </c>
      <c r="H24" s="1">
        <v>2</v>
      </c>
      <c r="I24" s="1" t="s">
        <v>21</v>
      </c>
      <c r="J24" s="1">
        <v>2</v>
      </c>
      <c r="K24" s="4">
        <v>0.10416666666666667</v>
      </c>
      <c r="L24" s="1" t="s">
        <v>32</v>
      </c>
      <c r="M24" s="1" t="s">
        <v>23</v>
      </c>
      <c r="N24" s="1" t="s">
        <v>23</v>
      </c>
      <c r="O24" s="1" t="s">
        <v>23</v>
      </c>
      <c r="P24" s="1" t="s">
        <v>23</v>
      </c>
      <c r="Q24" s="1" t="s">
        <v>23</v>
      </c>
      <c r="R24" s="1" t="s">
        <v>23</v>
      </c>
      <c r="S24" s="1">
        <v>1</v>
      </c>
      <c r="T24" s="1">
        <v>0</v>
      </c>
      <c r="U24" s="1">
        <v>0</v>
      </c>
      <c r="V24" s="1">
        <v>0</v>
      </c>
      <c r="W24" s="1">
        <v>0</v>
      </c>
      <c r="Z24" s="2"/>
      <c r="AA24" s="2"/>
      <c r="AB24" s="2"/>
    </row>
    <row r="25" spans="1:32" ht="12.75" x14ac:dyDescent="0.2">
      <c r="A25" s="1">
        <v>24</v>
      </c>
      <c r="B25" s="87">
        <v>4</v>
      </c>
      <c r="C25" s="96">
        <v>45350</v>
      </c>
      <c r="D25" t="s">
        <v>159</v>
      </c>
      <c r="E25" s="4">
        <v>0.4375</v>
      </c>
      <c r="F25" s="1">
        <v>26</v>
      </c>
      <c r="G25" s="1">
        <v>83</v>
      </c>
      <c r="H25" s="1">
        <v>3</v>
      </c>
      <c r="I25" s="1" t="s">
        <v>21</v>
      </c>
      <c r="J25" s="1">
        <v>2</v>
      </c>
      <c r="K25" s="4">
        <v>0.104166666666667</v>
      </c>
      <c r="L25" s="1" t="s">
        <v>32</v>
      </c>
      <c r="M25" s="1" t="s">
        <v>1</v>
      </c>
      <c r="N25" s="1" t="s">
        <v>1</v>
      </c>
      <c r="O25" s="1" t="s">
        <v>1</v>
      </c>
      <c r="P25" s="1" t="s">
        <v>1</v>
      </c>
      <c r="Q25" s="1" t="s">
        <v>1</v>
      </c>
      <c r="R25" s="1" t="s">
        <v>1</v>
      </c>
      <c r="S25" s="1">
        <v>0</v>
      </c>
      <c r="T25" s="1">
        <v>0</v>
      </c>
      <c r="U25" s="1">
        <v>1</v>
      </c>
      <c r="V25" s="1" t="s">
        <v>29</v>
      </c>
      <c r="W25" s="1" t="s">
        <v>29</v>
      </c>
      <c r="X25" s="1">
        <v>9.9399999999999267E-2</v>
      </c>
      <c r="Y25" s="1"/>
      <c r="AB25" s="2"/>
    </row>
    <row r="26" spans="1:32" ht="12.75" x14ac:dyDescent="0.2">
      <c r="A26" s="1">
        <v>25</v>
      </c>
      <c r="B26" s="87">
        <v>4</v>
      </c>
      <c r="C26" s="96">
        <v>45350</v>
      </c>
      <c r="D26" t="s">
        <v>159</v>
      </c>
      <c r="E26" s="4">
        <v>0.4375</v>
      </c>
      <c r="F26" s="1">
        <v>26</v>
      </c>
      <c r="G26" s="1">
        <v>83</v>
      </c>
      <c r="H26" s="1">
        <v>4</v>
      </c>
      <c r="I26" s="1" t="s">
        <v>21</v>
      </c>
      <c r="J26" s="1">
        <v>2</v>
      </c>
      <c r="K26" s="4">
        <v>0.104166666666667</v>
      </c>
      <c r="L26" s="1" t="s">
        <v>32</v>
      </c>
      <c r="M26" s="1" t="s">
        <v>1</v>
      </c>
      <c r="N26" s="1" t="s">
        <v>1</v>
      </c>
      <c r="O26" s="1" t="s">
        <v>1</v>
      </c>
      <c r="P26" s="1" t="s">
        <v>1</v>
      </c>
      <c r="Q26" s="1" t="s">
        <v>1</v>
      </c>
      <c r="R26" s="1" t="s">
        <v>1</v>
      </c>
      <c r="S26" s="1">
        <v>0</v>
      </c>
      <c r="T26" s="1">
        <v>0</v>
      </c>
      <c r="U26" s="1">
        <v>1</v>
      </c>
      <c r="V26" s="1" t="s">
        <v>29</v>
      </c>
      <c r="W26" s="1" t="s">
        <v>29</v>
      </c>
      <c r="X26" s="1">
        <v>0.3772000000000002</v>
      </c>
      <c r="Y26" s="1"/>
      <c r="Z26" s="2"/>
      <c r="AA26" s="2"/>
      <c r="AB26" s="2"/>
      <c r="AC26" s="2"/>
      <c r="AD26" s="2"/>
      <c r="AE26" s="2"/>
    </row>
    <row r="27" spans="1:32" ht="12.75" x14ac:dyDescent="0.2">
      <c r="A27" s="1">
        <v>26</v>
      </c>
      <c r="B27" s="87">
        <v>4</v>
      </c>
      <c r="C27" s="96">
        <v>45350</v>
      </c>
      <c r="D27" t="s">
        <v>159</v>
      </c>
      <c r="E27" s="4">
        <v>0.4375</v>
      </c>
      <c r="F27" s="1">
        <v>26</v>
      </c>
      <c r="G27" s="1">
        <v>83</v>
      </c>
      <c r="H27" s="1">
        <v>5</v>
      </c>
      <c r="I27" s="1" t="s">
        <v>24</v>
      </c>
      <c r="J27" s="1">
        <v>2</v>
      </c>
      <c r="K27" s="4">
        <v>0.104166666666667</v>
      </c>
      <c r="L27" s="1" t="s">
        <v>32</v>
      </c>
      <c r="M27" s="1" t="s">
        <v>23</v>
      </c>
      <c r="N27" s="1" t="s">
        <v>23</v>
      </c>
      <c r="O27" s="1" t="s">
        <v>23</v>
      </c>
      <c r="P27" s="1" t="s">
        <v>23</v>
      </c>
      <c r="Q27" s="1" t="s">
        <v>23</v>
      </c>
      <c r="R27" s="1" t="s">
        <v>23</v>
      </c>
      <c r="S27" s="1">
        <v>1</v>
      </c>
      <c r="T27" s="1">
        <v>0</v>
      </c>
      <c r="U27" s="1">
        <v>0</v>
      </c>
      <c r="V27" s="1">
        <v>0</v>
      </c>
      <c r="W27" s="1">
        <v>0</v>
      </c>
      <c r="X27" s="1">
        <v>0.31359999999999921</v>
      </c>
      <c r="Y27" s="1"/>
      <c r="Z27" s="2"/>
      <c r="AA27" s="2"/>
      <c r="AB27" s="2"/>
      <c r="AC27" s="2"/>
      <c r="AD27" s="2"/>
      <c r="AE27" s="2"/>
    </row>
    <row r="28" spans="1:32" ht="12.75" x14ac:dyDescent="0.2">
      <c r="A28" s="1">
        <v>27</v>
      </c>
      <c r="B28" s="87">
        <v>4</v>
      </c>
      <c r="C28" s="96">
        <v>45350</v>
      </c>
      <c r="D28" t="s">
        <v>159</v>
      </c>
      <c r="E28" s="4">
        <v>0.4375</v>
      </c>
      <c r="F28" s="1">
        <v>26</v>
      </c>
      <c r="G28" s="1">
        <v>83</v>
      </c>
      <c r="H28" s="1">
        <v>6</v>
      </c>
      <c r="I28" s="1" t="s">
        <v>24</v>
      </c>
      <c r="J28" s="1">
        <v>2</v>
      </c>
      <c r="K28" s="4">
        <v>0.104166666666667</v>
      </c>
      <c r="L28" s="1" t="s">
        <v>40</v>
      </c>
      <c r="M28" s="1" t="s">
        <v>1</v>
      </c>
      <c r="N28" s="1" t="s">
        <v>1</v>
      </c>
      <c r="O28" s="1" t="s">
        <v>1</v>
      </c>
      <c r="P28" s="1" t="s">
        <v>1</v>
      </c>
      <c r="Q28" s="1" t="s">
        <v>1</v>
      </c>
      <c r="R28" s="1" t="s">
        <v>1</v>
      </c>
      <c r="S28" s="1">
        <v>0</v>
      </c>
      <c r="T28" s="1">
        <v>0</v>
      </c>
      <c r="U28" s="1">
        <v>1</v>
      </c>
      <c r="V28" s="1" t="s">
        <v>29</v>
      </c>
      <c r="W28" s="1" t="s">
        <v>29</v>
      </c>
      <c r="X28" s="1">
        <v>0.26629999999999932</v>
      </c>
      <c r="Y28" s="1"/>
      <c r="AB28" s="2"/>
    </row>
    <row r="29" spans="1:32" ht="12.75" x14ac:dyDescent="0.2">
      <c r="A29" s="1">
        <v>28</v>
      </c>
      <c r="B29" s="87">
        <v>4</v>
      </c>
      <c r="C29" s="96">
        <v>45350</v>
      </c>
      <c r="D29" t="s">
        <v>159</v>
      </c>
      <c r="E29" s="4">
        <v>0.4375</v>
      </c>
      <c r="F29" s="1">
        <v>26</v>
      </c>
      <c r="G29" s="1">
        <v>83</v>
      </c>
      <c r="H29" s="1">
        <v>7</v>
      </c>
      <c r="I29" s="1" t="s">
        <v>24</v>
      </c>
      <c r="J29" s="1">
        <v>2</v>
      </c>
      <c r="K29" s="4">
        <v>0.104166666666667</v>
      </c>
      <c r="L29" s="1" t="s">
        <v>43</v>
      </c>
      <c r="M29" s="1" t="s">
        <v>1</v>
      </c>
      <c r="N29" s="1" t="s">
        <v>1</v>
      </c>
      <c r="O29" s="1" t="s">
        <v>1</v>
      </c>
      <c r="P29" s="1" t="s">
        <v>23</v>
      </c>
      <c r="Q29" s="1" t="s">
        <v>23</v>
      </c>
      <c r="R29" s="1" t="s">
        <v>1</v>
      </c>
      <c r="S29" s="1">
        <v>0</v>
      </c>
      <c r="T29" s="1">
        <v>0</v>
      </c>
      <c r="U29" s="1">
        <v>1</v>
      </c>
      <c r="V29" s="1" t="s">
        <v>29</v>
      </c>
      <c r="W29" s="1" t="s">
        <v>29</v>
      </c>
      <c r="X29" s="1">
        <v>0.153</v>
      </c>
      <c r="Y29" s="1"/>
      <c r="Z29" s="2"/>
      <c r="AA29" s="2"/>
      <c r="AB29" s="2"/>
      <c r="AC29" s="2"/>
      <c r="AD29" s="2"/>
      <c r="AE29" s="2"/>
    </row>
    <row r="30" spans="1:32" s="91" customFormat="1" ht="12.75" x14ac:dyDescent="0.2">
      <c r="A30" s="87">
        <v>29</v>
      </c>
      <c r="B30" s="87">
        <v>5</v>
      </c>
      <c r="C30" s="109">
        <v>45355</v>
      </c>
      <c r="D30" t="s">
        <v>159</v>
      </c>
      <c r="E30" s="89">
        <v>0.42708333333333331</v>
      </c>
      <c r="F30" s="87">
        <v>18</v>
      </c>
      <c r="G30" s="87">
        <v>63</v>
      </c>
      <c r="H30" s="87">
        <v>1</v>
      </c>
      <c r="I30" s="87" t="s">
        <v>21</v>
      </c>
      <c r="J30" s="87">
        <v>2</v>
      </c>
      <c r="K30" s="89">
        <v>8.3333333333333329E-2</v>
      </c>
      <c r="L30" s="87" t="s">
        <v>39</v>
      </c>
      <c r="M30" s="87" t="s">
        <v>23</v>
      </c>
      <c r="N30" s="87" t="s">
        <v>23</v>
      </c>
      <c r="O30" s="87" t="s">
        <v>23</v>
      </c>
      <c r="P30" s="87" t="s">
        <v>23</v>
      </c>
      <c r="Q30" s="87" t="s">
        <v>23</v>
      </c>
      <c r="R30" s="87" t="s">
        <v>23</v>
      </c>
      <c r="S30" s="87">
        <v>0</v>
      </c>
      <c r="T30" s="87">
        <v>0</v>
      </c>
      <c r="U30" s="87">
        <v>0</v>
      </c>
      <c r="V30" s="87">
        <v>0</v>
      </c>
      <c r="W30" s="87">
        <v>0</v>
      </c>
      <c r="X30" s="87">
        <v>0.16889999999999894</v>
      </c>
      <c r="Y30" s="1"/>
      <c r="Z30" s="2"/>
      <c r="AA30" s="2"/>
      <c r="AB30" s="2"/>
      <c r="AC30" s="2"/>
      <c r="AD30" s="2"/>
      <c r="AE30" s="2"/>
      <c r="AF30"/>
    </row>
    <row r="31" spans="1:32" ht="12.75" x14ac:dyDescent="0.2">
      <c r="A31" s="1">
        <v>30</v>
      </c>
      <c r="B31" s="87">
        <v>5</v>
      </c>
      <c r="C31" s="98">
        <v>45355</v>
      </c>
      <c r="D31" t="s">
        <v>159</v>
      </c>
      <c r="E31" s="4">
        <v>0.42708333333333331</v>
      </c>
      <c r="F31" s="1">
        <v>18</v>
      </c>
      <c r="G31" s="1">
        <v>63</v>
      </c>
      <c r="H31" s="1">
        <v>2</v>
      </c>
      <c r="I31" s="1" t="s">
        <v>21</v>
      </c>
      <c r="J31" s="1">
        <v>2</v>
      </c>
      <c r="K31" s="99">
        <v>8.3333333333333329E-2</v>
      </c>
      <c r="L31" s="1" t="s">
        <v>39</v>
      </c>
      <c r="M31" s="1" t="s">
        <v>23</v>
      </c>
      <c r="N31" s="1" t="s">
        <v>23</v>
      </c>
      <c r="O31" s="1" t="s">
        <v>23</v>
      </c>
      <c r="P31" s="1" t="s">
        <v>23</v>
      </c>
      <c r="Q31" s="1" t="s">
        <v>23</v>
      </c>
      <c r="R31" s="1" t="s">
        <v>23</v>
      </c>
      <c r="S31" s="1">
        <v>0</v>
      </c>
      <c r="T31" s="1">
        <v>0</v>
      </c>
      <c r="U31" s="1">
        <v>0</v>
      </c>
      <c r="V31" s="1">
        <v>1</v>
      </c>
      <c r="W31" s="1">
        <v>0</v>
      </c>
      <c r="X31" s="1">
        <v>0.16200000000000081</v>
      </c>
      <c r="Y31" s="1"/>
      <c r="Z31" s="2"/>
      <c r="AA31" s="2"/>
      <c r="AB31" s="2"/>
    </row>
    <row r="32" spans="1:32" ht="12.75" x14ac:dyDescent="0.2">
      <c r="A32" s="1">
        <v>31</v>
      </c>
      <c r="B32" s="87">
        <v>5</v>
      </c>
      <c r="C32" s="98">
        <v>45355</v>
      </c>
      <c r="D32" t="s">
        <v>159</v>
      </c>
      <c r="E32" s="4">
        <v>0.42708333333333331</v>
      </c>
      <c r="F32" s="1">
        <v>18</v>
      </c>
      <c r="G32" s="1">
        <v>63</v>
      </c>
      <c r="H32" s="1">
        <v>3</v>
      </c>
      <c r="I32" s="1" t="s">
        <v>21</v>
      </c>
      <c r="J32" s="1">
        <v>2</v>
      </c>
      <c r="K32" s="4">
        <v>8.3333333333333301E-2</v>
      </c>
      <c r="L32" s="1" t="s">
        <v>39</v>
      </c>
      <c r="M32" s="1" t="s">
        <v>23</v>
      </c>
      <c r="N32" s="1" t="s">
        <v>23</v>
      </c>
      <c r="O32" s="1" t="s">
        <v>23</v>
      </c>
      <c r="P32" s="1" t="s">
        <v>23</v>
      </c>
      <c r="Q32" s="1" t="s">
        <v>23</v>
      </c>
      <c r="R32" s="1" t="s">
        <v>23</v>
      </c>
      <c r="S32" s="1">
        <v>0</v>
      </c>
      <c r="T32" s="1">
        <v>0</v>
      </c>
      <c r="U32" s="1">
        <v>0</v>
      </c>
      <c r="V32" s="1">
        <v>1</v>
      </c>
      <c r="W32" s="1">
        <v>1</v>
      </c>
      <c r="X32" s="1">
        <v>0.10200000000000031</v>
      </c>
      <c r="Y32" s="1"/>
      <c r="AB32" s="2"/>
    </row>
    <row r="33" spans="1:32" ht="12.75" x14ac:dyDescent="0.2">
      <c r="A33" s="1">
        <v>32</v>
      </c>
      <c r="B33" s="87">
        <v>5</v>
      </c>
      <c r="C33" s="98">
        <v>45355</v>
      </c>
      <c r="D33" t="s">
        <v>159</v>
      </c>
      <c r="E33" s="4">
        <v>0.42708333333333331</v>
      </c>
      <c r="F33" s="1">
        <v>18</v>
      </c>
      <c r="G33" s="1">
        <v>63</v>
      </c>
      <c r="H33" s="1">
        <v>4</v>
      </c>
      <c r="I33" s="1" t="s">
        <v>21</v>
      </c>
      <c r="J33" s="1">
        <v>2</v>
      </c>
      <c r="K33" s="99">
        <v>8.3333333333333301E-2</v>
      </c>
      <c r="L33" s="1" t="s">
        <v>39</v>
      </c>
      <c r="M33" s="1" t="s">
        <v>1</v>
      </c>
      <c r="N33" s="1" t="s">
        <v>23</v>
      </c>
      <c r="O33" s="1" t="s">
        <v>23</v>
      </c>
      <c r="P33" s="1" t="s">
        <v>23</v>
      </c>
      <c r="Q33" s="1" t="s">
        <v>23</v>
      </c>
      <c r="R33" s="1" t="s">
        <v>23</v>
      </c>
      <c r="S33" s="1">
        <v>0</v>
      </c>
      <c r="T33" s="1">
        <v>0</v>
      </c>
      <c r="U33" s="1">
        <v>0</v>
      </c>
      <c r="V33" s="1">
        <v>1</v>
      </c>
      <c r="W33" s="1">
        <v>0</v>
      </c>
      <c r="X33" s="1">
        <v>0.27140000000000164</v>
      </c>
      <c r="Y33" s="1"/>
      <c r="AB33" s="2"/>
    </row>
    <row r="34" spans="1:32" ht="12.75" x14ac:dyDescent="0.2">
      <c r="A34" s="1">
        <v>33</v>
      </c>
      <c r="B34" s="87">
        <v>5</v>
      </c>
      <c r="C34" s="98">
        <v>45355</v>
      </c>
      <c r="D34" t="s">
        <v>159</v>
      </c>
      <c r="E34" s="4">
        <v>0.42708333333333331</v>
      </c>
      <c r="F34" s="1">
        <v>18</v>
      </c>
      <c r="G34" s="1">
        <v>63</v>
      </c>
      <c r="H34" s="1">
        <v>5</v>
      </c>
      <c r="I34" s="1" t="s">
        <v>21</v>
      </c>
      <c r="J34" s="1">
        <v>2</v>
      </c>
      <c r="K34" s="4">
        <v>8.3333333333333301E-2</v>
      </c>
      <c r="L34" s="1" t="s">
        <v>39</v>
      </c>
      <c r="M34" s="1" t="s">
        <v>23</v>
      </c>
      <c r="N34" s="1" t="s">
        <v>23</v>
      </c>
      <c r="O34" s="1" t="s">
        <v>23</v>
      </c>
      <c r="P34" s="1" t="s">
        <v>23</v>
      </c>
      <c r="Q34" s="1" t="s">
        <v>23</v>
      </c>
      <c r="R34" s="1" t="s">
        <v>23</v>
      </c>
      <c r="S34" s="1">
        <v>0</v>
      </c>
      <c r="T34" s="1">
        <v>0</v>
      </c>
      <c r="U34" s="1">
        <v>0</v>
      </c>
      <c r="V34" s="1">
        <v>1</v>
      </c>
      <c r="W34" s="1">
        <v>0</v>
      </c>
      <c r="X34" s="1">
        <v>0.47550000000000026</v>
      </c>
      <c r="Y34" s="1"/>
      <c r="AB34" s="2"/>
    </row>
    <row r="35" spans="1:32" ht="12.75" x14ac:dyDescent="0.2">
      <c r="A35" s="1">
        <v>34</v>
      </c>
      <c r="B35" s="87">
        <v>5</v>
      </c>
      <c r="C35" s="98">
        <v>45355</v>
      </c>
      <c r="D35" t="s">
        <v>159</v>
      </c>
      <c r="E35" s="4">
        <v>0.42708333333333331</v>
      </c>
      <c r="F35" s="1">
        <v>18</v>
      </c>
      <c r="G35" s="1">
        <v>63</v>
      </c>
      <c r="H35" s="1">
        <v>6</v>
      </c>
      <c r="I35" s="1" t="s">
        <v>21</v>
      </c>
      <c r="J35" s="1">
        <v>2</v>
      </c>
      <c r="K35" s="99">
        <v>8.3333333333333301E-2</v>
      </c>
      <c r="L35" s="1" t="s">
        <v>39</v>
      </c>
      <c r="M35" s="1" t="s">
        <v>1</v>
      </c>
      <c r="N35" s="1" t="s">
        <v>1</v>
      </c>
      <c r="O35" s="1" t="s">
        <v>1</v>
      </c>
      <c r="P35" s="1" t="s">
        <v>23</v>
      </c>
      <c r="Q35" s="1" t="s">
        <v>23</v>
      </c>
      <c r="R35" s="1" t="s">
        <v>23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0.16990000000000016</v>
      </c>
      <c r="Y35" s="1"/>
      <c r="AB35" s="2"/>
    </row>
    <row r="36" spans="1:32" ht="12.75" x14ac:dyDescent="0.2">
      <c r="A36" s="1">
        <v>35</v>
      </c>
      <c r="B36" s="87">
        <v>5</v>
      </c>
      <c r="C36" s="98">
        <v>45355</v>
      </c>
      <c r="D36" t="s">
        <v>159</v>
      </c>
      <c r="E36" s="4">
        <v>0.42708333333333331</v>
      </c>
      <c r="F36" s="1">
        <v>18</v>
      </c>
      <c r="G36" s="1">
        <v>63</v>
      </c>
      <c r="H36" s="1">
        <v>7</v>
      </c>
      <c r="I36" s="1" t="s">
        <v>24</v>
      </c>
      <c r="J36" s="1">
        <v>2</v>
      </c>
      <c r="K36" s="4">
        <v>8.3333333333333301E-2</v>
      </c>
      <c r="L36" s="1" t="s">
        <v>39</v>
      </c>
      <c r="M36" s="1" t="s">
        <v>23</v>
      </c>
      <c r="N36" s="1" t="s">
        <v>23</v>
      </c>
      <c r="O36" s="1" t="s">
        <v>23</v>
      </c>
      <c r="P36" s="1" t="s">
        <v>23</v>
      </c>
      <c r="Q36" s="1" t="s">
        <v>23</v>
      </c>
      <c r="R36" s="1" t="s">
        <v>23</v>
      </c>
      <c r="S36" s="1">
        <v>1</v>
      </c>
      <c r="T36" s="1">
        <v>0</v>
      </c>
      <c r="U36" s="1">
        <v>0</v>
      </c>
      <c r="V36" s="1">
        <v>0</v>
      </c>
      <c r="W36" s="1">
        <v>0</v>
      </c>
      <c r="X36" s="1">
        <v>0.14250000000000007</v>
      </c>
      <c r="Y36" s="1"/>
      <c r="AB36" s="2"/>
    </row>
    <row r="37" spans="1:32" ht="12.75" x14ac:dyDescent="0.2">
      <c r="A37" s="1">
        <v>36</v>
      </c>
      <c r="B37" s="87">
        <v>5</v>
      </c>
      <c r="C37" s="98">
        <v>45355</v>
      </c>
      <c r="D37" t="s">
        <v>159</v>
      </c>
      <c r="E37" s="4">
        <v>0.42708333333333331</v>
      </c>
      <c r="F37" s="1">
        <v>18</v>
      </c>
      <c r="G37" s="1">
        <v>63</v>
      </c>
      <c r="H37" s="1">
        <v>8</v>
      </c>
      <c r="I37" s="1" t="s">
        <v>24</v>
      </c>
      <c r="J37" s="1">
        <v>2</v>
      </c>
      <c r="K37" s="99">
        <v>8.3333333333333301E-2</v>
      </c>
      <c r="L37" s="1" t="s">
        <v>40</v>
      </c>
      <c r="M37" s="1" t="s">
        <v>23</v>
      </c>
      <c r="N37" s="1" t="s">
        <v>23</v>
      </c>
      <c r="O37" s="1" t="s">
        <v>1</v>
      </c>
      <c r="P37" s="1" t="s">
        <v>1</v>
      </c>
      <c r="Q37" s="1" t="s">
        <v>1</v>
      </c>
      <c r="R37" s="1" t="s">
        <v>1</v>
      </c>
      <c r="S37" s="1"/>
      <c r="T37" s="1">
        <v>0</v>
      </c>
      <c r="U37" s="1">
        <v>1</v>
      </c>
      <c r="V37" s="1" t="s">
        <v>29</v>
      </c>
      <c r="W37" s="1" t="s">
        <v>29</v>
      </c>
      <c r="X37" s="1">
        <v>0.1628</v>
      </c>
      <c r="Y37" s="1"/>
      <c r="AB37" s="2"/>
    </row>
    <row r="38" spans="1:32" ht="12.75" x14ac:dyDescent="0.2">
      <c r="A38" s="1">
        <v>37</v>
      </c>
      <c r="B38" s="87">
        <v>5</v>
      </c>
      <c r="C38" s="98">
        <v>45355</v>
      </c>
      <c r="D38" t="s">
        <v>159</v>
      </c>
      <c r="E38" s="4">
        <v>0.42708333333333331</v>
      </c>
      <c r="F38" s="1">
        <v>18</v>
      </c>
      <c r="G38" s="1">
        <v>63</v>
      </c>
      <c r="H38" s="1">
        <v>9</v>
      </c>
      <c r="I38" s="1" t="s">
        <v>24</v>
      </c>
      <c r="J38" s="1">
        <v>2</v>
      </c>
      <c r="K38" s="4">
        <v>8.3333333333333301E-2</v>
      </c>
      <c r="L38" s="1" t="s">
        <v>40</v>
      </c>
      <c r="M38" s="1" t="s">
        <v>23</v>
      </c>
      <c r="N38" s="1" t="s">
        <v>23</v>
      </c>
      <c r="O38" s="1" t="s">
        <v>23</v>
      </c>
      <c r="P38" s="1" t="s">
        <v>23</v>
      </c>
      <c r="Q38" s="1" t="s">
        <v>23</v>
      </c>
      <c r="R38" s="1" t="s">
        <v>23</v>
      </c>
      <c r="S38" s="1">
        <v>1</v>
      </c>
      <c r="T38" s="1">
        <v>0</v>
      </c>
      <c r="U38" s="1">
        <v>0</v>
      </c>
      <c r="V38" s="1">
        <v>1</v>
      </c>
      <c r="W38" s="1">
        <v>0</v>
      </c>
      <c r="X38" s="1">
        <v>0.15419999999999945</v>
      </c>
      <c r="Y38" s="1"/>
      <c r="Z38" s="2"/>
      <c r="AA38" s="2"/>
      <c r="AB38" s="2"/>
      <c r="AC38" s="2"/>
      <c r="AD38" s="2"/>
      <c r="AE38" s="2"/>
    </row>
    <row r="39" spans="1:32" ht="12.75" x14ac:dyDescent="0.2">
      <c r="A39" s="1">
        <v>38</v>
      </c>
      <c r="B39" s="87">
        <v>5</v>
      </c>
      <c r="C39" s="98">
        <v>45355</v>
      </c>
      <c r="D39" t="s">
        <v>159</v>
      </c>
      <c r="E39" s="4">
        <v>0.42708333333333331</v>
      </c>
      <c r="F39" s="1">
        <v>18</v>
      </c>
      <c r="G39" s="1">
        <v>63</v>
      </c>
      <c r="H39" s="1">
        <v>10</v>
      </c>
      <c r="I39" s="1" t="s">
        <v>24</v>
      </c>
      <c r="J39" s="1">
        <v>2</v>
      </c>
      <c r="K39" s="99">
        <v>8.3333333333333301E-2</v>
      </c>
      <c r="L39" s="1" t="s">
        <v>43</v>
      </c>
      <c r="M39" s="1" t="s">
        <v>23</v>
      </c>
      <c r="N39" s="1" t="s">
        <v>23</v>
      </c>
      <c r="O39" s="1" t="s">
        <v>23</v>
      </c>
      <c r="P39" s="1" t="s">
        <v>23</v>
      </c>
      <c r="Q39" s="1" t="s">
        <v>23</v>
      </c>
      <c r="R39" s="1" t="s">
        <v>23</v>
      </c>
      <c r="T39" s="1">
        <v>0</v>
      </c>
      <c r="U39" s="1">
        <v>0</v>
      </c>
      <c r="V39" s="1">
        <v>0</v>
      </c>
      <c r="W39" s="1">
        <v>0</v>
      </c>
      <c r="X39" s="1">
        <v>0.12129999999999974</v>
      </c>
      <c r="Y39" s="1"/>
    </row>
    <row r="40" spans="1:32" s="91" customFormat="1" ht="12.75" x14ac:dyDescent="0.2">
      <c r="A40" s="87">
        <v>39</v>
      </c>
      <c r="B40" s="87">
        <v>6</v>
      </c>
      <c r="C40" s="110">
        <v>45356</v>
      </c>
      <c r="D40" t="s">
        <v>159</v>
      </c>
      <c r="E40" s="89">
        <v>0.4861111111111111</v>
      </c>
      <c r="F40" s="87">
        <v>22</v>
      </c>
      <c r="G40" s="87">
        <v>52</v>
      </c>
      <c r="H40" s="87">
        <v>1</v>
      </c>
      <c r="I40" s="87" t="s">
        <v>21</v>
      </c>
      <c r="J40" s="87">
        <v>2</v>
      </c>
      <c r="K40" s="89">
        <v>6.25E-2</v>
      </c>
      <c r="L40" s="87" t="s">
        <v>39</v>
      </c>
      <c r="M40" s="87" t="s">
        <v>23</v>
      </c>
      <c r="N40" s="87" t="s">
        <v>23</v>
      </c>
      <c r="O40" s="87" t="s">
        <v>23</v>
      </c>
      <c r="P40" s="87" t="s">
        <v>23</v>
      </c>
      <c r="Q40" s="87" t="s">
        <v>45</v>
      </c>
      <c r="R40" s="87" t="s">
        <v>23</v>
      </c>
      <c r="S40" s="87">
        <v>0</v>
      </c>
      <c r="T40" s="87">
        <v>1</v>
      </c>
      <c r="U40" s="87">
        <v>0</v>
      </c>
      <c r="V40" s="87">
        <v>0</v>
      </c>
      <c r="W40" s="87">
        <v>0</v>
      </c>
      <c r="X40" s="87">
        <v>0.22419999999999973</v>
      </c>
      <c r="Y40" s="1"/>
      <c r="Z40"/>
      <c r="AA40"/>
      <c r="AB40"/>
      <c r="AC40"/>
      <c r="AD40"/>
      <c r="AE40"/>
      <c r="AF40"/>
    </row>
    <row r="41" spans="1:32" ht="12.75" x14ac:dyDescent="0.2">
      <c r="A41" s="1">
        <v>40</v>
      </c>
      <c r="B41" s="87">
        <v>6</v>
      </c>
      <c r="C41" s="100">
        <v>45356</v>
      </c>
      <c r="D41" t="s">
        <v>159</v>
      </c>
      <c r="E41" s="4">
        <v>0.4861111111111111</v>
      </c>
      <c r="F41" s="1">
        <v>22</v>
      </c>
      <c r="G41" s="1">
        <v>52</v>
      </c>
      <c r="H41" s="1">
        <v>2</v>
      </c>
      <c r="I41" s="1" t="s">
        <v>21</v>
      </c>
      <c r="J41" s="1">
        <v>2</v>
      </c>
      <c r="K41" s="4">
        <v>6.25E-2</v>
      </c>
      <c r="L41" s="1" t="s">
        <v>39</v>
      </c>
      <c r="M41" s="1" t="s">
        <v>23</v>
      </c>
      <c r="N41" s="1" t="s">
        <v>23</v>
      </c>
      <c r="O41" s="1" t="s">
        <v>23</v>
      </c>
      <c r="P41" s="1" t="s">
        <v>23</v>
      </c>
      <c r="Q41" s="1" t="s">
        <v>45</v>
      </c>
      <c r="R41" s="1" t="s">
        <v>23</v>
      </c>
      <c r="S41" s="1">
        <v>0</v>
      </c>
      <c r="T41" s="1">
        <v>1</v>
      </c>
      <c r="U41" s="1">
        <v>0</v>
      </c>
      <c r="V41" s="1">
        <v>1</v>
      </c>
      <c r="W41" s="1">
        <v>1</v>
      </c>
      <c r="X41" s="1">
        <v>0.18660000000000032</v>
      </c>
      <c r="Y41" s="1"/>
      <c r="Z41" s="2"/>
      <c r="AA41" s="2"/>
    </row>
    <row r="42" spans="1:32" ht="12.75" x14ac:dyDescent="0.2">
      <c r="A42" s="1">
        <v>41</v>
      </c>
      <c r="B42" s="87">
        <v>6</v>
      </c>
      <c r="C42" s="100">
        <v>45356</v>
      </c>
      <c r="D42" t="s">
        <v>159</v>
      </c>
      <c r="E42" s="4">
        <v>0.4861111111111111</v>
      </c>
      <c r="F42" s="1">
        <v>22</v>
      </c>
      <c r="G42" s="1">
        <v>52</v>
      </c>
      <c r="H42" s="1">
        <v>3</v>
      </c>
      <c r="I42" s="1" t="s">
        <v>21</v>
      </c>
      <c r="J42" s="1">
        <v>2</v>
      </c>
      <c r="K42" s="4">
        <v>6.25E-2</v>
      </c>
      <c r="L42" s="1" t="s">
        <v>39</v>
      </c>
      <c r="M42" s="1" t="s">
        <v>23</v>
      </c>
      <c r="N42" s="1" t="s">
        <v>23</v>
      </c>
      <c r="O42" s="1" t="s">
        <v>23</v>
      </c>
      <c r="P42" s="1" t="s">
        <v>23</v>
      </c>
      <c r="Q42" s="1" t="s">
        <v>23</v>
      </c>
      <c r="R42" s="1" t="s">
        <v>23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0.1615000000000002</v>
      </c>
      <c r="Y42" s="1"/>
    </row>
    <row r="43" spans="1:32" ht="12.75" x14ac:dyDescent="0.2">
      <c r="A43" s="1">
        <v>42</v>
      </c>
      <c r="B43" s="87">
        <v>6</v>
      </c>
      <c r="C43" s="100">
        <v>45356</v>
      </c>
      <c r="D43" t="s">
        <v>159</v>
      </c>
      <c r="E43" s="4">
        <v>0.4861111111111111</v>
      </c>
      <c r="F43" s="1">
        <v>22</v>
      </c>
      <c r="G43" s="1">
        <v>52</v>
      </c>
      <c r="H43" s="1">
        <v>4</v>
      </c>
      <c r="I43" s="1" t="s">
        <v>21</v>
      </c>
      <c r="J43" s="1">
        <v>2</v>
      </c>
      <c r="K43" s="4">
        <v>6.25E-2</v>
      </c>
      <c r="L43" s="1" t="s">
        <v>39</v>
      </c>
      <c r="M43" s="1" t="s">
        <v>1</v>
      </c>
      <c r="N43" s="1" t="s">
        <v>1</v>
      </c>
      <c r="O43" s="1" t="s">
        <v>23</v>
      </c>
      <c r="P43" s="1" t="s">
        <v>23</v>
      </c>
      <c r="Q43" s="1" t="s">
        <v>23</v>
      </c>
      <c r="R43" s="1" t="s">
        <v>23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0.24210000000000065</v>
      </c>
      <c r="Y43" s="1"/>
    </row>
    <row r="44" spans="1:32" ht="12.75" x14ac:dyDescent="0.2">
      <c r="A44" s="1">
        <v>43</v>
      </c>
      <c r="B44" s="87">
        <v>6</v>
      </c>
      <c r="C44" s="100">
        <v>45356</v>
      </c>
      <c r="D44" t="s">
        <v>159</v>
      </c>
      <c r="E44" s="4">
        <v>0.4861111111111111</v>
      </c>
      <c r="F44" s="1">
        <v>22</v>
      </c>
      <c r="G44" s="1">
        <v>52</v>
      </c>
      <c r="H44" s="1">
        <v>5</v>
      </c>
      <c r="I44" s="1" t="s">
        <v>24</v>
      </c>
      <c r="J44" s="1">
        <v>2</v>
      </c>
      <c r="K44" s="4">
        <v>6.25E-2</v>
      </c>
      <c r="L44" s="1" t="s">
        <v>40</v>
      </c>
      <c r="M44" s="1" t="s">
        <v>23</v>
      </c>
      <c r="N44" s="1" t="s">
        <v>23</v>
      </c>
      <c r="O44" s="1" t="s">
        <v>23</v>
      </c>
      <c r="P44" s="1" t="s">
        <v>23</v>
      </c>
      <c r="Q44" s="1" t="s">
        <v>23</v>
      </c>
      <c r="R44" s="1" t="s">
        <v>23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0.30869999999999997</v>
      </c>
      <c r="Y44" s="1"/>
    </row>
    <row r="45" spans="1:32" ht="12.75" x14ac:dyDescent="0.2">
      <c r="A45" s="1">
        <v>44</v>
      </c>
      <c r="B45" s="87">
        <v>6</v>
      </c>
      <c r="C45" s="100">
        <v>45356</v>
      </c>
      <c r="D45" t="s">
        <v>159</v>
      </c>
      <c r="E45" s="4">
        <v>0.4861111111111111</v>
      </c>
      <c r="F45" s="1">
        <v>22</v>
      </c>
      <c r="G45" s="1">
        <v>52</v>
      </c>
      <c r="H45" s="1">
        <v>6</v>
      </c>
      <c r="I45" s="1" t="s">
        <v>24</v>
      </c>
      <c r="J45" s="1">
        <v>2</v>
      </c>
      <c r="K45" s="4">
        <v>6.25E-2</v>
      </c>
      <c r="L45" s="1" t="s">
        <v>40</v>
      </c>
      <c r="M45" s="1" t="s">
        <v>23</v>
      </c>
      <c r="N45" s="1" t="s">
        <v>23</v>
      </c>
      <c r="O45" s="1" t="s">
        <v>23</v>
      </c>
      <c r="P45" s="1" t="s">
        <v>23</v>
      </c>
      <c r="Q45" s="1" t="s">
        <v>23</v>
      </c>
      <c r="R45" s="1" t="s">
        <v>23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0.14119999999999955</v>
      </c>
      <c r="Y45" s="1"/>
    </row>
    <row r="46" spans="1:32" ht="12.75" x14ac:dyDescent="0.2">
      <c r="A46" s="1">
        <v>45</v>
      </c>
      <c r="B46" s="87">
        <v>6</v>
      </c>
      <c r="C46" s="100">
        <v>45356</v>
      </c>
      <c r="D46" t="s">
        <v>159</v>
      </c>
      <c r="E46" s="4">
        <v>0.4861111111111111</v>
      </c>
      <c r="F46" s="1">
        <v>22</v>
      </c>
      <c r="G46" s="1">
        <v>52</v>
      </c>
      <c r="H46" s="1">
        <v>7</v>
      </c>
      <c r="I46" s="1" t="s">
        <v>24</v>
      </c>
      <c r="J46" s="1">
        <v>2</v>
      </c>
      <c r="K46" s="4">
        <v>6.25E-2</v>
      </c>
      <c r="L46" s="1" t="s">
        <v>43</v>
      </c>
      <c r="M46" s="1" t="s">
        <v>23</v>
      </c>
      <c r="N46" s="1" t="s">
        <v>23</v>
      </c>
      <c r="O46" s="1" t="s">
        <v>23</v>
      </c>
      <c r="P46" s="1" t="s">
        <v>23</v>
      </c>
      <c r="Q46" s="1" t="s">
        <v>23</v>
      </c>
      <c r="R46" s="1" t="s">
        <v>23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</row>
    <row r="47" spans="1:32" s="91" customFormat="1" ht="12.75" x14ac:dyDescent="0.2">
      <c r="A47" s="87">
        <v>46</v>
      </c>
      <c r="B47" s="87">
        <v>7</v>
      </c>
      <c r="C47" s="110">
        <v>45369</v>
      </c>
      <c r="D47" t="s">
        <v>159</v>
      </c>
      <c r="E47" s="89">
        <v>0.40277777777777779</v>
      </c>
      <c r="F47" s="87">
        <v>25</v>
      </c>
      <c r="G47" s="87">
        <v>78</v>
      </c>
      <c r="H47" s="87">
        <v>1</v>
      </c>
      <c r="I47" s="87" t="s">
        <v>21</v>
      </c>
      <c r="J47" s="87">
        <v>2</v>
      </c>
      <c r="K47" s="89">
        <v>0.29166666666666669</v>
      </c>
      <c r="L47" s="87" t="s">
        <v>40</v>
      </c>
      <c r="M47" s="87" t="s">
        <v>1</v>
      </c>
      <c r="N47" s="87" t="s">
        <v>1</v>
      </c>
      <c r="O47" s="87" t="s">
        <v>23</v>
      </c>
      <c r="P47" s="87" t="s">
        <v>23</v>
      </c>
      <c r="Q47" s="87" t="s">
        <v>1</v>
      </c>
      <c r="R47" s="87" t="s">
        <v>23</v>
      </c>
      <c r="S47" s="87">
        <v>0</v>
      </c>
      <c r="T47" s="87">
        <v>0</v>
      </c>
      <c r="U47" s="87">
        <v>0</v>
      </c>
      <c r="V47" s="87">
        <v>1</v>
      </c>
      <c r="W47" s="87">
        <v>1</v>
      </c>
      <c r="X47" s="90"/>
      <c r="Y47" s="95"/>
      <c r="Z47"/>
      <c r="AA47"/>
      <c r="AB47"/>
      <c r="AC47"/>
      <c r="AD47"/>
      <c r="AE47"/>
      <c r="AF47"/>
    </row>
    <row r="48" spans="1:32" ht="12.75" x14ac:dyDescent="0.2">
      <c r="A48" s="1">
        <v>47</v>
      </c>
      <c r="B48" s="87">
        <v>7</v>
      </c>
      <c r="C48" s="100">
        <v>45369</v>
      </c>
      <c r="D48" t="s">
        <v>159</v>
      </c>
      <c r="E48" s="4">
        <v>0.40277777777777779</v>
      </c>
      <c r="F48" s="1">
        <v>25</v>
      </c>
      <c r="G48" s="1">
        <v>78</v>
      </c>
      <c r="H48" s="1">
        <v>2</v>
      </c>
      <c r="I48" s="1" t="s">
        <v>21</v>
      </c>
      <c r="J48" s="1">
        <v>2</v>
      </c>
      <c r="K48" s="4">
        <v>0.29166666666666669</v>
      </c>
      <c r="L48" s="1" t="s">
        <v>40</v>
      </c>
      <c r="M48" s="1" t="s">
        <v>1</v>
      </c>
      <c r="N48" s="1" t="s">
        <v>1</v>
      </c>
      <c r="O48" s="1" t="s">
        <v>1</v>
      </c>
      <c r="P48" s="1" t="s">
        <v>1</v>
      </c>
      <c r="Q48" s="1" t="s">
        <v>1</v>
      </c>
      <c r="R48" s="1" t="s">
        <v>1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Z48" s="86"/>
      <c r="AA48" s="2"/>
      <c r="AB48" s="2"/>
    </row>
    <row r="49" spans="1:32" ht="12.75" x14ac:dyDescent="0.2">
      <c r="A49" s="1">
        <v>48</v>
      </c>
      <c r="B49" s="87">
        <v>7</v>
      </c>
      <c r="C49" s="100">
        <v>45369</v>
      </c>
      <c r="D49" t="s">
        <v>159</v>
      </c>
      <c r="E49" s="4">
        <v>0.40277777777777779</v>
      </c>
      <c r="F49" s="1">
        <v>25</v>
      </c>
      <c r="G49" s="1">
        <v>78</v>
      </c>
      <c r="H49" s="1">
        <v>3</v>
      </c>
      <c r="I49" s="1" t="s">
        <v>21</v>
      </c>
      <c r="J49" s="1">
        <v>2</v>
      </c>
      <c r="K49" s="4">
        <v>0.29166666666666702</v>
      </c>
      <c r="L49" s="1" t="s">
        <v>40</v>
      </c>
      <c r="M49" s="1" t="s">
        <v>23</v>
      </c>
      <c r="N49" s="1" t="s">
        <v>23</v>
      </c>
      <c r="O49" s="1" t="s">
        <v>23</v>
      </c>
      <c r="P49" s="1" t="s">
        <v>23</v>
      </c>
      <c r="Q49" s="1" t="s">
        <v>23</v>
      </c>
      <c r="R49" s="1" t="s">
        <v>23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Z49" s="86"/>
      <c r="AA49" s="2"/>
      <c r="AB49" s="2"/>
      <c r="AC49" s="2"/>
      <c r="AD49" s="2"/>
      <c r="AE49" s="2"/>
    </row>
    <row r="50" spans="1:32" ht="12.75" x14ac:dyDescent="0.2">
      <c r="A50" s="1">
        <v>49</v>
      </c>
      <c r="B50" s="87">
        <v>7</v>
      </c>
      <c r="C50" s="100">
        <v>45369</v>
      </c>
      <c r="D50" t="s">
        <v>159</v>
      </c>
      <c r="E50" s="4">
        <v>0.40277777777777779</v>
      </c>
      <c r="F50" s="1">
        <v>25</v>
      </c>
      <c r="G50" s="1">
        <v>78</v>
      </c>
      <c r="H50" s="1">
        <v>4</v>
      </c>
      <c r="I50" s="1" t="s">
        <v>21</v>
      </c>
      <c r="J50" s="1">
        <v>2</v>
      </c>
      <c r="K50" s="4">
        <v>0.29166666666666702</v>
      </c>
      <c r="L50" s="1" t="s">
        <v>22</v>
      </c>
      <c r="M50" s="1" t="s">
        <v>23</v>
      </c>
      <c r="N50" s="1" t="s">
        <v>23</v>
      </c>
      <c r="O50" s="1" t="s">
        <v>23</v>
      </c>
      <c r="P50" s="1" t="s">
        <v>45</v>
      </c>
      <c r="Q50" s="1" t="s">
        <v>45</v>
      </c>
      <c r="R50" s="1" t="s">
        <v>45</v>
      </c>
      <c r="S50" s="1">
        <v>1</v>
      </c>
      <c r="T50" s="1">
        <v>0</v>
      </c>
      <c r="U50" s="1">
        <v>0</v>
      </c>
      <c r="V50" s="1">
        <v>1</v>
      </c>
      <c r="W50" s="1">
        <v>1</v>
      </c>
    </row>
    <row r="51" spans="1:32" ht="12.75" x14ac:dyDescent="0.2">
      <c r="A51" s="1">
        <v>50</v>
      </c>
      <c r="B51" s="87">
        <v>7</v>
      </c>
      <c r="C51" s="100">
        <v>45369</v>
      </c>
      <c r="D51" t="s">
        <v>159</v>
      </c>
      <c r="E51" s="4">
        <v>0.40277777777777779</v>
      </c>
      <c r="F51" s="1">
        <v>25</v>
      </c>
      <c r="G51" s="1">
        <v>78</v>
      </c>
      <c r="H51" s="1">
        <v>5</v>
      </c>
      <c r="I51" s="1" t="s">
        <v>21</v>
      </c>
      <c r="J51" s="1">
        <v>2</v>
      </c>
      <c r="K51" s="4">
        <v>0.29166666666666702</v>
      </c>
      <c r="L51" s="1" t="s">
        <v>22</v>
      </c>
      <c r="M51" s="1" t="s">
        <v>23</v>
      </c>
      <c r="N51" s="1" t="s">
        <v>23</v>
      </c>
      <c r="O51" s="1" t="s">
        <v>23</v>
      </c>
      <c r="P51" s="1" t="s">
        <v>23</v>
      </c>
      <c r="Q51" s="1" t="s">
        <v>23</v>
      </c>
      <c r="R51" s="1" t="s">
        <v>23</v>
      </c>
      <c r="S51" s="1">
        <v>0</v>
      </c>
      <c r="T51" s="1">
        <v>0</v>
      </c>
      <c r="U51" s="1">
        <v>0</v>
      </c>
      <c r="V51" s="1">
        <v>1</v>
      </c>
      <c r="W51" s="1">
        <v>0</v>
      </c>
    </row>
    <row r="52" spans="1:32" ht="12.75" x14ac:dyDescent="0.2">
      <c r="A52" s="1">
        <v>51</v>
      </c>
      <c r="B52" s="87">
        <v>7</v>
      </c>
      <c r="C52" s="100">
        <v>45369</v>
      </c>
      <c r="D52" t="s">
        <v>159</v>
      </c>
      <c r="E52" s="4">
        <v>0.40277777777777779</v>
      </c>
      <c r="F52" s="1">
        <v>25</v>
      </c>
      <c r="G52" s="1">
        <v>78</v>
      </c>
      <c r="H52" s="1">
        <v>6</v>
      </c>
      <c r="I52" s="1" t="s">
        <v>24</v>
      </c>
      <c r="J52" s="1">
        <v>2</v>
      </c>
      <c r="K52" s="4">
        <v>0.29166666666666702</v>
      </c>
      <c r="L52" s="1" t="s">
        <v>22</v>
      </c>
      <c r="M52" s="1" t="s">
        <v>1</v>
      </c>
      <c r="N52" s="1" t="s">
        <v>1</v>
      </c>
      <c r="O52" s="1" t="s">
        <v>23</v>
      </c>
      <c r="P52" s="1" t="s">
        <v>23</v>
      </c>
      <c r="Q52" s="1" t="s">
        <v>23</v>
      </c>
      <c r="R52" s="1" t="s">
        <v>23</v>
      </c>
      <c r="S52" s="1">
        <v>0</v>
      </c>
      <c r="T52" s="1">
        <v>0</v>
      </c>
      <c r="U52" s="1">
        <v>0</v>
      </c>
      <c r="V52" s="1">
        <v>1</v>
      </c>
      <c r="W52" s="1">
        <v>0</v>
      </c>
    </row>
    <row r="53" spans="1:32" ht="12.75" x14ac:dyDescent="0.2">
      <c r="A53" s="1">
        <v>52</v>
      </c>
      <c r="B53" s="87">
        <v>7</v>
      </c>
      <c r="C53" s="100">
        <v>45369</v>
      </c>
      <c r="D53" t="s">
        <v>159</v>
      </c>
      <c r="E53" s="4">
        <v>0.40277777777777779</v>
      </c>
      <c r="F53" s="1">
        <v>25</v>
      </c>
      <c r="G53" s="1">
        <v>78</v>
      </c>
      <c r="H53" s="1">
        <v>7</v>
      </c>
      <c r="I53" s="1" t="s">
        <v>24</v>
      </c>
      <c r="J53" s="1">
        <v>2</v>
      </c>
      <c r="K53" s="4">
        <v>0.29166666666666702</v>
      </c>
      <c r="L53" s="1" t="s">
        <v>22</v>
      </c>
      <c r="M53" s="1" t="s">
        <v>23</v>
      </c>
      <c r="N53" s="1" t="s">
        <v>23</v>
      </c>
      <c r="O53" s="1" t="s">
        <v>23</v>
      </c>
      <c r="P53" s="1" t="s">
        <v>23</v>
      </c>
      <c r="Q53" s="1" t="s">
        <v>23</v>
      </c>
      <c r="R53" s="1" t="s">
        <v>23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</row>
    <row r="54" spans="1:32" ht="12.75" x14ac:dyDescent="0.2">
      <c r="A54" s="1">
        <v>53</v>
      </c>
      <c r="B54" s="87">
        <v>7</v>
      </c>
      <c r="C54" s="100">
        <v>45369</v>
      </c>
      <c r="D54" t="s">
        <v>159</v>
      </c>
      <c r="E54" s="4">
        <v>0.40277777777777779</v>
      </c>
      <c r="F54" s="1">
        <v>25</v>
      </c>
      <c r="G54" s="1">
        <v>78</v>
      </c>
      <c r="H54" s="1">
        <v>8</v>
      </c>
      <c r="I54" s="1" t="s">
        <v>24</v>
      </c>
      <c r="J54" s="1">
        <v>2</v>
      </c>
      <c r="K54" s="4">
        <v>0.29166666666666702</v>
      </c>
      <c r="L54" s="1" t="s">
        <v>43</v>
      </c>
      <c r="M54" s="1" t="s">
        <v>23</v>
      </c>
      <c r="N54" s="1" t="s">
        <v>23</v>
      </c>
      <c r="O54" s="1" t="s">
        <v>23</v>
      </c>
      <c r="P54" s="1" t="s">
        <v>23</v>
      </c>
      <c r="Q54" s="1" t="s">
        <v>23</v>
      </c>
      <c r="R54" s="1" t="s">
        <v>23</v>
      </c>
      <c r="S54" s="1">
        <v>0</v>
      </c>
      <c r="T54" s="1">
        <v>0</v>
      </c>
      <c r="U54" s="1">
        <v>0</v>
      </c>
      <c r="V54" s="1">
        <v>1</v>
      </c>
      <c r="W54" s="1">
        <v>1</v>
      </c>
    </row>
    <row r="55" spans="1:32" s="91" customFormat="1" ht="12.75" x14ac:dyDescent="0.2">
      <c r="A55" s="87">
        <v>54</v>
      </c>
      <c r="B55" s="91">
        <v>8</v>
      </c>
      <c r="C55" s="110">
        <v>45370</v>
      </c>
      <c r="D55" t="s">
        <v>159</v>
      </c>
      <c r="E55" s="89">
        <v>0.65763888888888888</v>
      </c>
      <c r="F55" s="87">
        <v>27</v>
      </c>
      <c r="G55" s="87">
        <v>81</v>
      </c>
      <c r="H55" s="87">
        <v>1</v>
      </c>
      <c r="I55" s="87" t="s">
        <v>21</v>
      </c>
      <c r="J55" s="87">
        <v>2</v>
      </c>
      <c r="K55" s="89">
        <v>0.29166666666666702</v>
      </c>
      <c r="L55" s="87" t="s">
        <v>32</v>
      </c>
      <c r="M55" s="87" t="s">
        <v>1</v>
      </c>
      <c r="N55" s="87" t="s">
        <v>1</v>
      </c>
      <c r="O55" s="87" t="s">
        <v>1</v>
      </c>
      <c r="P55" s="87" t="s">
        <v>1</v>
      </c>
      <c r="Q55" s="87" t="s">
        <v>1</v>
      </c>
      <c r="R55" s="87" t="s">
        <v>1</v>
      </c>
      <c r="S55" s="87"/>
      <c r="T55" s="87"/>
      <c r="U55" s="87">
        <v>1</v>
      </c>
      <c r="V55" s="87"/>
      <c r="W55" s="87"/>
      <c r="X55" s="90"/>
      <c r="Y55" s="95"/>
      <c r="Z55"/>
      <c r="AA55"/>
      <c r="AB55"/>
      <c r="AC55"/>
      <c r="AD55"/>
      <c r="AE55"/>
      <c r="AF55"/>
    </row>
    <row r="56" spans="1:32" ht="12.75" x14ac:dyDescent="0.2">
      <c r="A56" s="1">
        <v>55</v>
      </c>
      <c r="B56" s="91">
        <v>8</v>
      </c>
      <c r="C56" s="100">
        <v>45370</v>
      </c>
      <c r="D56" t="s">
        <v>159</v>
      </c>
      <c r="E56" s="4">
        <v>0.65763888888888888</v>
      </c>
      <c r="F56" s="1">
        <v>27</v>
      </c>
      <c r="G56" s="1">
        <v>81</v>
      </c>
      <c r="H56" s="1">
        <v>2</v>
      </c>
      <c r="I56" s="1" t="s">
        <v>21</v>
      </c>
      <c r="J56" s="1">
        <v>2</v>
      </c>
      <c r="K56" s="4">
        <v>0.29166666666666702</v>
      </c>
      <c r="L56" s="1" t="s">
        <v>32</v>
      </c>
      <c r="M56" s="1" t="s">
        <v>1</v>
      </c>
      <c r="N56" s="1" t="s">
        <v>1</v>
      </c>
      <c r="O56" s="1" t="s">
        <v>1</v>
      </c>
      <c r="P56" s="1" t="s">
        <v>1</v>
      </c>
      <c r="Q56" s="1" t="s">
        <v>1</v>
      </c>
      <c r="R56" s="1" t="s">
        <v>1</v>
      </c>
      <c r="S56" s="1"/>
      <c r="T56" s="1"/>
      <c r="U56" s="1">
        <v>1</v>
      </c>
      <c r="V56" s="1"/>
      <c r="W56" s="1"/>
      <c r="Z56" s="2"/>
      <c r="AA56" s="2"/>
      <c r="AB56" s="2"/>
      <c r="AC56" s="2"/>
      <c r="AD56" s="2"/>
      <c r="AE56" s="2"/>
    </row>
    <row r="57" spans="1:32" ht="12.75" x14ac:dyDescent="0.2">
      <c r="A57" s="1">
        <v>56</v>
      </c>
      <c r="B57" s="91">
        <v>8</v>
      </c>
      <c r="C57" s="100">
        <v>45370</v>
      </c>
      <c r="D57" t="s">
        <v>159</v>
      </c>
      <c r="E57" s="4">
        <v>0.65763888888888888</v>
      </c>
      <c r="F57" s="1">
        <v>27</v>
      </c>
      <c r="G57" s="1">
        <v>81</v>
      </c>
      <c r="H57" s="1">
        <v>3</v>
      </c>
      <c r="I57" s="1" t="s">
        <v>21</v>
      </c>
      <c r="J57" s="1">
        <v>2</v>
      </c>
      <c r="K57" s="4">
        <v>0.29166666666666702</v>
      </c>
      <c r="L57" s="1" t="s">
        <v>32</v>
      </c>
      <c r="M57" s="1" t="s">
        <v>23</v>
      </c>
      <c r="N57" s="1" t="s">
        <v>1</v>
      </c>
      <c r="O57" s="1" t="s">
        <v>1</v>
      </c>
      <c r="P57" s="1" t="s">
        <v>1</v>
      </c>
      <c r="Q57" s="1" t="s">
        <v>1</v>
      </c>
      <c r="R57" s="1" t="s">
        <v>1</v>
      </c>
      <c r="S57" s="1"/>
      <c r="T57" s="1"/>
      <c r="U57" s="1">
        <v>1</v>
      </c>
      <c r="V57" s="1"/>
      <c r="W57" s="1"/>
      <c r="Z57" s="2"/>
      <c r="AA57" s="2"/>
      <c r="AB57" s="2"/>
      <c r="AC57" s="2"/>
      <c r="AD57" s="2"/>
      <c r="AE57" s="2"/>
    </row>
    <row r="58" spans="1:32" ht="12.75" x14ac:dyDescent="0.2">
      <c r="A58" s="1">
        <v>57</v>
      </c>
      <c r="B58" s="91">
        <v>8</v>
      </c>
      <c r="C58" s="100">
        <v>45370</v>
      </c>
      <c r="D58" t="s">
        <v>159</v>
      </c>
      <c r="E58" s="4">
        <v>0.65763888888888888</v>
      </c>
      <c r="F58" s="1">
        <v>27</v>
      </c>
      <c r="G58" s="1">
        <v>81</v>
      </c>
      <c r="H58" s="1">
        <v>4</v>
      </c>
      <c r="I58" s="1" t="s">
        <v>21</v>
      </c>
      <c r="J58" s="1">
        <v>2</v>
      </c>
      <c r="K58" s="4">
        <v>0.29166666666666702</v>
      </c>
      <c r="L58" s="1" t="s">
        <v>32</v>
      </c>
      <c r="M58" s="1" t="s">
        <v>48</v>
      </c>
      <c r="N58" s="1" t="s">
        <v>1</v>
      </c>
      <c r="O58" s="1" t="s">
        <v>1</v>
      </c>
      <c r="P58" s="1" t="s">
        <v>1</v>
      </c>
      <c r="Q58" s="1" t="s">
        <v>1</v>
      </c>
      <c r="R58" s="1" t="s">
        <v>1</v>
      </c>
      <c r="S58" s="1"/>
      <c r="T58" s="1"/>
      <c r="U58" s="1">
        <v>1</v>
      </c>
      <c r="V58" s="1"/>
      <c r="W58" s="1"/>
      <c r="Z58" s="2"/>
      <c r="AA58" s="2"/>
      <c r="AB58" s="2"/>
      <c r="AC58" s="2"/>
      <c r="AD58" s="2"/>
      <c r="AE58" s="2"/>
    </row>
    <row r="59" spans="1:32" ht="12.75" x14ac:dyDescent="0.2">
      <c r="A59" s="1">
        <v>58</v>
      </c>
      <c r="B59" s="91">
        <v>8</v>
      </c>
      <c r="C59" s="100">
        <v>45370</v>
      </c>
      <c r="D59" t="s">
        <v>159</v>
      </c>
      <c r="E59" s="4">
        <v>0.65763888888888888</v>
      </c>
      <c r="F59" s="1">
        <v>27</v>
      </c>
      <c r="G59" s="1">
        <v>81</v>
      </c>
      <c r="H59" s="1">
        <v>5</v>
      </c>
      <c r="I59" s="1" t="s">
        <v>21</v>
      </c>
      <c r="J59" s="1">
        <v>2</v>
      </c>
      <c r="K59" s="4">
        <v>0.29166666666666702</v>
      </c>
      <c r="L59" s="1" t="s">
        <v>32</v>
      </c>
      <c r="M59" s="1" t="s">
        <v>1</v>
      </c>
      <c r="N59" s="1" t="s">
        <v>23</v>
      </c>
      <c r="O59" s="1" t="s">
        <v>23</v>
      </c>
      <c r="P59" s="1" t="s">
        <v>1</v>
      </c>
      <c r="Q59" s="1" t="s">
        <v>1</v>
      </c>
      <c r="R59" s="1" t="s">
        <v>1</v>
      </c>
      <c r="S59" s="1"/>
      <c r="T59" s="1"/>
      <c r="U59" s="1">
        <v>1</v>
      </c>
      <c r="V59" s="1"/>
      <c r="W59" s="1"/>
      <c r="Z59" s="2"/>
      <c r="AA59" s="2"/>
      <c r="AB59" s="2"/>
      <c r="AC59" s="2"/>
      <c r="AD59" s="2"/>
      <c r="AE59" s="2"/>
    </row>
    <row r="60" spans="1:32" ht="12.75" x14ac:dyDescent="0.2">
      <c r="A60" s="1">
        <v>59</v>
      </c>
      <c r="B60" s="91">
        <v>8</v>
      </c>
      <c r="C60" s="100">
        <v>45370</v>
      </c>
      <c r="D60" t="s">
        <v>159</v>
      </c>
      <c r="E60" s="4">
        <v>0.65763888888888888</v>
      </c>
      <c r="F60" s="1">
        <v>27</v>
      </c>
      <c r="G60" s="1">
        <v>81</v>
      </c>
      <c r="H60" s="1">
        <v>6</v>
      </c>
      <c r="I60" s="1" t="s">
        <v>21</v>
      </c>
      <c r="J60" s="1">
        <v>2</v>
      </c>
      <c r="K60" s="4">
        <v>0.29166666666666702</v>
      </c>
      <c r="L60" s="1" t="s">
        <v>40</v>
      </c>
      <c r="M60" s="1" t="s">
        <v>1</v>
      </c>
      <c r="N60" s="1" t="s">
        <v>1</v>
      </c>
      <c r="O60" s="1" t="s">
        <v>1</v>
      </c>
      <c r="P60" s="1" t="s">
        <v>1</v>
      </c>
      <c r="Q60" s="1" t="s">
        <v>1</v>
      </c>
      <c r="R60" s="1" t="s">
        <v>1</v>
      </c>
      <c r="S60" s="1"/>
      <c r="T60" s="1"/>
      <c r="U60" s="1">
        <v>1</v>
      </c>
      <c r="V60" s="1"/>
      <c r="W60" s="1"/>
      <c r="Z60" s="2"/>
      <c r="AA60" s="2"/>
      <c r="AB60" s="2"/>
      <c r="AC60" s="2"/>
      <c r="AD60" s="2"/>
      <c r="AE60" s="2"/>
    </row>
    <row r="61" spans="1:32" ht="12.75" x14ac:dyDescent="0.2">
      <c r="A61" s="1">
        <v>60</v>
      </c>
      <c r="B61" s="91">
        <v>8</v>
      </c>
      <c r="C61" s="100">
        <v>45370</v>
      </c>
      <c r="D61" t="s">
        <v>159</v>
      </c>
      <c r="E61" s="4">
        <v>0.65763888888888888</v>
      </c>
      <c r="F61" s="1">
        <v>27</v>
      </c>
      <c r="G61" s="1">
        <v>81</v>
      </c>
      <c r="H61" s="1">
        <v>7</v>
      </c>
      <c r="I61" s="1" t="s">
        <v>21</v>
      </c>
      <c r="J61" s="1">
        <v>2</v>
      </c>
      <c r="K61" s="4">
        <v>0.29166666666666702</v>
      </c>
      <c r="L61" s="1" t="s">
        <v>43</v>
      </c>
      <c r="M61" s="1" t="s">
        <v>1</v>
      </c>
      <c r="N61" s="1" t="s">
        <v>1</v>
      </c>
      <c r="O61" s="1" t="s">
        <v>1</v>
      </c>
      <c r="P61" s="1" t="s">
        <v>1</v>
      </c>
      <c r="Q61" s="1" t="s">
        <v>1</v>
      </c>
      <c r="R61" s="1" t="s">
        <v>1</v>
      </c>
      <c r="S61" s="1"/>
      <c r="T61" s="1"/>
      <c r="U61" s="1">
        <v>1</v>
      </c>
      <c r="V61" s="1"/>
      <c r="W61" s="1"/>
      <c r="Z61" s="2"/>
      <c r="AA61" s="2"/>
      <c r="AB61" s="2"/>
      <c r="AC61" s="2"/>
      <c r="AD61" s="2"/>
      <c r="AE61" s="2"/>
    </row>
    <row r="62" spans="1:32" s="91" customFormat="1" ht="12.75" x14ac:dyDescent="0.2">
      <c r="A62" s="87">
        <v>61</v>
      </c>
      <c r="B62" s="87">
        <v>9</v>
      </c>
      <c r="C62" s="109">
        <v>45376</v>
      </c>
      <c r="D62" s="2" t="s">
        <v>160</v>
      </c>
      <c r="E62" s="89">
        <v>0.35416666666666669</v>
      </c>
      <c r="F62" s="87">
        <v>22</v>
      </c>
      <c r="G62" s="87">
        <v>59</v>
      </c>
      <c r="H62" s="87">
        <v>1</v>
      </c>
      <c r="I62" s="116" t="s">
        <v>21</v>
      </c>
      <c r="J62" s="87">
        <v>2</v>
      </c>
      <c r="K62" s="89">
        <v>0.29166666666666702</v>
      </c>
      <c r="L62" s="87" t="s">
        <v>32</v>
      </c>
      <c r="M62" s="87" t="s">
        <v>23</v>
      </c>
      <c r="N62" s="87" t="s">
        <v>23</v>
      </c>
      <c r="O62" s="87" t="s">
        <v>23</v>
      </c>
      <c r="P62" s="87" t="s">
        <v>23</v>
      </c>
      <c r="Q62" s="87" t="s">
        <v>23</v>
      </c>
      <c r="R62" s="87" t="s">
        <v>45</v>
      </c>
      <c r="S62" s="87">
        <v>0</v>
      </c>
      <c r="T62" s="87">
        <v>0</v>
      </c>
      <c r="U62" s="87">
        <v>0</v>
      </c>
      <c r="V62" s="87">
        <v>1</v>
      </c>
      <c r="W62" s="87">
        <v>0</v>
      </c>
      <c r="X62" s="111">
        <v>0.19280000000000008</v>
      </c>
      <c r="Y62" s="101"/>
      <c r="Z62" s="2"/>
      <c r="AA62" s="2"/>
      <c r="AB62" s="2"/>
      <c r="AC62" s="2"/>
      <c r="AD62" s="2"/>
      <c r="AE62" s="2"/>
      <c r="AF62"/>
    </row>
    <row r="63" spans="1:32" ht="12.75" x14ac:dyDescent="0.2">
      <c r="A63" s="1">
        <v>62</v>
      </c>
      <c r="B63" s="87">
        <v>9</v>
      </c>
      <c r="C63" s="98">
        <v>45376</v>
      </c>
      <c r="D63" s="2" t="s">
        <v>160</v>
      </c>
      <c r="E63" s="4">
        <v>0.35416666666666669</v>
      </c>
      <c r="F63" s="1">
        <v>22</v>
      </c>
      <c r="G63" s="1">
        <v>59</v>
      </c>
      <c r="H63" s="1">
        <v>2</v>
      </c>
      <c r="I63" s="92" t="s">
        <v>21</v>
      </c>
      <c r="J63" s="1">
        <v>2</v>
      </c>
      <c r="K63" s="4">
        <v>0.29166666666666702</v>
      </c>
      <c r="L63" s="1" t="s">
        <v>32</v>
      </c>
      <c r="M63" s="1" t="s">
        <v>1</v>
      </c>
      <c r="N63" s="1" t="s">
        <v>1</v>
      </c>
      <c r="O63" s="1" t="s">
        <v>1</v>
      </c>
      <c r="P63" s="1" t="s">
        <v>1</v>
      </c>
      <c r="Q63" s="1" t="s">
        <v>1</v>
      </c>
      <c r="R63" s="1" t="s">
        <v>1</v>
      </c>
      <c r="S63" s="1" t="s">
        <v>41</v>
      </c>
      <c r="T63" s="1"/>
      <c r="U63" s="1">
        <v>1</v>
      </c>
      <c r="V63" s="1">
        <v>0</v>
      </c>
      <c r="W63" s="1">
        <v>0</v>
      </c>
      <c r="X63" s="1">
        <v>0.26929999999999998</v>
      </c>
      <c r="Y63" s="1"/>
      <c r="Z63" s="32"/>
      <c r="AA63" s="2"/>
      <c r="AB63" s="2"/>
    </row>
    <row r="64" spans="1:32" ht="12.75" x14ac:dyDescent="0.2">
      <c r="A64" s="1">
        <v>63</v>
      </c>
      <c r="B64" s="87">
        <v>9</v>
      </c>
      <c r="C64" s="98">
        <v>45376</v>
      </c>
      <c r="D64" s="2" t="s">
        <v>160</v>
      </c>
      <c r="E64" s="4">
        <v>0.35416666666666669</v>
      </c>
      <c r="F64" s="1">
        <v>22</v>
      </c>
      <c r="G64" s="1">
        <v>59</v>
      </c>
      <c r="H64" s="1">
        <v>3</v>
      </c>
      <c r="I64" s="92" t="s">
        <v>21</v>
      </c>
      <c r="J64" s="1">
        <v>4</v>
      </c>
      <c r="K64" s="4">
        <v>0.29166666666666702</v>
      </c>
      <c r="L64" s="1" t="s">
        <v>32</v>
      </c>
      <c r="M64" s="1" t="s">
        <v>23</v>
      </c>
      <c r="N64" s="1" t="s">
        <v>23</v>
      </c>
      <c r="O64" s="1" t="s">
        <v>23</v>
      </c>
      <c r="P64" s="1" t="s">
        <v>23</v>
      </c>
      <c r="Q64" s="1" t="s">
        <v>23</v>
      </c>
      <c r="R64" s="1" t="s">
        <v>23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0.20260000000000034</v>
      </c>
      <c r="Y64" s="1"/>
      <c r="Z64" s="2"/>
      <c r="AA64" s="2"/>
      <c r="AB64" s="2"/>
      <c r="AC64" s="2"/>
      <c r="AD64" s="2"/>
      <c r="AE64" s="2"/>
    </row>
    <row r="65" spans="1:32" ht="12.75" x14ac:dyDescent="0.2">
      <c r="A65" s="1">
        <v>64</v>
      </c>
      <c r="B65" s="87">
        <v>9</v>
      </c>
      <c r="C65" s="98">
        <v>45376</v>
      </c>
      <c r="D65" s="2" t="s">
        <v>160</v>
      </c>
      <c r="E65" s="4">
        <v>0.35416666666666669</v>
      </c>
      <c r="F65" s="1">
        <v>22</v>
      </c>
      <c r="G65" s="1">
        <v>59</v>
      </c>
      <c r="H65" s="1">
        <v>4</v>
      </c>
      <c r="I65" s="92" t="s">
        <v>21</v>
      </c>
      <c r="J65" s="1">
        <v>4</v>
      </c>
      <c r="K65" s="4">
        <v>0.29166666666666702</v>
      </c>
      <c r="L65" s="1" t="s">
        <v>32</v>
      </c>
      <c r="M65" s="1" t="s">
        <v>1</v>
      </c>
      <c r="N65" s="1" t="s">
        <v>1</v>
      </c>
      <c r="O65" s="1" t="s">
        <v>1</v>
      </c>
      <c r="P65" s="1" t="s">
        <v>1</v>
      </c>
      <c r="Q65" s="1" t="s">
        <v>1</v>
      </c>
      <c r="R65" s="1" t="s">
        <v>1</v>
      </c>
      <c r="S65" s="1"/>
      <c r="T65" s="1"/>
      <c r="U65" s="1">
        <v>0</v>
      </c>
      <c r="V65" s="1">
        <v>0</v>
      </c>
      <c r="W65" s="1">
        <v>0</v>
      </c>
      <c r="X65" s="1">
        <v>0.18409999999999904</v>
      </c>
      <c r="Y65" s="1"/>
    </row>
    <row r="66" spans="1:32" ht="12.75" x14ac:dyDescent="0.2">
      <c r="A66" s="1">
        <v>65</v>
      </c>
      <c r="B66" s="87">
        <v>9</v>
      </c>
      <c r="C66" s="98">
        <v>45376</v>
      </c>
      <c r="D66" s="2" t="s">
        <v>160</v>
      </c>
      <c r="E66" s="4">
        <v>0.35416666666666669</v>
      </c>
      <c r="F66" s="1">
        <v>22</v>
      </c>
      <c r="G66" s="1">
        <v>59</v>
      </c>
      <c r="H66" s="1">
        <v>5</v>
      </c>
      <c r="I66" s="92" t="s">
        <v>21</v>
      </c>
      <c r="J66" s="1">
        <v>4</v>
      </c>
      <c r="K66" s="4">
        <v>0.29166666666666702</v>
      </c>
      <c r="L66" s="1" t="s">
        <v>32</v>
      </c>
      <c r="M66" s="1" t="s">
        <v>23</v>
      </c>
      <c r="N66" s="1" t="s">
        <v>23</v>
      </c>
      <c r="O66" s="1" t="s">
        <v>23</v>
      </c>
      <c r="P66" s="1" t="s">
        <v>23</v>
      </c>
      <c r="Q66" s="1" t="s">
        <v>23</v>
      </c>
      <c r="R66" s="1" t="s">
        <v>23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0.23770000000000024</v>
      </c>
      <c r="Y66" s="1"/>
      <c r="Z66" s="2"/>
      <c r="AA66" s="2"/>
      <c r="AB66" s="2"/>
      <c r="AC66" s="2"/>
      <c r="AD66" s="2"/>
      <c r="AE66" s="2"/>
    </row>
    <row r="67" spans="1:32" ht="12.75" x14ac:dyDescent="0.2">
      <c r="A67" s="1">
        <v>66</v>
      </c>
      <c r="B67" s="87">
        <v>9</v>
      </c>
      <c r="C67" s="98">
        <v>45376</v>
      </c>
      <c r="D67" s="2" t="s">
        <v>160</v>
      </c>
      <c r="E67" s="4">
        <v>0.35416666666666669</v>
      </c>
      <c r="F67" s="1">
        <v>22</v>
      </c>
      <c r="G67" s="1">
        <v>59</v>
      </c>
      <c r="H67" s="1">
        <v>6</v>
      </c>
      <c r="I67" s="92" t="s">
        <v>21</v>
      </c>
      <c r="J67" s="1">
        <v>4</v>
      </c>
      <c r="K67" s="4">
        <v>0.29166666666666702</v>
      </c>
      <c r="L67" s="1" t="s">
        <v>32</v>
      </c>
      <c r="M67" s="1" t="s">
        <v>1</v>
      </c>
      <c r="N67" s="1" t="s">
        <v>1</v>
      </c>
      <c r="O67" s="1" t="s">
        <v>52</v>
      </c>
      <c r="P67" s="1" t="s">
        <v>23</v>
      </c>
      <c r="Q67" s="1" t="s">
        <v>23</v>
      </c>
      <c r="R67" s="1" t="s">
        <v>23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0.31140000000000079</v>
      </c>
      <c r="Y67" s="1"/>
    </row>
    <row r="68" spans="1:32" ht="12.75" x14ac:dyDescent="0.2">
      <c r="A68" s="1">
        <v>67</v>
      </c>
      <c r="B68" s="87">
        <v>9</v>
      </c>
      <c r="C68" s="98">
        <v>45376</v>
      </c>
      <c r="D68" s="2" t="s">
        <v>160</v>
      </c>
      <c r="E68" s="4">
        <v>0.35416666666666669</v>
      </c>
      <c r="F68" s="1">
        <v>22</v>
      </c>
      <c r="G68" s="1">
        <v>59</v>
      </c>
      <c r="H68" s="1">
        <v>7</v>
      </c>
      <c r="I68" s="92" t="s">
        <v>21</v>
      </c>
      <c r="J68" s="1">
        <v>4</v>
      </c>
      <c r="K68" s="4">
        <v>0.29166666666666702</v>
      </c>
      <c r="L68" s="1" t="s">
        <v>32</v>
      </c>
      <c r="M68" s="1" t="s">
        <v>1</v>
      </c>
      <c r="N68" s="1" t="s">
        <v>1</v>
      </c>
      <c r="O68" s="1" t="s">
        <v>1</v>
      </c>
      <c r="P68" s="1" t="s">
        <v>1</v>
      </c>
      <c r="Q68" s="1" t="s">
        <v>1</v>
      </c>
      <c r="R68" s="1" t="s">
        <v>1</v>
      </c>
      <c r="S68" s="1"/>
      <c r="T68" s="1"/>
      <c r="U68" s="1">
        <v>1</v>
      </c>
      <c r="V68" s="1">
        <v>0</v>
      </c>
      <c r="W68" s="1">
        <v>0</v>
      </c>
    </row>
    <row r="69" spans="1:32" ht="12.75" x14ac:dyDescent="0.2">
      <c r="A69" s="1">
        <v>68</v>
      </c>
      <c r="B69" s="87">
        <v>9</v>
      </c>
      <c r="C69" s="98">
        <v>45376</v>
      </c>
      <c r="D69" s="2" t="s">
        <v>160</v>
      </c>
      <c r="E69" s="4">
        <v>0.35416666666666669</v>
      </c>
      <c r="F69" s="1">
        <v>22</v>
      </c>
      <c r="G69" s="1">
        <v>59</v>
      </c>
      <c r="H69" s="1">
        <v>8</v>
      </c>
      <c r="I69" s="92" t="s">
        <v>21</v>
      </c>
      <c r="J69" s="1">
        <v>4</v>
      </c>
      <c r="K69" s="4">
        <v>0.29166666666666702</v>
      </c>
      <c r="L69" s="1" t="s">
        <v>40</v>
      </c>
      <c r="M69" s="1" t="s">
        <v>1</v>
      </c>
      <c r="N69" s="1" t="s">
        <v>1</v>
      </c>
      <c r="O69" s="1" t="s">
        <v>52</v>
      </c>
      <c r="P69" s="1" t="s">
        <v>1</v>
      </c>
      <c r="Q69" s="1" t="s">
        <v>23</v>
      </c>
      <c r="R69" s="1" t="s">
        <v>23</v>
      </c>
      <c r="S69" s="1">
        <v>1</v>
      </c>
      <c r="T69" s="1">
        <v>1</v>
      </c>
      <c r="U69" s="1">
        <v>1</v>
      </c>
      <c r="V69" s="1">
        <v>0</v>
      </c>
      <c r="W69" s="1">
        <v>0</v>
      </c>
      <c r="Z69" s="2"/>
      <c r="AA69" s="2"/>
      <c r="AB69" s="2"/>
      <c r="AC69" s="2"/>
      <c r="AD69" s="2"/>
      <c r="AE69" s="2"/>
    </row>
    <row r="70" spans="1:32" ht="12.75" x14ac:dyDescent="0.2">
      <c r="A70" s="1">
        <v>69</v>
      </c>
      <c r="B70" s="87">
        <v>9</v>
      </c>
      <c r="C70" s="98">
        <v>45376</v>
      </c>
      <c r="D70" s="2" t="s">
        <v>160</v>
      </c>
      <c r="E70" s="4">
        <v>0.35416666666666669</v>
      </c>
      <c r="F70" s="1">
        <v>22</v>
      </c>
      <c r="G70" s="1">
        <v>59</v>
      </c>
      <c r="H70" s="1">
        <v>9</v>
      </c>
      <c r="I70" s="92" t="s">
        <v>21</v>
      </c>
      <c r="J70" s="1">
        <v>4</v>
      </c>
      <c r="K70" s="4">
        <v>0.29166666666666702</v>
      </c>
      <c r="L70" s="1" t="s">
        <v>40</v>
      </c>
      <c r="M70" s="1" t="s">
        <v>23</v>
      </c>
      <c r="N70" s="1" t="s">
        <v>23</v>
      </c>
      <c r="O70" s="1" t="s">
        <v>23</v>
      </c>
      <c r="P70" s="1" t="s">
        <v>23</v>
      </c>
      <c r="Q70" s="1" t="s">
        <v>23</v>
      </c>
      <c r="R70" s="1" t="s">
        <v>23</v>
      </c>
      <c r="S70" s="1">
        <v>0</v>
      </c>
      <c r="T70" s="1">
        <v>0</v>
      </c>
      <c r="U70" s="1">
        <v>0</v>
      </c>
      <c r="V70" s="1">
        <v>1</v>
      </c>
      <c r="W70" s="1">
        <v>0</v>
      </c>
      <c r="X70" s="1">
        <v>0.24469999999999992</v>
      </c>
      <c r="Y70" s="1"/>
      <c r="Z70" s="2"/>
      <c r="AA70" s="2"/>
      <c r="AB70" s="2"/>
      <c r="AC70" s="2"/>
      <c r="AD70" s="2"/>
      <c r="AE70" s="2"/>
    </row>
    <row r="71" spans="1:32" ht="12.75" x14ac:dyDescent="0.2">
      <c r="A71" s="1">
        <v>70</v>
      </c>
      <c r="B71" s="87">
        <v>9</v>
      </c>
      <c r="C71" s="98">
        <v>45376</v>
      </c>
      <c r="D71" s="2" t="s">
        <v>160</v>
      </c>
      <c r="E71" s="4">
        <v>0.35416666666666669</v>
      </c>
      <c r="F71" s="1">
        <v>22</v>
      </c>
      <c r="G71" s="1">
        <v>59</v>
      </c>
      <c r="H71" s="1">
        <v>10</v>
      </c>
      <c r="I71" s="92" t="s">
        <v>21</v>
      </c>
      <c r="J71" s="1">
        <v>4</v>
      </c>
      <c r="K71" s="4">
        <v>0.29166666666666702</v>
      </c>
      <c r="L71" s="1" t="s">
        <v>40</v>
      </c>
      <c r="M71" s="1" t="s">
        <v>1</v>
      </c>
      <c r="N71" s="1" t="s">
        <v>1</v>
      </c>
      <c r="O71" s="1" t="s">
        <v>1</v>
      </c>
      <c r="P71" s="1" t="s">
        <v>1</v>
      </c>
      <c r="Q71" s="1" t="s">
        <v>1</v>
      </c>
      <c r="R71" s="1" t="s">
        <v>23</v>
      </c>
      <c r="S71" s="1">
        <v>0</v>
      </c>
      <c r="T71" s="1">
        <v>1</v>
      </c>
      <c r="U71" s="1">
        <v>0</v>
      </c>
      <c r="V71" s="1">
        <v>0</v>
      </c>
      <c r="W71" s="1">
        <v>0</v>
      </c>
    </row>
    <row r="72" spans="1:32" ht="12.75" x14ac:dyDescent="0.2">
      <c r="A72" s="1">
        <v>71</v>
      </c>
      <c r="B72" s="87">
        <v>9</v>
      </c>
      <c r="C72" s="98">
        <v>45376</v>
      </c>
      <c r="D72" s="2" t="s">
        <v>160</v>
      </c>
      <c r="E72" s="4">
        <v>0.35416666666666669</v>
      </c>
      <c r="F72" s="1">
        <v>22</v>
      </c>
      <c r="G72" s="1">
        <v>59</v>
      </c>
      <c r="H72" s="1">
        <v>11</v>
      </c>
      <c r="I72" s="92" t="s">
        <v>21</v>
      </c>
      <c r="J72" s="1">
        <v>4</v>
      </c>
      <c r="K72" s="4">
        <v>0.29166666666666702</v>
      </c>
      <c r="L72" s="1" t="s">
        <v>40</v>
      </c>
      <c r="M72" s="1" t="s">
        <v>1</v>
      </c>
      <c r="N72" s="1" t="s">
        <v>1</v>
      </c>
      <c r="O72" s="1" t="s">
        <v>1</v>
      </c>
      <c r="P72" s="1" t="s">
        <v>1</v>
      </c>
      <c r="Q72" s="1" t="s">
        <v>1</v>
      </c>
      <c r="R72" s="1" t="s">
        <v>1</v>
      </c>
      <c r="S72" s="1">
        <v>0</v>
      </c>
      <c r="T72" s="1">
        <v>0</v>
      </c>
      <c r="U72" s="1">
        <v>1</v>
      </c>
      <c r="V72" s="1">
        <v>0</v>
      </c>
      <c r="W72" s="1">
        <v>0</v>
      </c>
      <c r="Z72" s="2"/>
      <c r="AA72" s="2"/>
      <c r="AB72" s="2"/>
      <c r="AC72" s="2"/>
      <c r="AD72" s="2"/>
      <c r="AE72" s="2"/>
    </row>
    <row r="73" spans="1:32" ht="12.75" x14ac:dyDescent="0.2">
      <c r="A73" s="1">
        <v>72</v>
      </c>
      <c r="B73" s="87">
        <v>9</v>
      </c>
      <c r="C73" s="98">
        <v>45376</v>
      </c>
      <c r="D73" s="2" t="s">
        <v>160</v>
      </c>
      <c r="E73" s="4">
        <v>0.35416666666666669</v>
      </c>
      <c r="F73" s="1">
        <v>22</v>
      </c>
      <c r="G73" s="1">
        <v>59</v>
      </c>
      <c r="H73" s="1">
        <v>12</v>
      </c>
      <c r="I73" s="92" t="s">
        <v>21</v>
      </c>
      <c r="J73" s="1">
        <v>4</v>
      </c>
      <c r="K73" s="4">
        <v>0.29166666666666702</v>
      </c>
      <c r="L73" s="1" t="s">
        <v>43</v>
      </c>
      <c r="M73" s="1" t="s">
        <v>23</v>
      </c>
      <c r="N73" s="1" t="s">
        <v>23</v>
      </c>
      <c r="O73" s="1" t="s">
        <v>23</v>
      </c>
      <c r="P73" s="1" t="s">
        <v>23</v>
      </c>
      <c r="Q73" s="1" t="s">
        <v>23</v>
      </c>
      <c r="R73" s="1" t="s">
        <v>23</v>
      </c>
      <c r="T73" s="1">
        <v>0</v>
      </c>
      <c r="U73" s="1">
        <v>0</v>
      </c>
      <c r="V73" s="1">
        <v>0</v>
      </c>
      <c r="W73" s="1">
        <v>0</v>
      </c>
      <c r="X73" s="1">
        <v>0.22589999999999932</v>
      </c>
      <c r="Y73" s="1"/>
      <c r="Z73" s="2"/>
      <c r="AA73" s="2"/>
      <c r="AB73" s="2"/>
      <c r="AC73" s="2"/>
      <c r="AD73" s="2"/>
      <c r="AE73" s="2"/>
    </row>
    <row r="74" spans="1:32" s="91" customFormat="1" ht="12.75" x14ac:dyDescent="0.2">
      <c r="A74" s="87">
        <v>73</v>
      </c>
      <c r="B74" s="87">
        <v>10</v>
      </c>
      <c r="C74" s="112">
        <v>45399</v>
      </c>
      <c r="D74" s="2" t="s">
        <v>160</v>
      </c>
      <c r="E74" s="89">
        <v>0.70833333333333337</v>
      </c>
      <c r="F74" s="87">
        <v>23</v>
      </c>
      <c r="G74" s="87">
        <v>37</v>
      </c>
      <c r="H74" s="87">
        <v>1</v>
      </c>
      <c r="I74" s="116" t="s">
        <v>21</v>
      </c>
      <c r="J74" s="87">
        <v>4</v>
      </c>
      <c r="K74" s="89">
        <v>8.3333333333333329E-2</v>
      </c>
      <c r="L74" s="87" t="s">
        <v>43</v>
      </c>
      <c r="M74" s="87" t="s">
        <v>23</v>
      </c>
      <c r="N74" s="87" t="s">
        <v>23</v>
      </c>
      <c r="O74" s="87" t="s">
        <v>23</v>
      </c>
      <c r="P74" s="87" t="s">
        <v>23</v>
      </c>
      <c r="Q74" s="87" t="s">
        <v>23</v>
      </c>
      <c r="R74" s="87" t="s">
        <v>23</v>
      </c>
      <c r="S74" s="87">
        <v>0</v>
      </c>
      <c r="T74" s="87">
        <v>0</v>
      </c>
      <c r="U74" s="87">
        <v>0</v>
      </c>
      <c r="V74" s="87">
        <v>0</v>
      </c>
      <c r="W74" s="87">
        <v>0</v>
      </c>
      <c r="X74" s="87">
        <v>3.0599999999999739E-2</v>
      </c>
      <c r="Y74" s="1"/>
      <c r="Z74"/>
      <c r="AA74"/>
      <c r="AB74"/>
      <c r="AC74"/>
      <c r="AD74"/>
      <c r="AE74"/>
      <c r="AF74"/>
    </row>
    <row r="75" spans="1:32" ht="12.75" x14ac:dyDescent="0.2">
      <c r="A75" s="1">
        <v>74</v>
      </c>
      <c r="B75" s="87">
        <v>10</v>
      </c>
      <c r="C75" s="102">
        <v>45399</v>
      </c>
      <c r="D75" s="2" t="s">
        <v>160</v>
      </c>
      <c r="E75" s="4">
        <v>0.70833333333333337</v>
      </c>
      <c r="F75" s="1">
        <v>23</v>
      </c>
      <c r="G75" s="1">
        <v>37</v>
      </c>
      <c r="H75" s="1">
        <v>2</v>
      </c>
      <c r="I75" s="92" t="s">
        <v>21</v>
      </c>
      <c r="J75" s="1">
        <v>4</v>
      </c>
      <c r="K75" s="99">
        <v>8.3333333333333329E-2</v>
      </c>
      <c r="L75" s="1" t="s">
        <v>43</v>
      </c>
      <c r="M75" s="1" t="s">
        <v>23</v>
      </c>
      <c r="N75" s="1" t="s">
        <v>23</v>
      </c>
      <c r="O75" s="1" t="s">
        <v>23</v>
      </c>
      <c r="P75" s="1" t="s">
        <v>23</v>
      </c>
      <c r="Q75" s="1" t="s">
        <v>23</v>
      </c>
      <c r="R75" s="1" t="s">
        <v>23</v>
      </c>
      <c r="S75" s="1">
        <v>0</v>
      </c>
      <c r="T75" s="1">
        <v>1</v>
      </c>
      <c r="U75" s="1">
        <v>0</v>
      </c>
      <c r="V75" s="1">
        <v>0</v>
      </c>
      <c r="W75" s="1">
        <v>0</v>
      </c>
      <c r="Z75" s="2"/>
      <c r="AA75" s="2"/>
      <c r="AB75" s="2"/>
    </row>
    <row r="76" spans="1:32" ht="12.75" x14ac:dyDescent="0.2">
      <c r="A76" s="1">
        <v>75</v>
      </c>
      <c r="B76" s="87">
        <v>10</v>
      </c>
      <c r="C76" s="102">
        <v>45399</v>
      </c>
      <c r="D76" s="2" t="s">
        <v>160</v>
      </c>
      <c r="E76" s="4">
        <v>0.70833333333333337</v>
      </c>
      <c r="F76" s="1">
        <v>23</v>
      </c>
      <c r="G76" s="1">
        <v>37</v>
      </c>
      <c r="H76" s="1">
        <v>3</v>
      </c>
      <c r="I76" s="92" t="s">
        <v>21</v>
      </c>
      <c r="J76" s="1">
        <v>4</v>
      </c>
      <c r="K76" s="4">
        <v>8.3333333333333301E-2</v>
      </c>
      <c r="L76" s="1" t="s">
        <v>40</v>
      </c>
      <c r="M76" s="1" t="s">
        <v>23</v>
      </c>
      <c r="N76" s="1" t="s">
        <v>45</v>
      </c>
      <c r="O76" s="1" t="s">
        <v>23</v>
      </c>
      <c r="P76" s="1" t="s">
        <v>45</v>
      </c>
      <c r="Q76" s="1" t="s">
        <v>45</v>
      </c>
      <c r="R76" s="1" t="s">
        <v>45</v>
      </c>
      <c r="S76" s="1">
        <v>1</v>
      </c>
      <c r="T76" s="1">
        <v>1</v>
      </c>
      <c r="U76" s="1">
        <v>1</v>
      </c>
      <c r="V76" s="1">
        <v>0</v>
      </c>
      <c r="W76" s="1">
        <v>0</v>
      </c>
      <c r="X76" s="1">
        <v>0.1391</v>
      </c>
      <c r="Y76" s="1"/>
    </row>
    <row r="77" spans="1:32" ht="12.75" x14ac:dyDescent="0.2">
      <c r="A77" s="1">
        <v>76</v>
      </c>
      <c r="B77" s="87">
        <v>10</v>
      </c>
      <c r="C77" s="102">
        <v>45399</v>
      </c>
      <c r="D77" s="2" t="s">
        <v>160</v>
      </c>
      <c r="E77" s="4">
        <v>0.70833333333333337</v>
      </c>
      <c r="F77" s="1">
        <v>23</v>
      </c>
      <c r="G77" s="1">
        <v>37</v>
      </c>
      <c r="H77" s="1">
        <v>4</v>
      </c>
      <c r="I77" s="92" t="s">
        <v>21</v>
      </c>
      <c r="J77" s="1">
        <v>4</v>
      </c>
      <c r="K77" s="99">
        <v>8.3333333333333301E-2</v>
      </c>
      <c r="L77" s="1" t="s">
        <v>40</v>
      </c>
      <c r="M77" s="1" t="s">
        <v>23</v>
      </c>
      <c r="N77" s="1" t="s">
        <v>23</v>
      </c>
      <c r="O77" s="1" t="s">
        <v>23</v>
      </c>
      <c r="P77" s="1" t="s">
        <v>23</v>
      </c>
      <c r="Q77" s="1" t="s">
        <v>23</v>
      </c>
      <c r="R77" s="1" t="s">
        <v>45</v>
      </c>
      <c r="S77" s="1">
        <v>0</v>
      </c>
      <c r="T77" s="1">
        <v>0</v>
      </c>
      <c r="U77" s="1">
        <v>1</v>
      </c>
      <c r="V77" s="1">
        <v>0</v>
      </c>
      <c r="W77" s="1">
        <v>0</v>
      </c>
      <c r="X77" s="1">
        <v>0.1235</v>
      </c>
      <c r="Y77" s="1"/>
    </row>
    <row r="78" spans="1:32" ht="12.75" x14ac:dyDescent="0.2">
      <c r="A78" s="1">
        <v>77</v>
      </c>
      <c r="B78" s="87">
        <v>10</v>
      </c>
      <c r="C78" s="102">
        <v>45399</v>
      </c>
      <c r="D78" s="2" t="s">
        <v>160</v>
      </c>
      <c r="E78" s="4">
        <v>0.70833333333333337</v>
      </c>
      <c r="F78" s="1">
        <v>23</v>
      </c>
      <c r="G78" s="1">
        <v>37</v>
      </c>
      <c r="H78" s="1">
        <v>5</v>
      </c>
      <c r="I78" s="92" t="s">
        <v>21</v>
      </c>
      <c r="J78" s="1">
        <v>4</v>
      </c>
      <c r="K78" s="4">
        <v>8.3333333333333301E-2</v>
      </c>
      <c r="L78" s="1" t="s">
        <v>40</v>
      </c>
      <c r="M78" s="1" t="s">
        <v>23</v>
      </c>
      <c r="N78" s="1" t="s">
        <v>23</v>
      </c>
      <c r="O78" s="1" t="s">
        <v>23</v>
      </c>
      <c r="P78" s="1" t="s">
        <v>45</v>
      </c>
      <c r="Q78" s="1" t="s">
        <v>23</v>
      </c>
      <c r="R78" s="1" t="s">
        <v>45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0.16730000000000089</v>
      </c>
      <c r="Y78" s="1"/>
    </row>
    <row r="79" spans="1:32" ht="12.75" x14ac:dyDescent="0.2">
      <c r="A79" s="1">
        <v>78</v>
      </c>
      <c r="B79" s="87">
        <v>10</v>
      </c>
      <c r="C79" s="102">
        <v>45399</v>
      </c>
      <c r="D79" s="2" t="s">
        <v>160</v>
      </c>
      <c r="E79" s="4">
        <v>0.70833333333333337</v>
      </c>
      <c r="F79" s="1">
        <v>23</v>
      </c>
      <c r="G79" s="1">
        <v>37</v>
      </c>
      <c r="H79" s="1">
        <v>6</v>
      </c>
      <c r="I79" s="92" t="s">
        <v>21</v>
      </c>
      <c r="J79" s="1">
        <v>4</v>
      </c>
      <c r="K79" s="99">
        <v>8.3333333333333301E-2</v>
      </c>
      <c r="L79" s="1" t="s">
        <v>40</v>
      </c>
      <c r="M79" s="1" t="s">
        <v>1</v>
      </c>
      <c r="N79" s="1" t="s">
        <v>23</v>
      </c>
      <c r="O79" s="1" t="s">
        <v>23</v>
      </c>
      <c r="P79" s="1" t="s">
        <v>23</v>
      </c>
      <c r="Q79" s="1" t="s">
        <v>23</v>
      </c>
      <c r="R79" s="1" t="s">
        <v>23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</row>
    <row r="80" spans="1:32" ht="12.75" x14ac:dyDescent="0.2">
      <c r="A80" s="1">
        <v>79</v>
      </c>
      <c r="B80" s="87">
        <v>10</v>
      </c>
      <c r="C80" s="102">
        <v>45399</v>
      </c>
      <c r="D80" s="2" t="s">
        <v>160</v>
      </c>
      <c r="E80" s="4">
        <v>0.70833333333333337</v>
      </c>
      <c r="F80" s="1">
        <v>23</v>
      </c>
      <c r="G80" s="1">
        <v>37</v>
      </c>
      <c r="H80" s="1">
        <v>7</v>
      </c>
      <c r="I80" s="92" t="s">
        <v>21</v>
      </c>
      <c r="J80" s="1">
        <v>4</v>
      </c>
      <c r="K80" s="4">
        <v>8.3333333333333301E-2</v>
      </c>
      <c r="L80" s="1" t="s">
        <v>39</v>
      </c>
      <c r="M80" s="1" t="s">
        <v>1</v>
      </c>
      <c r="N80" s="1" t="s">
        <v>1</v>
      </c>
      <c r="O80" s="1" t="s">
        <v>1</v>
      </c>
      <c r="P80" s="1" t="s">
        <v>1</v>
      </c>
      <c r="Q80" s="1" t="s">
        <v>1</v>
      </c>
      <c r="R80" s="1" t="s">
        <v>1</v>
      </c>
      <c r="S80" s="1" t="s">
        <v>41</v>
      </c>
      <c r="T80" s="1" t="s">
        <v>41</v>
      </c>
      <c r="U80" s="1">
        <v>0</v>
      </c>
      <c r="V80" s="1">
        <v>0</v>
      </c>
      <c r="W80" s="1">
        <v>0</v>
      </c>
      <c r="X80" s="1">
        <v>0.24900000000000055</v>
      </c>
      <c r="Y80" s="1"/>
    </row>
    <row r="81" spans="1:32" ht="12.75" x14ac:dyDescent="0.2">
      <c r="A81" s="1">
        <v>80</v>
      </c>
      <c r="B81" s="87">
        <v>10</v>
      </c>
      <c r="C81" s="102">
        <v>45399</v>
      </c>
      <c r="D81" s="2" t="s">
        <v>160</v>
      </c>
      <c r="E81" s="4">
        <v>0.70833333333333337</v>
      </c>
      <c r="F81" s="1">
        <v>23</v>
      </c>
      <c r="G81" s="1">
        <v>37</v>
      </c>
      <c r="H81" s="1">
        <v>8</v>
      </c>
      <c r="I81" s="92" t="s">
        <v>21</v>
      </c>
      <c r="J81" s="1">
        <v>4</v>
      </c>
      <c r="K81" s="99">
        <v>8.3333333333333301E-2</v>
      </c>
      <c r="L81" s="1" t="s">
        <v>39</v>
      </c>
      <c r="M81" s="1" t="s">
        <v>23</v>
      </c>
      <c r="N81" s="1" t="s">
        <v>23</v>
      </c>
      <c r="O81" s="1" t="s">
        <v>23</v>
      </c>
      <c r="P81" s="1" t="s">
        <v>45</v>
      </c>
      <c r="Q81" s="1" t="s">
        <v>45</v>
      </c>
      <c r="R81" s="1" t="s">
        <v>23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0.16559999999999953</v>
      </c>
      <c r="Y81" s="1"/>
      <c r="Z81" s="2"/>
      <c r="AA81" s="2"/>
      <c r="AB81" s="2"/>
      <c r="AC81" s="2"/>
      <c r="AD81" s="2"/>
      <c r="AE81" s="2"/>
    </row>
    <row r="82" spans="1:32" ht="12.75" x14ac:dyDescent="0.2">
      <c r="A82" s="1">
        <v>81</v>
      </c>
      <c r="B82" s="87">
        <v>10</v>
      </c>
      <c r="C82" s="102">
        <v>45399</v>
      </c>
      <c r="D82" s="2" t="s">
        <v>160</v>
      </c>
      <c r="E82" s="4">
        <v>0.70833333333333337</v>
      </c>
      <c r="F82" s="1">
        <v>23</v>
      </c>
      <c r="G82" s="1">
        <v>37</v>
      </c>
      <c r="H82" s="1">
        <v>9</v>
      </c>
      <c r="I82" s="92" t="s">
        <v>21</v>
      </c>
      <c r="J82" s="1">
        <v>4</v>
      </c>
      <c r="K82" s="4">
        <v>8.3333333333333301E-2</v>
      </c>
      <c r="L82" s="1" t="s">
        <v>39</v>
      </c>
      <c r="M82" s="1" t="s">
        <v>1</v>
      </c>
      <c r="N82" s="1" t="s">
        <v>23</v>
      </c>
      <c r="O82" s="1" t="s">
        <v>23</v>
      </c>
      <c r="P82" s="1" t="s">
        <v>23</v>
      </c>
      <c r="Q82" s="1" t="s">
        <v>23</v>
      </c>
      <c r="R82" s="1" t="s">
        <v>45</v>
      </c>
      <c r="S82" s="1">
        <v>0</v>
      </c>
      <c r="T82" s="1">
        <v>1</v>
      </c>
      <c r="U82" s="1">
        <v>0</v>
      </c>
      <c r="V82" s="1">
        <v>0</v>
      </c>
      <c r="W82" s="1">
        <v>0</v>
      </c>
      <c r="X82" s="1">
        <v>0.19870000000000054</v>
      </c>
      <c r="Y82" s="1"/>
    </row>
    <row r="83" spans="1:32" ht="12.75" x14ac:dyDescent="0.2">
      <c r="A83" s="1">
        <v>82</v>
      </c>
      <c r="B83" s="87">
        <v>10</v>
      </c>
      <c r="C83" s="102">
        <v>45399</v>
      </c>
      <c r="D83" s="2" t="s">
        <v>160</v>
      </c>
      <c r="E83" s="4">
        <v>0.70833333333333337</v>
      </c>
      <c r="F83" s="1">
        <v>23</v>
      </c>
      <c r="G83" s="1">
        <v>37</v>
      </c>
      <c r="H83" s="1">
        <v>10</v>
      </c>
      <c r="I83" s="92" t="s">
        <v>21</v>
      </c>
      <c r="J83" s="1">
        <v>4</v>
      </c>
      <c r="K83" s="99">
        <v>8.3333333333333301E-2</v>
      </c>
      <c r="L83" s="1" t="s">
        <v>39</v>
      </c>
      <c r="M83" s="1" t="s">
        <v>1</v>
      </c>
      <c r="N83" s="1" t="s">
        <v>23</v>
      </c>
      <c r="O83" s="1" t="s">
        <v>23</v>
      </c>
      <c r="P83" s="1" t="s">
        <v>23</v>
      </c>
      <c r="Q83" s="1" t="s">
        <v>23</v>
      </c>
      <c r="R83" s="1" t="s">
        <v>23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0.23910000000000053</v>
      </c>
      <c r="Y83" s="1"/>
    </row>
    <row r="84" spans="1:32" ht="12.75" x14ac:dyDescent="0.2">
      <c r="A84" s="1">
        <v>83</v>
      </c>
      <c r="B84" s="87">
        <v>10</v>
      </c>
      <c r="C84" s="102">
        <v>45399</v>
      </c>
      <c r="D84" s="2" t="s">
        <v>160</v>
      </c>
      <c r="E84" s="4">
        <v>0.70833333333333337</v>
      </c>
      <c r="F84" s="1">
        <v>23</v>
      </c>
      <c r="G84" s="1">
        <v>37</v>
      </c>
      <c r="H84" s="1">
        <v>11</v>
      </c>
      <c r="I84" s="92" t="s">
        <v>21</v>
      </c>
      <c r="J84" s="1">
        <v>4</v>
      </c>
      <c r="K84" s="4">
        <v>8.3333333333333301E-2</v>
      </c>
      <c r="L84" s="1" t="s">
        <v>39</v>
      </c>
      <c r="M84" s="1" t="s">
        <v>1</v>
      </c>
      <c r="N84" s="1" t="s">
        <v>1</v>
      </c>
      <c r="O84" s="1" t="s">
        <v>1</v>
      </c>
      <c r="P84" s="1" t="s">
        <v>1</v>
      </c>
      <c r="Q84" s="1" t="s">
        <v>1</v>
      </c>
      <c r="R84" s="1" t="s">
        <v>1</v>
      </c>
      <c r="S84" s="1" t="s">
        <v>41</v>
      </c>
      <c r="T84" s="1" t="s">
        <v>41</v>
      </c>
      <c r="U84" s="1">
        <v>0</v>
      </c>
      <c r="V84" s="1">
        <v>0</v>
      </c>
      <c r="W84" s="1">
        <v>0</v>
      </c>
      <c r="X84" s="1">
        <v>0.28900000000000148</v>
      </c>
      <c r="Y84" s="1"/>
    </row>
    <row r="85" spans="1:32" s="91" customFormat="1" ht="12.75" x14ac:dyDescent="0.2">
      <c r="A85" s="87">
        <v>84</v>
      </c>
      <c r="B85" s="87">
        <v>11</v>
      </c>
      <c r="C85" s="112">
        <v>45551</v>
      </c>
      <c r="D85" s="2" t="s">
        <v>161</v>
      </c>
      <c r="E85" s="89">
        <v>0.58333333333333337</v>
      </c>
      <c r="F85" s="87">
        <v>23</v>
      </c>
      <c r="G85" s="87">
        <v>36</v>
      </c>
      <c r="H85" s="87">
        <v>1</v>
      </c>
      <c r="I85" s="87" t="s">
        <v>24</v>
      </c>
      <c r="J85" s="87">
        <v>5</v>
      </c>
      <c r="K85" s="89">
        <v>9.7222222222222224E-2</v>
      </c>
      <c r="L85" s="87" t="s">
        <v>43</v>
      </c>
      <c r="M85" s="87" t="s">
        <v>23</v>
      </c>
      <c r="N85" s="87" t="s">
        <v>23</v>
      </c>
      <c r="O85" s="87" t="s">
        <v>23</v>
      </c>
      <c r="P85" s="87" t="s">
        <v>23</v>
      </c>
      <c r="Q85" s="87" t="s">
        <v>23</v>
      </c>
      <c r="R85" s="87" t="s">
        <v>23</v>
      </c>
      <c r="S85" s="87">
        <v>0</v>
      </c>
      <c r="T85" s="87">
        <v>0</v>
      </c>
      <c r="U85" s="87">
        <v>0</v>
      </c>
      <c r="V85" s="87">
        <v>0</v>
      </c>
      <c r="W85" s="87">
        <v>0</v>
      </c>
      <c r="X85" s="87">
        <v>0.11719999999999864</v>
      </c>
      <c r="Y85" s="1"/>
      <c r="Z85" s="2"/>
      <c r="AA85" s="2"/>
      <c r="AB85" s="2"/>
      <c r="AC85" s="2"/>
      <c r="AD85" s="2"/>
      <c r="AE85" s="2"/>
      <c r="AF85"/>
    </row>
    <row r="86" spans="1:32" ht="12.75" x14ac:dyDescent="0.2">
      <c r="A86" s="1">
        <v>85</v>
      </c>
      <c r="B86" s="87">
        <v>11</v>
      </c>
      <c r="C86" s="102">
        <v>45551</v>
      </c>
      <c r="D86" s="2" t="s">
        <v>161</v>
      </c>
      <c r="E86" s="4">
        <v>0.58333333333333337</v>
      </c>
      <c r="F86" s="1">
        <v>23</v>
      </c>
      <c r="G86" s="1">
        <v>36</v>
      </c>
      <c r="H86" s="1">
        <v>2</v>
      </c>
      <c r="I86" s="1" t="s">
        <v>24</v>
      </c>
      <c r="J86" s="1">
        <v>5</v>
      </c>
      <c r="K86" s="99">
        <v>9.7222222222222224E-2</v>
      </c>
      <c r="L86" s="1" t="s">
        <v>43</v>
      </c>
      <c r="M86" s="1" t="s">
        <v>23</v>
      </c>
      <c r="N86" s="1" t="s">
        <v>23</v>
      </c>
      <c r="O86" s="1" t="s">
        <v>23</v>
      </c>
      <c r="P86" s="1" t="s">
        <v>23</v>
      </c>
      <c r="Q86" s="1" t="s">
        <v>23</v>
      </c>
      <c r="R86" s="1" t="s">
        <v>23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0.21109999999999829</v>
      </c>
      <c r="Y86" s="1"/>
    </row>
    <row r="87" spans="1:32" ht="12.75" x14ac:dyDescent="0.2">
      <c r="A87" s="1">
        <v>86</v>
      </c>
      <c r="B87" s="87">
        <v>11</v>
      </c>
      <c r="C87" s="102">
        <v>45551</v>
      </c>
      <c r="D87" s="2" t="s">
        <v>161</v>
      </c>
      <c r="E87" s="4">
        <v>0.58333333333333337</v>
      </c>
      <c r="F87" s="1">
        <v>23</v>
      </c>
      <c r="G87" s="1">
        <v>36</v>
      </c>
      <c r="H87" s="1">
        <v>3</v>
      </c>
      <c r="I87" s="1" t="s">
        <v>24</v>
      </c>
      <c r="J87" s="1">
        <v>5</v>
      </c>
      <c r="K87" s="4">
        <v>9.7222222222222196E-2</v>
      </c>
      <c r="L87" s="1" t="s">
        <v>40</v>
      </c>
      <c r="M87" s="1" t="s">
        <v>1</v>
      </c>
      <c r="N87" s="1" t="s">
        <v>23</v>
      </c>
      <c r="O87" s="1" t="s">
        <v>23</v>
      </c>
      <c r="P87" s="1" t="s">
        <v>45</v>
      </c>
      <c r="Q87" s="1" t="s">
        <v>45</v>
      </c>
      <c r="R87" s="1" t="s">
        <v>45</v>
      </c>
      <c r="S87" s="1">
        <v>1</v>
      </c>
      <c r="T87" s="1">
        <v>1</v>
      </c>
      <c r="U87" s="1">
        <v>0</v>
      </c>
      <c r="V87" s="1">
        <v>1</v>
      </c>
      <c r="W87" s="1">
        <v>0</v>
      </c>
      <c r="X87" s="1">
        <v>0.24249999999999972</v>
      </c>
      <c r="Y87" s="1"/>
    </row>
    <row r="88" spans="1:32" ht="12.75" x14ac:dyDescent="0.2">
      <c r="A88" s="1">
        <v>87</v>
      </c>
      <c r="B88" s="87">
        <v>11</v>
      </c>
      <c r="C88" s="102">
        <v>45551</v>
      </c>
      <c r="D88" s="2" t="s">
        <v>161</v>
      </c>
      <c r="E88" s="4">
        <v>0.58333333333333337</v>
      </c>
      <c r="F88" s="1">
        <v>23</v>
      </c>
      <c r="G88" s="1">
        <v>36</v>
      </c>
      <c r="H88" s="1">
        <v>4</v>
      </c>
      <c r="I88" s="1" t="s">
        <v>24</v>
      </c>
      <c r="J88" s="1">
        <v>5</v>
      </c>
      <c r="K88" s="99">
        <v>9.7222222222222196E-2</v>
      </c>
      <c r="L88" s="1" t="s">
        <v>40</v>
      </c>
      <c r="M88" s="1" t="s">
        <v>23</v>
      </c>
      <c r="N88" s="1" t="s">
        <v>23</v>
      </c>
      <c r="O88" s="1" t="s">
        <v>23</v>
      </c>
      <c r="P88" s="1" t="s">
        <v>23</v>
      </c>
      <c r="Q88" s="1" t="s">
        <v>23</v>
      </c>
      <c r="R88" s="1" t="s">
        <v>23</v>
      </c>
      <c r="S88" s="1">
        <v>1</v>
      </c>
      <c r="T88" s="1">
        <v>0</v>
      </c>
      <c r="U88" s="1">
        <v>0</v>
      </c>
      <c r="V88" s="1">
        <v>0</v>
      </c>
      <c r="W88" s="1">
        <v>1</v>
      </c>
      <c r="X88" s="1">
        <v>0.10049999999999848</v>
      </c>
      <c r="Y88" s="1"/>
    </row>
    <row r="89" spans="1:32" ht="12.75" x14ac:dyDescent="0.2">
      <c r="A89" s="1">
        <v>88</v>
      </c>
      <c r="B89" s="87">
        <v>11</v>
      </c>
      <c r="C89" s="102">
        <v>45551</v>
      </c>
      <c r="D89" s="2" t="s">
        <v>161</v>
      </c>
      <c r="E89" s="4">
        <v>0.58333333333333337</v>
      </c>
      <c r="F89" s="1">
        <v>23</v>
      </c>
      <c r="G89" s="1">
        <v>36</v>
      </c>
      <c r="H89" s="1">
        <v>5</v>
      </c>
      <c r="I89" s="1" t="s">
        <v>24</v>
      </c>
      <c r="J89" s="1">
        <v>5</v>
      </c>
      <c r="K89" s="4">
        <v>9.7222222222222196E-2</v>
      </c>
      <c r="L89" s="1" t="s">
        <v>22</v>
      </c>
      <c r="M89" s="1" t="s">
        <v>1</v>
      </c>
      <c r="N89" s="1" t="s">
        <v>23</v>
      </c>
      <c r="O89" s="1" t="s">
        <v>23</v>
      </c>
      <c r="P89" s="1" t="s">
        <v>23</v>
      </c>
      <c r="Q89" s="1" t="s">
        <v>23</v>
      </c>
      <c r="R89" s="1" t="s">
        <v>23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0.16929999999999978</v>
      </c>
      <c r="Y89" s="1"/>
    </row>
    <row r="90" spans="1:32" ht="12.75" x14ac:dyDescent="0.2">
      <c r="A90" s="1">
        <v>89</v>
      </c>
      <c r="B90" s="87">
        <v>11</v>
      </c>
      <c r="C90" s="102">
        <v>45551</v>
      </c>
      <c r="D90" s="2" t="s">
        <v>161</v>
      </c>
      <c r="E90" s="4">
        <v>0.58333333333333337</v>
      </c>
      <c r="F90" s="1">
        <v>23</v>
      </c>
      <c r="G90" s="1">
        <v>36</v>
      </c>
      <c r="H90" s="1">
        <v>6</v>
      </c>
      <c r="I90" s="1" t="s">
        <v>21</v>
      </c>
      <c r="J90" s="1">
        <v>5</v>
      </c>
      <c r="K90" s="99">
        <v>9.7222222222222196E-2</v>
      </c>
      <c r="L90" s="1" t="s">
        <v>22</v>
      </c>
      <c r="M90" s="1" t="s">
        <v>23</v>
      </c>
      <c r="N90" s="1" t="s">
        <v>23</v>
      </c>
      <c r="O90" s="1" t="s">
        <v>23</v>
      </c>
      <c r="P90" s="1" t="s">
        <v>23</v>
      </c>
      <c r="Q90" s="1" t="s">
        <v>45</v>
      </c>
      <c r="R90" s="1" t="s">
        <v>45</v>
      </c>
      <c r="S90" s="1">
        <v>1</v>
      </c>
      <c r="T90" s="1">
        <v>0</v>
      </c>
      <c r="U90" s="1">
        <v>0</v>
      </c>
      <c r="V90" s="1">
        <v>1</v>
      </c>
      <c r="W90" s="1">
        <v>0</v>
      </c>
      <c r="X90" s="1">
        <v>0.15649999999999942</v>
      </c>
      <c r="Y90" s="1"/>
    </row>
    <row r="91" spans="1:32" ht="12.75" x14ac:dyDescent="0.2">
      <c r="A91" s="1">
        <v>90</v>
      </c>
      <c r="B91" s="87">
        <v>11</v>
      </c>
      <c r="C91" s="102">
        <v>45551</v>
      </c>
      <c r="D91" s="2" t="s">
        <v>161</v>
      </c>
      <c r="E91" s="4">
        <v>0.58333333333333337</v>
      </c>
      <c r="F91" s="1">
        <v>23</v>
      </c>
      <c r="G91" s="1">
        <v>36</v>
      </c>
      <c r="H91" s="1">
        <v>7</v>
      </c>
      <c r="I91" s="1" t="s">
        <v>21</v>
      </c>
      <c r="J91" s="1">
        <v>5</v>
      </c>
      <c r="K91" s="4">
        <v>9.7222222222222196E-2</v>
      </c>
      <c r="L91" s="1" t="s">
        <v>22</v>
      </c>
      <c r="M91" s="1" t="s">
        <v>23</v>
      </c>
      <c r="N91" s="1" t="s">
        <v>23</v>
      </c>
      <c r="O91" s="1" t="s">
        <v>23</v>
      </c>
      <c r="P91" s="1" t="s">
        <v>23</v>
      </c>
      <c r="Q91" s="1" t="s">
        <v>23</v>
      </c>
      <c r="R91" s="1" t="s">
        <v>23</v>
      </c>
      <c r="S91" s="1">
        <v>1</v>
      </c>
      <c r="T91" s="1">
        <v>1</v>
      </c>
      <c r="U91" s="1">
        <v>0</v>
      </c>
      <c r="V91" s="1">
        <v>1</v>
      </c>
      <c r="W91" s="1">
        <v>0</v>
      </c>
      <c r="X91" s="1">
        <v>0.23869999999999969</v>
      </c>
      <c r="Y91" s="1"/>
    </row>
    <row r="92" spans="1:32" ht="12.75" x14ac:dyDescent="0.2">
      <c r="A92" s="1">
        <v>91</v>
      </c>
      <c r="B92" s="87">
        <v>11</v>
      </c>
      <c r="C92" s="102">
        <v>45551</v>
      </c>
      <c r="D92" s="2" t="s">
        <v>161</v>
      </c>
      <c r="E92" s="4">
        <v>0.58333333333333337</v>
      </c>
      <c r="F92" s="1">
        <v>23</v>
      </c>
      <c r="G92" s="1">
        <v>36</v>
      </c>
      <c r="H92" s="1">
        <v>8</v>
      </c>
      <c r="I92" s="1" t="s">
        <v>21</v>
      </c>
      <c r="J92" s="1">
        <v>5</v>
      </c>
      <c r="K92" s="99">
        <v>9.7222222222222196E-2</v>
      </c>
      <c r="L92" s="1" t="s">
        <v>22</v>
      </c>
      <c r="M92" s="1" t="s">
        <v>23</v>
      </c>
      <c r="N92" s="1" t="s">
        <v>23</v>
      </c>
      <c r="O92" s="1" t="s">
        <v>45</v>
      </c>
      <c r="P92" s="1" t="s">
        <v>45</v>
      </c>
      <c r="Q92" s="1" t="s">
        <v>45</v>
      </c>
      <c r="R92" s="1" t="s">
        <v>45</v>
      </c>
      <c r="S92" s="1">
        <v>1</v>
      </c>
      <c r="T92" s="1">
        <v>0</v>
      </c>
      <c r="U92" s="1">
        <v>0</v>
      </c>
      <c r="V92" s="1">
        <v>0</v>
      </c>
      <c r="W92" s="1">
        <v>0</v>
      </c>
      <c r="X92" s="1">
        <v>0.17320000000000135</v>
      </c>
      <c r="Y92" s="1"/>
    </row>
    <row r="93" spans="1:32" ht="12.75" x14ac:dyDescent="0.2">
      <c r="A93" s="1">
        <v>92</v>
      </c>
      <c r="B93" s="87">
        <v>11</v>
      </c>
      <c r="C93" s="102">
        <v>45551</v>
      </c>
      <c r="D93" s="2" t="s">
        <v>161</v>
      </c>
      <c r="E93" s="4">
        <v>0.58333333333333337</v>
      </c>
      <c r="F93" s="1">
        <v>23</v>
      </c>
      <c r="G93" s="1">
        <v>36</v>
      </c>
      <c r="H93" s="1">
        <v>9</v>
      </c>
      <c r="I93" s="1" t="s">
        <v>21</v>
      </c>
      <c r="J93" s="1">
        <v>5</v>
      </c>
      <c r="K93" s="4">
        <v>9.7222222222222196E-2</v>
      </c>
      <c r="L93" s="1" t="s">
        <v>32</v>
      </c>
      <c r="M93" s="1" t="s">
        <v>1</v>
      </c>
      <c r="N93" s="1" t="s">
        <v>1</v>
      </c>
      <c r="O93" s="1" t="s">
        <v>1</v>
      </c>
      <c r="P93" s="1" t="s">
        <v>1</v>
      </c>
      <c r="Q93" s="1" t="s">
        <v>1</v>
      </c>
      <c r="R93" s="1" t="s">
        <v>1</v>
      </c>
      <c r="S93" s="1" t="s">
        <v>41</v>
      </c>
      <c r="T93" s="1" t="s">
        <v>27</v>
      </c>
      <c r="U93" s="1">
        <v>1</v>
      </c>
      <c r="V93" s="1" t="s">
        <v>29</v>
      </c>
      <c r="W93" s="1" t="s">
        <v>29</v>
      </c>
      <c r="X93" s="101">
        <v>0.2068999999999992</v>
      </c>
      <c r="Y93" s="101"/>
    </row>
    <row r="94" spans="1:32" ht="12.75" x14ac:dyDescent="0.2">
      <c r="A94" s="1">
        <v>93</v>
      </c>
      <c r="B94" s="87">
        <v>11</v>
      </c>
      <c r="C94" s="102">
        <v>45551</v>
      </c>
      <c r="D94" s="2" t="s">
        <v>161</v>
      </c>
      <c r="E94" s="4">
        <v>0.58333333333333337</v>
      </c>
      <c r="F94" s="1">
        <v>23</v>
      </c>
      <c r="G94" s="1">
        <v>36</v>
      </c>
      <c r="H94" s="1">
        <v>10</v>
      </c>
      <c r="I94" s="1" t="s">
        <v>21</v>
      </c>
      <c r="J94" s="1">
        <v>5</v>
      </c>
      <c r="K94" s="99">
        <v>9.7222222222222196E-2</v>
      </c>
      <c r="L94" s="1" t="s">
        <v>32</v>
      </c>
      <c r="M94" s="1" t="s">
        <v>23</v>
      </c>
      <c r="N94" s="1" t="s">
        <v>23</v>
      </c>
      <c r="O94" s="1" t="s">
        <v>23</v>
      </c>
      <c r="P94" s="1" t="s">
        <v>23</v>
      </c>
      <c r="Q94" s="1" t="s">
        <v>23</v>
      </c>
      <c r="R94" s="1" t="s">
        <v>45</v>
      </c>
      <c r="S94" s="1">
        <v>1</v>
      </c>
      <c r="T94" s="1">
        <v>0</v>
      </c>
      <c r="U94" s="1">
        <v>0</v>
      </c>
      <c r="V94" s="1">
        <v>1</v>
      </c>
      <c r="W94" s="1">
        <v>0</v>
      </c>
      <c r="X94" s="1">
        <v>0.22159999999999869</v>
      </c>
      <c r="Y94" s="1"/>
      <c r="Z94" s="32"/>
      <c r="AA94" s="2"/>
      <c r="AB94" s="119"/>
      <c r="AC94" s="119"/>
      <c r="AD94" s="119"/>
      <c r="AE94" s="119"/>
    </row>
    <row r="95" spans="1:32" ht="12.75" x14ac:dyDescent="0.2">
      <c r="A95" s="1">
        <v>94</v>
      </c>
      <c r="B95" s="87">
        <v>11</v>
      </c>
      <c r="C95" s="102">
        <v>45551</v>
      </c>
      <c r="D95" s="2" t="s">
        <v>161</v>
      </c>
      <c r="E95" s="4">
        <v>0.58333333333333337</v>
      </c>
      <c r="F95" s="1">
        <v>23</v>
      </c>
      <c r="G95" s="1">
        <v>36</v>
      </c>
      <c r="H95" s="1">
        <v>11</v>
      </c>
      <c r="I95" s="1" t="s">
        <v>21</v>
      </c>
      <c r="J95" s="1">
        <v>5</v>
      </c>
      <c r="K95" s="4">
        <v>9.7222222222222196E-2</v>
      </c>
      <c r="L95" s="1" t="s">
        <v>39</v>
      </c>
      <c r="M95" s="1" t="s">
        <v>1</v>
      </c>
      <c r="N95" s="1" t="s">
        <v>23</v>
      </c>
      <c r="O95" s="1" t="s">
        <v>23</v>
      </c>
      <c r="P95" s="1" t="s">
        <v>23</v>
      </c>
      <c r="Q95" s="1" t="s">
        <v>23</v>
      </c>
      <c r="R95" s="1" t="s">
        <v>23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0.19850000000000101</v>
      </c>
      <c r="Y95" s="1"/>
    </row>
    <row r="96" spans="1:32" ht="12.75" x14ac:dyDescent="0.2">
      <c r="A96" s="1">
        <v>95</v>
      </c>
      <c r="B96" s="87">
        <v>11</v>
      </c>
      <c r="C96" s="102">
        <v>45551</v>
      </c>
      <c r="D96" s="2" t="s">
        <v>161</v>
      </c>
      <c r="E96" s="4">
        <v>0.58333333333333337</v>
      </c>
      <c r="F96" s="1">
        <v>23</v>
      </c>
      <c r="G96" s="1">
        <v>36</v>
      </c>
      <c r="H96" s="1">
        <v>12</v>
      </c>
      <c r="I96" s="1" t="s">
        <v>21</v>
      </c>
      <c r="J96" s="1">
        <v>5</v>
      </c>
      <c r="K96" s="99">
        <v>9.7222222222222196E-2</v>
      </c>
      <c r="L96" s="1" t="s">
        <v>39</v>
      </c>
      <c r="M96" s="1" t="s">
        <v>23</v>
      </c>
      <c r="N96" s="1" t="s">
        <v>23</v>
      </c>
      <c r="O96" s="1" t="s">
        <v>23</v>
      </c>
      <c r="P96" s="1" t="s">
        <v>23</v>
      </c>
      <c r="Q96" s="1" t="s">
        <v>23</v>
      </c>
      <c r="R96" s="1" t="s">
        <v>23</v>
      </c>
      <c r="S96" s="1">
        <v>1</v>
      </c>
      <c r="T96" s="1">
        <v>0</v>
      </c>
      <c r="U96" s="1">
        <v>0</v>
      </c>
      <c r="V96" s="1">
        <v>1</v>
      </c>
      <c r="W96" s="1">
        <v>0</v>
      </c>
      <c r="X96" s="1">
        <v>0.20659999999999989</v>
      </c>
      <c r="Y96" s="1"/>
    </row>
    <row r="97" spans="1:32" ht="12.75" x14ac:dyDescent="0.2">
      <c r="A97" s="1">
        <v>96</v>
      </c>
      <c r="B97" s="87">
        <v>11</v>
      </c>
      <c r="C97" s="102">
        <v>45551</v>
      </c>
      <c r="D97" s="2" t="s">
        <v>161</v>
      </c>
      <c r="E97" s="4">
        <v>0.58333333333333337</v>
      </c>
      <c r="F97" s="1">
        <v>23</v>
      </c>
      <c r="G97" s="1">
        <v>36</v>
      </c>
      <c r="H97" s="1">
        <v>13</v>
      </c>
      <c r="I97" s="1" t="s">
        <v>21</v>
      </c>
      <c r="J97" s="1">
        <v>5</v>
      </c>
      <c r="K97" s="4">
        <v>9.7222222222222196E-2</v>
      </c>
      <c r="L97" s="1" t="s">
        <v>39</v>
      </c>
      <c r="M97" s="1" t="s">
        <v>23</v>
      </c>
      <c r="N97" s="1" t="s">
        <v>1</v>
      </c>
      <c r="O97" s="1" t="s">
        <v>23</v>
      </c>
      <c r="P97" s="1" t="s">
        <v>23</v>
      </c>
      <c r="Q97" s="1" t="s">
        <v>23</v>
      </c>
      <c r="R97" s="1" t="s">
        <v>23</v>
      </c>
      <c r="S97" s="1">
        <v>0</v>
      </c>
      <c r="T97" s="1">
        <v>0</v>
      </c>
      <c r="U97" s="1">
        <v>0</v>
      </c>
      <c r="V97" s="1">
        <v>1</v>
      </c>
      <c r="W97" s="1">
        <v>0</v>
      </c>
      <c r="X97" s="1">
        <v>0.21590000000000131</v>
      </c>
      <c r="Y97" s="1"/>
    </row>
    <row r="98" spans="1:32" ht="12.75" x14ac:dyDescent="0.2">
      <c r="A98" s="1">
        <v>97</v>
      </c>
      <c r="B98" s="87">
        <v>11</v>
      </c>
      <c r="C98" s="102">
        <v>45551</v>
      </c>
      <c r="D98" s="2" t="s">
        <v>161</v>
      </c>
      <c r="E98" s="4">
        <v>0.58333333333333337</v>
      </c>
      <c r="F98" s="1">
        <v>23</v>
      </c>
      <c r="G98" s="1">
        <v>36</v>
      </c>
      <c r="H98" s="1">
        <v>14</v>
      </c>
      <c r="I98" s="1" t="s">
        <v>21</v>
      </c>
      <c r="J98" s="1">
        <v>5</v>
      </c>
      <c r="K98" s="99">
        <v>9.7222222222222196E-2</v>
      </c>
      <c r="L98" s="1" t="s">
        <v>39</v>
      </c>
      <c r="M98" s="1" t="s">
        <v>23</v>
      </c>
      <c r="N98" s="1" t="s">
        <v>23</v>
      </c>
      <c r="O98" s="1" t="s">
        <v>23</v>
      </c>
      <c r="P98" s="1" t="s">
        <v>45</v>
      </c>
      <c r="Q98" s="1" t="s">
        <v>45</v>
      </c>
      <c r="R98" s="1" t="s">
        <v>45</v>
      </c>
      <c r="S98" s="1">
        <v>1</v>
      </c>
      <c r="T98" s="1">
        <v>0</v>
      </c>
      <c r="U98" s="1">
        <v>0</v>
      </c>
      <c r="V98" s="1">
        <v>1</v>
      </c>
      <c r="W98" s="1">
        <v>0</v>
      </c>
      <c r="X98" s="1">
        <v>0.14209999999999923</v>
      </c>
      <c r="Y98" s="1"/>
    </row>
    <row r="99" spans="1:32" ht="12.75" x14ac:dyDescent="0.2">
      <c r="A99" s="1">
        <v>98</v>
      </c>
      <c r="B99" s="87">
        <v>11</v>
      </c>
      <c r="C99" s="102">
        <v>45551</v>
      </c>
      <c r="D99" s="2" t="s">
        <v>161</v>
      </c>
      <c r="E99" s="4">
        <v>0.58333333333333337</v>
      </c>
      <c r="F99" s="1">
        <v>23</v>
      </c>
      <c r="G99" s="1">
        <v>36</v>
      </c>
      <c r="H99" s="1">
        <v>15</v>
      </c>
      <c r="I99" s="1" t="s">
        <v>21</v>
      </c>
      <c r="J99" s="1">
        <v>5</v>
      </c>
      <c r="K99" s="4">
        <v>9.7222222222222196E-2</v>
      </c>
      <c r="L99" s="1" t="s">
        <v>40</v>
      </c>
      <c r="M99" s="1" t="s">
        <v>23</v>
      </c>
      <c r="N99" s="1" t="s">
        <v>23</v>
      </c>
      <c r="O99" s="1" t="s">
        <v>23</v>
      </c>
      <c r="P99" s="1" t="s">
        <v>23</v>
      </c>
      <c r="Q99" s="1" t="s">
        <v>23</v>
      </c>
      <c r="R99" s="1" t="s">
        <v>23</v>
      </c>
      <c r="S99" s="1">
        <v>1</v>
      </c>
      <c r="T99" s="1">
        <v>0</v>
      </c>
      <c r="U99" s="1">
        <v>0</v>
      </c>
      <c r="V99" s="1">
        <v>0</v>
      </c>
      <c r="W99" s="1">
        <v>0</v>
      </c>
      <c r="X99" s="1">
        <v>0.15850000000000009</v>
      </c>
      <c r="Y99" s="1"/>
    </row>
    <row r="100" spans="1:32" ht="12.75" x14ac:dyDescent="0.2">
      <c r="A100" s="1">
        <v>99</v>
      </c>
      <c r="B100" s="87">
        <v>11</v>
      </c>
      <c r="C100" s="102">
        <v>45551</v>
      </c>
      <c r="D100" s="2" t="s">
        <v>161</v>
      </c>
      <c r="E100" s="4">
        <v>0.58333333333333337</v>
      </c>
      <c r="F100" s="1">
        <v>23</v>
      </c>
      <c r="G100" s="1">
        <v>36</v>
      </c>
      <c r="H100" s="1">
        <v>16</v>
      </c>
      <c r="I100" s="1" t="s">
        <v>21</v>
      </c>
      <c r="J100" s="1">
        <v>5</v>
      </c>
      <c r="K100" s="99">
        <v>9.7222222222222196E-2</v>
      </c>
      <c r="L100" s="1" t="s">
        <v>40</v>
      </c>
      <c r="M100" s="1" t="s">
        <v>23</v>
      </c>
      <c r="N100" s="1" t="s">
        <v>23</v>
      </c>
      <c r="O100" s="1" t="s">
        <v>23</v>
      </c>
      <c r="P100" s="1" t="s">
        <v>45</v>
      </c>
      <c r="Q100" s="1" t="s">
        <v>45</v>
      </c>
      <c r="R100" s="1" t="s">
        <v>45</v>
      </c>
      <c r="S100" s="1">
        <v>1</v>
      </c>
      <c r="T100" s="1">
        <v>0</v>
      </c>
      <c r="U100" s="1">
        <v>0</v>
      </c>
      <c r="V100" s="1">
        <v>1</v>
      </c>
      <c r="W100" s="1">
        <v>0</v>
      </c>
      <c r="X100" s="1">
        <v>0.22789999999999999</v>
      </c>
      <c r="Y100" s="1"/>
    </row>
    <row r="101" spans="1:32" ht="12.75" x14ac:dyDescent="0.2">
      <c r="A101" s="1">
        <v>100</v>
      </c>
      <c r="B101" s="87">
        <v>11</v>
      </c>
      <c r="C101" s="102">
        <v>45551</v>
      </c>
      <c r="D101" s="2" t="s">
        <v>161</v>
      </c>
      <c r="E101" s="4">
        <v>0.58333333333333337</v>
      </c>
      <c r="F101" s="1">
        <v>23</v>
      </c>
      <c r="G101" s="1">
        <v>36</v>
      </c>
      <c r="H101" s="1">
        <v>17</v>
      </c>
      <c r="I101" s="1" t="s">
        <v>21</v>
      </c>
      <c r="J101" s="1">
        <v>5</v>
      </c>
      <c r="K101" s="4">
        <v>9.7222222222222196E-2</v>
      </c>
      <c r="L101" s="1" t="s">
        <v>43</v>
      </c>
      <c r="M101" s="1" t="s">
        <v>1</v>
      </c>
      <c r="N101" s="1" t="s">
        <v>23</v>
      </c>
      <c r="O101" s="1" t="s">
        <v>23</v>
      </c>
      <c r="P101" s="1" t="s">
        <v>23</v>
      </c>
      <c r="Q101" s="1" t="s">
        <v>23</v>
      </c>
      <c r="R101" s="1" t="s">
        <v>23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0.17130000000000045</v>
      </c>
      <c r="Y101" s="1"/>
    </row>
    <row r="102" spans="1:32" ht="12.75" x14ac:dyDescent="0.2">
      <c r="A102" s="1">
        <v>101</v>
      </c>
      <c r="B102" s="87">
        <v>11</v>
      </c>
      <c r="C102" s="102">
        <v>45551</v>
      </c>
      <c r="D102" s="2" t="s">
        <v>161</v>
      </c>
      <c r="E102" s="4">
        <v>0.58333333333333337</v>
      </c>
      <c r="F102" s="1">
        <v>23</v>
      </c>
      <c r="G102" s="1">
        <v>36</v>
      </c>
      <c r="H102" s="1">
        <v>18</v>
      </c>
      <c r="I102" s="1" t="s">
        <v>21</v>
      </c>
      <c r="J102" s="1">
        <v>5</v>
      </c>
      <c r="K102" s="99">
        <v>9.7222222222222196E-2</v>
      </c>
      <c r="L102" s="1" t="s">
        <v>43</v>
      </c>
      <c r="M102" s="1" t="s">
        <v>23</v>
      </c>
      <c r="N102" s="1" t="s">
        <v>23</v>
      </c>
      <c r="O102" s="1" t="s">
        <v>23</v>
      </c>
      <c r="P102" s="1" t="s">
        <v>23</v>
      </c>
      <c r="Q102" s="1" t="s">
        <v>23</v>
      </c>
      <c r="R102" s="1" t="s">
        <v>23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0.22729999999999961</v>
      </c>
      <c r="Y102" s="1"/>
    </row>
    <row r="103" spans="1:32" s="91" customFormat="1" ht="12.75" x14ac:dyDescent="0.2">
      <c r="A103" s="87">
        <v>102</v>
      </c>
      <c r="B103" s="87">
        <v>12</v>
      </c>
      <c r="C103" s="107">
        <v>45565</v>
      </c>
      <c r="D103" t="s">
        <v>161</v>
      </c>
      <c r="E103" s="89">
        <v>0.57430555555555551</v>
      </c>
      <c r="F103" s="87">
        <v>27</v>
      </c>
      <c r="G103" s="87">
        <v>93</v>
      </c>
      <c r="H103" s="87">
        <v>1</v>
      </c>
      <c r="I103" s="87" t="s">
        <v>21</v>
      </c>
      <c r="J103" s="87">
        <v>5</v>
      </c>
      <c r="K103" s="89">
        <v>6.25E-2</v>
      </c>
      <c r="L103" s="87" t="s">
        <v>43</v>
      </c>
      <c r="M103" s="87" t="s">
        <v>1</v>
      </c>
      <c r="N103" s="87" t="s">
        <v>1</v>
      </c>
      <c r="O103" s="87" t="s">
        <v>23</v>
      </c>
      <c r="P103" s="87" t="s">
        <v>23</v>
      </c>
      <c r="Q103" s="87" t="s">
        <v>23</v>
      </c>
      <c r="R103" s="87" t="s">
        <v>23</v>
      </c>
      <c r="S103" s="87">
        <v>0</v>
      </c>
      <c r="T103" s="87">
        <v>0</v>
      </c>
      <c r="U103" s="87">
        <v>0</v>
      </c>
      <c r="V103" s="87">
        <v>0</v>
      </c>
      <c r="W103" s="87">
        <v>0</v>
      </c>
      <c r="X103" s="87">
        <v>0.164299999999999</v>
      </c>
      <c r="Y103" s="1"/>
      <c r="Z103"/>
      <c r="AA103"/>
      <c r="AB103"/>
      <c r="AC103"/>
      <c r="AD103"/>
      <c r="AE103"/>
      <c r="AF103"/>
    </row>
    <row r="104" spans="1:32" ht="12.75" x14ac:dyDescent="0.2">
      <c r="A104" s="1">
        <v>103</v>
      </c>
      <c r="B104" s="87">
        <v>12</v>
      </c>
      <c r="C104" s="96">
        <v>45565</v>
      </c>
      <c r="D104" t="s">
        <v>161</v>
      </c>
      <c r="E104" s="4">
        <v>0.57430555555555551</v>
      </c>
      <c r="F104" s="1">
        <v>27</v>
      </c>
      <c r="G104" s="1">
        <v>93</v>
      </c>
      <c r="H104" s="1">
        <v>2</v>
      </c>
      <c r="I104" s="1" t="s">
        <v>21</v>
      </c>
      <c r="J104" s="1">
        <v>5</v>
      </c>
      <c r="K104" s="4">
        <v>6.25E-2</v>
      </c>
      <c r="L104" s="1" t="s">
        <v>43</v>
      </c>
      <c r="M104" s="1" t="s">
        <v>23</v>
      </c>
      <c r="N104" s="1" t="s">
        <v>23</v>
      </c>
      <c r="O104" s="1" t="s">
        <v>23</v>
      </c>
      <c r="P104" s="1" t="s">
        <v>23</v>
      </c>
      <c r="Q104" s="1" t="s">
        <v>23</v>
      </c>
      <c r="R104" s="1" t="s">
        <v>23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0.16639999999999944</v>
      </c>
      <c r="Y104" s="1"/>
      <c r="Z104" s="2"/>
      <c r="AA104" s="2"/>
      <c r="AB104" s="2"/>
    </row>
    <row r="105" spans="1:32" ht="12.75" x14ac:dyDescent="0.2">
      <c r="A105" s="1">
        <v>104</v>
      </c>
      <c r="B105" s="87">
        <v>12</v>
      </c>
      <c r="C105" s="96">
        <v>45565</v>
      </c>
      <c r="D105" t="s">
        <v>161</v>
      </c>
      <c r="E105" s="4">
        <v>0.57430555555555551</v>
      </c>
      <c r="F105" s="1">
        <v>27</v>
      </c>
      <c r="G105" s="1">
        <v>93</v>
      </c>
      <c r="H105" s="1">
        <v>3</v>
      </c>
      <c r="I105" s="1" t="s">
        <v>21</v>
      </c>
      <c r="J105" s="1">
        <v>5</v>
      </c>
      <c r="K105" s="4">
        <v>6.25E-2</v>
      </c>
      <c r="L105" s="1" t="s">
        <v>40</v>
      </c>
      <c r="M105" s="1" t="s">
        <v>1</v>
      </c>
      <c r="N105" s="1" t="s">
        <v>1</v>
      </c>
      <c r="O105" s="1" t="s">
        <v>1</v>
      </c>
      <c r="P105" s="1" t="s">
        <v>1</v>
      </c>
      <c r="Q105" s="1" t="s">
        <v>1</v>
      </c>
      <c r="R105" s="1" t="s">
        <v>41</v>
      </c>
      <c r="S105" s="1">
        <v>0</v>
      </c>
      <c r="T105" s="1">
        <v>1</v>
      </c>
      <c r="U105" s="1">
        <v>1</v>
      </c>
      <c r="V105" s="1">
        <v>0</v>
      </c>
      <c r="W105" s="1">
        <v>0</v>
      </c>
      <c r="X105" s="1">
        <v>0.22940000000000005</v>
      </c>
      <c r="Y105" s="1"/>
    </row>
    <row r="106" spans="1:32" ht="12.75" x14ac:dyDescent="0.2">
      <c r="A106" s="1">
        <v>105</v>
      </c>
      <c r="B106" s="87">
        <v>12</v>
      </c>
      <c r="C106" s="96">
        <v>45565</v>
      </c>
      <c r="D106" t="s">
        <v>161</v>
      </c>
      <c r="E106" s="4">
        <v>0.57430555555555551</v>
      </c>
      <c r="F106" s="1">
        <v>27</v>
      </c>
      <c r="G106" s="1">
        <v>93</v>
      </c>
      <c r="H106" s="1">
        <v>4</v>
      </c>
      <c r="I106" s="1" t="s">
        <v>21</v>
      </c>
      <c r="J106" s="1">
        <v>5</v>
      </c>
      <c r="K106" s="4">
        <v>6.25E-2</v>
      </c>
      <c r="L106" s="1" t="s">
        <v>40</v>
      </c>
      <c r="M106" s="1" t="s">
        <v>23</v>
      </c>
      <c r="N106" s="1" t="s">
        <v>23</v>
      </c>
      <c r="O106" s="1" t="s">
        <v>23</v>
      </c>
      <c r="P106" s="1" t="s">
        <v>23</v>
      </c>
      <c r="Q106" s="1" t="s">
        <v>23</v>
      </c>
      <c r="R106" s="1" t="s">
        <v>45</v>
      </c>
      <c r="S106" s="1">
        <v>0</v>
      </c>
      <c r="T106" s="1">
        <v>0</v>
      </c>
      <c r="U106" s="1">
        <v>1</v>
      </c>
      <c r="V106" s="1" t="s">
        <v>29</v>
      </c>
      <c r="W106" s="1" t="s">
        <v>29</v>
      </c>
      <c r="X106" s="1">
        <v>0.16219999999999857</v>
      </c>
      <c r="Y106" s="1"/>
      <c r="Z106" s="2"/>
      <c r="AA106" s="2"/>
      <c r="AB106" s="2"/>
      <c r="AC106" s="2"/>
      <c r="AD106" s="2"/>
      <c r="AE106" s="2"/>
    </row>
    <row r="107" spans="1:32" ht="12.75" x14ac:dyDescent="0.2">
      <c r="A107" s="1">
        <v>106</v>
      </c>
      <c r="B107" s="87">
        <v>12</v>
      </c>
      <c r="C107" s="96">
        <v>45565</v>
      </c>
      <c r="D107" t="s">
        <v>161</v>
      </c>
      <c r="E107" s="4">
        <v>0.57430555555555551</v>
      </c>
      <c r="F107" s="1">
        <v>27</v>
      </c>
      <c r="G107" s="1">
        <v>93</v>
      </c>
      <c r="H107" s="1">
        <v>5</v>
      </c>
      <c r="I107" s="1" t="s">
        <v>24</v>
      </c>
      <c r="J107" s="1">
        <v>5</v>
      </c>
      <c r="K107" s="4">
        <v>6.25E-2</v>
      </c>
      <c r="L107" s="1" t="s">
        <v>22</v>
      </c>
      <c r="M107" s="1" t="s">
        <v>23</v>
      </c>
      <c r="N107" s="1" t="s">
        <v>23</v>
      </c>
      <c r="O107" s="1" t="s">
        <v>23</v>
      </c>
      <c r="P107" s="1" t="s">
        <v>45</v>
      </c>
      <c r="Q107" s="1" t="s">
        <v>45</v>
      </c>
      <c r="R107" s="1" t="s">
        <v>45</v>
      </c>
      <c r="S107" s="1">
        <v>1</v>
      </c>
      <c r="T107" s="1">
        <v>0</v>
      </c>
      <c r="U107" s="1">
        <v>0</v>
      </c>
      <c r="V107" s="1">
        <v>0</v>
      </c>
      <c r="W107" s="1">
        <v>0</v>
      </c>
      <c r="X107" s="1">
        <v>0.18829999999999991</v>
      </c>
      <c r="Y107" s="1"/>
    </row>
    <row r="108" spans="1:32" ht="12.75" x14ac:dyDescent="0.2">
      <c r="A108" s="1">
        <v>107</v>
      </c>
      <c r="B108" s="87">
        <v>12</v>
      </c>
      <c r="C108" s="96">
        <v>45565</v>
      </c>
      <c r="D108" t="s">
        <v>161</v>
      </c>
      <c r="E108" s="4">
        <v>0.57430555555555551</v>
      </c>
      <c r="F108" s="1">
        <v>27</v>
      </c>
      <c r="G108" s="1">
        <v>93</v>
      </c>
      <c r="H108" s="1">
        <v>6</v>
      </c>
      <c r="I108" s="1" t="s">
        <v>24</v>
      </c>
      <c r="J108" s="1">
        <v>5</v>
      </c>
      <c r="K108" s="4">
        <v>6.25E-2</v>
      </c>
      <c r="L108" s="1" t="s">
        <v>22</v>
      </c>
      <c r="M108" s="1" t="s">
        <v>23</v>
      </c>
      <c r="N108" s="1" t="s">
        <v>23</v>
      </c>
      <c r="O108" s="1" t="s">
        <v>23</v>
      </c>
      <c r="P108" s="1" t="s">
        <v>23</v>
      </c>
      <c r="Q108" s="1" t="s">
        <v>45</v>
      </c>
      <c r="R108" s="1" t="s">
        <v>45</v>
      </c>
      <c r="S108" s="1">
        <v>1</v>
      </c>
      <c r="T108" s="1">
        <v>0</v>
      </c>
      <c r="U108" s="1">
        <v>0</v>
      </c>
      <c r="V108" s="1">
        <v>1</v>
      </c>
      <c r="W108" s="1">
        <v>0</v>
      </c>
      <c r="X108" s="1">
        <v>0.17959999999999887</v>
      </c>
      <c r="Y108" s="1"/>
    </row>
    <row r="109" spans="1:32" ht="12.75" x14ac:dyDescent="0.2">
      <c r="A109" s="1">
        <v>108</v>
      </c>
      <c r="B109" s="87">
        <v>12</v>
      </c>
      <c r="C109" s="96">
        <v>45565</v>
      </c>
      <c r="D109" t="s">
        <v>161</v>
      </c>
      <c r="E109" s="4">
        <v>0.57430555555555551</v>
      </c>
      <c r="F109" s="1">
        <v>27</v>
      </c>
      <c r="G109" s="1">
        <v>93</v>
      </c>
      <c r="H109" s="1">
        <v>7</v>
      </c>
      <c r="I109" s="1" t="s">
        <v>24</v>
      </c>
      <c r="J109" s="1">
        <v>5</v>
      </c>
      <c r="K109" s="4">
        <v>6.25E-2</v>
      </c>
      <c r="L109" s="1" t="s">
        <v>22</v>
      </c>
      <c r="M109" s="1" t="s">
        <v>23</v>
      </c>
      <c r="N109" s="1" t="s">
        <v>45</v>
      </c>
      <c r="O109" s="1" t="s">
        <v>45</v>
      </c>
      <c r="P109" s="1" t="s">
        <v>45</v>
      </c>
      <c r="Q109" s="1" t="s">
        <v>23</v>
      </c>
      <c r="R109" s="1" t="s">
        <v>45</v>
      </c>
      <c r="S109" s="1">
        <v>1</v>
      </c>
      <c r="T109" s="1">
        <v>0</v>
      </c>
      <c r="U109" s="1">
        <v>0</v>
      </c>
      <c r="V109" s="1">
        <v>1</v>
      </c>
      <c r="W109" s="1">
        <v>0</v>
      </c>
      <c r="X109" s="1">
        <v>0.21860000000000035</v>
      </c>
      <c r="Y109" s="1"/>
    </row>
    <row r="110" spans="1:32" ht="12.75" x14ac:dyDescent="0.2">
      <c r="A110" s="1">
        <v>109</v>
      </c>
      <c r="B110" s="87">
        <v>12</v>
      </c>
      <c r="C110" s="96">
        <v>45565</v>
      </c>
      <c r="D110" t="s">
        <v>161</v>
      </c>
      <c r="E110" s="4">
        <v>0.57430555555555551</v>
      </c>
      <c r="F110" s="1">
        <v>27</v>
      </c>
      <c r="G110" s="1">
        <v>93</v>
      </c>
      <c r="H110" s="1">
        <v>8</v>
      </c>
      <c r="I110" s="1" t="s">
        <v>24</v>
      </c>
      <c r="J110" s="1">
        <v>5</v>
      </c>
      <c r="K110" s="4">
        <v>6.25E-2</v>
      </c>
      <c r="L110" s="1" t="s">
        <v>22</v>
      </c>
      <c r="M110" s="1" t="s">
        <v>23</v>
      </c>
      <c r="N110" s="1" t="s">
        <v>23</v>
      </c>
      <c r="O110" s="1" t="s">
        <v>45</v>
      </c>
      <c r="P110" s="1" t="s">
        <v>45</v>
      </c>
      <c r="Q110" s="1" t="s">
        <v>45</v>
      </c>
      <c r="R110" s="1" t="s">
        <v>45</v>
      </c>
      <c r="S110" s="1">
        <v>1</v>
      </c>
      <c r="T110" s="1">
        <v>0</v>
      </c>
      <c r="U110" s="1">
        <v>0</v>
      </c>
      <c r="V110" s="1">
        <v>1</v>
      </c>
      <c r="W110" s="1">
        <v>0</v>
      </c>
      <c r="X110" s="1">
        <v>0.16489999999999938</v>
      </c>
      <c r="Y110" s="1"/>
    </row>
    <row r="111" spans="1:32" ht="12.75" x14ac:dyDescent="0.2">
      <c r="A111" s="1">
        <v>110</v>
      </c>
      <c r="B111" s="87">
        <v>12</v>
      </c>
      <c r="C111" s="96">
        <v>45565</v>
      </c>
      <c r="D111" t="s">
        <v>161</v>
      </c>
      <c r="E111" s="4">
        <v>0.57430555555555551</v>
      </c>
      <c r="F111" s="1">
        <v>27</v>
      </c>
      <c r="G111" s="1">
        <v>93</v>
      </c>
      <c r="H111" s="1">
        <v>9</v>
      </c>
      <c r="I111" s="1" t="s">
        <v>24</v>
      </c>
      <c r="J111" s="1">
        <v>5</v>
      </c>
      <c r="K111" s="4">
        <v>6.25E-2</v>
      </c>
      <c r="L111" s="1" t="s">
        <v>39</v>
      </c>
      <c r="M111" s="1" t="s">
        <v>23</v>
      </c>
      <c r="N111" s="1" t="s">
        <v>23</v>
      </c>
      <c r="O111" s="1" t="s">
        <v>23</v>
      </c>
      <c r="P111" s="1" t="s">
        <v>23</v>
      </c>
      <c r="Q111" s="1" t="s">
        <v>23</v>
      </c>
      <c r="R111" s="1" t="s">
        <v>45</v>
      </c>
      <c r="S111" s="1">
        <v>1</v>
      </c>
      <c r="T111" s="1">
        <v>0</v>
      </c>
      <c r="U111" s="1">
        <v>0</v>
      </c>
      <c r="V111" s="1">
        <v>1</v>
      </c>
      <c r="W111" s="1">
        <v>0</v>
      </c>
      <c r="X111" s="1">
        <v>0.25109999999999921</v>
      </c>
      <c r="Y111" s="1"/>
    </row>
    <row r="112" spans="1:32" ht="12.75" x14ac:dyDescent="0.2">
      <c r="A112" s="1">
        <v>111</v>
      </c>
      <c r="B112" s="87">
        <v>12</v>
      </c>
      <c r="C112" s="96">
        <v>45565</v>
      </c>
      <c r="D112" t="s">
        <v>161</v>
      </c>
      <c r="E112" s="4">
        <v>0.57430555555555551</v>
      </c>
      <c r="F112" s="1">
        <v>27</v>
      </c>
      <c r="G112" s="1">
        <v>93</v>
      </c>
      <c r="H112" s="1">
        <v>10</v>
      </c>
      <c r="I112" s="1" t="s">
        <v>24</v>
      </c>
      <c r="J112" s="1">
        <v>5</v>
      </c>
      <c r="K112" s="4">
        <v>6.25E-2</v>
      </c>
      <c r="L112" s="1" t="s">
        <v>39</v>
      </c>
      <c r="M112" s="1" t="s">
        <v>23</v>
      </c>
      <c r="N112" s="1" t="s">
        <v>23</v>
      </c>
      <c r="O112" s="1" t="s">
        <v>23</v>
      </c>
      <c r="P112" s="1" t="s">
        <v>45</v>
      </c>
      <c r="Q112" s="1" t="s">
        <v>45</v>
      </c>
      <c r="R112" s="1" t="s">
        <v>45</v>
      </c>
      <c r="S112" s="1">
        <v>1</v>
      </c>
      <c r="T112" s="1">
        <v>0</v>
      </c>
      <c r="U112" s="1">
        <v>0</v>
      </c>
      <c r="V112" s="1">
        <v>1</v>
      </c>
      <c r="W112" s="1">
        <v>0</v>
      </c>
      <c r="X112" s="1">
        <v>0.23409999999999975</v>
      </c>
      <c r="Y112" s="1"/>
    </row>
    <row r="113" spans="1:32" ht="12.75" x14ac:dyDescent="0.2">
      <c r="A113" s="1">
        <v>112</v>
      </c>
      <c r="B113" s="87">
        <v>12</v>
      </c>
      <c r="C113" s="96">
        <v>45565</v>
      </c>
      <c r="D113" t="s">
        <v>161</v>
      </c>
      <c r="E113" s="4">
        <v>0.57430555555555551</v>
      </c>
      <c r="F113" s="1">
        <v>27</v>
      </c>
      <c r="G113" s="1">
        <v>93</v>
      </c>
      <c r="H113" s="1">
        <v>11</v>
      </c>
      <c r="I113" s="1" t="s">
        <v>24</v>
      </c>
      <c r="J113" s="1">
        <v>5</v>
      </c>
      <c r="K113" s="4">
        <v>6.25E-2</v>
      </c>
      <c r="L113" s="1" t="s">
        <v>39</v>
      </c>
      <c r="M113" s="1" t="s">
        <v>23</v>
      </c>
      <c r="N113" s="1" t="s">
        <v>23</v>
      </c>
      <c r="O113" s="1" t="s">
        <v>23</v>
      </c>
      <c r="P113" s="1" t="s">
        <v>23</v>
      </c>
      <c r="Q113" s="1" t="s">
        <v>23</v>
      </c>
      <c r="R113" s="1" t="s">
        <v>23</v>
      </c>
      <c r="S113" s="1">
        <v>1</v>
      </c>
      <c r="T113" s="1">
        <v>0</v>
      </c>
      <c r="U113" s="1">
        <v>0</v>
      </c>
      <c r="V113" s="1">
        <v>0</v>
      </c>
      <c r="W113" s="1">
        <v>0</v>
      </c>
      <c r="X113" s="1">
        <v>0.19799999999999862</v>
      </c>
      <c r="Y113" s="1"/>
    </row>
    <row r="114" spans="1:32" ht="12.75" x14ac:dyDescent="0.2">
      <c r="A114" s="1">
        <v>113</v>
      </c>
      <c r="B114" s="87">
        <v>12</v>
      </c>
      <c r="C114" s="96">
        <v>45565</v>
      </c>
      <c r="D114" t="s">
        <v>161</v>
      </c>
      <c r="E114" s="4">
        <v>0.57430555555555551</v>
      </c>
      <c r="F114" s="1">
        <v>27</v>
      </c>
      <c r="G114" s="1">
        <v>93</v>
      </c>
      <c r="H114" s="1">
        <v>12</v>
      </c>
      <c r="I114" s="1" t="s">
        <v>24</v>
      </c>
      <c r="J114" s="1">
        <v>5</v>
      </c>
      <c r="K114" s="4">
        <v>6.25E-2</v>
      </c>
      <c r="L114" s="1" t="s">
        <v>39</v>
      </c>
      <c r="M114" s="1" t="s">
        <v>23</v>
      </c>
      <c r="N114" s="1" t="s">
        <v>23</v>
      </c>
      <c r="O114" s="1" t="s">
        <v>23</v>
      </c>
      <c r="P114" s="1" t="s">
        <v>45</v>
      </c>
      <c r="Q114" s="1" t="s">
        <v>45</v>
      </c>
      <c r="R114" s="1" t="s">
        <v>45</v>
      </c>
      <c r="S114" s="1">
        <v>1</v>
      </c>
      <c r="T114" s="1">
        <v>0</v>
      </c>
      <c r="U114" s="1">
        <v>0</v>
      </c>
      <c r="V114" s="1">
        <v>1</v>
      </c>
      <c r="W114" s="1">
        <v>0</v>
      </c>
      <c r="X114" s="1">
        <v>0.15559999999999974</v>
      </c>
      <c r="Y114" s="1"/>
    </row>
    <row r="115" spans="1:32" ht="12.75" x14ac:dyDescent="0.2">
      <c r="A115" s="1">
        <v>114</v>
      </c>
      <c r="B115" s="87">
        <v>12</v>
      </c>
      <c r="C115" s="96">
        <v>45565</v>
      </c>
      <c r="D115" t="s">
        <v>161</v>
      </c>
      <c r="E115" s="4">
        <v>0.57430555555555551</v>
      </c>
      <c r="F115" s="1">
        <v>27</v>
      </c>
      <c r="G115" s="1">
        <v>93</v>
      </c>
      <c r="H115" s="1">
        <v>13</v>
      </c>
      <c r="I115" s="1" t="s">
        <v>24</v>
      </c>
      <c r="J115" s="1">
        <v>5</v>
      </c>
      <c r="K115" s="4">
        <v>6.25E-2</v>
      </c>
      <c r="L115" s="1" t="s">
        <v>32</v>
      </c>
      <c r="M115" s="1" t="s">
        <v>1</v>
      </c>
      <c r="N115" s="1" t="s">
        <v>23</v>
      </c>
      <c r="O115" s="1" t="s">
        <v>45</v>
      </c>
      <c r="P115" s="1" t="s">
        <v>23</v>
      </c>
      <c r="Q115" s="1" t="s">
        <v>23</v>
      </c>
      <c r="R115" s="1" t="s">
        <v>45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0.20319999999999894</v>
      </c>
      <c r="Y115" s="1"/>
    </row>
    <row r="116" spans="1:32" ht="12.75" x14ac:dyDescent="0.2">
      <c r="A116" s="1">
        <v>115</v>
      </c>
      <c r="B116" s="87">
        <v>12</v>
      </c>
      <c r="C116" s="96">
        <v>45565</v>
      </c>
      <c r="D116" t="s">
        <v>161</v>
      </c>
      <c r="E116" s="4">
        <v>0.57430555555555551</v>
      </c>
      <c r="F116" s="1">
        <v>27</v>
      </c>
      <c r="G116" s="1">
        <v>93</v>
      </c>
      <c r="H116" s="1">
        <v>14</v>
      </c>
      <c r="I116" s="1" t="s">
        <v>24</v>
      </c>
      <c r="J116" s="1">
        <v>5</v>
      </c>
      <c r="K116" s="4">
        <v>6.25E-2</v>
      </c>
      <c r="L116" s="1" t="s">
        <v>32</v>
      </c>
      <c r="M116" s="1" t="s">
        <v>23</v>
      </c>
      <c r="N116" s="1" t="s">
        <v>23</v>
      </c>
      <c r="O116" s="1" t="s">
        <v>45</v>
      </c>
      <c r="P116" s="1" t="s">
        <v>45</v>
      </c>
      <c r="Q116" s="1" t="s">
        <v>45</v>
      </c>
      <c r="R116" s="1" t="s">
        <v>45</v>
      </c>
      <c r="S116" s="1">
        <v>1</v>
      </c>
      <c r="T116" s="1">
        <v>0</v>
      </c>
      <c r="U116" s="1">
        <v>0</v>
      </c>
      <c r="V116" s="1">
        <v>1</v>
      </c>
      <c r="W116" s="1">
        <v>0</v>
      </c>
      <c r="X116" s="1">
        <v>0.15620000000000012</v>
      </c>
      <c r="Y116" s="1"/>
    </row>
    <row r="117" spans="1:32" ht="12.75" x14ac:dyDescent="0.2">
      <c r="A117" s="1">
        <v>116</v>
      </c>
      <c r="B117" s="87">
        <v>12</v>
      </c>
      <c r="C117" s="96">
        <v>45565</v>
      </c>
      <c r="D117" t="s">
        <v>161</v>
      </c>
      <c r="E117" s="4">
        <v>0.57430555555555551</v>
      </c>
      <c r="F117" s="1">
        <v>27</v>
      </c>
      <c r="G117" s="1">
        <v>93</v>
      </c>
      <c r="H117" s="1">
        <v>15</v>
      </c>
      <c r="I117" s="1" t="s">
        <v>24</v>
      </c>
      <c r="J117" s="1">
        <v>5</v>
      </c>
      <c r="K117" s="4">
        <v>6.25E-2</v>
      </c>
      <c r="L117" s="1" t="s">
        <v>43</v>
      </c>
      <c r="M117" s="1" t="s">
        <v>23</v>
      </c>
      <c r="N117" s="1" t="s">
        <v>23</v>
      </c>
      <c r="O117" s="1" t="s">
        <v>23</v>
      </c>
      <c r="P117" s="1" t="s">
        <v>23</v>
      </c>
      <c r="Q117" s="1" t="s">
        <v>23</v>
      </c>
      <c r="R117" s="1" t="s">
        <v>23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0.20380000000000109</v>
      </c>
      <c r="Y117" s="1"/>
    </row>
    <row r="118" spans="1:32" ht="12.75" x14ac:dyDescent="0.2">
      <c r="A118" s="1">
        <v>117</v>
      </c>
      <c r="B118" s="87">
        <v>12</v>
      </c>
      <c r="C118" s="96">
        <v>45565</v>
      </c>
      <c r="D118" t="s">
        <v>161</v>
      </c>
      <c r="E118" s="4">
        <v>0.57430555555555551</v>
      </c>
      <c r="F118" s="1">
        <v>27</v>
      </c>
      <c r="G118" s="1">
        <v>93</v>
      </c>
      <c r="H118" s="1">
        <v>16</v>
      </c>
      <c r="I118" s="1" t="s">
        <v>24</v>
      </c>
      <c r="J118" s="1">
        <v>5</v>
      </c>
      <c r="K118" s="4">
        <v>6.25E-2</v>
      </c>
      <c r="L118" s="1" t="s">
        <v>43</v>
      </c>
      <c r="M118" s="1" t="s">
        <v>23</v>
      </c>
      <c r="N118" s="1" t="s">
        <v>23</v>
      </c>
      <c r="O118" s="1" t="s">
        <v>23</v>
      </c>
      <c r="P118" s="1" t="s">
        <v>23</v>
      </c>
      <c r="Q118" s="1" t="s">
        <v>23</v>
      </c>
      <c r="R118" s="1" t="s">
        <v>23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0.13319999999999865</v>
      </c>
      <c r="Y118" s="1"/>
    </row>
    <row r="119" spans="1:32" s="91" customFormat="1" ht="12.75" x14ac:dyDescent="0.2">
      <c r="A119" s="87">
        <v>118</v>
      </c>
      <c r="B119" s="87">
        <v>13</v>
      </c>
      <c r="C119" s="107">
        <v>45566</v>
      </c>
      <c r="D119" t="s">
        <v>161</v>
      </c>
      <c r="E119" s="89">
        <v>0.4375</v>
      </c>
      <c r="F119" s="87">
        <v>19</v>
      </c>
      <c r="G119" s="87">
        <v>44</v>
      </c>
      <c r="H119" s="87">
        <v>1</v>
      </c>
      <c r="I119" s="87" t="s">
        <v>24</v>
      </c>
      <c r="J119" s="87">
        <v>5</v>
      </c>
      <c r="K119" s="89">
        <v>0.10416666666666667</v>
      </c>
      <c r="L119" s="87" t="s">
        <v>43</v>
      </c>
      <c r="M119" s="87" t="s">
        <v>23</v>
      </c>
      <c r="N119" s="87" t="s">
        <v>23</v>
      </c>
      <c r="O119" s="87" t="s">
        <v>23</v>
      </c>
      <c r="P119" s="87" t="s">
        <v>23</v>
      </c>
      <c r="Q119" s="87" t="s">
        <v>23</v>
      </c>
      <c r="R119" s="87" t="s">
        <v>23</v>
      </c>
      <c r="S119" s="87">
        <v>0</v>
      </c>
      <c r="T119" s="87">
        <v>0</v>
      </c>
      <c r="U119" s="87">
        <v>1</v>
      </c>
      <c r="V119" s="87" t="s">
        <v>42</v>
      </c>
      <c r="W119" s="87" t="s">
        <v>42</v>
      </c>
      <c r="X119" s="87">
        <v>0.17949999999999999</v>
      </c>
      <c r="Y119" s="1"/>
      <c r="Z119"/>
      <c r="AA119"/>
      <c r="AB119"/>
      <c r="AC119"/>
      <c r="AD119"/>
      <c r="AE119"/>
      <c r="AF119"/>
    </row>
    <row r="120" spans="1:32" ht="12.75" x14ac:dyDescent="0.2">
      <c r="A120" s="1">
        <v>119</v>
      </c>
      <c r="B120" s="87">
        <v>13</v>
      </c>
      <c r="C120" s="96">
        <v>45566</v>
      </c>
      <c r="D120" t="s">
        <v>161</v>
      </c>
      <c r="E120" s="4">
        <v>0.4375</v>
      </c>
      <c r="F120" s="1">
        <v>19</v>
      </c>
      <c r="G120" s="1">
        <v>44</v>
      </c>
      <c r="H120" s="1">
        <v>2</v>
      </c>
      <c r="I120" s="1" t="s">
        <v>24</v>
      </c>
      <c r="J120" s="1">
        <v>5</v>
      </c>
      <c r="K120" s="4">
        <v>0.10416666666666667</v>
      </c>
      <c r="L120" s="1" t="s">
        <v>40</v>
      </c>
      <c r="M120" s="1" t="s">
        <v>23</v>
      </c>
      <c r="N120" s="1" t="s">
        <v>23</v>
      </c>
      <c r="O120" s="1" t="s">
        <v>1</v>
      </c>
      <c r="P120" s="1" t="s">
        <v>23</v>
      </c>
      <c r="Q120" s="1" t="s">
        <v>23</v>
      </c>
      <c r="R120" s="1" t="s">
        <v>45</v>
      </c>
      <c r="S120" s="1">
        <v>0</v>
      </c>
      <c r="T120" s="1">
        <v>0</v>
      </c>
      <c r="U120" s="1">
        <v>1</v>
      </c>
      <c r="V120" s="1" t="s">
        <v>42</v>
      </c>
      <c r="W120" s="1" t="s">
        <v>42</v>
      </c>
      <c r="X120" s="1">
        <v>0.1678</v>
      </c>
      <c r="Y120" s="1"/>
      <c r="Z120" s="2"/>
      <c r="AA120" s="2"/>
      <c r="AB120" s="2"/>
      <c r="AC120" s="2"/>
      <c r="AD120" s="2"/>
      <c r="AE120" s="2"/>
    </row>
    <row r="121" spans="1:32" ht="12.75" x14ac:dyDescent="0.2">
      <c r="A121" s="1">
        <v>120</v>
      </c>
      <c r="B121" s="87">
        <v>13</v>
      </c>
      <c r="C121" s="96">
        <v>45566</v>
      </c>
      <c r="D121" t="s">
        <v>161</v>
      </c>
      <c r="E121" s="4">
        <v>0.4375</v>
      </c>
      <c r="F121" s="1">
        <v>19</v>
      </c>
      <c r="G121" s="1">
        <v>44</v>
      </c>
      <c r="H121" s="1">
        <v>3</v>
      </c>
      <c r="I121" s="1" t="s">
        <v>24</v>
      </c>
      <c r="J121" s="1">
        <v>5</v>
      </c>
      <c r="K121" s="4">
        <v>0.104166666666667</v>
      </c>
      <c r="L121" s="1" t="s">
        <v>40</v>
      </c>
      <c r="M121" s="1" t="s">
        <v>23</v>
      </c>
      <c r="N121" s="1" t="s">
        <v>23</v>
      </c>
      <c r="O121" s="1" t="s">
        <v>23</v>
      </c>
      <c r="P121" s="1" t="s">
        <v>23</v>
      </c>
      <c r="Q121" s="1" t="s">
        <v>23</v>
      </c>
      <c r="R121" s="1" t="s">
        <v>45</v>
      </c>
      <c r="S121" s="1">
        <v>1</v>
      </c>
      <c r="T121" s="1">
        <v>0</v>
      </c>
      <c r="U121" s="1">
        <v>1</v>
      </c>
      <c r="V121" s="1" t="s">
        <v>42</v>
      </c>
      <c r="W121" s="1" t="s">
        <v>42</v>
      </c>
      <c r="X121" s="1">
        <v>0.17780000000000001</v>
      </c>
      <c r="Y121" s="1"/>
    </row>
    <row r="122" spans="1:32" ht="12.75" x14ac:dyDescent="0.2">
      <c r="A122" s="1">
        <v>121</v>
      </c>
      <c r="B122" s="87">
        <v>13</v>
      </c>
      <c r="C122" s="96">
        <v>45566</v>
      </c>
      <c r="D122" t="s">
        <v>161</v>
      </c>
      <c r="E122" s="4">
        <v>0.4375</v>
      </c>
      <c r="F122" s="1">
        <v>19</v>
      </c>
      <c r="G122" s="1">
        <v>44</v>
      </c>
      <c r="H122" s="1">
        <v>4</v>
      </c>
      <c r="I122" s="1" t="s">
        <v>24</v>
      </c>
      <c r="J122" s="1">
        <v>5</v>
      </c>
      <c r="K122" s="4">
        <v>0.104166666666667</v>
      </c>
      <c r="L122" s="1" t="s">
        <v>40</v>
      </c>
      <c r="M122" s="1" t="s">
        <v>1</v>
      </c>
      <c r="N122" s="1" t="s">
        <v>23</v>
      </c>
      <c r="O122" s="1" t="s">
        <v>45</v>
      </c>
      <c r="P122" s="1" t="s">
        <v>23</v>
      </c>
      <c r="Q122" s="1" t="s">
        <v>23</v>
      </c>
      <c r="R122" s="1" t="s">
        <v>23</v>
      </c>
      <c r="S122" s="1">
        <v>0</v>
      </c>
      <c r="T122" s="1">
        <v>0</v>
      </c>
      <c r="U122" s="1">
        <v>1</v>
      </c>
      <c r="V122" s="1" t="s">
        <v>42</v>
      </c>
      <c r="W122" s="1" t="s">
        <v>42</v>
      </c>
      <c r="X122" s="1">
        <v>0.25440000000000002</v>
      </c>
      <c r="Y122" s="1"/>
    </row>
    <row r="123" spans="1:32" ht="12.75" x14ac:dyDescent="0.2">
      <c r="A123" s="1">
        <v>122</v>
      </c>
      <c r="B123" s="87">
        <v>13</v>
      </c>
      <c r="C123" s="96">
        <v>45566</v>
      </c>
      <c r="D123" t="s">
        <v>161</v>
      </c>
      <c r="E123" s="4">
        <v>0.4375</v>
      </c>
      <c r="F123" s="1">
        <v>19</v>
      </c>
      <c r="G123" s="1">
        <v>44</v>
      </c>
      <c r="H123" s="1">
        <v>5</v>
      </c>
      <c r="I123" s="1" t="s">
        <v>24</v>
      </c>
      <c r="J123" s="1">
        <v>5</v>
      </c>
      <c r="K123" s="4">
        <v>0.104166666666667</v>
      </c>
      <c r="L123" s="1" t="s">
        <v>40</v>
      </c>
      <c r="M123" s="1" t="s">
        <v>1</v>
      </c>
      <c r="N123" s="1" t="s">
        <v>1</v>
      </c>
      <c r="O123" s="1" t="s">
        <v>1</v>
      </c>
      <c r="P123" s="1" t="s">
        <v>23</v>
      </c>
      <c r="Q123" s="1" t="s">
        <v>23</v>
      </c>
      <c r="R123" s="1" t="s">
        <v>23</v>
      </c>
      <c r="S123" s="1">
        <v>1</v>
      </c>
      <c r="T123" s="1">
        <v>0</v>
      </c>
      <c r="U123" s="1">
        <v>1</v>
      </c>
      <c r="V123" s="1" t="s">
        <v>42</v>
      </c>
      <c r="W123" s="1" t="s">
        <v>42</v>
      </c>
      <c r="X123" s="1">
        <v>0.14899999999999999</v>
      </c>
      <c r="Y123" s="1"/>
    </row>
    <row r="124" spans="1:32" ht="12.75" x14ac:dyDescent="0.2">
      <c r="A124" s="1">
        <v>123</v>
      </c>
      <c r="B124" s="87">
        <v>13</v>
      </c>
      <c r="C124" s="96">
        <v>45566</v>
      </c>
      <c r="D124" t="s">
        <v>161</v>
      </c>
      <c r="E124" s="4">
        <v>0.4375</v>
      </c>
      <c r="F124" s="1">
        <v>19</v>
      </c>
      <c r="G124" s="1">
        <v>44</v>
      </c>
      <c r="H124" s="1">
        <v>6</v>
      </c>
      <c r="I124" s="1" t="s">
        <v>24</v>
      </c>
      <c r="J124" s="1">
        <v>5</v>
      </c>
      <c r="K124" s="4">
        <v>0.104166666666667</v>
      </c>
      <c r="L124" s="1" t="s">
        <v>22</v>
      </c>
      <c r="M124" s="1" t="s">
        <v>23</v>
      </c>
      <c r="N124" s="1" t="s">
        <v>1</v>
      </c>
      <c r="O124" s="1" t="s">
        <v>23</v>
      </c>
      <c r="P124" s="1" t="s">
        <v>23</v>
      </c>
      <c r="Q124" s="1" t="s">
        <v>45</v>
      </c>
      <c r="R124" s="1" t="s">
        <v>45</v>
      </c>
      <c r="S124" s="1">
        <v>1</v>
      </c>
      <c r="T124" s="1">
        <v>0</v>
      </c>
      <c r="U124" s="1">
        <v>0</v>
      </c>
      <c r="V124" s="1">
        <v>1</v>
      </c>
      <c r="W124" s="1">
        <v>0</v>
      </c>
      <c r="X124" s="1">
        <v>0.20330000000000048</v>
      </c>
      <c r="Y124" s="1"/>
    </row>
    <row r="125" spans="1:32" ht="12.75" x14ac:dyDescent="0.2">
      <c r="A125" s="1">
        <v>124</v>
      </c>
      <c r="B125" s="87">
        <v>13</v>
      </c>
      <c r="C125" s="96">
        <v>45566</v>
      </c>
      <c r="D125" t="s">
        <v>161</v>
      </c>
      <c r="E125" s="4">
        <v>0.4375</v>
      </c>
      <c r="F125" s="1">
        <v>19</v>
      </c>
      <c r="G125" s="1">
        <v>44</v>
      </c>
      <c r="H125" s="1">
        <v>7</v>
      </c>
      <c r="I125" s="1" t="s">
        <v>24</v>
      </c>
      <c r="J125" s="1">
        <v>5</v>
      </c>
      <c r="K125" s="4">
        <v>0.104166666666667</v>
      </c>
      <c r="L125" s="1" t="s">
        <v>22</v>
      </c>
      <c r="M125" s="1" t="s">
        <v>23</v>
      </c>
      <c r="N125" s="1" t="s">
        <v>23</v>
      </c>
      <c r="O125" s="1" t="s">
        <v>45</v>
      </c>
      <c r="P125" s="1" t="s">
        <v>45</v>
      </c>
      <c r="Q125" s="1" t="s">
        <v>45</v>
      </c>
      <c r="R125" s="1" t="s">
        <v>45</v>
      </c>
      <c r="S125" s="1">
        <v>1</v>
      </c>
      <c r="T125" s="1">
        <v>0</v>
      </c>
      <c r="U125" s="1">
        <v>0</v>
      </c>
      <c r="V125" s="1">
        <v>1</v>
      </c>
      <c r="W125" s="1">
        <v>0</v>
      </c>
      <c r="X125" s="1">
        <v>0.13240000000000052</v>
      </c>
      <c r="Y125" s="1"/>
    </row>
    <row r="126" spans="1:32" ht="12.75" x14ac:dyDescent="0.2">
      <c r="A126" s="1">
        <v>125</v>
      </c>
      <c r="B126" s="87">
        <v>13</v>
      </c>
      <c r="C126" s="96">
        <v>45566</v>
      </c>
      <c r="D126" t="s">
        <v>161</v>
      </c>
      <c r="E126" s="4">
        <v>0.4375</v>
      </c>
      <c r="F126" s="1">
        <v>19</v>
      </c>
      <c r="G126" s="1">
        <v>44</v>
      </c>
      <c r="H126" s="1">
        <v>8</v>
      </c>
      <c r="I126" s="1" t="s">
        <v>24</v>
      </c>
      <c r="J126" s="1">
        <v>5</v>
      </c>
      <c r="K126" s="4">
        <v>0.104166666666667</v>
      </c>
      <c r="L126" s="1" t="s">
        <v>22</v>
      </c>
      <c r="M126" s="1" t="s">
        <v>23</v>
      </c>
      <c r="N126" s="1" t="s">
        <v>23</v>
      </c>
      <c r="O126" s="1" t="s">
        <v>23</v>
      </c>
      <c r="P126" s="1" t="s">
        <v>23</v>
      </c>
      <c r="Q126" s="1" t="s">
        <v>45</v>
      </c>
      <c r="R126" s="1" t="s">
        <v>45</v>
      </c>
      <c r="S126" s="1">
        <v>1</v>
      </c>
      <c r="T126" s="1">
        <v>0</v>
      </c>
      <c r="U126" s="1">
        <v>0</v>
      </c>
      <c r="V126" s="1">
        <v>1</v>
      </c>
      <c r="W126" s="1">
        <v>0</v>
      </c>
      <c r="X126" s="1">
        <v>0.17490000000000094</v>
      </c>
      <c r="Y126" s="1"/>
    </row>
    <row r="127" spans="1:32" ht="12.75" x14ac:dyDescent="0.2">
      <c r="A127" s="1">
        <v>126</v>
      </c>
      <c r="B127" s="87">
        <v>13</v>
      </c>
      <c r="C127" s="96">
        <v>45566</v>
      </c>
      <c r="D127" t="s">
        <v>161</v>
      </c>
      <c r="E127" s="4">
        <v>0.4375</v>
      </c>
      <c r="F127" s="1">
        <v>19</v>
      </c>
      <c r="G127" s="1">
        <v>44</v>
      </c>
      <c r="H127" s="1">
        <v>9</v>
      </c>
      <c r="I127" s="1" t="s">
        <v>24</v>
      </c>
      <c r="J127" s="1">
        <v>5</v>
      </c>
      <c r="K127" s="4">
        <v>0.104166666666667</v>
      </c>
      <c r="L127" s="1" t="s">
        <v>22</v>
      </c>
      <c r="M127" s="1" t="s">
        <v>23</v>
      </c>
      <c r="N127" s="1" t="s">
        <v>23</v>
      </c>
      <c r="O127" s="1" t="s">
        <v>23</v>
      </c>
      <c r="P127" s="1" t="s">
        <v>45</v>
      </c>
      <c r="Q127" s="1" t="s">
        <v>45</v>
      </c>
      <c r="R127" s="1" t="s">
        <v>45</v>
      </c>
      <c r="S127" s="1">
        <v>1</v>
      </c>
      <c r="T127" s="1">
        <v>0</v>
      </c>
      <c r="U127" s="1">
        <v>0</v>
      </c>
      <c r="V127" s="1">
        <v>1</v>
      </c>
      <c r="W127" s="1">
        <v>0</v>
      </c>
      <c r="X127" s="1">
        <v>0.12480000000000047</v>
      </c>
      <c r="Y127" s="1"/>
    </row>
    <row r="128" spans="1:32" ht="12.75" x14ac:dyDescent="0.2">
      <c r="A128" s="1">
        <v>127</v>
      </c>
      <c r="B128" s="87">
        <v>13</v>
      </c>
      <c r="C128" s="96">
        <v>45566</v>
      </c>
      <c r="D128" t="s">
        <v>161</v>
      </c>
      <c r="E128" s="4">
        <v>0.4375</v>
      </c>
      <c r="F128" s="1">
        <v>19</v>
      </c>
      <c r="G128" s="1">
        <v>44</v>
      </c>
      <c r="H128" s="1">
        <v>10</v>
      </c>
      <c r="I128" s="1" t="s">
        <v>24</v>
      </c>
      <c r="J128" s="1">
        <v>5</v>
      </c>
      <c r="K128" s="4">
        <v>0.104166666666667</v>
      </c>
      <c r="L128" s="1" t="s">
        <v>39</v>
      </c>
      <c r="M128" s="1" t="s">
        <v>23</v>
      </c>
      <c r="N128" s="1" t="s">
        <v>23</v>
      </c>
      <c r="O128" s="1" t="s">
        <v>23</v>
      </c>
      <c r="P128" s="1" t="s">
        <v>45</v>
      </c>
      <c r="Q128" s="1" t="s">
        <v>45</v>
      </c>
      <c r="R128" s="1" t="s">
        <v>45</v>
      </c>
      <c r="S128" s="1">
        <v>1</v>
      </c>
      <c r="T128" s="1">
        <v>0</v>
      </c>
      <c r="U128" s="1">
        <v>0</v>
      </c>
      <c r="V128" s="1">
        <v>1</v>
      </c>
      <c r="W128" s="1">
        <v>0</v>
      </c>
      <c r="X128" s="1">
        <v>0.22750000000000092</v>
      </c>
      <c r="Y128" s="1"/>
    </row>
    <row r="129" spans="1:32" ht="12.75" x14ac:dyDescent="0.2">
      <c r="A129" s="1">
        <v>128</v>
      </c>
      <c r="B129" s="87">
        <v>13</v>
      </c>
      <c r="C129" s="96">
        <v>45566</v>
      </c>
      <c r="D129" t="s">
        <v>161</v>
      </c>
      <c r="E129" s="4">
        <v>0.4375</v>
      </c>
      <c r="F129" s="1">
        <v>19</v>
      </c>
      <c r="G129" s="1">
        <v>44</v>
      </c>
      <c r="H129" s="1">
        <v>11</v>
      </c>
      <c r="I129" s="1" t="s">
        <v>24</v>
      </c>
      <c r="J129" s="1">
        <v>5</v>
      </c>
      <c r="K129" s="4">
        <v>0.104166666666667</v>
      </c>
      <c r="L129" s="1" t="s">
        <v>39</v>
      </c>
      <c r="M129" s="1" t="s">
        <v>23</v>
      </c>
      <c r="N129" s="1" t="s">
        <v>23</v>
      </c>
      <c r="O129" s="1" t="s">
        <v>23</v>
      </c>
      <c r="P129" s="1" t="s">
        <v>23</v>
      </c>
      <c r="Q129" s="1" t="s">
        <v>23</v>
      </c>
      <c r="R129" s="1" t="s">
        <v>23</v>
      </c>
      <c r="S129" s="1">
        <v>0</v>
      </c>
      <c r="T129" s="1">
        <v>0</v>
      </c>
      <c r="U129" s="1">
        <v>0</v>
      </c>
      <c r="V129" s="1">
        <v>1</v>
      </c>
      <c r="W129" s="1">
        <v>0</v>
      </c>
      <c r="X129" s="1">
        <v>0.12449999999999939</v>
      </c>
      <c r="Y129" s="1"/>
    </row>
    <row r="130" spans="1:32" ht="12.75" x14ac:dyDescent="0.2">
      <c r="A130" s="1">
        <v>129</v>
      </c>
      <c r="B130" s="87">
        <v>13</v>
      </c>
      <c r="C130" s="96">
        <v>45566</v>
      </c>
      <c r="D130" t="s">
        <v>161</v>
      </c>
      <c r="E130" s="4">
        <v>0.4375</v>
      </c>
      <c r="F130" s="1">
        <v>19</v>
      </c>
      <c r="G130" s="1">
        <v>44</v>
      </c>
      <c r="H130" s="1">
        <v>12</v>
      </c>
      <c r="I130" s="1" t="s">
        <v>24</v>
      </c>
      <c r="J130" s="1">
        <v>5</v>
      </c>
      <c r="K130" s="4">
        <v>0.104166666666667</v>
      </c>
      <c r="L130" s="1" t="s">
        <v>39</v>
      </c>
      <c r="M130" s="1" t="s">
        <v>23</v>
      </c>
      <c r="N130" s="1" t="s">
        <v>1</v>
      </c>
      <c r="O130" s="1" t="s">
        <v>23</v>
      </c>
      <c r="P130" s="1" t="s">
        <v>23</v>
      </c>
      <c r="Q130" s="1" t="s">
        <v>23</v>
      </c>
      <c r="R130" s="1" t="s">
        <v>23</v>
      </c>
      <c r="S130" s="1">
        <v>0</v>
      </c>
      <c r="T130" s="1">
        <v>0</v>
      </c>
      <c r="U130" s="1">
        <v>0</v>
      </c>
      <c r="V130" s="1">
        <v>1</v>
      </c>
      <c r="W130" s="1">
        <v>0</v>
      </c>
      <c r="X130" s="1">
        <v>0.1678000000000015</v>
      </c>
      <c r="Y130" s="1"/>
    </row>
    <row r="131" spans="1:32" ht="12.75" x14ac:dyDescent="0.2">
      <c r="A131" s="1">
        <v>130</v>
      </c>
      <c r="B131" s="87">
        <v>13</v>
      </c>
      <c r="C131" s="96">
        <v>45566</v>
      </c>
      <c r="D131" t="s">
        <v>161</v>
      </c>
      <c r="E131" s="4">
        <v>0.4375</v>
      </c>
      <c r="F131" s="1">
        <v>19</v>
      </c>
      <c r="G131" s="1">
        <v>44</v>
      </c>
      <c r="H131" s="1">
        <v>13</v>
      </c>
      <c r="I131" s="1" t="s">
        <v>24</v>
      </c>
      <c r="J131" s="1">
        <v>5</v>
      </c>
      <c r="K131" s="4">
        <v>0.104166666666667</v>
      </c>
      <c r="L131" s="1" t="s">
        <v>39</v>
      </c>
      <c r="M131" s="1" t="s">
        <v>23</v>
      </c>
      <c r="N131" s="1" t="s">
        <v>23</v>
      </c>
      <c r="O131" s="1" t="s">
        <v>23</v>
      </c>
      <c r="P131" s="1" t="s">
        <v>23</v>
      </c>
      <c r="Q131" s="1" t="s">
        <v>23</v>
      </c>
      <c r="R131" s="1" t="s">
        <v>23</v>
      </c>
      <c r="S131" s="1">
        <v>1</v>
      </c>
      <c r="T131" s="1">
        <v>0</v>
      </c>
      <c r="U131" s="1">
        <v>0</v>
      </c>
      <c r="V131" s="1">
        <v>1</v>
      </c>
      <c r="W131" s="1">
        <v>0</v>
      </c>
      <c r="X131" s="1">
        <v>0.14920000000000044</v>
      </c>
      <c r="Y131" s="1"/>
    </row>
    <row r="132" spans="1:32" ht="12.75" x14ac:dyDescent="0.2">
      <c r="A132" s="1">
        <v>131</v>
      </c>
      <c r="B132" s="87">
        <v>13</v>
      </c>
      <c r="C132" s="96">
        <v>45566</v>
      </c>
      <c r="D132" t="s">
        <v>161</v>
      </c>
      <c r="E132" s="4">
        <v>0.4375</v>
      </c>
      <c r="F132" s="1">
        <v>19</v>
      </c>
      <c r="G132" s="1">
        <v>44</v>
      </c>
      <c r="H132" s="1">
        <v>14</v>
      </c>
      <c r="I132" s="1" t="s">
        <v>24</v>
      </c>
      <c r="J132" s="1">
        <v>5</v>
      </c>
      <c r="K132" s="4">
        <v>0.104166666666667</v>
      </c>
      <c r="L132" s="1" t="s">
        <v>32</v>
      </c>
      <c r="M132" s="1" t="s">
        <v>23</v>
      </c>
      <c r="N132" s="1" t="s">
        <v>23</v>
      </c>
      <c r="O132" s="1" t="s">
        <v>23</v>
      </c>
      <c r="P132" s="1" t="s">
        <v>45</v>
      </c>
      <c r="Q132" s="1" t="s">
        <v>45</v>
      </c>
      <c r="R132" s="1" t="s">
        <v>45</v>
      </c>
      <c r="S132" s="1">
        <v>1</v>
      </c>
      <c r="T132" s="1">
        <v>0</v>
      </c>
      <c r="U132" s="1">
        <v>0</v>
      </c>
      <c r="V132" s="1">
        <v>1</v>
      </c>
      <c r="W132" s="1">
        <v>0</v>
      </c>
      <c r="X132" s="1">
        <v>0.21450000000000102</v>
      </c>
      <c r="Y132" s="1"/>
    </row>
    <row r="133" spans="1:32" ht="12.75" x14ac:dyDescent="0.2">
      <c r="A133" s="1">
        <v>132</v>
      </c>
      <c r="B133" s="87">
        <v>13</v>
      </c>
      <c r="C133" s="96">
        <v>45566</v>
      </c>
      <c r="D133" t="s">
        <v>161</v>
      </c>
      <c r="E133" s="4">
        <v>0.4375</v>
      </c>
      <c r="F133" s="1">
        <v>19</v>
      </c>
      <c r="G133" s="1">
        <v>44</v>
      </c>
      <c r="H133" s="1">
        <v>15</v>
      </c>
      <c r="I133" s="1" t="s">
        <v>24</v>
      </c>
      <c r="J133" s="1">
        <v>5</v>
      </c>
      <c r="K133" s="4">
        <v>0.104166666666667</v>
      </c>
      <c r="L133" s="1" t="s">
        <v>32</v>
      </c>
      <c r="M133" s="1" t="s">
        <v>1</v>
      </c>
      <c r="N133" s="1" t="s">
        <v>23</v>
      </c>
      <c r="O133" s="1" t="s">
        <v>45</v>
      </c>
      <c r="P133" s="1" t="s">
        <v>23</v>
      </c>
      <c r="Q133" s="1" t="s">
        <v>23</v>
      </c>
      <c r="R133" s="1" t="s">
        <v>23</v>
      </c>
      <c r="S133" s="1">
        <v>1</v>
      </c>
      <c r="T133" s="1">
        <v>0</v>
      </c>
      <c r="U133" s="1">
        <v>0</v>
      </c>
      <c r="V133" s="1">
        <v>1</v>
      </c>
      <c r="W133" s="1">
        <v>0</v>
      </c>
      <c r="X133" s="1">
        <v>0.18869999999999898</v>
      </c>
      <c r="Y133" s="1"/>
    </row>
    <row r="134" spans="1:32" ht="12.75" x14ac:dyDescent="0.2">
      <c r="A134" s="1">
        <v>133</v>
      </c>
      <c r="B134" s="87">
        <v>13</v>
      </c>
      <c r="C134" s="96">
        <v>45566</v>
      </c>
      <c r="D134" t="s">
        <v>161</v>
      </c>
      <c r="E134" s="4">
        <v>0.4375</v>
      </c>
      <c r="F134" s="1">
        <v>19</v>
      </c>
      <c r="G134" s="1">
        <v>44</v>
      </c>
      <c r="H134" s="1">
        <v>16</v>
      </c>
      <c r="I134" s="1" t="s">
        <v>24</v>
      </c>
      <c r="J134" s="1">
        <v>5</v>
      </c>
      <c r="K134" s="4">
        <v>0.104166666666667</v>
      </c>
      <c r="L134" s="1" t="s">
        <v>32</v>
      </c>
      <c r="M134" s="1" t="s">
        <v>1</v>
      </c>
      <c r="N134" s="1" t="s">
        <v>23</v>
      </c>
      <c r="O134" s="1" t="s">
        <v>23</v>
      </c>
      <c r="P134" s="1" t="s">
        <v>23</v>
      </c>
      <c r="Q134" s="1" t="s">
        <v>45</v>
      </c>
      <c r="R134" s="1" t="s">
        <v>45</v>
      </c>
      <c r="S134" s="1">
        <v>1</v>
      </c>
      <c r="T134" s="1">
        <v>0</v>
      </c>
      <c r="U134" s="1">
        <v>1</v>
      </c>
      <c r="V134" s="1" t="s">
        <v>42</v>
      </c>
      <c r="W134" s="1" t="s">
        <v>42</v>
      </c>
      <c r="X134" s="1">
        <v>0.2621</v>
      </c>
      <c r="Y134" s="1"/>
    </row>
    <row r="135" spans="1:32" s="91" customFormat="1" ht="12.75" x14ac:dyDescent="0.2">
      <c r="A135" s="1">
        <v>134</v>
      </c>
      <c r="B135" s="87">
        <v>14</v>
      </c>
      <c r="C135" s="113">
        <v>45586</v>
      </c>
      <c r="D135" t="s">
        <v>161</v>
      </c>
      <c r="E135" s="114">
        <v>0.39374999999999999</v>
      </c>
      <c r="F135" s="115">
        <v>25</v>
      </c>
      <c r="G135" s="116">
        <v>68</v>
      </c>
      <c r="H135" s="117">
        <v>1</v>
      </c>
      <c r="I135" s="117" t="s">
        <v>24</v>
      </c>
      <c r="J135" s="116">
        <v>5</v>
      </c>
      <c r="K135" s="118">
        <v>0.1111111111111111</v>
      </c>
      <c r="L135" s="117" t="s">
        <v>43</v>
      </c>
      <c r="M135" s="117" t="s">
        <v>23</v>
      </c>
      <c r="N135" s="117" t="s">
        <v>23</v>
      </c>
      <c r="O135" s="117" t="s">
        <v>23</v>
      </c>
      <c r="P135" s="117" t="s">
        <v>23</v>
      </c>
      <c r="Q135" s="117" t="s">
        <v>23</v>
      </c>
      <c r="R135" s="117" t="s">
        <v>23</v>
      </c>
      <c r="S135" s="117">
        <v>0</v>
      </c>
      <c r="T135" s="117">
        <v>0</v>
      </c>
      <c r="U135" s="116">
        <v>0</v>
      </c>
      <c r="V135" s="117">
        <v>0</v>
      </c>
      <c r="W135" s="117">
        <v>0</v>
      </c>
      <c r="X135" s="117">
        <v>0.28210000000000002</v>
      </c>
      <c r="Y135" s="106"/>
      <c r="Z135" s="2"/>
      <c r="AA135" s="2"/>
      <c r="AB135" s="2"/>
      <c r="AC135" s="2"/>
      <c r="AD135" s="2"/>
      <c r="AE135" s="2"/>
      <c r="AF135"/>
    </row>
    <row r="136" spans="1:32" ht="15.75" customHeight="1" x14ac:dyDescent="0.2">
      <c r="A136" s="1">
        <v>135</v>
      </c>
      <c r="B136" s="87">
        <v>14</v>
      </c>
      <c r="C136" s="103">
        <v>45586</v>
      </c>
      <c r="D136" t="s">
        <v>161</v>
      </c>
      <c r="E136" s="104">
        <v>0.39374999999999999</v>
      </c>
      <c r="F136" s="105">
        <v>25</v>
      </c>
      <c r="G136" s="92">
        <v>68</v>
      </c>
      <c r="H136" s="106">
        <v>2</v>
      </c>
      <c r="I136" s="106" t="s">
        <v>24</v>
      </c>
      <c r="J136" s="92">
        <v>5</v>
      </c>
      <c r="K136" s="99">
        <v>0.1111111111111111</v>
      </c>
      <c r="L136" s="106" t="s">
        <v>43</v>
      </c>
      <c r="M136" s="106" t="s">
        <v>23</v>
      </c>
      <c r="N136" s="106" t="s">
        <v>23</v>
      </c>
      <c r="O136" s="106" t="s">
        <v>23</v>
      </c>
      <c r="P136" s="106" t="s">
        <v>23</v>
      </c>
      <c r="Q136" s="106" t="s">
        <v>23</v>
      </c>
      <c r="R136" s="106" t="s">
        <v>23</v>
      </c>
      <c r="S136" s="106">
        <v>0</v>
      </c>
      <c r="T136" s="106">
        <v>0</v>
      </c>
      <c r="U136" s="92">
        <v>0</v>
      </c>
      <c r="V136" s="106">
        <v>0</v>
      </c>
      <c r="W136" s="106">
        <v>0</v>
      </c>
      <c r="X136" s="106">
        <v>0.43369999999999997</v>
      </c>
      <c r="Y136" s="106"/>
    </row>
    <row r="137" spans="1:32" ht="12.75" x14ac:dyDescent="0.2">
      <c r="A137" s="1">
        <v>136</v>
      </c>
      <c r="B137" s="87">
        <v>14</v>
      </c>
      <c r="C137" s="103">
        <v>45586</v>
      </c>
      <c r="D137" t="s">
        <v>161</v>
      </c>
      <c r="E137" s="104">
        <v>0.39374999999999999</v>
      </c>
      <c r="F137" s="105">
        <v>25</v>
      </c>
      <c r="G137" s="92">
        <v>68</v>
      </c>
      <c r="H137" s="106">
        <v>3</v>
      </c>
      <c r="I137" s="106" t="s">
        <v>24</v>
      </c>
      <c r="J137" s="92">
        <v>5</v>
      </c>
      <c r="K137" s="99">
        <v>0.11111111111111099</v>
      </c>
      <c r="L137" s="106" t="s">
        <v>40</v>
      </c>
      <c r="M137" s="106" t="s">
        <v>23</v>
      </c>
      <c r="N137" s="106" t="s">
        <v>45</v>
      </c>
      <c r="O137" s="106" t="s">
        <v>45</v>
      </c>
      <c r="P137" s="106" t="s">
        <v>45</v>
      </c>
      <c r="Q137" s="106" t="s">
        <v>45</v>
      </c>
      <c r="R137" s="106" t="s">
        <v>45</v>
      </c>
      <c r="S137" s="106">
        <v>1</v>
      </c>
      <c r="T137" s="106">
        <v>0</v>
      </c>
      <c r="U137" s="92">
        <v>0</v>
      </c>
      <c r="V137" s="106">
        <v>0</v>
      </c>
      <c r="W137" s="106">
        <v>0</v>
      </c>
      <c r="X137" s="106">
        <v>0.3301</v>
      </c>
      <c r="Y137" s="106"/>
      <c r="AE137" s="32"/>
    </row>
    <row r="138" spans="1:32" ht="12.75" x14ac:dyDescent="0.2">
      <c r="A138" s="1">
        <v>137</v>
      </c>
      <c r="B138" s="87">
        <v>14</v>
      </c>
      <c r="C138" s="103">
        <v>45586</v>
      </c>
      <c r="D138" t="s">
        <v>161</v>
      </c>
      <c r="E138" s="104">
        <v>0.39374999999999999</v>
      </c>
      <c r="F138" s="105">
        <v>25</v>
      </c>
      <c r="G138" s="92">
        <v>68</v>
      </c>
      <c r="H138" s="106">
        <v>4</v>
      </c>
      <c r="I138" s="106" t="s">
        <v>24</v>
      </c>
      <c r="J138" s="92">
        <v>5</v>
      </c>
      <c r="K138" s="99">
        <v>0.11111111111111099</v>
      </c>
      <c r="L138" s="106" t="s">
        <v>40</v>
      </c>
      <c r="M138" s="106" t="s">
        <v>23</v>
      </c>
      <c r="N138" s="106" t="s">
        <v>23</v>
      </c>
      <c r="O138" s="106" t="s">
        <v>45</v>
      </c>
      <c r="P138" s="106" t="s">
        <v>45</v>
      </c>
      <c r="Q138" s="106" t="s">
        <v>45</v>
      </c>
      <c r="R138" s="106" t="s">
        <v>45</v>
      </c>
      <c r="S138" s="106">
        <v>1</v>
      </c>
      <c r="T138" s="106">
        <v>0</v>
      </c>
      <c r="U138" s="92">
        <v>0</v>
      </c>
      <c r="V138" s="106">
        <v>1</v>
      </c>
      <c r="W138" s="106">
        <v>0</v>
      </c>
      <c r="X138" s="106">
        <v>0.54310000000000003</v>
      </c>
      <c r="Y138" s="106"/>
      <c r="AE138" s="32"/>
    </row>
    <row r="139" spans="1:32" ht="15.75" customHeight="1" x14ac:dyDescent="0.2">
      <c r="A139" s="1">
        <v>138</v>
      </c>
      <c r="B139" s="87">
        <v>14</v>
      </c>
      <c r="C139" s="103">
        <v>45586</v>
      </c>
      <c r="D139" t="s">
        <v>161</v>
      </c>
      <c r="E139" s="104">
        <v>0.39374999999999999</v>
      </c>
      <c r="F139" s="105">
        <v>25</v>
      </c>
      <c r="G139" s="92">
        <v>68</v>
      </c>
      <c r="H139" s="106">
        <v>5</v>
      </c>
      <c r="I139" s="106" t="s">
        <v>24</v>
      </c>
      <c r="J139" s="92">
        <v>5</v>
      </c>
      <c r="K139" s="99">
        <v>0.11111111111111099</v>
      </c>
      <c r="L139" s="106" t="s">
        <v>40</v>
      </c>
      <c r="M139" s="106" t="s">
        <v>23</v>
      </c>
      <c r="N139" s="106" t="s">
        <v>23</v>
      </c>
      <c r="O139" s="106" t="s">
        <v>23</v>
      </c>
      <c r="P139" s="106" t="s">
        <v>45</v>
      </c>
      <c r="Q139" s="106" t="s">
        <v>23</v>
      </c>
      <c r="R139" s="106" t="s">
        <v>45</v>
      </c>
      <c r="S139" s="106">
        <v>1</v>
      </c>
      <c r="T139" s="106">
        <v>0</v>
      </c>
      <c r="U139" s="92">
        <v>0</v>
      </c>
      <c r="V139" s="106">
        <v>1</v>
      </c>
      <c r="W139" s="106">
        <v>1</v>
      </c>
      <c r="X139" s="106">
        <v>0.23719999999999999</v>
      </c>
      <c r="Y139" s="106"/>
    </row>
    <row r="140" spans="1:32" ht="12.75" x14ac:dyDescent="0.2">
      <c r="A140" s="1">
        <v>139</v>
      </c>
      <c r="B140" s="87">
        <v>14</v>
      </c>
      <c r="C140" s="103">
        <v>45586</v>
      </c>
      <c r="D140" t="s">
        <v>161</v>
      </c>
      <c r="E140" s="104">
        <v>0.39374999999999999</v>
      </c>
      <c r="F140" s="105">
        <v>25</v>
      </c>
      <c r="G140" s="92">
        <v>68</v>
      </c>
      <c r="H140" s="106">
        <v>6</v>
      </c>
      <c r="I140" s="106" t="s">
        <v>24</v>
      </c>
      <c r="J140" s="92">
        <v>5</v>
      </c>
      <c r="K140" s="99">
        <v>0.11111111111111099</v>
      </c>
      <c r="L140" s="106" t="s">
        <v>40</v>
      </c>
      <c r="M140" s="106" t="s">
        <v>1</v>
      </c>
      <c r="N140" s="106" t="s">
        <v>23</v>
      </c>
      <c r="O140" s="106" t="s">
        <v>45</v>
      </c>
      <c r="P140" s="106" t="s">
        <v>45</v>
      </c>
      <c r="Q140" s="106" t="s">
        <v>45</v>
      </c>
      <c r="R140" s="106" t="s">
        <v>45</v>
      </c>
      <c r="S140" s="106">
        <v>1</v>
      </c>
      <c r="T140" s="106">
        <v>0</v>
      </c>
      <c r="U140" s="92">
        <v>0</v>
      </c>
      <c r="V140" s="106">
        <v>1</v>
      </c>
      <c r="W140" s="106">
        <v>1</v>
      </c>
      <c r="X140" s="106">
        <v>0.67859999999999998</v>
      </c>
      <c r="Y140" s="106"/>
      <c r="AD140" s="2"/>
      <c r="AE140" s="32"/>
    </row>
    <row r="141" spans="1:32" ht="15.75" customHeight="1" x14ac:dyDescent="0.2">
      <c r="A141" s="1">
        <v>140</v>
      </c>
      <c r="B141" s="87">
        <v>14</v>
      </c>
      <c r="C141" s="103">
        <v>45586</v>
      </c>
      <c r="D141" t="s">
        <v>161</v>
      </c>
      <c r="E141" s="104">
        <v>0.39374999999999999</v>
      </c>
      <c r="F141" s="105">
        <v>25</v>
      </c>
      <c r="G141" s="92">
        <v>68</v>
      </c>
      <c r="H141" s="106">
        <v>7</v>
      </c>
      <c r="I141" s="106" t="s">
        <v>24</v>
      </c>
      <c r="J141" s="92">
        <v>5</v>
      </c>
      <c r="K141" s="99">
        <v>0.11111111111111099</v>
      </c>
      <c r="L141" s="106" t="s">
        <v>22</v>
      </c>
      <c r="M141" s="106" t="s">
        <v>23</v>
      </c>
      <c r="N141" s="106" t="s">
        <v>23</v>
      </c>
      <c r="O141" s="106" t="s">
        <v>45</v>
      </c>
      <c r="P141" s="106" t="s">
        <v>45</v>
      </c>
      <c r="Q141" s="106" t="s">
        <v>45</v>
      </c>
      <c r="R141" s="106" t="s">
        <v>45</v>
      </c>
      <c r="S141" s="106">
        <v>1</v>
      </c>
      <c r="T141" s="106">
        <v>0</v>
      </c>
      <c r="U141" s="92">
        <v>0</v>
      </c>
      <c r="V141" s="106">
        <v>0</v>
      </c>
      <c r="W141" s="106">
        <v>0</v>
      </c>
      <c r="X141" s="106">
        <v>0.2913</v>
      </c>
      <c r="Y141" s="106"/>
    </row>
    <row r="142" spans="1:32" ht="15.75" customHeight="1" x14ac:dyDescent="0.2">
      <c r="A142" s="1">
        <v>141</v>
      </c>
      <c r="B142" s="87">
        <v>14</v>
      </c>
      <c r="C142" s="103">
        <v>45586</v>
      </c>
      <c r="D142" t="s">
        <v>161</v>
      </c>
      <c r="E142" s="104">
        <v>0.39374999999999999</v>
      </c>
      <c r="F142" s="105">
        <v>25</v>
      </c>
      <c r="G142" s="92">
        <v>68</v>
      </c>
      <c r="H142" s="106">
        <v>8</v>
      </c>
      <c r="I142" s="106" t="s">
        <v>24</v>
      </c>
      <c r="J142" s="92">
        <v>5</v>
      </c>
      <c r="K142" s="99">
        <v>0.11111111111111099</v>
      </c>
      <c r="L142" s="106" t="s">
        <v>22</v>
      </c>
      <c r="M142" s="106" t="s">
        <v>23</v>
      </c>
      <c r="N142" s="106" t="s">
        <v>23</v>
      </c>
      <c r="O142" s="106" t="s">
        <v>23</v>
      </c>
      <c r="P142" s="106" t="s">
        <v>23</v>
      </c>
      <c r="Q142" s="106" t="s">
        <v>23</v>
      </c>
      <c r="R142" s="106" t="s">
        <v>23</v>
      </c>
      <c r="S142" s="106">
        <v>1</v>
      </c>
      <c r="T142" s="106">
        <v>0</v>
      </c>
      <c r="U142" s="92">
        <v>0</v>
      </c>
      <c r="V142" s="106">
        <v>1</v>
      </c>
      <c r="W142" s="106">
        <v>0</v>
      </c>
      <c r="X142" s="106">
        <v>0.16200000000000001</v>
      </c>
      <c r="Y142" s="106"/>
    </row>
    <row r="143" spans="1:32" ht="15.75" customHeight="1" x14ac:dyDescent="0.2">
      <c r="A143" s="1">
        <v>142</v>
      </c>
      <c r="B143" s="87">
        <v>14</v>
      </c>
      <c r="C143" s="103">
        <v>45586</v>
      </c>
      <c r="D143" t="s">
        <v>161</v>
      </c>
      <c r="E143" s="104">
        <v>0.39374999999999999</v>
      </c>
      <c r="F143" s="105">
        <v>25</v>
      </c>
      <c r="G143" s="92">
        <v>68</v>
      </c>
      <c r="H143" s="106">
        <v>9</v>
      </c>
      <c r="I143" s="106" t="s">
        <v>24</v>
      </c>
      <c r="J143" s="92">
        <v>5</v>
      </c>
      <c r="K143" s="99">
        <v>0.11111111111111099</v>
      </c>
      <c r="L143" s="106" t="s">
        <v>22</v>
      </c>
      <c r="M143" s="106" t="s">
        <v>23</v>
      </c>
      <c r="N143" s="106" t="s">
        <v>23</v>
      </c>
      <c r="O143" s="106" t="s">
        <v>23</v>
      </c>
      <c r="P143" s="106" t="s">
        <v>45</v>
      </c>
      <c r="Q143" s="106" t="s">
        <v>23</v>
      </c>
      <c r="R143" s="106" t="s">
        <v>45</v>
      </c>
      <c r="S143" s="106">
        <v>1</v>
      </c>
      <c r="T143" s="106">
        <v>0</v>
      </c>
      <c r="U143" s="92">
        <v>0</v>
      </c>
      <c r="V143" s="106">
        <v>1</v>
      </c>
      <c r="W143" s="106">
        <v>0</v>
      </c>
      <c r="X143" s="106">
        <v>0.21729999999999999</v>
      </c>
      <c r="Y143" s="106"/>
    </row>
    <row r="144" spans="1:32" ht="15.75" customHeight="1" x14ac:dyDescent="0.2">
      <c r="A144" s="1">
        <v>143</v>
      </c>
      <c r="B144" s="87">
        <v>14</v>
      </c>
      <c r="C144" s="103">
        <v>45586</v>
      </c>
      <c r="D144" t="s">
        <v>161</v>
      </c>
      <c r="E144" s="104">
        <v>0.39374999999999999</v>
      </c>
      <c r="F144" s="105">
        <v>25</v>
      </c>
      <c r="G144" s="92">
        <v>68</v>
      </c>
      <c r="H144" s="106">
        <v>10</v>
      </c>
      <c r="I144" s="106" t="s">
        <v>24</v>
      </c>
      <c r="J144" s="92">
        <v>5</v>
      </c>
      <c r="K144" s="99">
        <v>0.11111111111111099</v>
      </c>
      <c r="L144" s="106" t="s">
        <v>39</v>
      </c>
      <c r="M144" s="106" t="s">
        <v>23</v>
      </c>
      <c r="N144" s="106" t="s">
        <v>23</v>
      </c>
      <c r="O144" s="106" t="s">
        <v>23</v>
      </c>
      <c r="P144" s="106" t="s">
        <v>45</v>
      </c>
      <c r="Q144" s="106" t="s">
        <v>45</v>
      </c>
      <c r="R144" s="106" t="s">
        <v>45</v>
      </c>
      <c r="S144" s="106">
        <v>1</v>
      </c>
      <c r="T144" s="106">
        <v>0</v>
      </c>
      <c r="U144" s="92">
        <v>0</v>
      </c>
      <c r="V144" s="106">
        <v>0</v>
      </c>
      <c r="W144" s="106">
        <v>0</v>
      </c>
      <c r="X144" s="106">
        <v>0.3412</v>
      </c>
      <c r="Y144" s="106"/>
    </row>
    <row r="145" spans="1:32" ht="15.75" customHeight="1" x14ac:dyDescent="0.2">
      <c r="A145" s="1">
        <v>144</v>
      </c>
      <c r="B145" s="87">
        <v>14</v>
      </c>
      <c r="C145" s="103">
        <v>45586</v>
      </c>
      <c r="D145" t="s">
        <v>161</v>
      </c>
      <c r="E145" s="104">
        <v>0.39374999999999999</v>
      </c>
      <c r="F145" s="105">
        <v>25</v>
      </c>
      <c r="G145" s="92">
        <v>68</v>
      </c>
      <c r="H145" s="106">
        <v>11</v>
      </c>
      <c r="I145" s="106" t="s">
        <v>24</v>
      </c>
      <c r="J145" s="92">
        <v>5</v>
      </c>
      <c r="K145" s="99">
        <v>0.11111111111111099</v>
      </c>
      <c r="L145" s="106" t="s">
        <v>39</v>
      </c>
      <c r="M145" s="106" t="s">
        <v>23</v>
      </c>
      <c r="N145" s="106" t="s">
        <v>23</v>
      </c>
      <c r="O145" s="106" t="s">
        <v>23</v>
      </c>
      <c r="P145" s="106" t="s">
        <v>45</v>
      </c>
      <c r="Q145" s="106" t="s">
        <v>45</v>
      </c>
      <c r="R145" s="106" t="s">
        <v>45</v>
      </c>
      <c r="S145" s="106">
        <v>1</v>
      </c>
      <c r="T145" s="106">
        <v>0</v>
      </c>
      <c r="U145" s="92">
        <v>0</v>
      </c>
      <c r="V145" s="106">
        <v>0</v>
      </c>
      <c r="W145" s="106">
        <v>0</v>
      </c>
      <c r="X145" s="106">
        <v>0.3755</v>
      </c>
      <c r="Y145" s="106"/>
    </row>
    <row r="146" spans="1:32" ht="15.75" customHeight="1" x14ac:dyDescent="0.2">
      <c r="A146" s="1">
        <v>145</v>
      </c>
      <c r="B146" s="87">
        <v>14</v>
      </c>
      <c r="C146" s="103">
        <v>45586</v>
      </c>
      <c r="D146" t="s">
        <v>161</v>
      </c>
      <c r="E146" s="104">
        <v>0.39374999999999999</v>
      </c>
      <c r="F146" s="105">
        <v>25</v>
      </c>
      <c r="G146" s="92">
        <v>68</v>
      </c>
      <c r="H146" s="106">
        <v>12</v>
      </c>
      <c r="I146" s="106" t="s">
        <v>24</v>
      </c>
      <c r="J146" s="92">
        <v>5</v>
      </c>
      <c r="K146" s="99">
        <v>0.11111111111111099</v>
      </c>
      <c r="L146" s="106" t="s">
        <v>39</v>
      </c>
      <c r="M146" s="106" t="s">
        <v>23</v>
      </c>
      <c r="N146" s="106" t="s">
        <v>23</v>
      </c>
      <c r="O146" s="106" t="s">
        <v>23</v>
      </c>
      <c r="P146" s="106" t="s">
        <v>45</v>
      </c>
      <c r="Q146" s="106" t="s">
        <v>45</v>
      </c>
      <c r="R146" s="106" t="s">
        <v>45</v>
      </c>
      <c r="S146" s="106">
        <v>1</v>
      </c>
      <c r="T146" s="106">
        <v>0</v>
      </c>
      <c r="U146" s="92">
        <v>0</v>
      </c>
      <c r="V146" s="106">
        <v>1</v>
      </c>
      <c r="W146" s="106">
        <v>0</v>
      </c>
      <c r="X146" s="106">
        <v>0.50309999999999999</v>
      </c>
      <c r="Y146" s="106"/>
    </row>
    <row r="147" spans="1:32" ht="15.75" customHeight="1" x14ac:dyDescent="0.2">
      <c r="A147" s="1">
        <v>146</v>
      </c>
      <c r="B147" s="87">
        <v>14</v>
      </c>
      <c r="C147" s="103">
        <v>45586</v>
      </c>
      <c r="D147" t="s">
        <v>161</v>
      </c>
      <c r="E147" s="104">
        <v>0.39374999999999999</v>
      </c>
      <c r="F147" s="105">
        <v>25</v>
      </c>
      <c r="G147" s="92">
        <v>68</v>
      </c>
      <c r="H147" s="106">
        <v>13</v>
      </c>
      <c r="I147" s="106" t="s">
        <v>24</v>
      </c>
      <c r="J147" s="92">
        <v>5</v>
      </c>
      <c r="K147" s="99">
        <v>0.11111111111111099</v>
      </c>
      <c r="L147" s="106" t="s">
        <v>32</v>
      </c>
      <c r="M147" s="106" t="s">
        <v>23</v>
      </c>
      <c r="N147" s="106" t="s">
        <v>45</v>
      </c>
      <c r="O147" s="106" t="s">
        <v>45</v>
      </c>
      <c r="P147" s="106" t="s">
        <v>45</v>
      </c>
      <c r="Q147" s="106" t="s">
        <v>45</v>
      </c>
      <c r="R147" s="106" t="s">
        <v>45</v>
      </c>
      <c r="S147" s="106">
        <v>1</v>
      </c>
      <c r="T147" s="106">
        <v>0</v>
      </c>
      <c r="U147" s="92">
        <v>0</v>
      </c>
      <c r="V147" s="106">
        <v>1</v>
      </c>
      <c r="W147" s="106">
        <v>0</v>
      </c>
      <c r="X147" s="106">
        <v>0.43609999999999999</v>
      </c>
      <c r="Y147" s="106"/>
    </row>
    <row r="148" spans="1:32" ht="15.75" customHeight="1" x14ac:dyDescent="0.2">
      <c r="A148" s="1">
        <v>147</v>
      </c>
      <c r="B148" s="87">
        <v>14</v>
      </c>
      <c r="C148" s="103">
        <v>45586</v>
      </c>
      <c r="D148" t="s">
        <v>161</v>
      </c>
      <c r="E148" s="104">
        <v>0.39374999999999999</v>
      </c>
      <c r="F148" s="105">
        <v>25</v>
      </c>
      <c r="G148" s="92">
        <v>68</v>
      </c>
      <c r="H148" s="106">
        <v>14</v>
      </c>
      <c r="I148" s="106" t="s">
        <v>24</v>
      </c>
      <c r="J148" s="92">
        <v>5</v>
      </c>
      <c r="K148" s="99">
        <v>0.11111111111111099</v>
      </c>
      <c r="L148" s="106" t="s">
        <v>32</v>
      </c>
      <c r="M148" s="106" t="s">
        <v>23</v>
      </c>
      <c r="N148" s="106" t="s">
        <v>23</v>
      </c>
      <c r="O148" s="106" t="s">
        <v>23</v>
      </c>
      <c r="P148" s="106" t="s">
        <v>23</v>
      </c>
      <c r="Q148" s="106" t="s">
        <v>23</v>
      </c>
      <c r="R148" s="106" t="s">
        <v>45</v>
      </c>
      <c r="S148" s="106">
        <v>1</v>
      </c>
      <c r="T148" s="106">
        <v>0</v>
      </c>
      <c r="U148" s="92">
        <v>0</v>
      </c>
      <c r="V148" s="106">
        <v>0</v>
      </c>
      <c r="W148" s="106">
        <v>0</v>
      </c>
      <c r="X148" s="106">
        <v>0.35499999999999998</v>
      </c>
      <c r="Y148" s="106"/>
    </row>
    <row r="149" spans="1:32" ht="15.75" customHeight="1" x14ac:dyDescent="0.2">
      <c r="A149" s="1">
        <v>148</v>
      </c>
      <c r="B149" s="87">
        <v>14</v>
      </c>
      <c r="C149" s="103">
        <v>45586</v>
      </c>
      <c r="D149" t="s">
        <v>161</v>
      </c>
      <c r="E149" s="104">
        <v>0.39374999999999999</v>
      </c>
      <c r="F149" s="105">
        <v>25</v>
      </c>
      <c r="G149" s="92">
        <v>68</v>
      </c>
      <c r="H149" s="106">
        <v>15</v>
      </c>
      <c r="I149" s="106" t="s">
        <v>24</v>
      </c>
      <c r="J149" s="92">
        <v>5</v>
      </c>
      <c r="K149" s="99">
        <v>0.11111111111111099</v>
      </c>
      <c r="L149" s="106" t="s">
        <v>32</v>
      </c>
      <c r="M149" s="106" t="s">
        <v>23</v>
      </c>
      <c r="N149" s="106" t="s">
        <v>23</v>
      </c>
      <c r="O149" s="106" t="s">
        <v>23</v>
      </c>
      <c r="P149" s="106" t="s">
        <v>23</v>
      </c>
      <c r="Q149" s="106" t="s">
        <v>45</v>
      </c>
      <c r="R149" s="106" t="s">
        <v>45</v>
      </c>
      <c r="S149" s="106">
        <v>0</v>
      </c>
      <c r="T149" s="106">
        <v>0</v>
      </c>
      <c r="U149" s="92">
        <v>0</v>
      </c>
      <c r="V149" s="106">
        <v>1</v>
      </c>
      <c r="W149" s="106">
        <v>0</v>
      </c>
      <c r="X149" s="106">
        <v>0.2266</v>
      </c>
      <c r="Y149" s="106"/>
    </row>
    <row r="150" spans="1:32" ht="15.75" customHeight="1" x14ac:dyDescent="0.2">
      <c r="A150" s="1">
        <v>149</v>
      </c>
      <c r="B150" s="87">
        <v>14</v>
      </c>
      <c r="C150" s="103">
        <v>45586</v>
      </c>
      <c r="D150" t="s">
        <v>161</v>
      </c>
      <c r="E150" s="104">
        <v>0.39374999999999999</v>
      </c>
      <c r="F150" s="105">
        <v>25</v>
      </c>
      <c r="G150" s="92">
        <v>68</v>
      </c>
      <c r="H150" s="106">
        <v>16</v>
      </c>
      <c r="I150" s="106" t="s">
        <v>24</v>
      </c>
      <c r="J150" s="92">
        <v>5</v>
      </c>
      <c r="K150" s="99">
        <v>0.11111111111111099</v>
      </c>
      <c r="L150" s="106" t="s">
        <v>32</v>
      </c>
      <c r="M150" s="106" t="s">
        <v>23</v>
      </c>
      <c r="N150" s="106" t="s">
        <v>45</v>
      </c>
      <c r="O150" s="106" t="s">
        <v>45</v>
      </c>
      <c r="P150" s="106" t="s">
        <v>45</v>
      </c>
      <c r="Q150" s="106" t="s">
        <v>45</v>
      </c>
      <c r="R150" s="106" t="s">
        <v>45</v>
      </c>
      <c r="S150" s="106">
        <v>1</v>
      </c>
      <c r="T150" s="106">
        <v>1</v>
      </c>
      <c r="U150" s="92">
        <v>0</v>
      </c>
      <c r="V150" s="106">
        <v>1</v>
      </c>
      <c r="W150" s="106">
        <v>0</v>
      </c>
      <c r="X150" s="106">
        <v>0.33119999999999999</v>
      </c>
      <c r="Y150" s="106"/>
    </row>
    <row r="151" spans="1:32" ht="15.75" customHeight="1" x14ac:dyDescent="0.2">
      <c r="A151" s="1">
        <v>150</v>
      </c>
      <c r="B151" s="87">
        <v>14</v>
      </c>
      <c r="C151" s="103">
        <v>45586</v>
      </c>
      <c r="D151" t="s">
        <v>161</v>
      </c>
      <c r="E151" s="104">
        <v>0.39374999999999999</v>
      </c>
      <c r="F151" s="105">
        <v>25</v>
      </c>
      <c r="G151" s="92">
        <v>68</v>
      </c>
      <c r="H151" s="106">
        <v>17</v>
      </c>
      <c r="I151" s="106" t="s">
        <v>24</v>
      </c>
      <c r="J151" s="92">
        <v>5</v>
      </c>
      <c r="K151" s="99">
        <v>0.11111111111111099</v>
      </c>
      <c r="L151" s="106" t="s">
        <v>32</v>
      </c>
      <c r="M151" s="106" t="s">
        <v>23</v>
      </c>
      <c r="N151" s="106" t="s">
        <v>23</v>
      </c>
      <c r="O151" s="106" t="s">
        <v>45</v>
      </c>
      <c r="P151" s="106" t="s">
        <v>45</v>
      </c>
      <c r="Q151" s="106" t="s">
        <v>45</v>
      </c>
      <c r="R151" s="106" t="s">
        <v>45</v>
      </c>
      <c r="S151" s="106">
        <v>1</v>
      </c>
      <c r="T151" s="106">
        <v>0</v>
      </c>
      <c r="U151" s="92">
        <v>0</v>
      </c>
      <c r="V151" s="106">
        <v>1</v>
      </c>
      <c r="W151" s="106">
        <v>0</v>
      </c>
      <c r="X151" s="106">
        <v>0.47760000000000002</v>
      </c>
      <c r="Y151" s="106"/>
    </row>
    <row r="152" spans="1:32" ht="15.75" customHeight="1" x14ac:dyDescent="0.2">
      <c r="A152" s="1">
        <v>151</v>
      </c>
      <c r="B152" s="87">
        <v>14</v>
      </c>
      <c r="C152" s="103">
        <v>45586</v>
      </c>
      <c r="D152" t="s">
        <v>161</v>
      </c>
      <c r="E152" s="104">
        <v>0.39374999999999999</v>
      </c>
      <c r="F152" s="105">
        <v>25</v>
      </c>
      <c r="G152" s="92">
        <v>68</v>
      </c>
      <c r="H152" s="106">
        <v>18</v>
      </c>
      <c r="I152" s="106" t="s">
        <v>24</v>
      </c>
      <c r="J152" s="92">
        <v>5</v>
      </c>
      <c r="K152" s="99">
        <v>0.11111111111111099</v>
      </c>
      <c r="L152" s="106" t="s">
        <v>32</v>
      </c>
      <c r="M152" s="106" t="s">
        <v>23</v>
      </c>
      <c r="N152" s="106" t="s">
        <v>23</v>
      </c>
      <c r="O152" s="106" t="s">
        <v>23</v>
      </c>
      <c r="P152" s="106" t="s">
        <v>23</v>
      </c>
      <c r="Q152" s="106" t="s">
        <v>23</v>
      </c>
      <c r="R152" s="106" t="s">
        <v>45</v>
      </c>
      <c r="S152" s="106">
        <v>1</v>
      </c>
      <c r="T152" s="106">
        <v>0</v>
      </c>
      <c r="U152" s="92">
        <v>0</v>
      </c>
      <c r="V152" s="106">
        <v>1</v>
      </c>
      <c r="W152" s="106">
        <v>0</v>
      </c>
      <c r="X152" s="106">
        <v>0.21659999999999999</v>
      </c>
      <c r="Y152" s="106"/>
    </row>
    <row r="153" spans="1:32" s="91" customFormat="1" ht="15.75" customHeight="1" x14ac:dyDescent="0.2">
      <c r="A153" s="1">
        <v>152</v>
      </c>
      <c r="B153" s="87">
        <v>15</v>
      </c>
      <c r="C153" s="113">
        <v>45587</v>
      </c>
      <c r="D153" t="s">
        <v>161</v>
      </c>
      <c r="E153" s="118">
        <v>0.5</v>
      </c>
      <c r="F153" s="115">
        <v>24</v>
      </c>
      <c r="G153" s="116">
        <v>67</v>
      </c>
      <c r="H153" s="117">
        <v>1</v>
      </c>
      <c r="I153" s="117" t="s">
        <v>21</v>
      </c>
      <c r="J153" s="90">
        <v>5</v>
      </c>
      <c r="K153" s="118">
        <v>0.10416666666666667</v>
      </c>
      <c r="L153" s="117" t="s">
        <v>43</v>
      </c>
      <c r="M153" s="117" t="s">
        <v>23</v>
      </c>
      <c r="N153" s="117" t="s">
        <v>23</v>
      </c>
      <c r="O153" s="117" t="s">
        <v>23</v>
      </c>
      <c r="P153" s="117" t="s">
        <v>23</v>
      </c>
      <c r="Q153" s="117" t="s">
        <v>23</v>
      </c>
      <c r="R153" s="117" t="s">
        <v>23</v>
      </c>
      <c r="S153" s="117">
        <v>0</v>
      </c>
      <c r="T153" s="117">
        <v>0</v>
      </c>
      <c r="U153" s="116">
        <v>0</v>
      </c>
      <c r="V153" s="117">
        <v>0</v>
      </c>
      <c r="W153" s="117">
        <v>0</v>
      </c>
      <c r="X153" s="117">
        <v>0.28470000000000001</v>
      </c>
      <c r="Y153" s="106"/>
      <c r="Z153"/>
      <c r="AA153"/>
      <c r="AB153"/>
      <c r="AC153"/>
      <c r="AD153"/>
      <c r="AE153"/>
      <c r="AF153"/>
    </row>
    <row r="154" spans="1:32" ht="15.75" customHeight="1" x14ac:dyDescent="0.2">
      <c r="A154" s="1">
        <v>153</v>
      </c>
      <c r="B154" s="87">
        <v>15</v>
      </c>
      <c r="C154" s="113">
        <v>45587</v>
      </c>
      <c r="D154" t="s">
        <v>161</v>
      </c>
      <c r="E154" s="99">
        <v>0.5</v>
      </c>
      <c r="F154" s="105">
        <v>24</v>
      </c>
      <c r="G154" s="92">
        <v>67</v>
      </c>
      <c r="H154" s="106">
        <v>2</v>
      </c>
      <c r="I154" s="106" t="s">
        <v>21</v>
      </c>
      <c r="J154" s="95">
        <v>5</v>
      </c>
      <c r="K154" s="99">
        <v>0.10416666666666667</v>
      </c>
      <c r="L154" s="106" t="s">
        <v>43</v>
      </c>
      <c r="M154" s="106" t="s">
        <v>23</v>
      </c>
      <c r="N154" s="106" t="s">
        <v>23</v>
      </c>
      <c r="O154" s="106" t="s">
        <v>23</v>
      </c>
      <c r="P154" s="106" t="s">
        <v>23</v>
      </c>
      <c r="Q154" s="106" t="s">
        <v>23</v>
      </c>
      <c r="R154" s="106" t="s">
        <v>23</v>
      </c>
      <c r="S154" s="106">
        <v>0</v>
      </c>
      <c r="T154" s="106">
        <v>0</v>
      </c>
      <c r="U154" s="92">
        <v>0</v>
      </c>
      <c r="V154" s="106">
        <v>0</v>
      </c>
      <c r="W154" s="106">
        <v>0</v>
      </c>
      <c r="X154" s="106">
        <v>0.21609999999999999</v>
      </c>
      <c r="Y154" s="106"/>
    </row>
    <row r="155" spans="1:32" ht="12.75" x14ac:dyDescent="0.2">
      <c r="A155" s="1">
        <v>154</v>
      </c>
      <c r="B155" s="87">
        <v>15</v>
      </c>
      <c r="C155" s="113">
        <v>45587</v>
      </c>
      <c r="D155" t="s">
        <v>161</v>
      </c>
      <c r="E155" s="99">
        <v>0.5</v>
      </c>
      <c r="F155" s="105">
        <v>24</v>
      </c>
      <c r="G155" s="92">
        <v>67</v>
      </c>
      <c r="H155" s="106">
        <v>3</v>
      </c>
      <c r="I155" s="106" t="s">
        <v>21</v>
      </c>
      <c r="J155" s="95">
        <v>5</v>
      </c>
      <c r="K155" s="99">
        <v>0.104166666666667</v>
      </c>
      <c r="L155" s="106" t="s">
        <v>43</v>
      </c>
      <c r="M155" s="106" t="s">
        <v>23</v>
      </c>
      <c r="N155" s="106" t="s">
        <v>23</v>
      </c>
      <c r="O155" s="106" t="s">
        <v>23</v>
      </c>
      <c r="P155" s="106" t="s">
        <v>23</v>
      </c>
      <c r="Q155" s="106" t="s">
        <v>23</v>
      </c>
      <c r="R155" s="106" t="s">
        <v>23</v>
      </c>
      <c r="S155" s="106">
        <v>0</v>
      </c>
      <c r="T155" s="106">
        <v>0</v>
      </c>
      <c r="U155" s="92">
        <v>0</v>
      </c>
      <c r="V155" s="106">
        <v>0</v>
      </c>
      <c r="W155" s="106">
        <v>0</v>
      </c>
      <c r="X155" s="106">
        <v>0.30930000000000002</v>
      </c>
      <c r="Y155" s="106"/>
    </row>
    <row r="156" spans="1:32" ht="15.75" customHeight="1" x14ac:dyDescent="0.2">
      <c r="A156" s="1">
        <v>155</v>
      </c>
      <c r="B156" s="87">
        <v>15</v>
      </c>
      <c r="C156" s="113">
        <v>45587</v>
      </c>
      <c r="D156" t="s">
        <v>161</v>
      </c>
      <c r="E156" s="99">
        <v>0.5</v>
      </c>
      <c r="F156" s="105">
        <v>24</v>
      </c>
      <c r="G156" s="92">
        <v>67</v>
      </c>
      <c r="H156" s="106">
        <v>4</v>
      </c>
      <c r="I156" s="106" t="s">
        <v>21</v>
      </c>
      <c r="J156" s="95">
        <v>5</v>
      </c>
      <c r="K156" s="99">
        <v>0.104166666666667</v>
      </c>
      <c r="L156" s="106" t="s">
        <v>40</v>
      </c>
      <c r="M156" s="106" t="s">
        <v>23</v>
      </c>
      <c r="N156" s="106" t="s">
        <v>23</v>
      </c>
      <c r="O156" s="106" t="s">
        <v>23</v>
      </c>
      <c r="P156" s="106" t="s">
        <v>23</v>
      </c>
      <c r="Q156" s="106" t="s">
        <v>23</v>
      </c>
      <c r="R156" s="106" t="s">
        <v>23</v>
      </c>
      <c r="S156" s="106">
        <v>0</v>
      </c>
      <c r="T156" s="106">
        <v>0</v>
      </c>
      <c r="U156" s="92">
        <v>0</v>
      </c>
      <c r="V156" s="106">
        <v>0</v>
      </c>
      <c r="W156" s="106">
        <v>0</v>
      </c>
      <c r="X156" s="106">
        <v>0.26079999999999998</v>
      </c>
      <c r="Y156" s="106"/>
    </row>
    <row r="157" spans="1:32" ht="15.75" customHeight="1" x14ac:dyDescent="0.2">
      <c r="A157" s="1">
        <v>156</v>
      </c>
      <c r="B157" s="87">
        <v>15</v>
      </c>
      <c r="C157" s="113">
        <v>45587</v>
      </c>
      <c r="D157" t="s">
        <v>161</v>
      </c>
      <c r="E157" s="99">
        <v>0.5</v>
      </c>
      <c r="F157" s="105">
        <v>24</v>
      </c>
      <c r="G157" s="92">
        <v>67</v>
      </c>
      <c r="H157" s="106">
        <v>5</v>
      </c>
      <c r="I157" s="106" t="s">
        <v>24</v>
      </c>
      <c r="J157" s="95">
        <v>5</v>
      </c>
      <c r="K157" s="99">
        <v>0.104166666666667</v>
      </c>
      <c r="L157" s="106" t="s">
        <v>40</v>
      </c>
      <c r="M157" s="106" t="s">
        <v>23</v>
      </c>
      <c r="N157" s="106" t="s">
        <v>45</v>
      </c>
      <c r="O157" s="106" t="s">
        <v>45</v>
      </c>
      <c r="P157" s="106" t="s">
        <v>45</v>
      </c>
      <c r="Q157" s="106" t="s">
        <v>45</v>
      </c>
      <c r="R157" s="106" t="s">
        <v>45</v>
      </c>
      <c r="S157" s="106">
        <v>1</v>
      </c>
      <c r="T157" s="106">
        <v>0</v>
      </c>
      <c r="U157" s="92">
        <v>0</v>
      </c>
      <c r="V157" s="106">
        <v>1</v>
      </c>
      <c r="W157" s="106">
        <v>1</v>
      </c>
      <c r="X157" s="106">
        <v>0.20469999999999999</v>
      </c>
      <c r="Y157" s="106"/>
    </row>
    <row r="158" spans="1:32" ht="15.75" customHeight="1" x14ac:dyDescent="0.2">
      <c r="A158" s="1">
        <v>157</v>
      </c>
      <c r="B158" s="87">
        <v>15</v>
      </c>
      <c r="C158" s="113">
        <v>45587</v>
      </c>
      <c r="D158" t="s">
        <v>161</v>
      </c>
      <c r="E158" s="99">
        <v>0.5</v>
      </c>
      <c r="F158" s="105">
        <v>24</v>
      </c>
      <c r="G158" s="92">
        <v>67</v>
      </c>
      <c r="H158" s="106">
        <v>6</v>
      </c>
      <c r="I158" s="106" t="s">
        <v>24</v>
      </c>
      <c r="J158" s="95">
        <v>5</v>
      </c>
      <c r="K158" s="99">
        <v>0.104166666666667</v>
      </c>
      <c r="L158" s="106" t="s">
        <v>40</v>
      </c>
      <c r="M158" s="106" t="s">
        <v>23</v>
      </c>
      <c r="N158" s="106" t="s">
        <v>23</v>
      </c>
      <c r="O158" s="106" t="s">
        <v>45</v>
      </c>
      <c r="P158" s="106" t="s">
        <v>45</v>
      </c>
      <c r="Q158" s="106" t="s">
        <v>23</v>
      </c>
      <c r="R158" s="106" t="s">
        <v>23</v>
      </c>
      <c r="S158" s="106">
        <v>0</v>
      </c>
      <c r="T158" s="106">
        <v>0</v>
      </c>
      <c r="U158" s="92">
        <v>0</v>
      </c>
      <c r="V158" s="106">
        <v>1</v>
      </c>
      <c r="W158" s="106">
        <v>0</v>
      </c>
      <c r="X158" s="106">
        <v>0.39729999999999999</v>
      </c>
      <c r="Y158" s="106"/>
    </row>
    <row r="159" spans="1:32" ht="15.75" customHeight="1" x14ac:dyDescent="0.2">
      <c r="A159" s="1">
        <v>158</v>
      </c>
      <c r="B159" s="87">
        <v>15</v>
      </c>
      <c r="C159" s="113">
        <v>45587</v>
      </c>
      <c r="D159" t="s">
        <v>161</v>
      </c>
      <c r="E159" s="99">
        <v>0.5</v>
      </c>
      <c r="F159" s="105">
        <v>24</v>
      </c>
      <c r="G159" s="92">
        <v>67</v>
      </c>
      <c r="H159" s="106">
        <v>7</v>
      </c>
      <c r="I159" s="106" t="s">
        <v>21</v>
      </c>
      <c r="J159" s="95">
        <v>5</v>
      </c>
      <c r="K159" s="99">
        <v>0.104166666666667</v>
      </c>
      <c r="L159" s="106" t="s">
        <v>40</v>
      </c>
      <c r="M159" s="106" t="s">
        <v>23</v>
      </c>
      <c r="N159" s="106" t="s">
        <v>23</v>
      </c>
      <c r="O159" s="106" t="s">
        <v>23</v>
      </c>
      <c r="P159" s="106" t="s">
        <v>23</v>
      </c>
      <c r="Q159" s="106" t="s">
        <v>23</v>
      </c>
      <c r="R159" s="106" t="s">
        <v>23</v>
      </c>
      <c r="S159" s="106">
        <v>0</v>
      </c>
      <c r="T159" s="106">
        <v>0</v>
      </c>
      <c r="U159" s="92">
        <v>0</v>
      </c>
      <c r="V159" s="106">
        <v>1</v>
      </c>
      <c r="W159" s="106">
        <v>0</v>
      </c>
      <c r="X159" s="106">
        <v>0.27079999999999999</v>
      </c>
      <c r="Y159" s="106"/>
    </row>
    <row r="160" spans="1:32" ht="15.75" customHeight="1" x14ac:dyDescent="0.2">
      <c r="A160" s="1">
        <v>159</v>
      </c>
      <c r="B160" s="87">
        <v>15</v>
      </c>
      <c r="C160" s="113">
        <v>45587</v>
      </c>
      <c r="D160" t="s">
        <v>161</v>
      </c>
      <c r="E160" s="99">
        <v>0.5</v>
      </c>
      <c r="F160" s="105">
        <v>24</v>
      </c>
      <c r="G160" s="92">
        <v>67</v>
      </c>
      <c r="H160" s="106">
        <v>8</v>
      </c>
      <c r="I160" s="106" t="s">
        <v>24</v>
      </c>
      <c r="J160" s="95">
        <v>5</v>
      </c>
      <c r="K160" s="99">
        <v>0.104166666666667</v>
      </c>
      <c r="L160" s="106" t="s">
        <v>22</v>
      </c>
      <c r="M160" s="106" t="s">
        <v>27</v>
      </c>
      <c r="N160" s="106" t="s">
        <v>42</v>
      </c>
      <c r="O160" s="106" t="s">
        <v>42</v>
      </c>
      <c r="P160" s="106" t="s">
        <v>42</v>
      </c>
      <c r="Q160" s="106" t="s">
        <v>42</v>
      </c>
      <c r="R160" s="106" t="s">
        <v>42</v>
      </c>
      <c r="S160" s="106" t="s">
        <v>27</v>
      </c>
      <c r="T160" s="106" t="s">
        <v>27</v>
      </c>
      <c r="U160" s="92">
        <v>1</v>
      </c>
      <c r="V160" s="106" t="s">
        <v>29</v>
      </c>
      <c r="W160" s="106" t="s">
        <v>29</v>
      </c>
      <c r="X160" s="106">
        <v>0.20119999999999999</v>
      </c>
      <c r="Y160" s="106"/>
    </row>
    <row r="161" spans="1:31" ht="15.75" customHeight="1" x14ac:dyDescent="0.2">
      <c r="A161" s="1">
        <v>160</v>
      </c>
      <c r="B161" s="87">
        <v>15</v>
      </c>
      <c r="C161" s="113">
        <v>45587</v>
      </c>
      <c r="D161" t="s">
        <v>161</v>
      </c>
      <c r="E161" s="99">
        <v>0.5</v>
      </c>
      <c r="F161" s="105">
        <v>24</v>
      </c>
      <c r="G161" s="92">
        <v>67</v>
      </c>
      <c r="H161" s="106">
        <v>9</v>
      </c>
      <c r="I161" s="106" t="s">
        <v>21</v>
      </c>
      <c r="J161" s="95">
        <v>5</v>
      </c>
      <c r="K161" s="99">
        <v>0.104166666666667</v>
      </c>
      <c r="L161" s="106" t="s">
        <v>22</v>
      </c>
      <c r="M161" s="106" t="s">
        <v>23</v>
      </c>
      <c r="N161" s="106" t="s">
        <v>23</v>
      </c>
      <c r="O161" s="106" t="s">
        <v>23</v>
      </c>
      <c r="P161" s="106" t="s">
        <v>23</v>
      </c>
      <c r="Q161" s="106" t="s">
        <v>23</v>
      </c>
      <c r="R161" s="106" t="s">
        <v>23</v>
      </c>
      <c r="S161" s="106">
        <v>1</v>
      </c>
      <c r="T161" s="106">
        <v>0</v>
      </c>
      <c r="U161" s="92">
        <v>0</v>
      </c>
      <c r="V161" s="106">
        <v>1</v>
      </c>
      <c r="W161" s="106">
        <v>0</v>
      </c>
      <c r="X161" s="106">
        <v>0.35010000000000002</v>
      </c>
      <c r="Y161" s="106"/>
    </row>
    <row r="162" spans="1:31" ht="15.75" customHeight="1" x14ac:dyDescent="0.2">
      <c r="A162" s="1">
        <v>161</v>
      </c>
      <c r="B162" s="87">
        <v>15</v>
      </c>
      <c r="C162" s="113">
        <v>45587</v>
      </c>
      <c r="D162" t="s">
        <v>161</v>
      </c>
      <c r="E162" s="99">
        <v>0.5</v>
      </c>
      <c r="F162" s="105">
        <v>24</v>
      </c>
      <c r="G162" s="92">
        <v>67</v>
      </c>
      <c r="H162" s="106">
        <v>10</v>
      </c>
      <c r="I162" s="106" t="s">
        <v>21</v>
      </c>
      <c r="J162" s="95">
        <v>5</v>
      </c>
      <c r="K162" s="99">
        <v>0.104166666666667</v>
      </c>
      <c r="L162" s="106" t="s">
        <v>22</v>
      </c>
      <c r="M162" s="106" t="s">
        <v>23</v>
      </c>
      <c r="N162" s="106" t="s">
        <v>23</v>
      </c>
      <c r="O162" s="106" t="s">
        <v>23</v>
      </c>
      <c r="P162" s="106" t="s">
        <v>23</v>
      </c>
      <c r="Q162" s="106" t="s">
        <v>23</v>
      </c>
      <c r="R162" s="106" t="s">
        <v>45</v>
      </c>
      <c r="S162" s="106">
        <v>1</v>
      </c>
      <c r="T162" s="106">
        <v>0</v>
      </c>
      <c r="U162" s="92">
        <v>0</v>
      </c>
      <c r="V162" s="106">
        <v>1</v>
      </c>
      <c r="W162" s="106">
        <v>0</v>
      </c>
      <c r="X162" s="106">
        <v>0.1641</v>
      </c>
      <c r="Y162" s="106"/>
    </row>
    <row r="163" spans="1:31" ht="12.75" x14ac:dyDescent="0.2">
      <c r="A163" s="1">
        <v>162</v>
      </c>
      <c r="B163" s="87">
        <v>15</v>
      </c>
      <c r="C163" s="113">
        <v>45587</v>
      </c>
      <c r="D163" t="s">
        <v>161</v>
      </c>
      <c r="E163" s="99">
        <v>0.5</v>
      </c>
      <c r="F163" s="105">
        <v>24</v>
      </c>
      <c r="G163" s="92">
        <v>67</v>
      </c>
      <c r="H163" s="106">
        <v>11</v>
      </c>
      <c r="I163" s="106" t="s">
        <v>24</v>
      </c>
      <c r="J163" s="95">
        <v>5</v>
      </c>
      <c r="K163" s="99">
        <v>0.104166666666667</v>
      </c>
      <c r="L163" s="106" t="s">
        <v>22</v>
      </c>
      <c r="M163" s="106" t="s">
        <v>23</v>
      </c>
      <c r="N163" s="106" t="s">
        <v>23</v>
      </c>
      <c r="O163" s="106" t="s">
        <v>45</v>
      </c>
      <c r="P163" s="106" t="s">
        <v>23</v>
      </c>
      <c r="Q163" s="106" t="s">
        <v>45</v>
      </c>
      <c r="R163" s="106" t="s">
        <v>45</v>
      </c>
      <c r="S163" s="106">
        <v>1</v>
      </c>
      <c r="T163" s="106">
        <v>0</v>
      </c>
      <c r="U163" s="92">
        <v>0</v>
      </c>
      <c r="V163" s="106">
        <v>0</v>
      </c>
      <c r="W163" s="106">
        <v>0</v>
      </c>
      <c r="X163" s="106">
        <v>0.25609999999999999</v>
      </c>
      <c r="Y163" s="106"/>
      <c r="Z163" s="2"/>
      <c r="AA163" s="2"/>
      <c r="AB163" s="2"/>
      <c r="AC163" s="2"/>
      <c r="AD163" s="2"/>
      <c r="AE163" s="2"/>
    </row>
    <row r="164" spans="1:31" ht="15.75" customHeight="1" x14ac:dyDescent="0.2">
      <c r="A164" s="1">
        <v>163</v>
      </c>
      <c r="B164" s="87">
        <v>15</v>
      </c>
      <c r="C164" s="113">
        <v>45587</v>
      </c>
      <c r="D164" t="s">
        <v>161</v>
      </c>
      <c r="E164" s="99">
        <v>0.5</v>
      </c>
      <c r="F164" s="105">
        <v>24</v>
      </c>
      <c r="G164" s="92">
        <v>67</v>
      </c>
      <c r="H164" s="106">
        <v>12</v>
      </c>
      <c r="I164" s="106" t="s">
        <v>24</v>
      </c>
      <c r="J164" s="95">
        <v>5</v>
      </c>
      <c r="K164" s="99">
        <v>0.104166666666667</v>
      </c>
      <c r="L164" s="106" t="s">
        <v>39</v>
      </c>
      <c r="M164" s="106" t="s">
        <v>23</v>
      </c>
      <c r="N164" s="106" t="s">
        <v>23</v>
      </c>
      <c r="O164" s="106" t="s">
        <v>45</v>
      </c>
      <c r="P164" s="106" t="s">
        <v>45</v>
      </c>
      <c r="Q164" s="106" t="s">
        <v>45</v>
      </c>
      <c r="R164" s="106" t="s">
        <v>45</v>
      </c>
      <c r="S164" s="106">
        <v>1</v>
      </c>
      <c r="T164" s="106">
        <v>0</v>
      </c>
      <c r="U164" s="92">
        <v>0</v>
      </c>
      <c r="V164" s="106">
        <v>1</v>
      </c>
      <c r="W164" s="106">
        <v>0</v>
      </c>
      <c r="X164" s="106">
        <v>0.21690000000000001</v>
      </c>
      <c r="Y164" s="106"/>
    </row>
    <row r="165" spans="1:31" ht="15.75" customHeight="1" x14ac:dyDescent="0.2">
      <c r="A165" s="1">
        <v>164</v>
      </c>
      <c r="B165" s="87">
        <v>15</v>
      </c>
      <c r="C165" s="113">
        <v>45587</v>
      </c>
      <c r="D165" t="s">
        <v>161</v>
      </c>
      <c r="E165" s="99">
        <v>0.5</v>
      </c>
      <c r="F165" s="105">
        <v>24</v>
      </c>
      <c r="G165" s="92">
        <v>67</v>
      </c>
      <c r="H165" s="106">
        <v>13</v>
      </c>
      <c r="I165" s="106" t="s">
        <v>21</v>
      </c>
      <c r="J165" s="95">
        <v>5</v>
      </c>
      <c r="K165" s="99">
        <v>0.104166666666667</v>
      </c>
      <c r="L165" s="106" t="s">
        <v>39</v>
      </c>
      <c r="M165" s="106" t="s">
        <v>23</v>
      </c>
      <c r="N165" s="106" t="s">
        <v>23</v>
      </c>
      <c r="O165" s="106" t="s">
        <v>23</v>
      </c>
      <c r="P165" s="106" t="s">
        <v>23</v>
      </c>
      <c r="Q165" s="106" t="s">
        <v>45</v>
      </c>
      <c r="R165" s="106" t="s">
        <v>45</v>
      </c>
      <c r="S165" s="106">
        <v>1</v>
      </c>
      <c r="T165" s="106">
        <v>0</v>
      </c>
      <c r="U165" s="92">
        <v>0</v>
      </c>
      <c r="V165" s="106">
        <v>1</v>
      </c>
      <c r="W165" s="106">
        <v>0</v>
      </c>
      <c r="X165" s="106">
        <v>0.2472</v>
      </c>
      <c r="Y165" s="106"/>
    </row>
    <row r="166" spans="1:31" ht="15.75" customHeight="1" x14ac:dyDescent="0.2">
      <c r="A166" s="1">
        <v>165</v>
      </c>
      <c r="B166" s="87">
        <v>15</v>
      </c>
      <c r="C166" s="113">
        <v>45587</v>
      </c>
      <c r="D166" t="s">
        <v>161</v>
      </c>
      <c r="E166" s="99">
        <v>0.5</v>
      </c>
      <c r="F166" s="105">
        <v>24</v>
      </c>
      <c r="G166" s="92">
        <v>67</v>
      </c>
      <c r="H166" s="106">
        <v>14</v>
      </c>
      <c r="I166" s="106" t="s">
        <v>24</v>
      </c>
      <c r="J166" s="95">
        <v>5</v>
      </c>
      <c r="K166" s="99">
        <v>0.104166666666667</v>
      </c>
      <c r="L166" s="106" t="s">
        <v>39</v>
      </c>
      <c r="M166" s="106" t="s">
        <v>23</v>
      </c>
      <c r="N166" s="106" t="s">
        <v>23</v>
      </c>
      <c r="O166" s="106" t="s">
        <v>45</v>
      </c>
      <c r="P166" s="106" t="s">
        <v>45</v>
      </c>
      <c r="Q166" s="106" t="s">
        <v>45</v>
      </c>
      <c r="R166" s="106" t="s">
        <v>45</v>
      </c>
      <c r="S166" s="106">
        <v>1</v>
      </c>
      <c r="T166" s="106">
        <v>0</v>
      </c>
      <c r="U166" s="92">
        <v>0</v>
      </c>
      <c r="V166" s="106">
        <v>1</v>
      </c>
      <c r="W166" s="106">
        <v>0</v>
      </c>
      <c r="X166" s="106">
        <v>0.24329999999999999</v>
      </c>
      <c r="Y166" s="106"/>
    </row>
    <row r="167" spans="1:31" ht="15.75" customHeight="1" x14ac:dyDescent="0.2">
      <c r="A167" s="1">
        <v>166</v>
      </c>
      <c r="B167" s="87">
        <v>15</v>
      </c>
      <c r="C167" s="113">
        <v>45587</v>
      </c>
      <c r="D167" t="s">
        <v>161</v>
      </c>
      <c r="E167" s="99">
        <v>0.5</v>
      </c>
      <c r="F167" s="105">
        <v>24</v>
      </c>
      <c r="G167" s="92">
        <v>67</v>
      </c>
      <c r="H167" s="106">
        <v>15</v>
      </c>
      <c r="I167" s="106" t="s">
        <v>24</v>
      </c>
      <c r="J167" s="95">
        <v>5</v>
      </c>
      <c r="K167" s="99">
        <v>0.104166666666667</v>
      </c>
      <c r="L167" s="106" t="s">
        <v>39</v>
      </c>
      <c r="M167" s="106" t="s">
        <v>23</v>
      </c>
      <c r="N167" s="106" t="s">
        <v>23</v>
      </c>
      <c r="O167" s="106" t="s">
        <v>45</v>
      </c>
      <c r="P167" s="106" t="s">
        <v>45</v>
      </c>
      <c r="Q167" s="106" t="s">
        <v>45</v>
      </c>
      <c r="R167" s="106" t="s">
        <v>45</v>
      </c>
      <c r="S167" s="106">
        <v>1</v>
      </c>
      <c r="T167" s="106">
        <v>0</v>
      </c>
      <c r="U167" s="92">
        <v>0</v>
      </c>
      <c r="V167" s="106">
        <v>1</v>
      </c>
      <c r="W167" s="106">
        <v>1</v>
      </c>
      <c r="X167" s="106">
        <v>0.24179999999999999</v>
      </c>
      <c r="Y167" s="106"/>
    </row>
    <row r="168" spans="1:31" ht="15.75" customHeight="1" x14ac:dyDescent="0.2">
      <c r="A168" s="1">
        <v>167</v>
      </c>
      <c r="B168" s="87">
        <v>15</v>
      </c>
      <c r="C168" s="113">
        <v>45587</v>
      </c>
      <c r="D168" t="s">
        <v>161</v>
      </c>
      <c r="E168" s="99">
        <v>0.5</v>
      </c>
      <c r="F168" s="105">
        <v>24</v>
      </c>
      <c r="G168" s="92">
        <v>67</v>
      </c>
      <c r="H168" s="106">
        <v>16</v>
      </c>
      <c r="I168" s="106" t="s">
        <v>21</v>
      </c>
      <c r="J168" s="95">
        <v>5</v>
      </c>
      <c r="K168" s="99">
        <v>0.104166666666667</v>
      </c>
      <c r="L168" s="106" t="s">
        <v>32</v>
      </c>
      <c r="M168" s="106" t="s">
        <v>23</v>
      </c>
      <c r="N168" s="106" t="s">
        <v>23</v>
      </c>
      <c r="O168" s="106" t="s">
        <v>23</v>
      </c>
      <c r="P168" s="106" t="s">
        <v>23</v>
      </c>
      <c r="Q168" s="106" t="s">
        <v>23</v>
      </c>
      <c r="R168" s="106" t="s">
        <v>45</v>
      </c>
      <c r="S168" s="106">
        <v>1</v>
      </c>
      <c r="T168" s="106">
        <v>0</v>
      </c>
      <c r="U168" s="92">
        <v>0</v>
      </c>
      <c r="V168" s="106">
        <v>0</v>
      </c>
      <c r="W168" s="106">
        <v>0</v>
      </c>
      <c r="X168" s="106">
        <v>0.25779999999999997</v>
      </c>
      <c r="Y168" s="106"/>
    </row>
    <row r="169" spans="1:31" ht="15.75" customHeight="1" x14ac:dyDescent="0.2">
      <c r="A169" s="1">
        <v>168</v>
      </c>
      <c r="B169" s="87">
        <v>15</v>
      </c>
      <c r="C169" s="113">
        <v>45587</v>
      </c>
      <c r="D169" t="s">
        <v>161</v>
      </c>
      <c r="E169" s="99">
        <v>0.5</v>
      </c>
      <c r="F169" s="105">
        <v>24</v>
      </c>
      <c r="G169" s="92">
        <v>67</v>
      </c>
      <c r="H169" s="106">
        <v>17</v>
      </c>
      <c r="I169" s="106" t="s">
        <v>24</v>
      </c>
      <c r="J169" s="95">
        <v>5</v>
      </c>
      <c r="K169" s="99">
        <v>0.104166666666667</v>
      </c>
      <c r="L169" s="106" t="s">
        <v>32</v>
      </c>
      <c r="M169" s="106" t="s">
        <v>27</v>
      </c>
      <c r="N169" s="106" t="s">
        <v>42</v>
      </c>
      <c r="O169" s="106" t="s">
        <v>42</v>
      </c>
      <c r="P169" s="106" t="s">
        <v>42</v>
      </c>
      <c r="Q169" s="106" t="s">
        <v>42</v>
      </c>
      <c r="R169" s="106" t="s">
        <v>42</v>
      </c>
      <c r="S169" s="106" t="s">
        <v>27</v>
      </c>
      <c r="T169" s="106" t="s">
        <v>27</v>
      </c>
      <c r="U169" s="92">
        <v>1</v>
      </c>
      <c r="V169" s="106" t="s">
        <v>29</v>
      </c>
      <c r="W169" s="106" t="s">
        <v>29</v>
      </c>
      <c r="X169" s="106">
        <v>0.27600000000000002</v>
      </c>
      <c r="Y169" s="106"/>
    </row>
    <row r="170" spans="1:31" ht="15.75" customHeight="1" x14ac:dyDescent="0.2">
      <c r="A170" s="1">
        <v>169</v>
      </c>
      <c r="B170" s="87">
        <v>15</v>
      </c>
      <c r="C170" s="113">
        <v>45587</v>
      </c>
      <c r="D170" t="s">
        <v>161</v>
      </c>
      <c r="E170" s="99">
        <v>0.5</v>
      </c>
      <c r="F170" s="105">
        <v>24</v>
      </c>
      <c r="G170" s="92">
        <v>67</v>
      </c>
      <c r="H170" s="106">
        <v>18</v>
      </c>
      <c r="I170" s="106" t="s">
        <v>24</v>
      </c>
      <c r="J170" s="95">
        <v>5</v>
      </c>
      <c r="K170" s="99">
        <v>0.104166666666667</v>
      </c>
      <c r="L170" s="106" t="s">
        <v>32</v>
      </c>
      <c r="M170" s="106" t="s">
        <v>1</v>
      </c>
      <c r="N170" s="106" t="s">
        <v>1</v>
      </c>
      <c r="O170" s="106" t="s">
        <v>1</v>
      </c>
      <c r="P170" s="106" t="s">
        <v>1</v>
      </c>
      <c r="Q170" s="106" t="s">
        <v>1</v>
      </c>
      <c r="R170" s="106" t="s">
        <v>1</v>
      </c>
      <c r="S170" s="106" t="s">
        <v>27</v>
      </c>
      <c r="T170" s="106" t="s">
        <v>27</v>
      </c>
      <c r="U170" s="92">
        <v>1</v>
      </c>
      <c r="V170" s="106" t="s">
        <v>29</v>
      </c>
      <c r="W170" s="106" t="s">
        <v>29</v>
      </c>
      <c r="X170" s="106">
        <v>0.1421</v>
      </c>
      <c r="Y170" s="106"/>
    </row>
    <row r="171" spans="1:31" s="135" customFormat="1" ht="15.75" customHeight="1" thickBot="1" x14ac:dyDescent="0.25">
      <c r="A171" s="1">
        <v>170</v>
      </c>
      <c r="B171" s="1">
        <v>15</v>
      </c>
      <c r="C171" s="103">
        <v>45587</v>
      </c>
      <c r="D171" t="s">
        <v>161</v>
      </c>
      <c r="E171" s="99">
        <v>0.5</v>
      </c>
      <c r="F171" s="105">
        <v>24</v>
      </c>
      <c r="G171" s="92">
        <v>67</v>
      </c>
      <c r="H171" s="138">
        <v>19</v>
      </c>
      <c r="I171" s="138" t="s">
        <v>24</v>
      </c>
      <c r="J171" s="139">
        <v>5</v>
      </c>
      <c r="K171" s="136">
        <v>0.104166666666667</v>
      </c>
      <c r="L171" s="138" t="s">
        <v>32</v>
      </c>
      <c r="M171" s="138" t="s">
        <v>23</v>
      </c>
      <c r="N171" s="138" t="s">
        <v>23</v>
      </c>
      <c r="O171" s="138" t="s">
        <v>45</v>
      </c>
      <c r="P171" s="138" t="s">
        <v>45</v>
      </c>
      <c r="Q171" s="138" t="s">
        <v>45</v>
      </c>
      <c r="R171" s="138" t="s">
        <v>45</v>
      </c>
      <c r="S171" s="138">
        <v>1</v>
      </c>
      <c r="T171" s="138">
        <v>0</v>
      </c>
      <c r="U171" s="137">
        <v>0</v>
      </c>
      <c r="V171" s="138">
        <v>1</v>
      </c>
      <c r="W171" s="138">
        <v>0</v>
      </c>
      <c r="X171" s="138">
        <v>0.38069999999999998</v>
      </c>
      <c r="Y171" s="138"/>
    </row>
    <row r="172" spans="1:31" ht="13.5" thickBot="1" x14ac:dyDescent="0.25">
      <c r="A172" s="1">
        <v>171</v>
      </c>
      <c r="B172" s="87">
        <v>16</v>
      </c>
      <c r="C172" s="127">
        <v>45601</v>
      </c>
      <c r="D172" s="121" t="s">
        <v>161</v>
      </c>
      <c r="E172" s="128">
        <v>0.64583333333333337</v>
      </c>
      <c r="F172" s="87">
        <v>22</v>
      </c>
      <c r="G172" s="87">
        <v>37</v>
      </c>
      <c r="H172" s="142">
        <v>1</v>
      </c>
      <c r="I172" s="133" t="s">
        <v>21</v>
      </c>
      <c r="J172" s="132">
        <v>5</v>
      </c>
      <c r="K172" s="4">
        <v>6.25E-2</v>
      </c>
      <c r="L172" s="133" t="s">
        <v>43</v>
      </c>
      <c r="M172" s="133" t="s">
        <v>23</v>
      </c>
      <c r="N172" s="133" t="s">
        <v>23</v>
      </c>
      <c r="O172" s="133" t="s">
        <v>23</v>
      </c>
      <c r="P172" s="133" t="s">
        <v>23</v>
      </c>
      <c r="Q172" s="133" t="s">
        <v>23</v>
      </c>
      <c r="R172" s="133" t="s">
        <v>23</v>
      </c>
      <c r="S172" s="1"/>
      <c r="T172" s="1"/>
      <c r="U172" s="1">
        <v>0</v>
      </c>
      <c r="V172" s="132">
        <v>0</v>
      </c>
      <c r="W172" s="132">
        <v>0</v>
      </c>
      <c r="X172" s="132">
        <v>0.1729</v>
      </c>
      <c r="Y172" s="132">
        <v>0</v>
      </c>
      <c r="Z172" s="123">
        <v>0</v>
      </c>
      <c r="AA172" s="124">
        <v>0</v>
      </c>
      <c r="AB172" s="2"/>
      <c r="AC172" s="2"/>
      <c r="AD172" s="2"/>
      <c r="AE172" s="2"/>
    </row>
    <row r="173" spans="1:31" ht="13.5" thickBot="1" x14ac:dyDescent="0.25">
      <c r="A173" s="1">
        <v>172</v>
      </c>
      <c r="B173" s="1">
        <v>16</v>
      </c>
      <c r="C173" s="120">
        <v>45601</v>
      </c>
      <c r="D173" s="131" t="s">
        <v>161</v>
      </c>
      <c r="E173" s="122">
        <v>0.64583333333333337</v>
      </c>
      <c r="F173" s="1">
        <v>22</v>
      </c>
      <c r="G173" s="1">
        <v>37</v>
      </c>
      <c r="H173" s="143">
        <v>2</v>
      </c>
      <c r="I173" s="124" t="s">
        <v>21</v>
      </c>
      <c r="J173" s="123">
        <v>5</v>
      </c>
      <c r="K173" s="89">
        <v>6.25E-2</v>
      </c>
      <c r="L173" s="124" t="s">
        <v>40</v>
      </c>
      <c r="M173" s="124" t="s">
        <v>23</v>
      </c>
      <c r="N173" s="124" t="s">
        <v>23</v>
      </c>
      <c r="O173" s="124" t="s">
        <v>23</v>
      </c>
      <c r="P173" s="124" t="s">
        <v>23</v>
      </c>
      <c r="Q173" s="124" t="s">
        <v>23</v>
      </c>
      <c r="R173" s="124" t="s">
        <v>45</v>
      </c>
      <c r="S173" s="1"/>
      <c r="T173" s="1"/>
      <c r="U173" s="1">
        <v>0</v>
      </c>
      <c r="V173" s="123">
        <v>0</v>
      </c>
      <c r="W173" s="123">
        <v>0</v>
      </c>
      <c r="X173" s="123">
        <v>0.1673</v>
      </c>
      <c r="Y173" s="123">
        <v>1</v>
      </c>
      <c r="Z173" s="124"/>
      <c r="AA173" s="124"/>
      <c r="AB173" s="2"/>
      <c r="AC173" s="2"/>
      <c r="AD173" s="2"/>
      <c r="AE173" s="2"/>
    </row>
    <row r="174" spans="1:31" ht="15.75" customHeight="1" thickBot="1" x14ac:dyDescent="0.25">
      <c r="A174" s="1">
        <v>173</v>
      </c>
      <c r="B174" s="1">
        <v>16</v>
      </c>
      <c r="C174" s="120">
        <v>45601</v>
      </c>
      <c r="D174" s="131" t="s">
        <v>161</v>
      </c>
      <c r="E174" s="122">
        <v>0.64583333333333304</v>
      </c>
      <c r="F174" s="1">
        <v>22</v>
      </c>
      <c r="G174" s="1">
        <v>37</v>
      </c>
      <c r="H174" s="143">
        <v>3</v>
      </c>
      <c r="I174" s="124" t="s">
        <v>21</v>
      </c>
      <c r="J174" s="123">
        <v>5</v>
      </c>
      <c r="K174" s="89">
        <v>6.25E-2</v>
      </c>
      <c r="L174" s="124" t="s">
        <v>22</v>
      </c>
      <c r="M174" s="124" t="s">
        <v>23</v>
      </c>
      <c r="N174" s="124" t="s">
        <v>23</v>
      </c>
      <c r="O174" s="124" t="s">
        <v>45</v>
      </c>
      <c r="P174" s="124" t="s">
        <v>45</v>
      </c>
      <c r="Q174" s="124" t="s">
        <v>45</v>
      </c>
      <c r="R174" s="124" t="s">
        <v>45</v>
      </c>
      <c r="U174" s="95">
        <v>0</v>
      </c>
      <c r="V174" s="123">
        <v>1</v>
      </c>
      <c r="W174" s="123">
        <v>0</v>
      </c>
      <c r="X174" s="123">
        <v>0.1968</v>
      </c>
      <c r="Y174" s="123">
        <v>0</v>
      </c>
      <c r="Z174" s="123">
        <v>1</v>
      </c>
      <c r="AA174" s="123">
        <v>1</v>
      </c>
    </row>
    <row r="175" spans="1:31" ht="13.5" thickBot="1" x14ac:dyDescent="0.25">
      <c r="A175" s="1">
        <v>174</v>
      </c>
      <c r="B175" s="1">
        <v>16</v>
      </c>
      <c r="C175" s="120">
        <v>45601</v>
      </c>
      <c r="D175" s="131" t="s">
        <v>161</v>
      </c>
      <c r="E175" s="122">
        <v>0.64583333333333304</v>
      </c>
      <c r="F175" s="1">
        <v>22</v>
      </c>
      <c r="G175" s="1">
        <v>37</v>
      </c>
      <c r="H175" s="143">
        <v>4</v>
      </c>
      <c r="I175" s="124" t="s">
        <v>21</v>
      </c>
      <c r="J175" s="123">
        <v>5</v>
      </c>
      <c r="K175" s="89">
        <v>6.25E-2</v>
      </c>
      <c r="L175" s="124" t="s">
        <v>22</v>
      </c>
      <c r="M175" s="124" t="s">
        <v>23</v>
      </c>
      <c r="N175" s="124" t="s">
        <v>23</v>
      </c>
      <c r="O175" s="124" t="s">
        <v>23</v>
      </c>
      <c r="P175" s="124" t="s">
        <v>23</v>
      </c>
      <c r="Q175" s="124" t="s">
        <v>45</v>
      </c>
      <c r="R175" s="124" t="s">
        <v>45</v>
      </c>
      <c r="U175" s="95">
        <v>0</v>
      </c>
      <c r="V175" s="123">
        <v>0</v>
      </c>
      <c r="W175" s="123">
        <v>0</v>
      </c>
      <c r="X175" s="123">
        <v>0.18240000000000001</v>
      </c>
      <c r="Y175" s="123">
        <v>0</v>
      </c>
      <c r="Z175" s="123">
        <v>0</v>
      </c>
      <c r="AA175" s="123">
        <v>0</v>
      </c>
    </row>
    <row r="176" spans="1:31" ht="13.5" thickBot="1" x14ac:dyDescent="0.25">
      <c r="A176" s="1">
        <v>175</v>
      </c>
      <c r="B176" s="1">
        <v>16</v>
      </c>
      <c r="C176" s="120">
        <v>45601</v>
      </c>
      <c r="D176" s="131" t="s">
        <v>161</v>
      </c>
      <c r="E176" s="122">
        <v>0.64583333333333304</v>
      </c>
      <c r="F176" s="1">
        <v>22</v>
      </c>
      <c r="G176" s="1">
        <v>37</v>
      </c>
      <c r="H176" s="143">
        <v>5</v>
      </c>
      <c r="I176" s="124" t="s">
        <v>21</v>
      </c>
      <c r="J176" s="123">
        <v>5</v>
      </c>
      <c r="K176" s="89">
        <v>6.25E-2</v>
      </c>
      <c r="L176" s="124" t="s">
        <v>39</v>
      </c>
      <c r="M176" s="124" t="s">
        <v>23</v>
      </c>
      <c r="N176" s="124" t="s">
        <v>23</v>
      </c>
      <c r="O176" s="124" t="s">
        <v>23</v>
      </c>
      <c r="P176" s="124" t="s">
        <v>23</v>
      </c>
      <c r="Q176" s="124" t="s">
        <v>45</v>
      </c>
      <c r="R176" s="124" t="s">
        <v>45</v>
      </c>
      <c r="U176" s="95">
        <v>0</v>
      </c>
      <c r="V176" s="123">
        <v>0</v>
      </c>
      <c r="W176" s="123">
        <v>0</v>
      </c>
      <c r="X176" s="123">
        <v>0.15359999999999999</v>
      </c>
      <c r="Y176" s="123">
        <v>0</v>
      </c>
      <c r="Z176" s="123">
        <v>0</v>
      </c>
      <c r="AA176" s="123">
        <v>0</v>
      </c>
    </row>
    <row r="177" spans="1:27" ht="13.5" thickBot="1" x14ac:dyDescent="0.25">
      <c r="A177" s="1">
        <v>176</v>
      </c>
      <c r="B177" s="1">
        <v>16</v>
      </c>
      <c r="C177" s="120">
        <v>45601</v>
      </c>
      <c r="D177" s="131" t="s">
        <v>161</v>
      </c>
      <c r="E177" s="122">
        <v>0.64583333333333304</v>
      </c>
      <c r="F177" s="1">
        <v>22</v>
      </c>
      <c r="G177" s="1">
        <v>37</v>
      </c>
      <c r="H177" s="143">
        <v>6</v>
      </c>
      <c r="I177" s="124" t="s">
        <v>21</v>
      </c>
      <c r="J177" s="123">
        <v>5</v>
      </c>
      <c r="K177" s="89">
        <v>6.25E-2</v>
      </c>
      <c r="L177" s="124" t="s">
        <v>39</v>
      </c>
      <c r="M177" s="124" t="s">
        <v>23</v>
      </c>
      <c r="N177" s="124" t="s">
        <v>45</v>
      </c>
      <c r="O177" s="124" t="s">
        <v>45</v>
      </c>
      <c r="P177" s="124" t="s">
        <v>45</v>
      </c>
      <c r="Q177" s="124" t="s">
        <v>45</v>
      </c>
      <c r="R177" s="124" t="s">
        <v>45</v>
      </c>
      <c r="U177" s="95">
        <v>0</v>
      </c>
      <c r="V177" s="123">
        <v>1</v>
      </c>
      <c r="W177" s="123">
        <v>1</v>
      </c>
      <c r="X177" s="123">
        <v>0.25390000000000001</v>
      </c>
      <c r="Y177" s="123">
        <v>0</v>
      </c>
      <c r="Z177" s="123">
        <v>1</v>
      </c>
      <c r="AA177" s="123">
        <v>0</v>
      </c>
    </row>
    <row r="178" spans="1:27" ht="13.5" thickBot="1" x14ac:dyDescent="0.25">
      <c r="A178" s="1">
        <v>177</v>
      </c>
      <c r="B178" s="1">
        <v>16</v>
      </c>
      <c r="C178" s="120">
        <v>45601</v>
      </c>
      <c r="D178" s="131" t="s">
        <v>161</v>
      </c>
      <c r="E178" s="122">
        <v>0.64583333333333304</v>
      </c>
      <c r="F178" s="1">
        <v>22</v>
      </c>
      <c r="G178" s="1">
        <v>37</v>
      </c>
      <c r="H178" s="143">
        <v>7</v>
      </c>
      <c r="I178" s="124" t="s">
        <v>21</v>
      </c>
      <c r="J178" s="123">
        <v>5</v>
      </c>
      <c r="K178" s="89">
        <v>6.25E-2</v>
      </c>
      <c r="L178" s="124" t="s">
        <v>32</v>
      </c>
      <c r="M178" s="124" t="s">
        <v>1</v>
      </c>
      <c r="N178" s="124" t="s">
        <v>23</v>
      </c>
      <c r="O178" s="124" t="s">
        <v>23</v>
      </c>
      <c r="P178" s="124" t="s">
        <v>23</v>
      </c>
      <c r="Q178" s="124" t="s">
        <v>45</v>
      </c>
      <c r="R178" s="124" t="s">
        <v>45</v>
      </c>
      <c r="U178" s="95">
        <v>0</v>
      </c>
      <c r="V178" s="123">
        <v>1</v>
      </c>
      <c r="W178" s="123">
        <v>0</v>
      </c>
      <c r="X178" s="123">
        <v>0.21010000000000001</v>
      </c>
      <c r="Y178" s="123">
        <v>0</v>
      </c>
      <c r="Z178" s="123">
        <v>1</v>
      </c>
      <c r="AA178" s="123">
        <v>1</v>
      </c>
    </row>
    <row r="179" spans="1:27" ht="13.5" thickBot="1" x14ac:dyDescent="0.25">
      <c r="A179" s="1">
        <v>178</v>
      </c>
      <c r="B179" s="1">
        <v>16</v>
      </c>
      <c r="C179" s="120">
        <v>45601</v>
      </c>
      <c r="D179" s="131" t="s">
        <v>161</v>
      </c>
      <c r="E179" s="122">
        <v>0.64583333333333304</v>
      </c>
      <c r="F179" s="1">
        <v>22</v>
      </c>
      <c r="G179" s="1">
        <v>37</v>
      </c>
      <c r="H179" s="143">
        <v>8</v>
      </c>
      <c r="I179" s="124" t="s">
        <v>21</v>
      </c>
      <c r="J179" s="123">
        <v>5</v>
      </c>
      <c r="K179" s="89">
        <v>6.25E-2</v>
      </c>
      <c r="L179" s="124" t="s">
        <v>32</v>
      </c>
      <c r="M179" s="124" t="s">
        <v>23</v>
      </c>
      <c r="N179" s="124" t="s">
        <v>23</v>
      </c>
      <c r="O179" s="124" t="s">
        <v>23</v>
      </c>
      <c r="P179" s="124" t="s">
        <v>45</v>
      </c>
      <c r="Q179" s="124" t="s">
        <v>23</v>
      </c>
      <c r="R179" s="124" t="s">
        <v>45</v>
      </c>
      <c r="U179" s="95">
        <v>0</v>
      </c>
      <c r="V179" s="124">
        <v>1</v>
      </c>
      <c r="W179" s="123">
        <v>0</v>
      </c>
      <c r="X179" s="123">
        <v>0.1449</v>
      </c>
      <c r="Y179" s="123">
        <v>1</v>
      </c>
      <c r="Z179" s="124"/>
      <c r="AA179" s="124"/>
    </row>
    <row r="180" spans="1:27" ht="13.5" thickBot="1" x14ac:dyDescent="0.25">
      <c r="A180" s="1">
        <v>179</v>
      </c>
      <c r="B180" s="1">
        <v>16</v>
      </c>
      <c r="C180" s="120">
        <v>45601</v>
      </c>
      <c r="D180" s="131" t="s">
        <v>161</v>
      </c>
      <c r="E180" s="122">
        <v>0.64583333333333304</v>
      </c>
      <c r="F180" s="1">
        <v>22</v>
      </c>
      <c r="G180" s="1">
        <v>37</v>
      </c>
      <c r="H180" s="143">
        <v>9</v>
      </c>
      <c r="I180" s="124" t="s">
        <v>21</v>
      </c>
      <c r="J180" s="123">
        <v>6</v>
      </c>
      <c r="K180" s="89">
        <v>6.25E-2</v>
      </c>
      <c r="L180" s="124" t="s">
        <v>32</v>
      </c>
      <c r="M180" s="124" t="s">
        <v>23</v>
      </c>
      <c r="N180" s="124" t="s">
        <v>23</v>
      </c>
      <c r="O180" s="124" t="s">
        <v>23</v>
      </c>
      <c r="P180" s="124" t="s">
        <v>23</v>
      </c>
      <c r="Q180" s="124" t="s">
        <v>23</v>
      </c>
      <c r="R180" s="124" t="s">
        <v>23</v>
      </c>
      <c r="U180" s="95">
        <v>0</v>
      </c>
      <c r="V180" s="123">
        <v>0</v>
      </c>
      <c r="W180" s="123">
        <v>0</v>
      </c>
      <c r="X180" s="123">
        <v>0.1542</v>
      </c>
      <c r="Y180" s="123">
        <v>0</v>
      </c>
      <c r="Z180" s="123">
        <v>0</v>
      </c>
      <c r="AA180" s="123">
        <v>0</v>
      </c>
    </row>
    <row r="181" spans="1:27" ht="13.5" thickBot="1" x14ac:dyDescent="0.25">
      <c r="A181" s="1">
        <v>180</v>
      </c>
      <c r="B181" s="1">
        <v>16</v>
      </c>
      <c r="C181" s="120">
        <v>45601</v>
      </c>
      <c r="D181" s="131" t="s">
        <v>161</v>
      </c>
      <c r="E181" s="122">
        <v>0.64583333333333304</v>
      </c>
      <c r="F181" s="1">
        <v>22</v>
      </c>
      <c r="G181" s="1">
        <v>37</v>
      </c>
      <c r="H181" s="143">
        <v>10</v>
      </c>
      <c r="I181" s="124" t="s">
        <v>21</v>
      </c>
      <c r="J181" s="123">
        <v>6</v>
      </c>
      <c r="K181" s="89">
        <v>6.25E-2</v>
      </c>
      <c r="L181" s="124" t="s">
        <v>32</v>
      </c>
      <c r="M181" s="124" t="s">
        <v>23</v>
      </c>
      <c r="N181" s="124" t="s">
        <v>23</v>
      </c>
      <c r="O181" s="124" t="s">
        <v>23</v>
      </c>
      <c r="P181" s="124" t="s">
        <v>45</v>
      </c>
      <c r="Q181" s="124" t="s">
        <v>45</v>
      </c>
      <c r="R181" s="124" t="s">
        <v>45</v>
      </c>
      <c r="U181" s="95">
        <v>0</v>
      </c>
      <c r="V181" s="123">
        <v>1</v>
      </c>
      <c r="W181" s="123">
        <v>0</v>
      </c>
      <c r="X181" s="123">
        <v>0.104</v>
      </c>
      <c r="Y181" s="123">
        <v>0</v>
      </c>
      <c r="Z181" s="123">
        <v>1</v>
      </c>
      <c r="AA181" s="123">
        <v>0</v>
      </c>
    </row>
    <row r="182" spans="1:27" ht="13.5" thickBot="1" x14ac:dyDescent="0.25">
      <c r="A182" s="1">
        <v>181</v>
      </c>
      <c r="B182" s="1">
        <v>16</v>
      </c>
      <c r="C182" s="120">
        <v>45601</v>
      </c>
      <c r="D182" s="131" t="s">
        <v>161</v>
      </c>
      <c r="E182" s="122">
        <v>0.64583333333333304</v>
      </c>
      <c r="F182" s="1">
        <v>22</v>
      </c>
      <c r="G182" s="1">
        <v>37</v>
      </c>
      <c r="H182" s="143">
        <v>11</v>
      </c>
      <c r="I182" s="124" t="s">
        <v>21</v>
      </c>
      <c r="J182" s="123">
        <v>6</v>
      </c>
      <c r="K182" s="89">
        <v>6.25E-2</v>
      </c>
      <c r="L182" s="124" t="s">
        <v>32</v>
      </c>
      <c r="M182" s="124" t="s">
        <v>23</v>
      </c>
      <c r="N182" s="124" t="s">
        <v>23</v>
      </c>
      <c r="O182" s="124" t="s">
        <v>23</v>
      </c>
      <c r="P182" s="124" t="s">
        <v>23</v>
      </c>
      <c r="Q182" s="124" t="s">
        <v>1</v>
      </c>
      <c r="R182" s="124" t="s">
        <v>1</v>
      </c>
      <c r="U182" s="95">
        <v>0</v>
      </c>
      <c r="V182" s="123">
        <v>0</v>
      </c>
      <c r="W182" s="123">
        <v>0</v>
      </c>
      <c r="X182" s="123">
        <v>0.1444</v>
      </c>
      <c r="Y182" s="123">
        <v>0</v>
      </c>
      <c r="Z182" s="123">
        <v>0</v>
      </c>
      <c r="AA182" s="123">
        <v>0</v>
      </c>
    </row>
    <row r="183" spans="1:27" ht="13.5" thickBot="1" x14ac:dyDescent="0.25">
      <c r="A183" s="1">
        <v>182</v>
      </c>
      <c r="B183" s="1">
        <v>16</v>
      </c>
      <c r="C183" s="120">
        <v>45601</v>
      </c>
      <c r="D183" s="131" t="s">
        <v>161</v>
      </c>
      <c r="E183" s="122">
        <v>0.64583333333333304</v>
      </c>
      <c r="F183" s="1">
        <v>22</v>
      </c>
      <c r="G183" s="1">
        <v>37</v>
      </c>
      <c r="H183" s="143">
        <v>12</v>
      </c>
      <c r="I183" s="124" t="s">
        <v>21</v>
      </c>
      <c r="J183" s="123">
        <v>6</v>
      </c>
      <c r="K183" s="89">
        <v>6.25E-2</v>
      </c>
      <c r="L183" s="124" t="s">
        <v>32</v>
      </c>
      <c r="M183" s="124" t="s">
        <v>1</v>
      </c>
      <c r="N183" s="124" t="s">
        <v>1</v>
      </c>
      <c r="O183" s="124" t="s">
        <v>23</v>
      </c>
      <c r="P183" s="124" t="s">
        <v>1</v>
      </c>
      <c r="Q183" s="124" t="s">
        <v>23</v>
      </c>
      <c r="R183" s="124" t="s">
        <v>23</v>
      </c>
      <c r="U183" s="95">
        <v>0</v>
      </c>
      <c r="V183" s="123">
        <v>1</v>
      </c>
      <c r="W183" s="123">
        <v>0</v>
      </c>
      <c r="X183" s="123">
        <v>0.13450000000000001</v>
      </c>
      <c r="Y183" s="123">
        <v>0</v>
      </c>
      <c r="Z183" s="123">
        <v>0</v>
      </c>
      <c r="AA183" s="123">
        <v>0</v>
      </c>
    </row>
    <row r="184" spans="1:27" ht="13.5" thickBot="1" x14ac:dyDescent="0.25">
      <c r="A184" s="1">
        <v>183</v>
      </c>
      <c r="B184" s="1">
        <v>16</v>
      </c>
      <c r="C184" s="120">
        <v>45601</v>
      </c>
      <c r="D184" s="131" t="s">
        <v>161</v>
      </c>
      <c r="E184" s="122">
        <v>0.64583333333333304</v>
      </c>
      <c r="F184" s="1">
        <v>22</v>
      </c>
      <c r="G184" s="1">
        <v>37</v>
      </c>
      <c r="H184" s="143">
        <v>13</v>
      </c>
      <c r="I184" s="124" t="s">
        <v>21</v>
      </c>
      <c r="J184" s="123">
        <v>6</v>
      </c>
      <c r="K184" s="89">
        <v>6.25E-2</v>
      </c>
      <c r="L184" s="124" t="s">
        <v>39</v>
      </c>
      <c r="M184" s="124" t="s">
        <v>23</v>
      </c>
      <c r="N184" s="124" t="s">
        <v>23</v>
      </c>
      <c r="O184" s="124" t="s">
        <v>23</v>
      </c>
      <c r="P184" s="124" t="s">
        <v>45</v>
      </c>
      <c r="Q184" s="124" t="s">
        <v>23</v>
      </c>
      <c r="R184" s="124" t="s">
        <v>23</v>
      </c>
      <c r="U184" s="95">
        <v>0</v>
      </c>
      <c r="V184" s="123">
        <v>0</v>
      </c>
      <c r="W184" s="123">
        <v>0</v>
      </c>
      <c r="X184" s="123">
        <v>0.14050000000000001</v>
      </c>
      <c r="Y184" s="123">
        <v>0</v>
      </c>
      <c r="Z184" s="123">
        <v>1</v>
      </c>
      <c r="AA184" s="123">
        <v>0</v>
      </c>
    </row>
    <row r="185" spans="1:27" ht="13.5" thickBot="1" x14ac:dyDescent="0.25">
      <c r="A185" s="1">
        <v>184</v>
      </c>
      <c r="B185" s="1">
        <v>16</v>
      </c>
      <c r="C185" s="120">
        <v>45601</v>
      </c>
      <c r="D185" s="131" t="s">
        <v>161</v>
      </c>
      <c r="E185" s="122">
        <v>0.64583333333333304</v>
      </c>
      <c r="F185" s="1">
        <v>22</v>
      </c>
      <c r="G185" s="1">
        <v>37</v>
      </c>
      <c r="H185" s="143">
        <v>14</v>
      </c>
      <c r="I185" s="124" t="s">
        <v>21</v>
      </c>
      <c r="J185" s="123">
        <v>6</v>
      </c>
      <c r="K185" s="89">
        <v>6.25E-2</v>
      </c>
      <c r="L185" s="124" t="s">
        <v>39</v>
      </c>
      <c r="M185" s="124" t="s">
        <v>1</v>
      </c>
      <c r="N185" s="124" t="s">
        <v>1</v>
      </c>
      <c r="O185" s="124" t="s">
        <v>23</v>
      </c>
      <c r="P185" s="124" t="s">
        <v>23</v>
      </c>
      <c r="Q185" s="124" t="s">
        <v>23</v>
      </c>
      <c r="R185" s="124" t="s">
        <v>45</v>
      </c>
      <c r="U185" s="95">
        <v>0</v>
      </c>
      <c r="V185" s="123">
        <v>1</v>
      </c>
      <c r="W185" s="123">
        <v>0</v>
      </c>
      <c r="X185" s="123">
        <v>0.18679999999999999</v>
      </c>
      <c r="Y185" s="123">
        <v>0</v>
      </c>
      <c r="Z185" s="123">
        <v>1</v>
      </c>
      <c r="AA185" s="123">
        <v>0</v>
      </c>
    </row>
    <row r="186" spans="1:27" ht="13.5" thickBot="1" x14ac:dyDescent="0.25">
      <c r="A186" s="1">
        <v>185</v>
      </c>
      <c r="B186" s="1">
        <v>16</v>
      </c>
      <c r="C186" s="120">
        <v>45601</v>
      </c>
      <c r="D186" s="131" t="s">
        <v>161</v>
      </c>
      <c r="E186" s="122">
        <v>0.64583333333333304</v>
      </c>
      <c r="F186" s="1">
        <v>22</v>
      </c>
      <c r="G186" s="1">
        <v>37</v>
      </c>
      <c r="H186" s="143">
        <v>15</v>
      </c>
      <c r="I186" s="124" t="s">
        <v>21</v>
      </c>
      <c r="J186" s="123">
        <v>6</v>
      </c>
      <c r="K186" s="89">
        <v>6.25E-2</v>
      </c>
      <c r="L186" s="124" t="s">
        <v>39</v>
      </c>
      <c r="M186" s="124" t="s">
        <v>1</v>
      </c>
      <c r="N186" s="124" t="s">
        <v>23</v>
      </c>
      <c r="O186" s="124" t="s">
        <v>23</v>
      </c>
      <c r="P186" s="124" t="s">
        <v>45</v>
      </c>
      <c r="Q186" s="124" t="s">
        <v>45</v>
      </c>
      <c r="R186" s="124" t="s">
        <v>45</v>
      </c>
      <c r="U186" s="95">
        <v>0</v>
      </c>
      <c r="V186" s="123">
        <v>1</v>
      </c>
      <c r="W186" s="123">
        <v>0</v>
      </c>
      <c r="X186" s="123">
        <v>0.12509999999999999</v>
      </c>
      <c r="Y186" s="123">
        <v>0</v>
      </c>
      <c r="Z186" s="123">
        <v>1</v>
      </c>
      <c r="AA186" s="123">
        <v>1</v>
      </c>
    </row>
    <row r="187" spans="1:27" ht="13.5" thickBot="1" x14ac:dyDescent="0.25">
      <c r="A187" s="1">
        <v>186</v>
      </c>
      <c r="B187" s="1">
        <v>16</v>
      </c>
      <c r="C187" s="120">
        <v>45601</v>
      </c>
      <c r="D187" s="131" t="s">
        <v>161</v>
      </c>
      <c r="E187" s="122">
        <v>0.64583333333333304</v>
      </c>
      <c r="F187" s="1">
        <v>22</v>
      </c>
      <c r="G187" s="1">
        <v>37</v>
      </c>
      <c r="H187" s="143">
        <v>16</v>
      </c>
      <c r="I187" s="124" t="s">
        <v>21</v>
      </c>
      <c r="J187" s="123">
        <v>6</v>
      </c>
      <c r="K187" s="89">
        <v>6.25E-2</v>
      </c>
      <c r="L187" s="124" t="s">
        <v>22</v>
      </c>
      <c r="M187" s="124" t="s">
        <v>1</v>
      </c>
      <c r="N187" s="124" t="s">
        <v>23</v>
      </c>
      <c r="O187" s="124" t="s">
        <v>23</v>
      </c>
      <c r="P187" s="124" t="s">
        <v>23</v>
      </c>
      <c r="Q187" s="124" t="s">
        <v>23</v>
      </c>
      <c r="R187" s="124" t="s">
        <v>45</v>
      </c>
      <c r="U187" s="95">
        <v>0</v>
      </c>
      <c r="V187" s="123">
        <v>0</v>
      </c>
      <c r="W187" s="123">
        <v>0</v>
      </c>
      <c r="X187" s="123">
        <v>0.1129</v>
      </c>
      <c r="Y187" s="123">
        <v>0</v>
      </c>
      <c r="Z187" s="123">
        <v>1</v>
      </c>
      <c r="AA187" s="123">
        <v>0</v>
      </c>
    </row>
    <row r="188" spans="1:27" ht="13.5" thickBot="1" x14ac:dyDescent="0.25">
      <c r="A188" s="1">
        <v>187</v>
      </c>
      <c r="B188" s="1">
        <v>16</v>
      </c>
      <c r="C188" s="120">
        <v>45601</v>
      </c>
      <c r="D188" s="131" t="s">
        <v>161</v>
      </c>
      <c r="E188" s="122">
        <v>0.64583333333333304</v>
      </c>
      <c r="F188" s="1">
        <v>22</v>
      </c>
      <c r="G188" s="1">
        <v>37</v>
      </c>
      <c r="H188" s="143">
        <v>17</v>
      </c>
      <c r="I188" s="124" t="s">
        <v>21</v>
      </c>
      <c r="J188" s="123">
        <v>6</v>
      </c>
      <c r="K188" s="89">
        <v>6.25E-2</v>
      </c>
      <c r="L188" s="124" t="s">
        <v>22</v>
      </c>
      <c r="M188" s="124" t="s">
        <v>1</v>
      </c>
      <c r="N188" s="124" t="s">
        <v>23</v>
      </c>
      <c r="O188" s="124" t="s">
        <v>23</v>
      </c>
      <c r="P188" s="124" t="s">
        <v>23</v>
      </c>
      <c r="Q188" s="124" t="s">
        <v>23</v>
      </c>
      <c r="R188" s="124" t="s">
        <v>23</v>
      </c>
      <c r="U188" s="95">
        <v>0</v>
      </c>
      <c r="V188" s="123">
        <v>1</v>
      </c>
      <c r="W188" s="123">
        <v>0</v>
      </c>
      <c r="X188" s="123">
        <v>0.1056</v>
      </c>
      <c r="Y188" s="123">
        <v>0</v>
      </c>
      <c r="Z188" s="123">
        <v>1</v>
      </c>
      <c r="AA188" s="123">
        <v>0</v>
      </c>
    </row>
    <row r="189" spans="1:27" ht="13.5" thickBot="1" x14ac:dyDescent="0.25">
      <c r="A189" s="1">
        <v>188</v>
      </c>
      <c r="B189" s="1">
        <v>16</v>
      </c>
      <c r="C189" s="120">
        <v>45601</v>
      </c>
      <c r="D189" s="131" t="s">
        <v>161</v>
      </c>
      <c r="E189" s="122">
        <v>0.64583333333333304</v>
      </c>
      <c r="F189" s="1">
        <v>22</v>
      </c>
      <c r="G189" s="1">
        <v>37</v>
      </c>
      <c r="H189" s="143">
        <v>18</v>
      </c>
      <c r="I189" s="124" t="s">
        <v>21</v>
      </c>
      <c r="J189" s="123">
        <v>6</v>
      </c>
      <c r="K189" s="89">
        <v>6.25E-2</v>
      </c>
      <c r="L189" s="124" t="s">
        <v>22</v>
      </c>
      <c r="M189" s="124" t="s">
        <v>23</v>
      </c>
      <c r="N189" s="124" t="s">
        <v>23</v>
      </c>
      <c r="O189" s="124" t="s">
        <v>23</v>
      </c>
      <c r="P189" s="124" t="s">
        <v>23</v>
      </c>
      <c r="Q189" s="124" t="s">
        <v>23</v>
      </c>
      <c r="R189" s="124" t="s">
        <v>45</v>
      </c>
      <c r="U189" s="95">
        <v>0</v>
      </c>
      <c r="V189" s="123">
        <v>0</v>
      </c>
      <c r="W189" s="123">
        <v>0</v>
      </c>
      <c r="X189" s="123">
        <v>0.1825</v>
      </c>
      <c r="Y189" s="123">
        <v>0</v>
      </c>
      <c r="Z189" s="123">
        <v>0</v>
      </c>
      <c r="AA189" s="123">
        <v>0</v>
      </c>
    </row>
    <row r="190" spans="1:27" ht="13.5" thickBot="1" x14ac:dyDescent="0.25">
      <c r="A190" s="1">
        <v>189</v>
      </c>
      <c r="B190" s="1">
        <v>16</v>
      </c>
      <c r="C190" s="120">
        <v>45601</v>
      </c>
      <c r="D190" s="131" t="s">
        <v>161</v>
      </c>
      <c r="E190" s="122">
        <v>0.64583333333333304</v>
      </c>
      <c r="F190" s="1">
        <v>22</v>
      </c>
      <c r="G190" s="1">
        <v>37</v>
      </c>
      <c r="H190" s="143">
        <v>19</v>
      </c>
      <c r="I190" s="124" t="s">
        <v>21</v>
      </c>
      <c r="J190" s="123">
        <v>5</v>
      </c>
      <c r="K190" s="89">
        <v>6.25E-2</v>
      </c>
      <c r="L190" s="124" t="s">
        <v>40</v>
      </c>
      <c r="M190" s="124" t="s">
        <v>1</v>
      </c>
      <c r="N190" s="124" t="s">
        <v>23</v>
      </c>
      <c r="O190" s="124" t="s">
        <v>23</v>
      </c>
      <c r="P190" s="124" t="s">
        <v>23</v>
      </c>
      <c r="Q190" s="124" t="s">
        <v>45</v>
      </c>
      <c r="R190" s="124" t="s">
        <v>45</v>
      </c>
      <c r="U190" s="95">
        <v>0</v>
      </c>
      <c r="V190" s="123">
        <v>1</v>
      </c>
      <c r="W190" s="123">
        <v>0</v>
      </c>
      <c r="X190" s="123">
        <v>0.20480000000000001</v>
      </c>
      <c r="Y190" s="123">
        <v>0</v>
      </c>
      <c r="Z190" s="123">
        <v>1</v>
      </c>
      <c r="AA190" s="123">
        <v>0</v>
      </c>
    </row>
    <row r="191" spans="1:27" ht="13.5" thickBot="1" x14ac:dyDescent="0.25">
      <c r="A191" s="1">
        <v>190</v>
      </c>
      <c r="B191" s="134">
        <v>16</v>
      </c>
      <c r="C191" s="140">
        <v>45601</v>
      </c>
      <c r="D191" s="131" t="s">
        <v>161</v>
      </c>
      <c r="E191" s="141">
        <v>0.64583333333333304</v>
      </c>
      <c r="F191" s="134">
        <v>22</v>
      </c>
      <c r="G191" s="134">
        <v>37</v>
      </c>
      <c r="H191" s="144">
        <v>20</v>
      </c>
      <c r="I191" s="126" t="s">
        <v>21</v>
      </c>
      <c r="J191" s="125">
        <v>6</v>
      </c>
      <c r="K191" s="89">
        <v>6.25E-2</v>
      </c>
      <c r="L191" s="126" t="s">
        <v>40</v>
      </c>
      <c r="M191" s="126" t="s">
        <v>1</v>
      </c>
      <c r="N191" s="126" t="s">
        <v>23</v>
      </c>
      <c r="O191" s="126" t="s">
        <v>23</v>
      </c>
      <c r="P191" s="126" t="s">
        <v>23</v>
      </c>
      <c r="Q191" s="126" t="s">
        <v>23</v>
      </c>
      <c r="R191" s="126" t="s">
        <v>1</v>
      </c>
      <c r="U191" s="95">
        <v>0</v>
      </c>
      <c r="V191" s="125">
        <v>0</v>
      </c>
      <c r="W191" s="125">
        <v>0</v>
      </c>
      <c r="X191" s="125">
        <v>0.17299999999999999</v>
      </c>
      <c r="Y191" s="125">
        <v>0</v>
      </c>
      <c r="Z191" s="123">
        <v>0</v>
      </c>
      <c r="AA191" s="123">
        <v>0</v>
      </c>
    </row>
    <row r="192" spans="1:27" s="91" customFormat="1" ht="13.5" thickBot="1" x14ac:dyDescent="0.25">
      <c r="A192" s="1">
        <v>191</v>
      </c>
      <c r="B192" s="95">
        <v>17</v>
      </c>
      <c r="C192" s="120">
        <v>45602</v>
      </c>
      <c r="D192" s="131" t="s">
        <v>161</v>
      </c>
      <c r="E192" s="122">
        <v>0.57638888888888884</v>
      </c>
      <c r="F192" s="1">
        <v>24</v>
      </c>
      <c r="G192" s="1">
        <v>32</v>
      </c>
      <c r="H192" s="129">
        <v>1</v>
      </c>
      <c r="I192" s="130" t="s">
        <v>21</v>
      </c>
      <c r="J192" s="90">
        <v>6</v>
      </c>
      <c r="K192" s="118">
        <v>6.9444444444444448E-2</v>
      </c>
      <c r="L192" s="130" t="s">
        <v>43</v>
      </c>
      <c r="M192" s="130" t="s">
        <v>23</v>
      </c>
      <c r="N192" s="130" t="s">
        <v>23</v>
      </c>
      <c r="O192" s="130" t="s">
        <v>23</v>
      </c>
      <c r="P192" s="130" t="s">
        <v>23</v>
      </c>
      <c r="Q192" s="130" t="s">
        <v>23</v>
      </c>
      <c r="R192" s="130" t="s">
        <v>23</v>
      </c>
      <c r="S192" s="90"/>
      <c r="T192" s="90"/>
      <c r="U192" s="90">
        <v>0</v>
      </c>
      <c r="V192" s="129">
        <v>0</v>
      </c>
      <c r="W192" s="129">
        <v>0</v>
      </c>
      <c r="X192" s="129">
        <v>0.15970000000000001</v>
      </c>
      <c r="Y192" s="145"/>
    </row>
    <row r="193" spans="1:25" ht="13.5" thickBot="1" x14ac:dyDescent="0.25">
      <c r="A193" s="1">
        <v>192</v>
      </c>
      <c r="B193" s="95">
        <v>17</v>
      </c>
      <c r="C193" s="120">
        <v>45602</v>
      </c>
      <c r="D193" s="131" t="s">
        <v>161</v>
      </c>
      <c r="E193" s="122">
        <v>0.57638888888888884</v>
      </c>
      <c r="F193" s="1">
        <v>24</v>
      </c>
      <c r="G193" s="1">
        <v>32</v>
      </c>
      <c r="H193" s="123">
        <v>2</v>
      </c>
      <c r="I193" s="124" t="s">
        <v>21</v>
      </c>
      <c r="J193" s="95">
        <v>6</v>
      </c>
      <c r="K193" s="99">
        <v>6.9444444444444448E-2</v>
      </c>
      <c r="L193" s="124" t="s">
        <v>40</v>
      </c>
      <c r="M193" s="124" t="s">
        <v>23</v>
      </c>
      <c r="N193" s="124" t="s">
        <v>23</v>
      </c>
      <c r="O193" s="124" t="s">
        <v>1</v>
      </c>
      <c r="P193" s="124" t="s">
        <v>1</v>
      </c>
      <c r="Q193" s="124" t="s">
        <v>23</v>
      </c>
      <c r="R193" s="124" t="s">
        <v>23</v>
      </c>
      <c r="U193" s="95">
        <v>0</v>
      </c>
      <c r="V193" s="123">
        <v>0</v>
      </c>
      <c r="W193" s="123">
        <v>0</v>
      </c>
      <c r="X193" s="123">
        <v>0.17219999999999999</v>
      </c>
      <c r="Y193" s="146"/>
    </row>
    <row r="194" spans="1:25" ht="13.5" thickBot="1" x14ac:dyDescent="0.25">
      <c r="A194" s="1">
        <v>193</v>
      </c>
      <c r="B194" s="95">
        <v>17</v>
      </c>
      <c r="C194" s="120">
        <v>45602</v>
      </c>
      <c r="D194" s="131" t="s">
        <v>161</v>
      </c>
      <c r="E194" s="122">
        <v>0.57638888888888895</v>
      </c>
      <c r="F194" s="1">
        <v>24</v>
      </c>
      <c r="G194" s="1">
        <v>32</v>
      </c>
      <c r="H194" s="123">
        <v>3</v>
      </c>
      <c r="I194" s="124" t="s">
        <v>21</v>
      </c>
      <c r="J194" s="95">
        <v>6</v>
      </c>
      <c r="K194" s="99">
        <v>6.9444444444444406E-2</v>
      </c>
      <c r="L194" s="124" t="s">
        <v>40</v>
      </c>
      <c r="M194" s="124" t="s">
        <v>23</v>
      </c>
      <c r="N194" s="124" t="s">
        <v>23</v>
      </c>
      <c r="O194" s="124" t="s">
        <v>45</v>
      </c>
      <c r="P194" s="124" t="s">
        <v>45</v>
      </c>
      <c r="Q194" s="124" t="s">
        <v>45</v>
      </c>
      <c r="R194" s="124" t="s">
        <v>45</v>
      </c>
      <c r="U194" s="95">
        <v>0</v>
      </c>
      <c r="V194" s="123">
        <v>0</v>
      </c>
      <c r="W194" s="123">
        <v>0</v>
      </c>
      <c r="X194" s="123">
        <v>0.25140000000000001</v>
      </c>
      <c r="Y194" s="146"/>
    </row>
    <row r="195" spans="1:25" ht="13.5" thickBot="1" x14ac:dyDescent="0.25">
      <c r="A195" s="1">
        <v>194</v>
      </c>
      <c r="B195" s="95">
        <v>17</v>
      </c>
      <c r="C195" s="120">
        <v>45602</v>
      </c>
      <c r="D195" s="131" t="s">
        <v>161</v>
      </c>
      <c r="E195" s="122">
        <v>0.57638888888888895</v>
      </c>
      <c r="F195" s="1">
        <v>24</v>
      </c>
      <c r="G195" s="1">
        <v>32</v>
      </c>
      <c r="H195" s="123">
        <v>4</v>
      </c>
      <c r="I195" s="124" t="s">
        <v>21</v>
      </c>
      <c r="J195" s="95">
        <v>6</v>
      </c>
      <c r="K195" s="99">
        <v>6.9444444444444406E-2</v>
      </c>
      <c r="L195" s="124" t="s">
        <v>39</v>
      </c>
      <c r="M195" s="124" t="s">
        <v>1</v>
      </c>
      <c r="N195" s="124" t="s">
        <v>1</v>
      </c>
      <c r="O195" s="124" t="s">
        <v>1</v>
      </c>
      <c r="P195" s="124" t="s">
        <v>1</v>
      </c>
      <c r="Q195" s="124" t="s">
        <v>1</v>
      </c>
      <c r="R195" s="124" t="s">
        <v>1</v>
      </c>
      <c r="U195" s="105">
        <v>1</v>
      </c>
      <c r="V195" s="124" t="s">
        <v>29</v>
      </c>
      <c r="W195" s="124" t="s">
        <v>29</v>
      </c>
      <c r="X195" s="123">
        <v>0.1452</v>
      </c>
      <c r="Y195" s="146"/>
    </row>
    <row r="196" spans="1:25" ht="13.5" thickBot="1" x14ac:dyDescent="0.25">
      <c r="A196" s="1">
        <v>195</v>
      </c>
      <c r="B196" s="95">
        <v>17</v>
      </c>
      <c r="C196" s="120">
        <v>45602</v>
      </c>
      <c r="D196" s="131" t="s">
        <v>161</v>
      </c>
      <c r="E196" s="122">
        <v>0.57638888888888895</v>
      </c>
      <c r="F196" s="1">
        <v>24</v>
      </c>
      <c r="G196" s="1">
        <v>32</v>
      </c>
      <c r="H196" s="123">
        <v>5</v>
      </c>
      <c r="I196" s="124" t="s">
        <v>21</v>
      </c>
      <c r="J196" s="95">
        <v>6</v>
      </c>
      <c r="K196" s="99">
        <v>6.9444444444444406E-2</v>
      </c>
      <c r="L196" s="124" t="s">
        <v>39</v>
      </c>
      <c r="M196" s="124" t="s">
        <v>23</v>
      </c>
      <c r="N196" s="124" t="s">
        <v>23</v>
      </c>
      <c r="O196" s="124" t="s">
        <v>23</v>
      </c>
      <c r="P196" s="124" t="s">
        <v>45</v>
      </c>
      <c r="Q196" s="124" t="s">
        <v>45</v>
      </c>
      <c r="R196" s="124" t="s">
        <v>45</v>
      </c>
      <c r="U196" s="95">
        <v>0</v>
      </c>
      <c r="V196" s="123">
        <v>1</v>
      </c>
      <c r="W196" s="123">
        <v>0</v>
      </c>
      <c r="X196" s="123">
        <v>0.22189999999999999</v>
      </c>
      <c r="Y196" s="146"/>
    </row>
    <row r="197" spans="1:25" ht="13.5" thickBot="1" x14ac:dyDescent="0.25">
      <c r="A197" s="1">
        <v>196</v>
      </c>
      <c r="B197" s="95">
        <v>17</v>
      </c>
      <c r="C197" s="120">
        <v>45602</v>
      </c>
      <c r="D197" s="131" t="s">
        <v>161</v>
      </c>
      <c r="E197" s="122">
        <v>0.57638888888888895</v>
      </c>
      <c r="F197" s="1">
        <v>24</v>
      </c>
      <c r="G197" s="1">
        <v>32</v>
      </c>
      <c r="H197" s="123">
        <v>6</v>
      </c>
      <c r="I197" s="124" t="s">
        <v>21</v>
      </c>
      <c r="J197" s="95">
        <v>6</v>
      </c>
      <c r="K197" s="99">
        <v>6.9444444444444406E-2</v>
      </c>
      <c r="L197" s="124" t="s">
        <v>39</v>
      </c>
      <c r="M197" s="124" t="s">
        <v>23</v>
      </c>
      <c r="N197" s="124" t="s">
        <v>23</v>
      </c>
      <c r="O197" s="124" t="s">
        <v>23</v>
      </c>
      <c r="P197" s="124" t="s">
        <v>45</v>
      </c>
      <c r="Q197" s="124" t="s">
        <v>45</v>
      </c>
      <c r="R197" s="124" t="s">
        <v>45</v>
      </c>
      <c r="U197" s="95">
        <v>0</v>
      </c>
      <c r="V197" s="123">
        <v>1</v>
      </c>
      <c r="W197" s="123">
        <v>0</v>
      </c>
      <c r="X197" s="123">
        <v>0.187</v>
      </c>
      <c r="Y197" s="146"/>
    </row>
    <row r="198" spans="1:25" ht="13.5" thickBot="1" x14ac:dyDescent="0.25">
      <c r="A198" s="1">
        <v>197</v>
      </c>
      <c r="B198" s="95">
        <v>17</v>
      </c>
      <c r="C198" s="120">
        <v>45602</v>
      </c>
      <c r="D198" s="131" t="s">
        <v>161</v>
      </c>
      <c r="E198" s="122">
        <v>0.57638888888888895</v>
      </c>
      <c r="F198" s="1">
        <v>24</v>
      </c>
      <c r="G198" s="1">
        <v>32</v>
      </c>
      <c r="H198" s="123">
        <v>7</v>
      </c>
      <c r="I198" s="124" t="s">
        <v>21</v>
      </c>
      <c r="J198" s="95">
        <v>6</v>
      </c>
      <c r="K198" s="99">
        <v>6.9444444444444406E-2</v>
      </c>
      <c r="L198" s="124" t="s">
        <v>39</v>
      </c>
      <c r="M198" s="124" t="s">
        <v>23</v>
      </c>
      <c r="N198" s="124" t="s">
        <v>23</v>
      </c>
      <c r="O198" s="124" t="s">
        <v>23</v>
      </c>
      <c r="P198" s="124" t="s">
        <v>45</v>
      </c>
      <c r="Q198" s="124" t="s">
        <v>23</v>
      </c>
      <c r="R198" s="124" t="s">
        <v>23</v>
      </c>
      <c r="U198" s="95">
        <v>0</v>
      </c>
      <c r="V198" s="123">
        <v>0</v>
      </c>
      <c r="W198" s="123">
        <v>0</v>
      </c>
      <c r="X198" s="123">
        <v>0.1661</v>
      </c>
      <c r="Y198" s="146"/>
    </row>
    <row r="199" spans="1:25" ht="13.5" thickBot="1" x14ac:dyDescent="0.25">
      <c r="A199" s="1">
        <v>198</v>
      </c>
      <c r="B199" s="95">
        <v>17</v>
      </c>
      <c r="C199" s="120">
        <v>45602</v>
      </c>
      <c r="D199" s="131" t="s">
        <v>161</v>
      </c>
      <c r="E199" s="122">
        <v>0.57638888888888895</v>
      </c>
      <c r="F199" s="1">
        <v>24</v>
      </c>
      <c r="G199" s="1">
        <v>32</v>
      </c>
      <c r="H199" s="123">
        <v>8</v>
      </c>
      <c r="I199" s="124" t="s">
        <v>21</v>
      </c>
      <c r="J199" s="95">
        <v>6</v>
      </c>
      <c r="K199" s="99">
        <v>6.9444444444444406E-2</v>
      </c>
      <c r="L199" s="124" t="s">
        <v>39</v>
      </c>
      <c r="M199" s="124" t="s">
        <v>23</v>
      </c>
      <c r="N199" s="124" t="s">
        <v>23</v>
      </c>
      <c r="O199" s="124" t="s">
        <v>23</v>
      </c>
      <c r="P199" s="124" t="s">
        <v>23</v>
      </c>
      <c r="Q199" s="124" t="s">
        <v>23</v>
      </c>
      <c r="R199" s="124" t="s">
        <v>23</v>
      </c>
      <c r="U199" s="95">
        <v>0</v>
      </c>
      <c r="V199" s="124">
        <v>0</v>
      </c>
      <c r="W199" s="123">
        <v>0</v>
      </c>
      <c r="X199" s="123">
        <v>0.22409999999999999</v>
      </c>
      <c r="Y199" s="146"/>
    </row>
    <row r="200" spans="1:25" ht="13.5" thickBot="1" x14ac:dyDescent="0.25">
      <c r="A200" s="1">
        <v>199</v>
      </c>
      <c r="B200" s="95">
        <v>17</v>
      </c>
      <c r="C200" s="120">
        <v>45602</v>
      </c>
      <c r="D200" s="131" t="s">
        <v>161</v>
      </c>
      <c r="E200" s="122">
        <v>0.57638888888888895</v>
      </c>
      <c r="F200" s="1">
        <v>24</v>
      </c>
      <c r="G200" s="1">
        <v>32</v>
      </c>
      <c r="H200" s="123">
        <v>9</v>
      </c>
      <c r="I200" s="124" t="s">
        <v>21</v>
      </c>
      <c r="J200" s="95">
        <v>6</v>
      </c>
      <c r="K200" s="99">
        <v>6.9444444444444406E-2</v>
      </c>
      <c r="L200" s="124" t="s">
        <v>32</v>
      </c>
      <c r="M200" s="124" t="s">
        <v>23</v>
      </c>
      <c r="N200" s="124" t="s">
        <v>23</v>
      </c>
      <c r="O200" s="124" t="s">
        <v>23</v>
      </c>
      <c r="P200" s="124" t="s">
        <v>23</v>
      </c>
      <c r="Q200" s="124" t="s">
        <v>23</v>
      </c>
      <c r="R200" s="124" t="s">
        <v>45</v>
      </c>
      <c r="U200" s="95">
        <v>0</v>
      </c>
      <c r="V200" s="123">
        <v>1</v>
      </c>
      <c r="W200" s="123">
        <v>0</v>
      </c>
      <c r="X200" s="123">
        <v>0.185</v>
      </c>
      <c r="Y200" s="146"/>
    </row>
    <row r="201" spans="1:25" ht="13.5" thickBot="1" x14ac:dyDescent="0.25">
      <c r="A201" s="1">
        <v>200</v>
      </c>
      <c r="B201" s="95">
        <v>17</v>
      </c>
      <c r="C201" s="120">
        <v>45602</v>
      </c>
      <c r="D201" s="131" t="s">
        <v>161</v>
      </c>
      <c r="E201" s="122">
        <v>0.57638888888888895</v>
      </c>
      <c r="F201" s="1">
        <v>24</v>
      </c>
      <c r="G201" s="1">
        <v>32</v>
      </c>
      <c r="H201" s="123">
        <v>10</v>
      </c>
      <c r="I201" s="124" t="s">
        <v>21</v>
      </c>
      <c r="J201" s="95">
        <v>6</v>
      </c>
      <c r="K201" s="99">
        <v>6.9444444444444406E-2</v>
      </c>
      <c r="L201" s="124" t="s">
        <v>32</v>
      </c>
      <c r="M201" s="124" t="s">
        <v>1</v>
      </c>
      <c r="N201" s="124" t="s">
        <v>23</v>
      </c>
      <c r="O201" s="124" t="s">
        <v>1</v>
      </c>
      <c r="P201" s="124" t="s">
        <v>23</v>
      </c>
      <c r="Q201" s="124" t="s">
        <v>23</v>
      </c>
      <c r="R201" s="124" t="s">
        <v>1</v>
      </c>
      <c r="U201" s="95">
        <v>0</v>
      </c>
      <c r="V201" s="123">
        <v>0</v>
      </c>
      <c r="W201" s="123">
        <v>0</v>
      </c>
      <c r="X201" s="123">
        <v>0.17169999999999999</v>
      </c>
      <c r="Y201" s="146"/>
    </row>
    <row r="202" spans="1:25" ht="13.5" thickBot="1" x14ac:dyDescent="0.25">
      <c r="A202" s="1">
        <v>201</v>
      </c>
      <c r="B202" s="95">
        <v>17</v>
      </c>
      <c r="C202" s="120">
        <v>45602</v>
      </c>
      <c r="D202" s="131" t="s">
        <v>161</v>
      </c>
      <c r="E202" s="122">
        <v>0.57638888888888895</v>
      </c>
      <c r="F202" s="1">
        <v>24</v>
      </c>
      <c r="G202" s="1">
        <v>32</v>
      </c>
      <c r="H202" s="123">
        <v>11</v>
      </c>
      <c r="I202" s="124" t="s">
        <v>21</v>
      </c>
      <c r="J202" s="95">
        <v>6</v>
      </c>
      <c r="K202" s="99">
        <v>6.9444444444444406E-2</v>
      </c>
      <c r="L202" s="124" t="s">
        <v>32</v>
      </c>
      <c r="M202" s="124" t="s">
        <v>23</v>
      </c>
      <c r="N202" s="124" t="s">
        <v>23</v>
      </c>
      <c r="O202" s="124" t="s">
        <v>23</v>
      </c>
      <c r="P202" s="124" t="s">
        <v>23</v>
      </c>
      <c r="Q202" s="124" t="s">
        <v>23</v>
      </c>
      <c r="R202" s="124" t="s">
        <v>23</v>
      </c>
      <c r="U202" s="95">
        <v>0</v>
      </c>
      <c r="V202" s="123">
        <v>0</v>
      </c>
      <c r="W202" s="123">
        <v>0</v>
      </c>
      <c r="X202" s="123">
        <v>0.15809999999999999</v>
      </c>
      <c r="Y202" s="146"/>
    </row>
    <row r="203" spans="1:25" ht="13.5" thickBot="1" x14ac:dyDescent="0.25">
      <c r="A203" s="1">
        <v>202</v>
      </c>
      <c r="B203" s="95">
        <v>17</v>
      </c>
      <c r="C203" s="120">
        <v>45602</v>
      </c>
      <c r="D203" s="131" t="s">
        <v>161</v>
      </c>
      <c r="E203" s="122">
        <v>0.57638888888888895</v>
      </c>
      <c r="F203" s="1">
        <v>24</v>
      </c>
      <c r="G203" s="1">
        <v>32</v>
      </c>
      <c r="H203" s="123">
        <v>12</v>
      </c>
      <c r="I203" s="124" t="s">
        <v>21</v>
      </c>
      <c r="J203" s="95">
        <v>6</v>
      </c>
      <c r="K203" s="99">
        <v>6.9444444444444406E-2</v>
      </c>
      <c r="L203" s="124" t="s">
        <v>32</v>
      </c>
      <c r="M203" s="124" t="s">
        <v>23</v>
      </c>
      <c r="N203" s="124" t="s">
        <v>23</v>
      </c>
      <c r="O203" s="124" t="s">
        <v>23</v>
      </c>
      <c r="P203" s="124" t="s">
        <v>45</v>
      </c>
      <c r="Q203" s="124" t="s">
        <v>45</v>
      </c>
      <c r="R203" s="124" t="s">
        <v>23</v>
      </c>
      <c r="U203" s="95">
        <v>0</v>
      </c>
      <c r="V203" s="123">
        <v>1</v>
      </c>
      <c r="W203" s="123">
        <v>0</v>
      </c>
      <c r="X203" s="123">
        <v>0.1636</v>
      </c>
      <c r="Y203" s="146"/>
    </row>
    <row r="204" spans="1:25" ht="13.5" thickBot="1" x14ac:dyDescent="0.25">
      <c r="A204" s="1">
        <v>203</v>
      </c>
      <c r="B204" s="95">
        <v>17</v>
      </c>
      <c r="C204" s="120">
        <v>45602</v>
      </c>
      <c r="D204" s="131" t="s">
        <v>161</v>
      </c>
      <c r="E204" s="122">
        <v>0.57638888888888895</v>
      </c>
      <c r="F204" s="1">
        <v>24</v>
      </c>
      <c r="G204" s="1">
        <v>32</v>
      </c>
      <c r="H204" s="123">
        <v>13</v>
      </c>
      <c r="I204" s="124" t="s">
        <v>21</v>
      </c>
      <c r="J204" s="95">
        <v>6</v>
      </c>
      <c r="K204" s="99">
        <v>6.9444444444444406E-2</v>
      </c>
      <c r="L204" s="124" t="s">
        <v>32</v>
      </c>
      <c r="M204" s="124" t="s">
        <v>23</v>
      </c>
      <c r="N204" s="124" t="s">
        <v>23</v>
      </c>
      <c r="O204" s="124" t="s">
        <v>23</v>
      </c>
      <c r="P204" s="124" t="s">
        <v>23</v>
      </c>
      <c r="Q204" s="124" t="s">
        <v>45</v>
      </c>
      <c r="R204" s="124" t="s">
        <v>45</v>
      </c>
      <c r="U204" s="95">
        <v>0</v>
      </c>
      <c r="V204" s="123">
        <v>0</v>
      </c>
      <c r="W204" s="123">
        <v>0</v>
      </c>
      <c r="X204" s="123">
        <v>0.21199999999999999</v>
      </c>
      <c r="Y204" s="146"/>
    </row>
    <row r="205" spans="1:25" ht="13.5" thickBot="1" x14ac:dyDescent="0.25">
      <c r="A205" s="1">
        <v>204</v>
      </c>
      <c r="B205" s="95">
        <v>17</v>
      </c>
      <c r="C205" s="120">
        <v>45602</v>
      </c>
      <c r="D205" s="131" t="s">
        <v>161</v>
      </c>
      <c r="E205" s="122">
        <v>0.57638888888888895</v>
      </c>
      <c r="F205" s="1">
        <v>24</v>
      </c>
      <c r="G205" s="1">
        <v>32</v>
      </c>
      <c r="H205" s="123">
        <v>14</v>
      </c>
      <c r="I205" s="124" t="s">
        <v>21</v>
      </c>
      <c r="J205" s="95">
        <v>6</v>
      </c>
      <c r="K205" s="99">
        <v>6.9444444444444406E-2</v>
      </c>
      <c r="L205" s="124" t="s">
        <v>32</v>
      </c>
      <c r="M205" s="124" t="s">
        <v>23</v>
      </c>
      <c r="N205" s="124" t="s">
        <v>23</v>
      </c>
      <c r="O205" s="124" t="s">
        <v>23</v>
      </c>
      <c r="P205" s="124" t="s">
        <v>45</v>
      </c>
      <c r="Q205" s="124" t="s">
        <v>23</v>
      </c>
      <c r="R205" s="124" t="s">
        <v>45</v>
      </c>
      <c r="U205" s="95">
        <v>0</v>
      </c>
      <c r="V205" s="123">
        <v>0</v>
      </c>
      <c r="W205" s="123">
        <v>0</v>
      </c>
      <c r="X205" s="123">
        <v>0.15279999999999999</v>
      </c>
      <c r="Y205" s="146"/>
    </row>
    <row r="206" spans="1:25" ht="13.5" thickBot="1" x14ac:dyDescent="0.25">
      <c r="A206" s="1">
        <v>205</v>
      </c>
      <c r="B206" s="95">
        <v>17</v>
      </c>
      <c r="C206" s="120">
        <v>45602</v>
      </c>
      <c r="D206" s="131" t="s">
        <v>161</v>
      </c>
      <c r="E206" s="122">
        <v>0.57638888888888895</v>
      </c>
      <c r="F206" s="1">
        <v>24</v>
      </c>
      <c r="G206" s="1">
        <v>32</v>
      </c>
      <c r="H206" s="123">
        <v>15</v>
      </c>
      <c r="I206" s="124" t="s">
        <v>21</v>
      </c>
      <c r="J206" s="95">
        <v>6</v>
      </c>
      <c r="K206" s="99">
        <v>6.9444444444444406E-2</v>
      </c>
      <c r="L206" s="124" t="s">
        <v>22</v>
      </c>
      <c r="M206" s="124" t="s">
        <v>23</v>
      </c>
      <c r="N206" s="124" t="s">
        <v>23</v>
      </c>
      <c r="O206" s="124" t="s">
        <v>23</v>
      </c>
      <c r="P206" s="124" t="s">
        <v>45</v>
      </c>
      <c r="Q206" s="124" t="s">
        <v>45</v>
      </c>
      <c r="R206" s="124" t="s">
        <v>45</v>
      </c>
      <c r="U206" s="95">
        <v>0</v>
      </c>
      <c r="V206" s="123">
        <v>1</v>
      </c>
      <c r="W206" s="123">
        <v>0</v>
      </c>
      <c r="X206" s="123">
        <v>0.20200000000000001</v>
      </c>
      <c r="Y206" s="146"/>
    </row>
    <row r="207" spans="1:25" ht="13.5" thickBot="1" x14ac:dyDescent="0.25">
      <c r="A207" s="1">
        <v>206</v>
      </c>
      <c r="B207" s="95">
        <v>17</v>
      </c>
      <c r="C207" s="120">
        <v>45602</v>
      </c>
      <c r="D207" s="131" t="s">
        <v>161</v>
      </c>
      <c r="E207" s="122">
        <v>0.57638888888888895</v>
      </c>
      <c r="F207" s="1">
        <v>24</v>
      </c>
      <c r="G207" s="1">
        <v>32</v>
      </c>
      <c r="H207" s="123">
        <v>16</v>
      </c>
      <c r="I207" s="124" t="s">
        <v>21</v>
      </c>
      <c r="J207" s="95">
        <v>6</v>
      </c>
      <c r="K207" s="99">
        <v>6.9444444444444406E-2</v>
      </c>
      <c r="L207" s="124" t="s">
        <v>22</v>
      </c>
      <c r="M207" s="124" t="s">
        <v>23</v>
      </c>
      <c r="N207" s="124" t="s">
        <v>1</v>
      </c>
      <c r="O207" s="124" t="s">
        <v>1</v>
      </c>
      <c r="P207" s="124" t="s">
        <v>23</v>
      </c>
      <c r="Q207" s="124" t="s">
        <v>23</v>
      </c>
      <c r="R207" s="124" t="s">
        <v>45</v>
      </c>
      <c r="U207" s="95">
        <v>0</v>
      </c>
      <c r="V207" s="123">
        <v>0</v>
      </c>
      <c r="W207" s="123">
        <v>0</v>
      </c>
      <c r="X207" s="123">
        <v>0.23899999999999999</v>
      </c>
      <c r="Y207" s="146"/>
    </row>
    <row r="208" spans="1:25" ht="13.5" thickBot="1" x14ac:dyDescent="0.25">
      <c r="A208" s="1">
        <v>207</v>
      </c>
      <c r="B208" s="95">
        <v>17</v>
      </c>
      <c r="C208" s="120">
        <v>45602</v>
      </c>
      <c r="D208" s="131" t="s">
        <v>161</v>
      </c>
      <c r="E208" s="122">
        <v>0.57638888888888895</v>
      </c>
      <c r="F208" s="1">
        <v>24</v>
      </c>
      <c r="G208" s="1">
        <v>32</v>
      </c>
      <c r="H208" s="123">
        <v>17</v>
      </c>
      <c r="I208" s="124" t="s">
        <v>21</v>
      </c>
      <c r="J208" s="95">
        <v>6</v>
      </c>
      <c r="K208" s="99">
        <v>6.9444444444444406E-2</v>
      </c>
      <c r="L208" s="124" t="s">
        <v>22</v>
      </c>
      <c r="M208" s="124" t="s">
        <v>1</v>
      </c>
      <c r="N208" s="124" t="s">
        <v>1</v>
      </c>
      <c r="O208" s="124" t="s">
        <v>1</v>
      </c>
      <c r="P208" s="124" t="s">
        <v>23</v>
      </c>
      <c r="Q208" s="124" t="s">
        <v>23</v>
      </c>
      <c r="R208" s="124" t="s">
        <v>23</v>
      </c>
      <c r="U208" s="95">
        <v>0</v>
      </c>
      <c r="V208" s="123">
        <v>0</v>
      </c>
      <c r="W208" s="123">
        <v>0</v>
      </c>
      <c r="X208" s="123">
        <v>0.18679999999999999</v>
      </c>
      <c r="Y208" s="146"/>
    </row>
    <row r="209" spans="1:27" ht="13.5" thickBot="1" x14ac:dyDescent="0.25">
      <c r="A209" s="1">
        <v>208</v>
      </c>
      <c r="B209" s="95">
        <v>17</v>
      </c>
      <c r="C209" s="120">
        <v>45602</v>
      </c>
      <c r="D209" s="131" t="s">
        <v>161</v>
      </c>
      <c r="E209" s="122">
        <v>0.57638888888888895</v>
      </c>
      <c r="F209" s="1">
        <v>24</v>
      </c>
      <c r="G209" s="1">
        <v>32</v>
      </c>
      <c r="H209" s="123">
        <v>18</v>
      </c>
      <c r="I209" s="124" t="s">
        <v>21</v>
      </c>
      <c r="J209" s="95">
        <v>6</v>
      </c>
      <c r="K209" s="99">
        <v>6.9444444444444406E-2</v>
      </c>
      <c r="L209" s="124" t="s">
        <v>22</v>
      </c>
      <c r="M209" s="124" t="s">
        <v>23</v>
      </c>
      <c r="N209" s="124" t="s">
        <v>45</v>
      </c>
      <c r="O209" s="124" t="s">
        <v>45</v>
      </c>
      <c r="P209" s="124" t="s">
        <v>45</v>
      </c>
      <c r="Q209" s="124" t="s">
        <v>45</v>
      </c>
      <c r="R209" s="124" t="s">
        <v>45</v>
      </c>
      <c r="U209" s="95">
        <v>0</v>
      </c>
      <c r="V209" s="123">
        <v>1</v>
      </c>
      <c r="W209" s="123">
        <v>1</v>
      </c>
      <c r="X209" s="123">
        <v>0.20630000000000001</v>
      </c>
      <c r="Y209" s="146"/>
    </row>
    <row r="210" spans="1:27" ht="13.5" thickBot="1" x14ac:dyDescent="0.25">
      <c r="A210" s="1">
        <v>209</v>
      </c>
      <c r="B210" s="95">
        <v>17</v>
      </c>
      <c r="C210" s="120">
        <v>45602</v>
      </c>
      <c r="D210" s="131" t="s">
        <v>161</v>
      </c>
      <c r="E210" s="122">
        <v>0.57638888888888895</v>
      </c>
      <c r="F210" s="1">
        <v>24</v>
      </c>
      <c r="G210" s="1">
        <v>32</v>
      </c>
      <c r="H210" s="125">
        <v>19</v>
      </c>
      <c r="I210" s="126" t="s">
        <v>21</v>
      </c>
      <c r="J210" s="95">
        <v>6</v>
      </c>
      <c r="K210" s="99">
        <v>6.9444444444444406E-2</v>
      </c>
      <c r="L210" s="126" t="s">
        <v>22</v>
      </c>
      <c r="M210" s="126" t="s">
        <v>1</v>
      </c>
      <c r="N210" s="126" t="s">
        <v>1</v>
      </c>
      <c r="O210" s="126" t="s">
        <v>1</v>
      </c>
      <c r="P210" s="126" t="s">
        <v>1</v>
      </c>
      <c r="Q210" s="126" t="s">
        <v>1</v>
      </c>
      <c r="R210" s="126" t="s">
        <v>1</v>
      </c>
      <c r="U210" s="105">
        <v>1</v>
      </c>
      <c r="V210" s="126" t="s">
        <v>29</v>
      </c>
      <c r="W210" s="126" t="s">
        <v>29</v>
      </c>
      <c r="X210" s="125">
        <v>0.1593</v>
      </c>
      <c r="Y210" s="146"/>
    </row>
    <row r="211" spans="1:27" s="91" customFormat="1" ht="13.5" thickBot="1" x14ac:dyDescent="0.25">
      <c r="A211" s="1">
        <v>210</v>
      </c>
      <c r="B211" s="90">
        <v>18</v>
      </c>
      <c r="C211" s="127">
        <v>45621</v>
      </c>
      <c r="D211" s="121" t="s">
        <v>161</v>
      </c>
      <c r="E211" s="89">
        <v>0.61319444444444449</v>
      </c>
      <c r="F211" s="87">
        <v>27</v>
      </c>
      <c r="G211" s="87">
        <v>76</v>
      </c>
      <c r="H211" s="145">
        <v>1</v>
      </c>
      <c r="I211" s="148" t="s">
        <v>21</v>
      </c>
      <c r="J211" s="145">
        <v>6</v>
      </c>
      <c r="K211" s="118">
        <v>4.1666666666666664E-2</v>
      </c>
      <c r="L211" s="148" t="s">
        <v>43</v>
      </c>
      <c r="M211" s="148" t="s">
        <v>23</v>
      </c>
      <c r="N211" s="148" t="s">
        <v>23</v>
      </c>
      <c r="O211" s="148" t="s">
        <v>23</v>
      </c>
      <c r="P211" s="148" t="s">
        <v>23</v>
      </c>
      <c r="Q211" s="148" t="s">
        <v>23</v>
      </c>
      <c r="R211" s="148" t="s">
        <v>23</v>
      </c>
      <c r="S211" s="90"/>
      <c r="T211" s="90"/>
      <c r="U211" s="90">
        <v>0</v>
      </c>
      <c r="V211" s="129">
        <v>0</v>
      </c>
      <c r="W211" s="129">
        <v>0</v>
      </c>
      <c r="X211" s="129">
        <v>0.1381</v>
      </c>
      <c r="Y211" s="132">
        <v>0</v>
      </c>
      <c r="Z211" s="123">
        <v>0</v>
      </c>
      <c r="AA211" s="123">
        <v>0</v>
      </c>
    </row>
    <row r="212" spans="1:27" ht="13.5" thickBot="1" x14ac:dyDescent="0.25">
      <c r="A212" s="1">
        <v>211</v>
      </c>
      <c r="B212" s="95">
        <v>18</v>
      </c>
      <c r="C212" s="120">
        <v>45621</v>
      </c>
      <c r="D212" s="131" t="s">
        <v>161</v>
      </c>
      <c r="E212" s="4">
        <v>0.61319444444444449</v>
      </c>
      <c r="F212" s="1">
        <v>27</v>
      </c>
      <c r="G212" s="1">
        <v>76</v>
      </c>
      <c r="H212" s="146">
        <v>2</v>
      </c>
      <c r="I212" s="147" t="s">
        <v>21</v>
      </c>
      <c r="J212" s="146">
        <v>6</v>
      </c>
      <c r="K212" s="99">
        <v>4.1666666666666664E-2</v>
      </c>
      <c r="L212" s="147" t="s">
        <v>22</v>
      </c>
      <c r="M212" s="147" t="s">
        <v>23</v>
      </c>
      <c r="N212" s="147" t="s">
        <v>23</v>
      </c>
      <c r="O212" s="147" t="s">
        <v>23</v>
      </c>
      <c r="P212" s="147" t="s">
        <v>23</v>
      </c>
      <c r="Q212" s="147" t="s">
        <v>45</v>
      </c>
      <c r="R212" s="147" t="s">
        <v>45</v>
      </c>
      <c r="U212" s="95">
        <v>0</v>
      </c>
      <c r="V212" s="123">
        <v>0</v>
      </c>
      <c r="W212" s="123">
        <v>0</v>
      </c>
      <c r="X212" s="123">
        <v>0.32050000000000001</v>
      </c>
      <c r="Y212" s="123">
        <v>0</v>
      </c>
      <c r="Z212" s="123">
        <v>0</v>
      </c>
      <c r="AA212" s="123">
        <v>0</v>
      </c>
    </row>
    <row r="213" spans="1:27" ht="13.5" thickBot="1" x14ac:dyDescent="0.25">
      <c r="A213" s="1">
        <v>212</v>
      </c>
      <c r="B213" s="95">
        <v>18</v>
      </c>
      <c r="C213" s="120">
        <v>45621</v>
      </c>
      <c r="D213" s="131" t="s">
        <v>161</v>
      </c>
      <c r="E213" s="4">
        <v>0.61319444444444404</v>
      </c>
      <c r="F213" s="1">
        <v>27</v>
      </c>
      <c r="G213" s="1">
        <v>76</v>
      </c>
      <c r="H213" s="146">
        <v>3</v>
      </c>
      <c r="I213" s="147" t="s">
        <v>21</v>
      </c>
      <c r="J213" s="146">
        <v>7</v>
      </c>
      <c r="K213" s="99">
        <v>4.1666666666666664E-2</v>
      </c>
      <c r="L213" s="147" t="s">
        <v>22</v>
      </c>
      <c r="M213" s="147" t="s">
        <v>23</v>
      </c>
      <c r="N213" s="147" t="s">
        <v>23</v>
      </c>
      <c r="O213" s="147" t="s">
        <v>23</v>
      </c>
      <c r="P213" s="147" t="s">
        <v>23</v>
      </c>
      <c r="Q213" s="147" t="s">
        <v>23</v>
      </c>
      <c r="R213" s="147" t="s">
        <v>45</v>
      </c>
      <c r="U213" s="95">
        <v>0</v>
      </c>
      <c r="V213" s="123">
        <v>1</v>
      </c>
      <c r="W213" s="123">
        <v>0</v>
      </c>
      <c r="X213" s="123">
        <v>0.11459999999999999</v>
      </c>
      <c r="Y213" s="123">
        <v>0</v>
      </c>
      <c r="Z213" s="123">
        <v>1</v>
      </c>
      <c r="AA213" s="123">
        <v>0</v>
      </c>
    </row>
    <row r="214" spans="1:27" ht="13.5" thickBot="1" x14ac:dyDescent="0.25">
      <c r="A214" s="1">
        <v>213</v>
      </c>
      <c r="B214" s="95">
        <v>18</v>
      </c>
      <c r="C214" s="120">
        <v>45621</v>
      </c>
      <c r="D214" s="131" t="s">
        <v>161</v>
      </c>
      <c r="E214" s="4">
        <v>0.61319444444444404</v>
      </c>
      <c r="F214" s="1">
        <v>27</v>
      </c>
      <c r="G214" s="1">
        <v>76</v>
      </c>
      <c r="H214" s="146">
        <v>4</v>
      </c>
      <c r="I214" s="147" t="s">
        <v>21</v>
      </c>
      <c r="J214" s="146">
        <v>6</v>
      </c>
      <c r="K214" s="99">
        <v>4.1666666666666699E-2</v>
      </c>
      <c r="L214" s="147" t="s">
        <v>22</v>
      </c>
      <c r="M214" s="147" t="s">
        <v>23</v>
      </c>
      <c r="N214" s="147" t="s">
        <v>23</v>
      </c>
      <c r="O214" s="147" t="s">
        <v>23</v>
      </c>
      <c r="P214" s="147" t="s">
        <v>45</v>
      </c>
      <c r="Q214" s="147" t="s">
        <v>23</v>
      </c>
      <c r="R214" s="147" t="s">
        <v>23</v>
      </c>
      <c r="U214" s="95">
        <v>0</v>
      </c>
      <c r="V214" s="123">
        <v>1</v>
      </c>
      <c r="W214" s="123">
        <v>0</v>
      </c>
      <c r="X214" s="123">
        <v>0.217</v>
      </c>
      <c r="Y214" s="123">
        <v>0</v>
      </c>
      <c r="Z214" s="123">
        <v>0</v>
      </c>
      <c r="AA214" s="123">
        <v>0</v>
      </c>
    </row>
    <row r="215" spans="1:27" ht="13.5" thickBot="1" x14ac:dyDescent="0.25">
      <c r="A215" s="1">
        <v>214</v>
      </c>
      <c r="B215" s="95">
        <v>18</v>
      </c>
      <c r="C215" s="120">
        <v>45621</v>
      </c>
      <c r="D215" s="131" t="s">
        <v>161</v>
      </c>
      <c r="E215" s="4">
        <v>0.61319444444444404</v>
      </c>
      <c r="F215" s="1">
        <v>27</v>
      </c>
      <c r="G215" s="1">
        <v>76</v>
      </c>
      <c r="H215" s="146">
        <v>5</v>
      </c>
      <c r="I215" s="147" t="s">
        <v>21</v>
      </c>
      <c r="J215" s="146">
        <v>9</v>
      </c>
      <c r="K215" s="99">
        <v>4.1666666666666699E-2</v>
      </c>
      <c r="L215" s="147" t="s">
        <v>22</v>
      </c>
      <c r="M215" s="147" t="s">
        <v>23</v>
      </c>
      <c r="N215" s="147" t="s">
        <v>23</v>
      </c>
      <c r="O215" s="147" t="s">
        <v>45</v>
      </c>
      <c r="P215" s="147" t="s">
        <v>45</v>
      </c>
      <c r="Q215" s="147" t="s">
        <v>45</v>
      </c>
      <c r="R215" s="147" t="s">
        <v>45</v>
      </c>
      <c r="U215" s="95">
        <v>0</v>
      </c>
      <c r="V215" s="123">
        <v>1</v>
      </c>
      <c r="W215" s="123">
        <v>0</v>
      </c>
      <c r="X215" s="123">
        <v>0.17780000000000001</v>
      </c>
      <c r="Y215" s="123">
        <v>0</v>
      </c>
      <c r="Z215" s="123">
        <v>1</v>
      </c>
      <c r="AA215" s="123">
        <v>0</v>
      </c>
    </row>
    <row r="216" spans="1:27" ht="13.5" thickBot="1" x14ac:dyDescent="0.25">
      <c r="A216" s="1">
        <v>215</v>
      </c>
      <c r="B216" s="95">
        <v>18</v>
      </c>
      <c r="C216" s="120">
        <v>45621</v>
      </c>
      <c r="D216" s="131" t="s">
        <v>161</v>
      </c>
      <c r="E216" s="4">
        <v>0.61319444444444404</v>
      </c>
      <c r="F216" s="1">
        <v>27</v>
      </c>
      <c r="G216" s="1">
        <v>76</v>
      </c>
      <c r="H216" s="146">
        <v>6</v>
      </c>
      <c r="I216" s="147" t="s">
        <v>21</v>
      </c>
      <c r="J216" s="146">
        <v>8</v>
      </c>
      <c r="K216" s="99">
        <v>4.1666666666666699E-2</v>
      </c>
      <c r="L216" s="147" t="s">
        <v>22</v>
      </c>
      <c r="M216" s="147" t="s">
        <v>23</v>
      </c>
      <c r="N216" s="147" t="s">
        <v>23</v>
      </c>
      <c r="O216" s="147" t="s">
        <v>23</v>
      </c>
      <c r="P216" s="147" t="s">
        <v>45</v>
      </c>
      <c r="Q216" s="147" t="s">
        <v>45</v>
      </c>
      <c r="R216" s="147" t="s">
        <v>45</v>
      </c>
      <c r="U216" s="95">
        <v>0</v>
      </c>
      <c r="V216" s="123">
        <v>1</v>
      </c>
      <c r="W216" s="123">
        <v>0</v>
      </c>
      <c r="X216" s="123">
        <v>0.1804</v>
      </c>
      <c r="Y216" s="123">
        <v>0</v>
      </c>
      <c r="Z216" s="123">
        <v>1</v>
      </c>
      <c r="AA216" s="123">
        <v>0</v>
      </c>
    </row>
    <row r="217" spans="1:27" ht="13.5" thickBot="1" x14ac:dyDescent="0.25">
      <c r="A217" s="1">
        <v>216</v>
      </c>
      <c r="B217" s="95">
        <v>18</v>
      </c>
      <c r="C217" s="120">
        <v>45621</v>
      </c>
      <c r="D217" s="131" t="s">
        <v>161</v>
      </c>
      <c r="E217" s="4">
        <v>0.61319444444444404</v>
      </c>
      <c r="F217" s="1">
        <v>27</v>
      </c>
      <c r="G217" s="1">
        <v>76</v>
      </c>
      <c r="H217" s="146">
        <v>7</v>
      </c>
      <c r="I217" s="147" t="s">
        <v>21</v>
      </c>
      <c r="J217" s="146">
        <v>7</v>
      </c>
      <c r="K217" s="99">
        <v>4.1666666666666699E-2</v>
      </c>
      <c r="L217" s="147" t="s">
        <v>39</v>
      </c>
      <c r="M217" s="147" t="s">
        <v>1</v>
      </c>
      <c r="N217" s="147" t="s">
        <v>42</v>
      </c>
      <c r="O217" s="147" t="s">
        <v>27</v>
      </c>
      <c r="P217" s="147" t="s">
        <v>27</v>
      </c>
      <c r="Q217" s="147" t="s">
        <v>27</v>
      </c>
      <c r="R217" s="147" t="s">
        <v>27</v>
      </c>
      <c r="U217" s="95">
        <v>1</v>
      </c>
      <c r="V217" s="124"/>
      <c r="W217" s="124"/>
      <c r="X217" s="123">
        <v>0.12970000000000001</v>
      </c>
      <c r="Y217" s="123">
        <v>1</v>
      </c>
      <c r="Z217" s="124"/>
      <c r="AA217" s="124"/>
    </row>
    <row r="218" spans="1:27" ht="13.5" thickBot="1" x14ac:dyDescent="0.25">
      <c r="A218" s="1">
        <v>217</v>
      </c>
      <c r="B218" s="95">
        <v>18</v>
      </c>
      <c r="C218" s="120">
        <v>45621</v>
      </c>
      <c r="D218" s="131" t="s">
        <v>161</v>
      </c>
      <c r="E218" s="4">
        <v>0.61319444444444404</v>
      </c>
      <c r="F218" s="1">
        <v>27</v>
      </c>
      <c r="G218" s="1">
        <v>76</v>
      </c>
      <c r="H218" s="146">
        <v>8</v>
      </c>
      <c r="I218" s="147" t="s">
        <v>21</v>
      </c>
      <c r="J218" s="146">
        <v>8</v>
      </c>
      <c r="K218" s="99">
        <v>4.1666666666666699E-2</v>
      </c>
      <c r="L218" s="147" t="s">
        <v>39</v>
      </c>
      <c r="M218" s="147" t="s">
        <v>23</v>
      </c>
      <c r="N218" s="147" t="s">
        <v>23</v>
      </c>
      <c r="O218" s="147" t="s">
        <v>23</v>
      </c>
      <c r="P218" s="147" t="s">
        <v>45</v>
      </c>
      <c r="Q218" s="147" t="s">
        <v>45</v>
      </c>
      <c r="R218" s="147" t="s">
        <v>23</v>
      </c>
      <c r="U218" s="95">
        <v>0</v>
      </c>
      <c r="V218" s="123">
        <v>1</v>
      </c>
      <c r="W218" s="123">
        <v>0</v>
      </c>
      <c r="X218" s="123">
        <v>0.2215</v>
      </c>
      <c r="Y218" s="123">
        <v>0</v>
      </c>
      <c r="Z218" s="123">
        <v>1</v>
      </c>
      <c r="AA218" s="123">
        <v>0</v>
      </c>
    </row>
    <row r="219" spans="1:27" ht="13.5" thickBot="1" x14ac:dyDescent="0.25">
      <c r="A219" s="1">
        <v>218</v>
      </c>
      <c r="B219" s="95">
        <v>18</v>
      </c>
      <c r="C219" s="120">
        <v>45621</v>
      </c>
      <c r="D219" s="131" t="s">
        <v>161</v>
      </c>
      <c r="E219" s="4">
        <v>0.61319444444444404</v>
      </c>
      <c r="F219" s="1">
        <v>27</v>
      </c>
      <c r="G219" s="1">
        <v>76</v>
      </c>
      <c r="H219" s="146">
        <v>9</v>
      </c>
      <c r="I219" s="147" t="s">
        <v>21</v>
      </c>
      <c r="J219" s="146">
        <v>6</v>
      </c>
      <c r="K219" s="99">
        <v>4.1666666666666699E-2</v>
      </c>
      <c r="L219" s="147" t="s">
        <v>39</v>
      </c>
      <c r="M219" s="147" t="s">
        <v>23</v>
      </c>
      <c r="N219" s="147" t="s">
        <v>23</v>
      </c>
      <c r="O219" s="147" t="s">
        <v>23</v>
      </c>
      <c r="P219" s="147" t="s">
        <v>23</v>
      </c>
      <c r="Q219" s="147" t="s">
        <v>45</v>
      </c>
      <c r="R219" s="147" t="s">
        <v>45</v>
      </c>
      <c r="U219" s="95">
        <v>0</v>
      </c>
      <c r="V219" s="123">
        <v>1</v>
      </c>
      <c r="W219" s="123">
        <v>0</v>
      </c>
      <c r="X219" s="123">
        <v>0.14710000000000001</v>
      </c>
      <c r="Y219" s="123">
        <v>0</v>
      </c>
      <c r="Z219" s="123">
        <v>1</v>
      </c>
      <c r="AA219" s="123">
        <v>0</v>
      </c>
    </row>
    <row r="220" spans="1:27" ht="13.5" thickBot="1" x14ac:dyDescent="0.25">
      <c r="A220" s="1">
        <v>219</v>
      </c>
      <c r="B220" s="95">
        <v>18</v>
      </c>
      <c r="C220" s="120">
        <v>45621</v>
      </c>
      <c r="D220" s="131" t="s">
        <v>161</v>
      </c>
      <c r="E220" s="4">
        <v>0.61319444444444404</v>
      </c>
      <c r="F220" s="1">
        <v>27</v>
      </c>
      <c r="G220" s="1">
        <v>76</v>
      </c>
      <c r="H220" s="146">
        <v>10</v>
      </c>
      <c r="I220" s="147" t="s">
        <v>21</v>
      </c>
      <c r="J220" s="146">
        <v>6</v>
      </c>
      <c r="K220" s="99">
        <v>4.1666666666666699E-2</v>
      </c>
      <c r="L220" s="147" t="s">
        <v>39</v>
      </c>
      <c r="M220" s="147" t="s">
        <v>23</v>
      </c>
      <c r="N220" s="147" t="s">
        <v>23</v>
      </c>
      <c r="O220" s="147" t="s">
        <v>23</v>
      </c>
      <c r="P220" s="147" t="s">
        <v>23</v>
      </c>
      <c r="Q220" s="147" t="s">
        <v>23</v>
      </c>
      <c r="R220" s="147" t="s">
        <v>23</v>
      </c>
      <c r="U220" s="95">
        <v>0</v>
      </c>
      <c r="V220" s="123">
        <v>0</v>
      </c>
      <c r="W220" s="123">
        <v>0</v>
      </c>
      <c r="X220" s="123">
        <v>0.13320000000000001</v>
      </c>
      <c r="Y220" s="123">
        <v>0</v>
      </c>
      <c r="Z220" s="123">
        <v>0</v>
      </c>
      <c r="AA220" s="123">
        <v>0</v>
      </c>
    </row>
    <row r="221" spans="1:27" ht="13.5" thickBot="1" x14ac:dyDescent="0.25">
      <c r="A221" s="1">
        <v>220</v>
      </c>
      <c r="B221" s="95">
        <v>18</v>
      </c>
      <c r="C221" s="120">
        <v>45621</v>
      </c>
      <c r="D221" s="131" t="s">
        <v>161</v>
      </c>
      <c r="E221" s="4">
        <v>0.61319444444444404</v>
      </c>
      <c r="F221" s="1">
        <v>27</v>
      </c>
      <c r="G221" s="1">
        <v>76</v>
      </c>
      <c r="H221" s="146">
        <v>11</v>
      </c>
      <c r="I221" s="147" t="s">
        <v>21</v>
      </c>
      <c r="J221" s="146">
        <v>9</v>
      </c>
      <c r="K221" s="99">
        <v>4.1666666666666699E-2</v>
      </c>
      <c r="L221" s="147" t="s">
        <v>39</v>
      </c>
      <c r="M221" s="147" t="s">
        <v>1</v>
      </c>
      <c r="N221" s="147" t="s">
        <v>23</v>
      </c>
      <c r="O221" s="147" t="s">
        <v>23</v>
      </c>
      <c r="P221" s="147" t="s">
        <v>45</v>
      </c>
      <c r="Q221" s="147" t="s">
        <v>45</v>
      </c>
      <c r="R221" s="147" t="s">
        <v>45</v>
      </c>
      <c r="U221" s="95">
        <v>0</v>
      </c>
      <c r="V221" s="123">
        <v>1</v>
      </c>
      <c r="W221" s="123">
        <v>0</v>
      </c>
      <c r="X221" s="123">
        <v>0.19939999999999999</v>
      </c>
      <c r="Y221" s="123">
        <v>0</v>
      </c>
      <c r="Z221" s="123">
        <v>1</v>
      </c>
      <c r="AA221" s="123">
        <v>0</v>
      </c>
    </row>
    <row r="222" spans="1:27" ht="13.5" thickBot="1" x14ac:dyDescent="0.25">
      <c r="A222" s="1">
        <v>221</v>
      </c>
      <c r="B222" s="95">
        <v>18</v>
      </c>
      <c r="C222" s="120">
        <v>45621</v>
      </c>
      <c r="D222" s="131" t="s">
        <v>161</v>
      </c>
      <c r="E222" s="4">
        <v>0.61319444444444404</v>
      </c>
      <c r="F222" s="1">
        <v>27</v>
      </c>
      <c r="G222" s="1">
        <v>76</v>
      </c>
      <c r="H222" s="146">
        <v>12</v>
      </c>
      <c r="I222" s="147" t="s">
        <v>21</v>
      </c>
      <c r="J222" s="146">
        <v>7</v>
      </c>
      <c r="K222" s="99">
        <v>4.1666666666666699E-2</v>
      </c>
      <c r="L222" s="147" t="s">
        <v>32</v>
      </c>
      <c r="M222" s="147" t="s">
        <v>23</v>
      </c>
      <c r="N222" s="147" t="s">
        <v>23</v>
      </c>
      <c r="O222" s="147" t="s">
        <v>23</v>
      </c>
      <c r="P222" s="147" t="s">
        <v>45</v>
      </c>
      <c r="Q222" s="147" t="s">
        <v>45</v>
      </c>
      <c r="R222" s="147" t="s">
        <v>45</v>
      </c>
      <c r="U222" s="95">
        <v>0</v>
      </c>
      <c r="V222" s="123">
        <v>1</v>
      </c>
      <c r="W222" s="123">
        <v>1</v>
      </c>
      <c r="X222" s="124"/>
      <c r="Y222" s="124">
        <v>0</v>
      </c>
      <c r="Z222" s="123">
        <v>1</v>
      </c>
      <c r="AA222" s="123">
        <v>0</v>
      </c>
    </row>
    <row r="223" spans="1:27" ht="13.5" thickBot="1" x14ac:dyDescent="0.25">
      <c r="A223" s="1">
        <v>222</v>
      </c>
      <c r="B223" s="95">
        <v>18</v>
      </c>
      <c r="C223" s="120">
        <v>45621</v>
      </c>
      <c r="D223" s="131" t="s">
        <v>161</v>
      </c>
      <c r="E223" s="4">
        <v>0.61319444444444404</v>
      </c>
      <c r="F223" s="1">
        <v>27</v>
      </c>
      <c r="G223" s="1">
        <v>76</v>
      </c>
      <c r="H223" s="146">
        <v>13</v>
      </c>
      <c r="I223" s="147" t="s">
        <v>21</v>
      </c>
      <c r="J223" s="146">
        <v>8</v>
      </c>
      <c r="K223" s="99">
        <v>4.1666666666666699E-2</v>
      </c>
      <c r="L223" s="147" t="s">
        <v>32</v>
      </c>
      <c r="M223" s="147" t="s">
        <v>23</v>
      </c>
      <c r="N223" s="147" t="s">
        <v>23</v>
      </c>
      <c r="O223" s="147" t="s">
        <v>23</v>
      </c>
      <c r="P223" s="147" t="s">
        <v>23</v>
      </c>
      <c r="Q223" s="147" t="s">
        <v>23</v>
      </c>
      <c r="R223" s="147" t="s">
        <v>45</v>
      </c>
      <c r="U223" s="95">
        <v>0</v>
      </c>
      <c r="V223" s="123">
        <v>1</v>
      </c>
      <c r="W223" s="123">
        <v>1</v>
      </c>
      <c r="X223" s="123">
        <v>0.14710000000000001</v>
      </c>
      <c r="Y223" s="123">
        <v>0</v>
      </c>
      <c r="Z223" s="123">
        <v>0</v>
      </c>
      <c r="AA223" s="123">
        <v>0</v>
      </c>
    </row>
    <row r="224" spans="1:27" ht="13.5" thickBot="1" x14ac:dyDescent="0.25">
      <c r="A224" s="1">
        <v>223</v>
      </c>
      <c r="B224" s="95">
        <v>18</v>
      </c>
      <c r="C224" s="120">
        <v>45621</v>
      </c>
      <c r="D224" s="131" t="s">
        <v>161</v>
      </c>
      <c r="E224" s="4">
        <v>0.61319444444444404</v>
      </c>
      <c r="F224" s="1">
        <v>27</v>
      </c>
      <c r="G224" s="1">
        <v>76</v>
      </c>
      <c r="H224" s="146">
        <v>14</v>
      </c>
      <c r="I224" s="147" t="s">
        <v>21</v>
      </c>
      <c r="J224" s="146">
        <v>6</v>
      </c>
      <c r="K224" s="99">
        <v>4.1666666666666699E-2</v>
      </c>
      <c r="L224" s="147" t="s">
        <v>32</v>
      </c>
      <c r="M224" s="147" t="s">
        <v>23</v>
      </c>
      <c r="N224" s="147" t="s">
        <v>23</v>
      </c>
      <c r="O224" s="147" t="s">
        <v>23</v>
      </c>
      <c r="P224" s="147" t="s">
        <v>23</v>
      </c>
      <c r="Q224" s="147" t="s">
        <v>23</v>
      </c>
      <c r="R224" s="147" t="s">
        <v>23</v>
      </c>
      <c r="U224" s="95">
        <v>0</v>
      </c>
      <c r="V224" s="123">
        <v>1</v>
      </c>
      <c r="W224" s="123">
        <v>0</v>
      </c>
      <c r="X224" s="123">
        <v>0.29680000000000001</v>
      </c>
      <c r="Y224" s="123">
        <v>0</v>
      </c>
      <c r="Z224" s="123">
        <v>0</v>
      </c>
      <c r="AA224" s="123">
        <v>0</v>
      </c>
    </row>
    <row r="225" spans="1:27" ht="13.5" thickBot="1" x14ac:dyDescent="0.25">
      <c r="A225" s="1">
        <v>224</v>
      </c>
      <c r="B225" s="95">
        <v>18</v>
      </c>
      <c r="C225" s="120">
        <v>45621</v>
      </c>
      <c r="D225" s="131" t="s">
        <v>161</v>
      </c>
      <c r="E225" s="4">
        <v>0.61319444444444404</v>
      </c>
      <c r="F225" s="1">
        <v>27</v>
      </c>
      <c r="G225" s="1">
        <v>76</v>
      </c>
      <c r="H225" s="146">
        <v>15</v>
      </c>
      <c r="I225" s="147" t="s">
        <v>21</v>
      </c>
      <c r="J225" s="146">
        <v>9</v>
      </c>
      <c r="K225" s="99">
        <v>4.1666666666666699E-2</v>
      </c>
      <c r="L225" s="147" t="s">
        <v>32</v>
      </c>
      <c r="M225" s="147" t="s">
        <v>1</v>
      </c>
      <c r="N225" s="147" t="s">
        <v>1</v>
      </c>
      <c r="O225" s="147" t="s">
        <v>1</v>
      </c>
      <c r="P225" s="147" t="s">
        <v>1</v>
      </c>
      <c r="Q225" s="147" t="s">
        <v>1</v>
      </c>
      <c r="R225" s="147" t="s">
        <v>1</v>
      </c>
      <c r="U225" s="95">
        <v>0</v>
      </c>
      <c r="V225" s="123">
        <v>1</v>
      </c>
      <c r="W225" s="123">
        <v>0</v>
      </c>
      <c r="X225" s="123">
        <v>0.17</v>
      </c>
      <c r="Y225" s="123">
        <v>0</v>
      </c>
      <c r="Z225" s="123">
        <v>1</v>
      </c>
      <c r="AA225" s="123">
        <v>0</v>
      </c>
    </row>
    <row r="226" spans="1:27" ht="13.5" thickBot="1" x14ac:dyDescent="0.25">
      <c r="A226" s="1">
        <v>225</v>
      </c>
      <c r="B226" s="95">
        <v>18</v>
      </c>
      <c r="C226" s="120">
        <v>45621</v>
      </c>
      <c r="D226" s="131" t="s">
        <v>161</v>
      </c>
      <c r="E226" s="4">
        <v>0.61319444444444404</v>
      </c>
      <c r="F226" s="1">
        <v>27</v>
      </c>
      <c r="G226" s="1">
        <v>76</v>
      </c>
      <c r="H226" s="146">
        <v>16</v>
      </c>
      <c r="I226" s="147" t="s">
        <v>21</v>
      </c>
      <c r="J226" s="146">
        <v>8</v>
      </c>
      <c r="K226" s="99">
        <v>4.1666666666666699E-2</v>
      </c>
      <c r="L226" s="147" t="s">
        <v>40</v>
      </c>
      <c r="M226" s="147" t="s">
        <v>1</v>
      </c>
      <c r="N226" s="147" t="s">
        <v>23</v>
      </c>
      <c r="O226" s="147" t="s">
        <v>23</v>
      </c>
      <c r="P226" s="147" t="s">
        <v>1</v>
      </c>
      <c r="Q226" s="147" t="s">
        <v>1</v>
      </c>
      <c r="R226" s="147" t="s">
        <v>23</v>
      </c>
      <c r="U226" s="95">
        <v>0</v>
      </c>
      <c r="V226" s="123">
        <v>0</v>
      </c>
      <c r="W226" s="123">
        <v>0</v>
      </c>
      <c r="X226" s="123">
        <v>0.13880000000000001</v>
      </c>
      <c r="Y226" s="123">
        <v>0</v>
      </c>
      <c r="Z226" s="123">
        <v>0</v>
      </c>
      <c r="AA226" s="123">
        <v>0</v>
      </c>
    </row>
    <row r="227" spans="1:27" ht="13.5" thickBot="1" x14ac:dyDescent="0.25">
      <c r="A227" s="1">
        <v>226</v>
      </c>
      <c r="B227" s="95">
        <v>18</v>
      </c>
      <c r="C227" s="120">
        <v>45621</v>
      </c>
      <c r="D227" s="131" t="s">
        <v>161</v>
      </c>
      <c r="E227" s="4">
        <v>0.61319444444444404</v>
      </c>
      <c r="F227" s="1">
        <v>27</v>
      </c>
      <c r="G227" s="1">
        <v>76</v>
      </c>
      <c r="H227" s="146">
        <v>17</v>
      </c>
      <c r="I227" s="147" t="s">
        <v>21</v>
      </c>
      <c r="J227" s="146">
        <v>9</v>
      </c>
      <c r="K227" s="99">
        <v>4.1666666666666699E-2</v>
      </c>
      <c r="L227" s="147" t="s">
        <v>40</v>
      </c>
      <c r="M227" s="147" t="s">
        <v>1</v>
      </c>
      <c r="N227" s="147" t="s">
        <v>1</v>
      </c>
      <c r="O227" s="147" t="s">
        <v>23</v>
      </c>
      <c r="P227" s="147" t="s">
        <v>1</v>
      </c>
      <c r="Q227" s="147" t="s">
        <v>23</v>
      </c>
      <c r="R227" s="147" t="s">
        <v>1</v>
      </c>
      <c r="U227" s="95">
        <v>1</v>
      </c>
      <c r="V227" s="124"/>
      <c r="W227" s="124"/>
      <c r="X227" s="123">
        <v>0.17680000000000001</v>
      </c>
      <c r="Y227" s="123">
        <v>1</v>
      </c>
      <c r="Z227" s="124"/>
      <c r="AA227" s="124"/>
    </row>
    <row r="228" spans="1:27" ht="13.5" thickBot="1" x14ac:dyDescent="0.25">
      <c r="A228" s="1">
        <v>227</v>
      </c>
      <c r="B228" s="95">
        <v>18</v>
      </c>
      <c r="C228" s="120">
        <v>45621</v>
      </c>
      <c r="D228" s="131" t="s">
        <v>161</v>
      </c>
      <c r="E228" s="4">
        <v>0.61319444444444404</v>
      </c>
      <c r="F228" s="1">
        <v>27</v>
      </c>
      <c r="G228" s="1">
        <v>76</v>
      </c>
      <c r="H228" s="146">
        <v>18</v>
      </c>
      <c r="I228" s="147" t="s">
        <v>21</v>
      </c>
      <c r="J228" s="146">
        <v>7</v>
      </c>
      <c r="K228" s="99">
        <v>4.1666666666666699E-2</v>
      </c>
      <c r="L228" s="147" t="s">
        <v>40</v>
      </c>
      <c r="M228" s="147" t="s">
        <v>23</v>
      </c>
      <c r="N228" s="147" t="s">
        <v>23</v>
      </c>
      <c r="O228" s="147" t="s">
        <v>45</v>
      </c>
      <c r="P228" s="147" t="s">
        <v>23</v>
      </c>
      <c r="Q228" s="147" t="s">
        <v>45</v>
      </c>
      <c r="R228" s="147" t="s">
        <v>45</v>
      </c>
      <c r="U228" s="95">
        <v>0</v>
      </c>
      <c r="V228" s="123">
        <v>1</v>
      </c>
      <c r="W228" s="123">
        <v>0</v>
      </c>
      <c r="X228" s="123">
        <v>0.20469999999999999</v>
      </c>
      <c r="Y228" s="123">
        <v>1</v>
      </c>
      <c r="Z228" s="124"/>
      <c r="AA228" s="124"/>
    </row>
    <row r="229" spans="1:27" ht="13.5" thickBot="1" x14ac:dyDescent="0.25">
      <c r="A229" s="1">
        <v>228</v>
      </c>
      <c r="B229" s="95">
        <v>18</v>
      </c>
      <c r="C229" s="120">
        <v>45621</v>
      </c>
      <c r="D229" s="131" t="s">
        <v>161</v>
      </c>
      <c r="E229" s="4">
        <v>0.61319444444444404</v>
      </c>
      <c r="F229" s="1">
        <v>27</v>
      </c>
      <c r="G229" s="1">
        <v>76</v>
      </c>
      <c r="H229" s="146">
        <v>19</v>
      </c>
      <c r="I229" s="147" t="s">
        <v>21</v>
      </c>
      <c r="J229" s="146">
        <v>6</v>
      </c>
      <c r="K229" s="99">
        <v>4.1666666666666699E-2</v>
      </c>
      <c r="L229" s="147" t="s">
        <v>40</v>
      </c>
      <c r="M229" s="147" t="s">
        <v>23</v>
      </c>
      <c r="N229" s="147" t="s">
        <v>23</v>
      </c>
      <c r="O229" s="147" t="s">
        <v>45</v>
      </c>
      <c r="P229" s="147" t="s">
        <v>23</v>
      </c>
      <c r="Q229" s="147" t="s">
        <v>45</v>
      </c>
      <c r="R229" s="147" t="s">
        <v>23</v>
      </c>
      <c r="U229" s="95">
        <v>0</v>
      </c>
      <c r="V229" s="123">
        <v>0</v>
      </c>
      <c r="W229" s="123">
        <v>0</v>
      </c>
      <c r="X229" s="123">
        <v>0.21190000000000001</v>
      </c>
      <c r="Y229" s="123">
        <v>0</v>
      </c>
      <c r="Z229" s="123">
        <v>1</v>
      </c>
      <c r="AA229" s="123">
        <v>0</v>
      </c>
    </row>
    <row r="230" spans="1:27" ht="12.75" customHeight="1" thickBot="1" x14ac:dyDescent="0.25">
      <c r="A230" s="1">
        <v>229</v>
      </c>
      <c r="B230" s="95">
        <v>18</v>
      </c>
      <c r="C230" s="120">
        <v>45621</v>
      </c>
      <c r="D230" s="131" t="s">
        <v>161</v>
      </c>
      <c r="E230" s="4">
        <v>0.61319444444444404</v>
      </c>
      <c r="F230" s="1">
        <v>27</v>
      </c>
      <c r="G230" s="1">
        <v>76</v>
      </c>
      <c r="H230" s="146">
        <v>20</v>
      </c>
      <c r="I230" s="147" t="s">
        <v>21</v>
      </c>
      <c r="J230" s="146">
        <v>6</v>
      </c>
      <c r="K230" s="136">
        <v>4.1666666666666699E-2</v>
      </c>
      <c r="L230" s="147" t="s">
        <v>40</v>
      </c>
      <c r="M230" s="147" t="s">
        <v>23</v>
      </c>
      <c r="N230" s="147" t="s">
        <v>23</v>
      </c>
      <c r="O230" s="147" t="s">
        <v>23</v>
      </c>
      <c r="P230" s="147" t="s">
        <v>45</v>
      </c>
      <c r="Q230" s="147" t="s">
        <v>23</v>
      </c>
      <c r="R230" s="147" t="s">
        <v>45</v>
      </c>
      <c r="U230" s="95">
        <v>0</v>
      </c>
      <c r="V230" s="125">
        <v>1</v>
      </c>
      <c r="W230" s="125">
        <v>0</v>
      </c>
      <c r="X230" s="125">
        <v>0.2001</v>
      </c>
      <c r="Y230" s="125">
        <v>0</v>
      </c>
      <c r="Z230" s="125">
        <v>1</v>
      </c>
      <c r="AA230" s="125">
        <v>0</v>
      </c>
    </row>
    <row r="231" spans="1:27" s="91" customFormat="1" ht="12" customHeight="1" thickBot="1" x14ac:dyDescent="0.25">
      <c r="A231" s="1">
        <v>230</v>
      </c>
      <c r="B231" s="90">
        <v>19</v>
      </c>
      <c r="C231" s="127">
        <v>45629</v>
      </c>
      <c r="D231" s="91" t="s">
        <v>161</v>
      </c>
      <c r="E231" s="128">
        <v>0.47222222222222221</v>
      </c>
      <c r="F231" s="87">
        <v>20</v>
      </c>
      <c r="G231" s="87">
        <v>34</v>
      </c>
      <c r="H231" s="145">
        <v>1</v>
      </c>
      <c r="I231" s="148" t="s">
        <v>21</v>
      </c>
      <c r="J231" s="145">
        <v>7</v>
      </c>
      <c r="K231" s="105"/>
      <c r="L231" s="148" t="s">
        <v>22</v>
      </c>
      <c r="M231" s="148" t="s">
        <v>1</v>
      </c>
      <c r="N231" s="148" t="s">
        <v>1</v>
      </c>
      <c r="O231" s="148" t="s">
        <v>23</v>
      </c>
      <c r="P231" s="148" t="s">
        <v>1</v>
      </c>
      <c r="Q231" s="148" t="s">
        <v>1</v>
      </c>
      <c r="R231" s="148" t="s">
        <v>1</v>
      </c>
      <c r="S231" s="146">
        <v>0</v>
      </c>
      <c r="T231" s="146">
        <v>0</v>
      </c>
      <c r="U231" s="95">
        <v>0</v>
      </c>
      <c r="V231" s="123">
        <v>0</v>
      </c>
      <c r="W231" s="123">
        <v>0</v>
      </c>
      <c r="X231" s="123">
        <v>0.21360000000000001</v>
      </c>
      <c r="Y231" s="90">
        <v>0</v>
      </c>
      <c r="Z231" s="123">
        <v>1</v>
      </c>
      <c r="AA231" s="123">
        <v>0</v>
      </c>
    </row>
    <row r="232" spans="1:27" ht="13.5" thickBot="1" x14ac:dyDescent="0.25">
      <c r="A232" s="1">
        <v>231</v>
      </c>
      <c r="B232" s="95">
        <v>19</v>
      </c>
      <c r="C232" s="120">
        <v>45629</v>
      </c>
      <c r="D232" t="s">
        <v>161</v>
      </c>
      <c r="E232" s="122">
        <v>0.47222222222222221</v>
      </c>
      <c r="F232" s="1">
        <v>20</v>
      </c>
      <c r="G232" s="1">
        <v>34</v>
      </c>
      <c r="H232" s="146">
        <v>2</v>
      </c>
      <c r="I232" s="147" t="s">
        <v>21</v>
      </c>
      <c r="J232" s="146">
        <v>8</v>
      </c>
      <c r="K232" s="105"/>
      <c r="L232" s="147" t="s">
        <v>42</v>
      </c>
      <c r="M232" s="147"/>
      <c r="N232" s="147"/>
      <c r="O232" s="147"/>
      <c r="P232" s="147"/>
      <c r="Q232" s="147"/>
      <c r="R232" s="147"/>
      <c r="S232" s="147"/>
      <c r="T232" s="147"/>
      <c r="U232" s="95">
        <v>0</v>
      </c>
      <c r="V232" s="124"/>
      <c r="W232" s="124"/>
      <c r="X232" s="123">
        <v>8.5699999999999998E-2</v>
      </c>
      <c r="Y232" s="95">
        <v>1</v>
      </c>
      <c r="Z232" s="124"/>
      <c r="AA232" s="124"/>
    </row>
    <row r="233" spans="1:27" ht="13.5" thickBot="1" x14ac:dyDescent="0.25">
      <c r="A233" s="1">
        <v>232</v>
      </c>
      <c r="B233" s="95">
        <v>19</v>
      </c>
      <c r="C233" s="120">
        <v>45629</v>
      </c>
      <c r="D233" t="s">
        <v>161</v>
      </c>
      <c r="E233" s="122">
        <v>0.47222222222222199</v>
      </c>
      <c r="F233" s="1">
        <v>20</v>
      </c>
      <c r="G233" s="1">
        <v>34</v>
      </c>
      <c r="H233" s="146">
        <v>3</v>
      </c>
      <c r="I233" s="147" t="s">
        <v>21</v>
      </c>
      <c r="J233" s="146">
        <v>7</v>
      </c>
      <c r="K233" s="105"/>
      <c r="L233" s="147" t="s">
        <v>22</v>
      </c>
      <c r="M233" s="147" t="s">
        <v>23</v>
      </c>
      <c r="N233" s="147" t="s">
        <v>23</v>
      </c>
      <c r="O233" s="147" t="s">
        <v>23</v>
      </c>
      <c r="P233" s="147" t="s">
        <v>45</v>
      </c>
      <c r="Q233" s="147" t="s">
        <v>45</v>
      </c>
      <c r="R233" s="147" t="s">
        <v>45</v>
      </c>
      <c r="S233" s="146">
        <v>1</v>
      </c>
      <c r="T233" s="146">
        <v>0</v>
      </c>
      <c r="U233" s="95">
        <v>0</v>
      </c>
      <c r="V233" s="123">
        <v>0</v>
      </c>
      <c r="W233" s="123">
        <v>0</v>
      </c>
      <c r="X233" s="123">
        <v>0.23430000000000001</v>
      </c>
      <c r="Y233" s="95">
        <v>0</v>
      </c>
      <c r="Z233" s="123">
        <v>0</v>
      </c>
      <c r="AA233" s="123">
        <v>0</v>
      </c>
    </row>
    <row r="234" spans="1:27" ht="13.5" thickBot="1" x14ac:dyDescent="0.25">
      <c r="A234" s="1">
        <v>233</v>
      </c>
      <c r="B234" s="95">
        <v>19</v>
      </c>
      <c r="C234" s="120">
        <v>45629</v>
      </c>
      <c r="D234" t="s">
        <v>161</v>
      </c>
      <c r="E234" s="122">
        <v>0.47222222222222199</v>
      </c>
      <c r="F234" s="1">
        <v>20</v>
      </c>
      <c r="G234" s="1">
        <v>34</v>
      </c>
      <c r="H234" s="146">
        <v>4</v>
      </c>
      <c r="I234" s="147" t="s">
        <v>21</v>
      </c>
      <c r="J234" s="146">
        <v>8</v>
      </c>
      <c r="K234" s="105"/>
      <c r="L234" s="147" t="s">
        <v>42</v>
      </c>
      <c r="M234" s="147"/>
      <c r="N234" s="147"/>
      <c r="O234" s="147"/>
      <c r="P234" s="147"/>
      <c r="Q234" s="147"/>
      <c r="R234" s="147"/>
      <c r="S234" s="147"/>
      <c r="T234" s="147"/>
      <c r="U234" s="95">
        <v>0</v>
      </c>
      <c r="V234" s="124"/>
      <c r="W234" s="124"/>
      <c r="X234" s="123">
        <v>9.1399999999999995E-2</v>
      </c>
      <c r="Y234" s="95">
        <v>1</v>
      </c>
      <c r="Z234" s="124"/>
      <c r="AA234" s="124"/>
    </row>
    <row r="235" spans="1:27" ht="13.5" thickBot="1" x14ac:dyDescent="0.25">
      <c r="A235" s="1">
        <v>234</v>
      </c>
      <c r="B235" s="95">
        <v>19</v>
      </c>
      <c r="C235" s="120">
        <v>45629</v>
      </c>
      <c r="D235" t="s">
        <v>161</v>
      </c>
      <c r="E235" s="122">
        <v>0.47222222222222199</v>
      </c>
      <c r="F235" s="1">
        <v>20</v>
      </c>
      <c r="G235" s="1">
        <v>34</v>
      </c>
      <c r="H235" s="146">
        <v>5</v>
      </c>
      <c r="I235" s="147" t="s">
        <v>21</v>
      </c>
      <c r="J235" s="146">
        <v>7</v>
      </c>
      <c r="K235" s="105"/>
      <c r="L235" s="147" t="s">
        <v>42</v>
      </c>
      <c r="M235" s="147"/>
      <c r="N235" s="147"/>
      <c r="O235" s="147"/>
      <c r="P235" s="147"/>
      <c r="Q235" s="147"/>
      <c r="R235" s="147"/>
      <c r="S235" s="147"/>
      <c r="T235" s="147"/>
      <c r="U235" s="95">
        <v>0</v>
      </c>
      <c r="V235" s="124"/>
      <c r="W235" s="124"/>
      <c r="X235" s="123">
        <v>0.1487</v>
      </c>
      <c r="Y235" s="95">
        <v>1</v>
      </c>
      <c r="Z235" s="124"/>
      <c r="AA235" s="124"/>
    </row>
    <row r="236" spans="1:27" ht="13.5" thickBot="1" x14ac:dyDescent="0.25">
      <c r="A236" s="1">
        <v>235</v>
      </c>
      <c r="B236" s="95">
        <v>19</v>
      </c>
      <c r="C236" s="120">
        <v>45629</v>
      </c>
      <c r="D236" t="s">
        <v>161</v>
      </c>
      <c r="E236" s="122">
        <v>0.47222222222222199</v>
      </c>
      <c r="F236" s="1">
        <v>20</v>
      </c>
      <c r="G236" s="1">
        <v>34</v>
      </c>
      <c r="H236" s="146">
        <v>6</v>
      </c>
      <c r="I236" s="147" t="s">
        <v>21</v>
      </c>
      <c r="J236" s="146">
        <v>8</v>
      </c>
      <c r="K236" s="105"/>
      <c r="L236" s="147" t="s">
        <v>22</v>
      </c>
      <c r="M236" s="147" t="s">
        <v>1</v>
      </c>
      <c r="N236" s="147" t="s">
        <v>1</v>
      </c>
      <c r="O236" s="147" t="s">
        <v>23</v>
      </c>
      <c r="P236" s="147" t="s">
        <v>23</v>
      </c>
      <c r="Q236" s="147" t="s">
        <v>23</v>
      </c>
      <c r="R236" s="147" t="s">
        <v>45</v>
      </c>
      <c r="S236" s="146">
        <v>1</v>
      </c>
      <c r="T236" s="146">
        <v>0</v>
      </c>
      <c r="U236" s="95">
        <v>0</v>
      </c>
      <c r="V236" s="123">
        <v>1</v>
      </c>
      <c r="W236" s="123">
        <v>0</v>
      </c>
      <c r="X236" s="123">
        <v>0.18770000000000001</v>
      </c>
      <c r="Y236" s="95">
        <v>0</v>
      </c>
      <c r="Z236" s="123">
        <v>1</v>
      </c>
      <c r="AA236" s="123">
        <v>0</v>
      </c>
    </row>
    <row r="237" spans="1:27" ht="13.5" thickBot="1" x14ac:dyDescent="0.25">
      <c r="A237" s="1">
        <v>236</v>
      </c>
      <c r="B237" s="95">
        <v>19</v>
      </c>
      <c r="C237" s="120">
        <v>45629</v>
      </c>
      <c r="D237" t="s">
        <v>161</v>
      </c>
      <c r="E237" s="122">
        <v>0.47222222222222199</v>
      </c>
      <c r="F237" s="1">
        <v>20</v>
      </c>
      <c r="G237" s="1">
        <v>34</v>
      </c>
      <c r="H237" s="146">
        <v>7</v>
      </c>
      <c r="I237" s="147" t="s">
        <v>21</v>
      </c>
      <c r="J237" s="146">
        <v>8</v>
      </c>
      <c r="K237" s="105"/>
      <c r="L237" s="147" t="s">
        <v>22</v>
      </c>
      <c r="M237" s="147" t="s">
        <v>23</v>
      </c>
      <c r="N237" s="147" t="s">
        <v>23</v>
      </c>
      <c r="O237" s="147" t="s">
        <v>23</v>
      </c>
      <c r="P237" s="147" t="s">
        <v>23</v>
      </c>
      <c r="Q237" s="147" t="s">
        <v>23</v>
      </c>
      <c r="R237" s="147" t="s">
        <v>23</v>
      </c>
      <c r="S237" s="146">
        <v>1</v>
      </c>
      <c r="T237" s="146">
        <v>0</v>
      </c>
      <c r="U237" s="95">
        <v>0</v>
      </c>
      <c r="V237" s="123">
        <v>0</v>
      </c>
      <c r="W237" s="123">
        <v>0</v>
      </c>
      <c r="X237" s="123">
        <v>0.126</v>
      </c>
      <c r="Y237" s="95">
        <v>0</v>
      </c>
      <c r="Z237" s="124" t="s">
        <v>121</v>
      </c>
      <c r="AA237" s="123">
        <v>0</v>
      </c>
    </row>
    <row r="238" spans="1:27" ht="13.5" thickBot="1" x14ac:dyDescent="0.25">
      <c r="A238" s="1">
        <v>237</v>
      </c>
      <c r="B238" s="95">
        <v>19</v>
      </c>
      <c r="C238" s="120">
        <v>45629</v>
      </c>
      <c r="D238" t="s">
        <v>161</v>
      </c>
      <c r="E238" s="122">
        <v>0.47222222222222199</v>
      </c>
      <c r="F238" s="1">
        <v>20</v>
      </c>
      <c r="G238" s="1">
        <v>34</v>
      </c>
      <c r="H238" s="146">
        <v>8</v>
      </c>
      <c r="I238" s="147" t="s">
        <v>21</v>
      </c>
      <c r="J238" s="146">
        <v>7</v>
      </c>
      <c r="K238" s="105"/>
      <c r="L238" s="147" t="s">
        <v>22</v>
      </c>
      <c r="M238" s="147" t="s">
        <v>1</v>
      </c>
      <c r="N238" s="147" t="s">
        <v>1</v>
      </c>
      <c r="O238" s="147" t="s">
        <v>1</v>
      </c>
      <c r="P238" s="147" t="s">
        <v>1</v>
      </c>
      <c r="Q238" s="147" t="s">
        <v>1</v>
      </c>
      <c r="R238" s="147" t="s">
        <v>1</v>
      </c>
      <c r="S238" s="146">
        <v>0</v>
      </c>
      <c r="T238" s="146">
        <v>0</v>
      </c>
      <c r="U238" s="95">
        <v>0</v>
      </c>
      <c r="V238" s="124" t="s">
        <v>124</v>
      </c>
      <c r="W238" s="123">
        <v>0</v>
      </c>
      <c r="X238" s="123">
        <v>0.217</v>
      </c>
      <c r="Y238" s="95">
        <v>0</v>
      </c>
      <c r="Z238" s="123">
        <v>0</v>
      </c>
      <c r="AA238" s="123">
        <v>0</v>
      </c>
    </row>
    <row r="239" spans="1:27" ht="13.5" thickBot="1" x14ac:dyDescent="0.25">
      <c r="A239" s="1">
        <v>238</v>
      </c>
      <c r="B239" s="95">
        <v>19</v>
      </c>
      <c r="C239" s="120">
        <v>45629</v>
      </c>
      <c r="D239" t="s">
        <v>161</v>
      </c>
      <c r="E239" s="122">
        <v>0.47222222222222199</v>
      </c>
      <c r="F239" s="1">
        <v>20</v>
      </c>
      <c r="G239" s="1">
        <v>34</v>
      </c>
      <c r="H239" s="146">
        <v>9</v>
      </c>
      <c r="I239" s="147" t="s">
        <v>21</v>
      </c>
      <c r="J239" s="146">
        <v>7</v>
      </c>
      <c r="K239" s="105"/>
      <c r="L239" s="147" t="s">
        <v>39</v>
      </c>
      <c r="M239" s="147" t="s">
        <v>1</v>
      </c>
      <c r="N239" s="147" t="s">
        <v>23</v>
      </c>
      <c r="O239" s="147" t="s">
        <v>23</v>
      </c>
      <c r="P239" s="147" t="s">
        <v>23</v>
      </c>
      <c r="Q239" s="147" t="s">
        <v>45</v>
      </c>
      <c r="R239" s="147" t="s">
        <v>45</v>
      </c>
      <c r="S239" s="146">
        <v>1</v>
      </c>
      <c r="T239" s="146">
        <v>0</v>
      </c>
      <c r="U239" s="95">
        <v>0</v>
      </c>
      <c r="V239" s="123">
        <v>1</v>
      </c>
      <c r="W239" s="123">
        <v>0</v>
      </c>
      <c r="X239" s="123">
        <v>0.21229999999999999</v>
      </c>
      <c r="Y239" s="95">
        <v>0</v>
      </c>
      <c r="Z239" s="123">
        <v>0</v>
      </c>
      <c r="AA239" s="123">
        <v>0</v>
      </c>
    </row>
    <row r="240" spans="1:27" ht="13.5" thickBot="1" x14ac:dyDescent="0.25">
      <c r="A240" s="1">
        <v>239</v>
      </c>
      <c r="B240" s="95">
        <v>19</v>
      </c>
      <c r="C240" s="120">
        <v>45629</v>
      </c>
      <c r="D240" t="s">
        <v>161</v>
      </c>
      <c r="E240" s="122">
        <v>0.47222222222222199</v>
      </c>
      <c r="F240" s="1">
        <v>20</v>
      </c>
      <c r="G240" s="1">
        <v>34</v>
      </c>
      <c r="H240" s="146">
        <v>10</v>
      </c>
      <c r="I240" s="147" t="s">
        <v>21</v>
      </c>
      <c r="J240" s="146">
        <v>7</v>
      </c>
      <c r="K240" s="105"/>
      <c r="L240" s="147" t="s">
        <v>39</v>
      </c>
      <c r="M240" s="147" t="s">
        <v>23</v>
      </c>
      <c r="N240" s="147" t="s">
        <v>1</v>
      </c>
      <c r="O240" s="147" t="s">
        <v>23</v>
      </c>
      <c r="P240" s="147" t="s">
        <v>23</v>
      </c>
      <c r="Q240" s="147" t="s">
        <v>1</v>
      </c>
      <c r="R240" s="147" t="s">
        <v>1</v>
      </c>
      <c r="S240" s="147" t="s">
        <v>167</v>
      </c>
      <c r="T240" s="146">
        <v>0</v>
      </c>
      <c r="U240" s="95">
        <v>0</v>
      </c>
      <c r="V240" s="123">
        <v>0</v>
      </c>
      <c r="W240" s="123">
        <v>0</v>
      </c>
      <c r="X240" s="123">
        <v>0.19289999999999999</v>
      </c>
      <c r="Y240" s="95">
        <v>0</v>
      </c>
      <c r="Z240" s="123">
        <v>0</v>
      </c>
      <c r="AA240" s="123">
        <v>0</v>
      </c>
    </row>
    <row r="241" spans="1:27" ht="13.5" thickBot="1" x14ac:dyDescent="0.25">
      <c r="A241" s="1">
        <v>240</v>
      </c>
      <c r="B241" s="95">
        <v>19</v>
      </c>
      <c r="C241" s="120">
        <v>45629</v>
      </c>
      <c r="D241" t="s">
        <v>161</v>
      </c>
      <c r="E241" s="122">
        <v>0.47222222222222199</v>
      </c>
      <c r="F241" s="1">
        <v>20</v>
      </c>
      <c r="G241" s="1">
        <v>34</v>
      </c>
      <c r="H241" s="146">
        <v>11</v>
      </c>
      <c r="I241" s="147" t="s">
        <v>21</v>
      </c>
      <c r="J241" s="146">
        <v>7</v>
      </c>
      <c r="K241" s="105"/>
      <c r="L241" s="147" t="s">
        <v>39</v>
      </c>
      <c r="M241" s="147" t="s">
        <v>23</v>
      </c>
      <c r="N241" s="147" t="s">
        <v>23</v>
      </c>
      <c r="O241" s="147" t="s">
        <v>23</v>
      </c>
      <c r="P241" s="147" t="s">
        <v>23</v>
      </c>
      <c r="Q241" s="147" t="s">
        <v>45</v>
      </c>
      <c r="R241" s="147" t="s">
        <v>45</v>
      </c>
      <c r="S241" s="146">
        <v>1</v>
      </c>
      <c r="T241" s="146">
        <v>0</v>
      </c>
      <c r="U241" s="95">
        <v>0</v>
      </c>
      <c r="V241" s="123">
        <v>0</v>
      </c>
      <c r="W241" s="123">
        <v>0</v>
      </c>
      <c r="X241" s="123">
        <v>0.2283</v>
      </c>
      <c r="Y241" s="95">
        <v>0</v>
      </c>
      <c r="Z241" s="123">
        <v>0</v>
      </c>
      <c r="AA241" s="123">
        <v>0</v>
      </c>
    </row>
    <row r="242" spans="1:27" ht="13.5" thickBot="1" x14ac:dyDescent="0.25">
      <c r="A242" s="1">
        <v>241</v>
      </c>
      <c r="B242" s="95">
        <v>19</v>
      </c>
      <c r="C242" s="120">
        <v>45629</v>
      </c>
      <c r="D242" t="s">
        <v>161</v>
      </c>
      <c r="E242" s="122">
        <v>0.47222222222222199</v>
      </c>
      <c r="F242" s="1">
        <v>20</v>
      </c>
      <c r="G242" s="1">
        <v>34</v>
      </c>
      <c r="H242" s="146">
        <v>12</v>
      </c>
      <c r="I242" s="147" t="s">
        <v>21</v>
      </c>
      <c r="J242" s="146">
        <v>8</v>
      </c>
      <c r="K242" s="105"/>
      <c r="L242" s="147" t="s">
        <v>39</v>
      </c>
      <c r="M242" s="147" t="s">
        <v>42</v>
      </c>
      <c r="N242" s="147" t="s">
        <v>27</v>
      </c>
      <c r="O242" s="147"/>
      <c r="P242" s="147"/>
      <c r="Q242" s="147"/>
      <c r="R242" s="147"/>
      <c r="S242" s="147"/>
      <c r="T242" s="147"/>
      <c r="U242" s="95">
        <v>0</v>
      </c>
      <c r="V242" s="124"/>
      <c r="W242" s="124"/>
      <c r="X242" s="123">
        <v>8.7499999999999994E-2</v>
      </c>
      <c r="Y242" s="95">
        <v>1</v>
      </c>
      <c r="Z242" s="124"/>
      <c r="AA242" s="124"/>
    </row>
    <row r="243" spans="1:27" ht="13.5" thickBot="1" x14ac:dyDescent="0.25">
      <c r="A243" s="1">
        <v>242</v>
      </c>
      <c r="B243" s="95">
        <v>19</v>
      </c>
      <c r="C243" s="120">
        <v>45629</v>
      </c>
      <c r="D243" t="s">
        <v>161</v>
      </c>
      <c r="E243" s="122">
        <v>0.47222222222222199</v>
      </c>
      <c r="F243" s="1">
        <v>20</v>
      </c>
      <c r="G243" s="1">
        <v>34</v>
      </c>
      <c r="H243" s="146">
        <v>13</v>
      </c>
      <c r="I243" s="147" t="s">
        <v>21</v>
      </c>
      <c r="J243" s="146">
        <v>8</v>
      </c>
      <c r="K243" s="105"/>
      <c r="L243" s="147" t="s">
        <v>32</v>
      </c>
      <c r="M243" s="147" t="s">
        <v>23</v>
      </c>
      <c r="N243" s="147" t="s">
        <v>23</v>
      </c>
      <c r="O243" s="147" t="s">
        <v>23</v>
      </c>
      <c r="P243" s="147" t="s">
        <v>45</v>
      </c>
      <c r="Q243" s="147" t="s">
        <v>45</v>
      </c>
      <c r="R243" s="147" t="s">
        <v>45</v>
      </c>
      <c r="S243" s="146">
        <v>0</v>
      </c>
      <c r="T243" s="146">
        <v>0</v>
      </c>
      <c r="U243" s="95">
        <v>0</v>
      </c>
      <c r="V243" s="123">
        <v>1</v>
      </c>
      <c r="W243" s="123">
        <v>0</v>
      </c>
      <c r="X243" s="123">
        <v>0.187</v>
      </c>
      <c r="Y243" s="95">
        <v>0</v>
      </c>
      <c r="Z243" s="123">
        <v>1</v>
      </c>
      <c r="AA243" s="123">
        <v>0</v>
      </c>
    </row>
    <row r="244" spans="1:27" ht="13.5" thickBot="1" x14ac:dyDescent="0.25">
      <c r="A244" s="1">
        <v>243</v>
      </c>
      <c r="B244" s="95">
        <v>19</v>
      </c>
      <c r="C244" s="120">
        <v>45629</v>
      </c>
      <c r="D244" t="s">
        <v>161</v>
      </c>
      <c r="E244" s="122">
        <v>0.47222222222222199</v>
      </c>
      <c r="F244" s="1">
        <v>20</v>
      </c>
      <c r="G244" s="1">
        <v>34</v>
      </c>
      <c r="H244" s="146">
        <v>14</v>
      </c>
      <c r="I244" s="147" t="s">
        <v>21</v>
      </c>
      <c r="J244" s="146">
        <v>7</v>
      </c>
      <c r="K244" s="105"/>
      <c r="L244" s="147" t="s">
        <v>32</v>
      </c>
      <c r="M244" s="147" t="s">
        <v>23</v>
      </c>
      <c r="N244" s="147" t="s">
        <v>23</v>
      </c>
      <c r="O244" s="147" t="s">
        <v>23</v>
      </c>
      <c r="P244" s="147" t="s">
        <v>23</v>
      </c>
      <c r="Q244" s="147" t="s">
        <v>45</v>
      </c>
      <c r="R244" s="147" t="s">
        <v>45</v>
      </c>
      <c r="S244" s="146">
        <v>1</v>
      </c>
      <c r="T244" s="146">
        <v>0</v>
      </c>
      <c r="U244" s="95">
        <v>0</v>
      </c>
      <c r="V244" s="124" t="s">
        <v>124</v>
      </c>
      <c r="W244" s="123">
        <v>0</v>
      </c>
      <c r="X244" s="123">
        <v>0.18379999999999999</v>
      </c>
      <c r="Y244" s="95">
        <v>0</v>
      </c>
      <c r="Z244" s="123">
        <v>0</v>
      </c>
      <c r="AA244" s="124" t="s">
        <v>167</v>
      </c>
    </row>
    <row r="245" spans="1:27" ht="13.5" thickBot="1" x14ac:dyDescent="0.25">
      <c r="A245" s="1">
        <v>244</v>
      </c>
      <c r="B245" s="95">
        <v>19</v>
      </c>
      <c r="C245" s="120">
        <v>45629</v>
      </c>
      <c r="D245" t="s">
        <v>161</v>
      </c>
      <c r="E245" s="122">
        <v>0.47222222222222199</v>
      </c>
      <c r="F245" s="1">
        <v>20</v>
      </c>
      <c r="G245" s="1">
        <v>34</v>
      </c>
      <c r="H245" s="146">
        <v>15</v>
      </c>
      <c r="I245" s="147" t="s">
        <v>21</v>
      </c>
      <c r="J245" s="146">
        <v>8</v>
      </c>
      <c r="K245" s="105"/>
      <c r="L245" s="147" t="s">
        <v>32</v>
      </c>
      <c r="M245" s="147" t="s">
        <v>23</v>
      </c>
      <c r="N245" s="147" t="s">
        <v>23</v>
      </c>
      <c r="O245" s="147" t="s">
        <v>45</v>
      </c>
      <c r="P245" s="147" t="s">
        <v>45</v>
      </c>
      <c r="Q245" s="147" t="s">
        <v>45</v>
      </c>
      <c r="R245" s="147" t="s">
        <v>45</v>
      </c>
      <c r="S245" s="146">
        <v>1</v>
      </c>
      <c r="T245" s="146">
        <v>0</v>
      </c>
      <c r="U245" s="95">
        <v>0</v>
      </c>
      <c r="V245" s="123">
        <v>1</v>
      </c>
      <c r="W245" s="123">
        <v>0</v>
      </c>
      <c r="X245" s="123">
        <v>0.2666</v>
      </c>
      <c r="Y245" s="95">
        <v>0</v>
      </c>
      <c r="Z245" s="123">
        <v>0</v>
      </c>
      <c r="AA245" s="123">
        <v>0</v>
      </c>
    </row>
    <row r="246" spans="1:27" ht="13.5" thickBot="1" x14ac:dyDescent="0.25">
      <c r="A246" s="1">
        <v>245</v>
      </c>
      <c r="B246" s="95">
        <v>19</v>
      </c>
      <c r="C246" s="120">
        <v>45629</v>
      </c>
      <c r="D246" t="s">
        <v>161</v>
      </c>
      <c r="E246" s="122">
        <v>0.47222222222222199</v>
      </c>
      <c r="F246" s="1">
        <v>20</v>
      </c>
      <c r="G246" s="1">
        <v>34</v>
      </c>
      <c r="H246" s="146">
        <v>16</v>
      </c>
      <c r="I246" s="147" t="s">
        <v>21</v>
      </c>
      <c r="J246" s="146">
        <v>7</v>
      </c>
      <c r="K246" s="105"/>
      <c r="L246" s="147" t="s">
        <v>32</v>
      </c>
      <c r="M246" s="147" t="s">
        <v>23</v>
      </c>
      <c r="N246" s="147" t="s">
        <v>23</v>
      </c>
      <c r="O246" s="147" t="s">
        <v>1</v>
      </c>
      <c r="P246" s="147" t="s">
        <v>1</v>
      </c>
      <c r="Q246" s="147" t="s">
        <v>1</v>
      </c>
      <c r="R246" s="147" t="s">
        <v>23</v>
      </c>
      <c r="S246" s="146">
        <v>0</v>
      </c>
      <c r="T246" s="146">
        <v>0</v>
      </c>
      <c r="U246" s="95">
        <v>0</v>
      </c>
      <c r="V246" s="123">
        <v>1</v>
      </c>
      <c r="W246" s="123">
        <v>0</v>
      </c>
      <c r="X246" s="123">
        <v>0.19939999999999999</v>
      </c>
      <c r="Y246" s="95">
        <v>0</v>
      </c>
      <c r="Z246" s="123">
        <v>0</v>
      </c>
      <c r="AA246" s="123">
        <v>0</v>
      </c>
    </row>
    <row r="247" spans="1:27" ht="13.5" thickBot="1" x14ac:dyDescent="0.25">
      <c r="A247" s="1">
        <v>246</v>
      </c>
      <c r="B247" s="95">
        <v>19</v>
      </c>
      <c r="C247" s="120">
        <v>45629</v>
      </c>
      <c r="D247" t="s">
        <v>161</v>
      </c>
      <c r="E247" s="122">
        <v>0.47222222222222199</v>
      </c>
      <c r="F247" s="1">
        <v>20</v>
      </c>
      <c r="G247" s="1">
        <v>34</v>
      </c>
      <c r="H247" s="146">
        <v>17</v>
      </c>
      <c r="I247" s="147" t="s">
        <v>21</v>
      </c>
      <c r="J247" s="146">
        <v>8</v>
      </c>
      <c r="K247" s="105"/>
      <c r="L247" s="147" t="s">
        <v>32</v>
      </c>
      <c r="M247" s="147" t="s">
        <v>23</v>
      </c>
      <c r="N247" s="147" t="s">
        <v>23</v>
      </c>
      <c r="O247" s="147" t="s">
        <v>23</v>
      </c>
      <c r="P247" s="147" t="s">
        <v>23</v>
      </c>
      <c r="Q247" s="147" t="s">
        <v>23</v>
      </c>
      <c r="R247" s="147" t="s">
        <v>45</v>
      </c>
      <c r="S247" s="146">
        <v>0</v>
      </c>
      <c r="T247" s="146">
        <v>0</v>
      </c>
      <c r="U247" s="95">
        <v>0</v>
      </c>
      <c r="V247" s="123">
        <v>1</v>
      </c>
      <c r="W247" s="123">
        <v>0</v>
      </c>
      <c r="X247" s="123">
        <v>0.26329999999999998</v>
      </c>
      <c r="Y247" s="95">
        <v>0</v>
      </c>
      <c r="Z247" s="123">
        <v>0</v>
      </c>
      <c r="AA247" s="123">
        <v>0</v>
      </c>
    </row>
    <row r="248" spans="1:27" ht="13.5" thickBot="1" x14ac:dyDescent="0.25">
      <c r="A248" s="1">
        <v>247</v>
      </c>
      <c r="B248" s="95">
        <v>19</v>
      </c>
      <c r="C248" s="120">
        <v>45629</v>
      </c>
      <c r="D248" t="s">
        <v>161</v>
      </c>
      <c r="E248" s="122">
        <v>0.47222222222222199</v>
      </c>
      <c r="F248" s="1">
        <v>20</v>
      </c>
      <c r="G248" s="1">
        <v>34</v>
      </c>
      <c r="H248" s="146">
        <v>18</v>
      </c>
      <c r="I248" s="147" t="s">
        <v>21</v>
      </c>
      <c r="J248" s="146">
        <v>8</v>
      </c>
      <c r="K248" s="105"/>
      <c r="L248" s="147" t="s">
        <v>40</v>
      </c>
      <c r="M248" s="147" t="s">
        <v>23</v>
      </c>
      <c r="N248" s="147" t="s">
        <v>23</v>
      </c>
      <c r="O248" s="147" t="s">
        <v>23</v>
      </c>
      <c r="P248" s="147" t="s">
        <v>45</v>
      </c>
      <c r="Q248" s="147" t="s">
        <v>45</v>
      </c>
      <c r="R248" s="147" t="s">
        <v>45</v>
      </c>
      <c r="S248" s="146">
        <v>0</v>
      </c>
      <c r="T248" s="146">
        <v>0</v>
      </c>
      <c r="U248" s="95">
        <v>0</v>
      </c>
      <c r="V248" s="123">
        <v>1</v>
      </c>
      <c r="W248" s="123">
        <v>0</v>
      </c>
      <c r="X248" s="123">
        <v>0.2772</v>
      </c>
      <c r="Y248" s="95">
        <v>0</v>
      </c>
      <c r="Z248" s="123">
        <v>0</v>
      </c>
      <c r="AA248" s="123">
        <v>0</v>
      </c>
    </row>
    <row r="249" spans="1:27" ht="13.5" thickBot="1" x14ac:dyDescent="0.25">
      <c r="A249" s="1">
        <v>248</v>
      </c>
      <c r="B249" s="95">
        <v>19</v>
      </c>
      <c r="C249" s="120">
        <v>45629</v>
      </c>
      <c r="D249" t="s">
        <v>161</v>
      </c>
      <c r="E249" s="122">
        <v>0.47222222222222199</v>
      </c>
      <c r="F249" s="1">
        <v>20</v>
      </c>
      <c r="G249" s="1">
        <v>34</v>
      </c>
      <c r="H249" s="146">
        <v>19</v>
      </c>
      <c r="I249" s="147" t="s">
        <v>21</v>
      </c>
      <c r="J249" s="146">
        <v>8</v>
      </c>
      <c r="K249" s="105"/>
      <c r="L249" s="147" t="s">
        <v>43</v>
      </c>
      <c r="M249" s="147" t="s">
        <v>84</v>
      </c>
      <c r="N249" s="147"/>
      <c r="O249" s="147"/>
      <c r="P249" s="147"/>
      <c r="Q249" s="147"/>
      <c r="R249" s="147"/>
      <c r="S249" s="147"/>
      <c r="T249" s="147"/>
      <c r="U249" s="95">
        <v>0</v>
      </c>
      <c r="V249" s="123">
        <v>0</v>
      </c>
      <c r="W249" s="123">
        <v>0</v>
      </c>
      <c r="X249" s="123">
        <v>0.17380000000000001</v>
      </c>
      <c r="Y249" s="95">
        <v>0</v>
      </c>
      <c r="Z249" s="123">
        <v>0</v>
      </c>
      <c r="AA249" s="123">
        <v>0</v>
      </c>
    </row>
    <row r="250" spans="1:27" ht="12.75" x14ac:dyDescent="0.2">
      <c r="A250" s="1">
        <v>249</v>
      </c>
      <c r="B250" s="95">
        <v>19</v>
      </c>
      <c r="C250" s="120">
        <v>45629</v>
      </c>
      <c r="D250" t="s">
        <v>161</v>
      </c>
      <c r="E250" s="122">
        <v>0.47222222222222199</v>
      </c>
      <c r="F250" s="1">
        <v>20</v>
      </c>
      <c r="G250" s="1">
        <v>34</v>
      </c>
      <c r="H250" s="146">
        <v>20</v>
      </c>
      <c r="I250" s="147" t="s">
        <v>21</v>
      </c>
      <c r="J250" s="146">
        <v>7</v>
      </c>
      <c r="K250" s="105"/>
      <c r="L250" s="147" t="s">
        <v>40</v>
      </c>
      <c r="M250" s="147" t="s">
        <v>1</v>
      </c>
      <c r="N250" s="147" t="s">
        <v>1</v>
      </c>
      <c r="O250" s="147" t="s">
        <v>1</v>
      </c>
      <c r="P250" s="147" t="s">
        <v>23</v>
      </c>
      <c r="Q250" s="147" t="s">
        <v>1</v>
      </c>
      <c r="R250" s="147" t="s">
        <v>1</v>
      </c>
      <c r="S250" s="147"/>
      <c r="T250" s="146">
        <v>0</v>
      </c>
      <c r="U250" s="95">
        <v>0</v>
      </c>
      <c r="V250" s="125">
        <v>0</v>
      </c>
      <c r="W250" s="125">
        <v>0</v>
      </c>
      <c r="X250" s="125">
        <v>0.21210000000000001</v>
      </c>
      <c r="Y250" s="95">
        <v>0</v>
      </c>
      <c r="Z250" s="125">
        <v>0</v>
      </c>
      <c r="AA250" s="125">
        <v>0</v>
      </c>
    </row>
    <row r="251" spans="1:27" s="91" customFormat="1" ht="12.75" x14ac:dyDescent="0.2">
      <c r="A251" s="1">
        <v>250</v>
      </c>
      <c r="B251" s="90">
        <v>20</v>
      </c>
      <c r="C251" s="127">
        <v>45629</v>
      </c>
      <c r="D251" s="91" t="s">
        <v>161</v>
      </c>
      <c r="E251" s="128">
        <v>0.5625</v>
      </c>
      <c r="F251" s="87">
        <v>22</v>
      </c>
      <c r="G251" s="87">
        <v>30</v>
      </c>
      <c r="H251" s="145">
        <v>1</v>
      </c>
      <c r="I251" s="148" t="s">
        <v>21</v>
      </c>
      <c r="J251" s="145">
        <v>9</v>
      </c>
      <c r="K251" s="90"/>
      <c r="L251" s="148" t="s">
        <v>40</v>
      </c>
      <c r="M251" s="148" t="s">
        <v>1</v>
      </c>
      <c r="N251" s="148" t="s">
        <v>1</v>
      </c>
      <c r="O251" s="148" t="s">
        <v>1</v>
      </c>
      <c r="P251" s="148" t="s">
        <v>23</v>
      </c>
      <c r="Q251" s="148" t="s">
        <v>23</v>
      </c>
      <c r="R251" s="148" t="s">
        <v>23</v>
      </c>
      <c r="S251" s="90"/>
      <c r="T251" s="90"/>
      <c r="U251" s="90">
        <v>0</v>
      </c>
      <c r="V251" s="145">
        <v>0</v>
      </c>
      <c r="W251" s="145">
        <v>0</v>
      </c>
      <c r="X251" s="145">
        <v>0.1741</v>
      </c>
      <c r="Y251" s="90"/>
      <c r="Z251" s="145">
        <v>0</v>
      </c>
      <c r="AA251" s="145">
        <v>0</v>
      </c>
    </row>
    <row r="252" spans="1:27" ht="12.75" x14ac:dyDescent="0.2">
      <c r="A252" s="1">
        <v>251</v>
      </c>
      <c r="B252" s="95">
        <v>20</v>
      </c>
      <c r="C252" s="120">
        <v>45629</v>
      </c>
      <c r="D252" t="s">
        <v>161</v>
      </c>
      <c r="E252" s="122">
        <v>0.5625</v>
      </c>
      <c r="F252" s="1">
        <v>22</v>
      </c>
      <c r="G252" s="1">
        <v>30</v>
      </c>
      <c r="H252" s="146">
        <v>2</v>
      </c>
      <c r="I252" s="147" t="s">
        <v>21</v>
      </c>
      <c r="J252" s="146">
        <v>9</v>
      </c>
      <c r="L252" s="147" t="s">
        <v>40</v>
      </c>
      <c r="M252" s="147" t="s">
        <v>1</v>
      </c>
      <c r="N252" s="147" t="s">
        <v>1</v>
      </c>
      <c r="O252" s="147" t="s">
        <v>1</v>
      </c>
      <c r="P252" s="147" t="s">
        <v>23</v>
      </c>
      <c r="Q252" s="147" t="s">
        <v>1</v>
      </c>
      <c r="R252" s="147" t="s">
        <v>1</v>
      </c>
      <c r="U252" s="95">
        <v>0</v>
      </c>
      <c r="V252" s="146">
        <v>0</v>
      </c>
      <c r="W252" s="146">
        <v>0</v>
      </c>
      <c r="X252" s="146">
        <v>0.19739999999999999</v>
      </c>
      <c r="Z252" s="146">
        <v>0</v>
      </c>
      <c r="AA252" s="146">
        <v>0</v>
      </c>
    </row>
    <row r="253" spans="1:27" ht="12.75" x14ac:dyDescent="0.2">
      <c r="A253" s="1">
        <v>252</v>
      </c>
      <c r="B253" s="95">
        <v>20</v>
      </c>
      <c r="C253" s="120">
        <v>45629</v>
      </c>
      <c r="D253" t="s">
        <v>161</v>
      </c>
      <c r="E253" s="122">
        <v>0.5625</v>
      </c>
      <c r="F253" s="1">
        <v>22</v>
      </c>
      <c r="G253" s="1">
        <v>30</v>
      </c>
      <c r="H253" s="146">
        <v>3</v>
      </c>
      <c r="I253" s="147" t="s">
        <v>21</v>
      </c>
      <c r="J253" s="146">
        <v>9</v>
      </c>
      <c r="L253" s="147" t="s">
        <v>22</v>
      </c>
      <c r="M253" s="147" t="s">
        <v>23</v>
      </c>
      <c r="N253" s="147" t="s">
        <v>23</v>
      </c>
      <c r="O253" s="147" t="s">
        <v>23</v>
      </c>
      <c r="P253" s="147" t="s">
        <v>23</v>
      </c>
      <c r="Q253" s="147" t="s">
        <v>45</v>
      </c>
      <c r="R253" s="147" t="s">
        <v>45</v>
      </c>
      <c r="U253" s="95">
        <v>0</v>
      </c>
      <c r="V253" s="146">
        <v>1</v>
      </c>
      <c r="W253" s="146">
        <v>0</v>
      </c>
      <c r="X253" s="146">
        <v>0.2087</v>
      </c>
      <c r="Z253" s="146">
        <v>0</v>
      </c>
      <c r="AA253" s="146">
        <v>0</v>
      </c>
    </row>
    <row r="254" spans="1:27" ht="12.75" x14ac:dyDescent="0.2">
      <c r="A254" s="1">
        <v>253</v>
      </c>
      <c r="B254" s="95">
        <v>20</v>
      </c>
      <c r="C254" s="120">
        <v>45629</v>
      </c>
      <c r="D254" t="s">
        <v>161</v>
      </c>
      <c r="E254" s="122">
        <v>0.5625</v>
      </c>
      <c r="F254" s="1">
        <v>22</v>
      </c>
      <c r="G254" s="1">
        <v>30</v>
      </c>
      <c r="H254" s="146">
        <v>4</v>
      </c>
      <c r="I254" s="147" t="s">
        <v>21</v>
      </c>
      <c r="J254" s="146">
        <v>9</v>
      </c>
      <c r="L254" s="147" t="s">
        <v>22</v>
      </c>
      <c r="M254" s="147" t="s">
        <v>1</v>
      </c>
      <c r="N254" s="147" t="s">
        <v>1</v>
      </c>
      <c r="O254" s="147" t="s">
        <v>1</v>
      </c>
      <c r="P254" s="147" t="s">
        <v>1</v>
      </c>
      <c r="Q254" s="147" t="s">
        <v>23</v>
      </c>
      <c r="R254" s="147" t="s">
        <v>23</v>
      </c>
      <c r="U254" s="95">
        <v>0</v>
      </c>
      <c r="V254" s="146">
        <v>0</v>
      </c>
      <c r="W254" s="146">
        <v>0</v>
      </c>
      <c r="X254" s="146">
        <v>0.2432</v>
      </c>
      <c r="Z254" s="146">
        <v>0</v>
      </c>
      <c r="AA254" s="146">
        <v>0</v>
      </c>
    </row>
    <row r="255" spans="1:27" ht="12.75" x14ac:dyDescent="0.2">
      <c r="A255" s="1">
        <v>254</v>
      </c>
      <c r="B255" s="95">
        <v>20</v>
      </c>
      <c r="C255" s="120">
        <v>45629</v>
      </c>
      <c r="D255" t="s">
        <v>161</v>
      </c>
      <c r="E255" s="122">
        <v>0.5625</v>
      </c>
      <c r="F255" s="1">
        <v>22</v>
      </c>
      <c r="G255" s="1">
        <v>30</v>
      </c>
      <c r="H255" s="146">
        <v>5</v>
      </c>
      <c r="I255" s="147" t="s">
        <v>21</v>
      </c>
      <c r="J255" s="146">
        <v>9</v>
      </c>
      <c r="L255" s="147" t="s">
        <v>39</v>
      </c>
      <c r="M255" s="147" t="s">
        <v>23</v>
      </c>
      <c r="N255" s="147" t="s">
        <v>23</v>
      </c>
      <c r="O255" s="147" t="s">
        <v>23</v>
      </c>
      <c r="P255" s="147" t="s">
        <v>23</v>
      </c>
      <c r="Q255" s="147" t="s">
        <v>23</v>
      </c>
      <c r="R255" s="147" t="s">
        <v>23</v>
      </c>
      <c r="U255" s="95">
        <v>1</v>
      </c>
      <c r="V255" s="147"/>
      <c r="W255" s="147"/>
      <c r="X255" s="146">
        <v>0.23119999999999999</v>
      </c>
      <c r="Z255" s="147"/>
      <c r="AA255" s="147"/>
    </row>
    <row r="256" spans="1:27" ht="12.75" x14ac:dyDescent="0.2">
      <c r="A256" s="1">
        <v>255</v>
      </c>
      <c r="B256" s="95">
        <v>20</v>
      </c>
      <c r="C256" s="120">
        <v>45629</v>
      </c>
      <c r="D256" t="s">
        <v>161</v>
      </c>
      <c r="E256" s="122">
        <v>0.5625</v>
      </c>
      <c r="F256" s="1">
        <v>22</v>
      </c>
      <c r="G256" s="1">
        <v>30</v>
      </c>
      <c r="H256" s="146">
        <v>6</v>
      </c>
      <c r="I256" s="147" t="s">
        <v>21</v>
      </c>
      <c r="J256" s="146">
        <v>9</v>
      </c>
      <c r="L256" s="147" t="s">
        <v>39</v>
      </c>
      <c r="M256" s="147" t="s">
        <v>23</v>
      </c>
      <c r="N256" s="147" t="s">
        <v>23</v>
      </c>
      <c r="O256" s="147" t="s">
        <v>23</v>
      </c>
      <c r="P256" s="147" t="s">
        <v>23</v>
      </c>
      <c r="Q256" s="147" t="s">
        <v>23</v>
      </c>
      <c r="R256" s="147" t="s">
        <v>23</v>
      </c>
      <c r="U256" s="95">
        <v>0</v>
      </c>
      <c r="V256" s="146">
        <v>0</v>
      </c>
      <c r="W256" s="146">
        <v>0</v>
      </c>
      <c r="X256" s="146">
        <v>0.2114</v>
      </c>
      <c r="Z256" s="146">
        <v>0</v>
      </c>
      <c r="AA256" s="146">
        <v>0</v>
      </c>
    </row>
    <row r="257" spans="1:27" ht="12.75" x14ac:dyDescent="0.2">
      <c r="A257" s="1">
        <v>256</v>
      </c>
      <c r="B257" s="95">
        <v>20</v>
      </c>
      <c r="C257" s="120">
        <v>45629</v>
      </c>
      <c r="D257" t="s">
        <v>161</v>
      </c>
      <c r="E257" s="122">
        <v>0.5625</v>
      </c>
      <c r="F257" s="1">
        <v>22</v>
      </c>
      <c r="G257" s="1">
        <v>30</v>
      </c>
      <c r="H257" s="146">
        <v>7</v>
      </c>
      <c r="I257" s="147" t="s">
        <v>21</v>
      </c>
      <c r="J257" s="146">
        <v>9</v>
      </c>
      <c r="L257" s="147" t="s">
        <v>32</v>
      </c>
      <c r="M257" s="147" t="s">
        <v>23</v>
      </c>
      <c r="N257" s="147" t="s">
        <v>23</v>
      </c>
      <c r="O257" s="147" t="s">
        <v>23</v>
      </c>
      <c r="P257" s="147" t="s">
        <v>23</v>
      </c>
      <c r="Q257" s="147" t="s">
        <v>1</v>
      </c>
      <c r="R257" s="147" t="s">
        <v>23</v>
      </c>
      <c r="U257" s="95">
        <v>0</v>
      </c>
      <c r="V257" s="146">
        <v>1</v>
      </c>
      <c r="W257" s="146">
        <v>0</v>
      </c>
      <c r="X257" s="146">
        <v>0.16830000000000001</v>
      </c>
      <c r="Z257" s="146">
        <v>1</v>
      </c>
      <c r="AA257" s="146">
        <v>0</v>
      </c>
    </row>
    <row r="258" spans="1:27" ht="12.75" x14ac:dyDescent="0.2">
      <c r="A258" s="1">
        <v>257</v>
      </c>
      <c r="B258" s="95">
        <v>20</v>
      </c>
      <c r="C258" s="120">
        <v>45629</v>
      </c>
      <c r="D258" t="s">
        <v>161</v>
      </c>
      <c r="E258" s="122">
        <v>0.5625</v>
      </c>
      <c r="F258" s="1">
        <v>22</v>
      </c>
      <c r="G258" s="1">
        <v>30</v>
      </c>
      <c r="H258" s="146">
        <v>8</v>
      </c>
      <c r="I258" s="147" t="s">
        <v>21</v>
      </c>
      <c r="J258" s="146">
        <v>9</v>
      </c>
      <c r="L258" s="147" t="s">
        <v>32</v>
      </c>
      <c r="M258" s="147" t="s">
        <v>1</v>
      </c>
      <c r="N258" s="147" t="s">
        <v>1</v>
      </c>
      <c r="O258" s="147" t="s">
        <v>1</v>
      </c>
      <c r="P258" s="147" t="s">
        <v>1</v>
      </c>
      <c r="Q258" s="147" t="s">
        <v>23</v>
      </c>
      <c r="R258" s="147" t="s">
        <v>1</v>
      </c>
      <c r="U258" s="95">
        <v>0</v>
      </c>
      <c r="V258" s="147"/>
      <c r="W258" s="146">
        <v>0</v>
      </c>
      <c r="X258" s="146">
        <v>0.28470000000000001</v>
      </c>
      <c r="Z258" s="146">
        <v>0</v>
      </c>
      <c r="AA258" s="146">
        <v>0</v>
      </c>
    </row>
    <row r="259" spans="1:27" ht="12.75" x14ac:dyDescent="0.2">
      <c r="A259" s="1">
        <v>258</v>
      </c>
      <c r="B259" s="95">
        <v>20</v>
      </c>
      <c r="C259" s="120">
        <v>45629</v>
      </c>
      <c r="D259" t="s">
        <v>161</v>
      </c>
      <c r="E259" s="122">
        <v>0.5625</v>
      </c>
      <c r="F259" s="1">
        <v>22</v>
      </c>
      <c r="G259" s="1">
        <v>30</v>
      </c>
      <c r="H259" s="146">
        <v>9</v>
      </c>
      <c r="I259" s="147" t="s">
        <v>21</v>
      </c>
      <c r="J259" s="146">
        <v>9</v>
      </c>
      <c r="L259" s="147" t="s">
        <v>42</v>
      </c>
      <c r="M259" s="147"/>
      <c r="N259" s="147"/>
      <c r="O259" s="147"/>
      <c r="P259" s="147"/>
      <c r="Q259" s="147"/>
      <c r="R259" s="147"/>
      <c r="X259" s="146">
        <v>0.10979999999999999</v>
      </c>
    </row>
    <row r="260" spans="1:27" ht="12.75" x14ac:dyDescent="0.2">
      <c r="A260" s="1">
        <v>259</v>
      </c>
      <c r="B260" s="95">
        <v>20</v>
      </c>
      <c r="C260" s="120">
        <v>45629</v>
      </c>
      <c r="D260" t="s">
        <v>161</v>
      </c>
      <c r="E260" s="122">
        <v>0.5625</v>
      </c>
      <c r="F260" s="1">
        <v>22</v>
      </c>
      <c r="G260" s="1">
        <v>30</v>
      </c>
      <c r="H260" s="146">
        <v>10</v>
      </c>
      <c r="I260" s="147" t="s">
        <v>21</v>
      </c>
      <c r="J260" s="146">
        <v>9</v>
      </c>
      <c r="L260" s="147" t="s">
        <v>42</v>
      </c>
      <c r="M260" s="147"/>
      <c r="N260" s="147"/>
      <c r="O260" s="147"/>
      <c r="P260" s="147"/>
      <c r="Q260" s="147"/>
      <c r="R260" s="147"/>
      <c r="X260" s="146">
        <v>0.1119</v>
      </c>
    </row>
    <row r="261" spans="1:27" s="91" customFormat="1" ht="12.75" x14ac:dyDescent="0.2">
      <c r="A261" s="1">
        <v>260</v>
      </c>
      <c r="B261" s="90">
        <v>21</v>
      </c>
      <c r="C261" s="127">
        <v>45630</v>
      </c>
      <c r="D261" s="149" t="s">
        <v>161</v>
      </c>
      <c r="E261" s="128">
        <v>0.46944444444444444</v>
      </c>
      <c r="F261" s="87">
        <v>23</v>
      </c>
      <c r="G261" s="87">
        <v>46</v>
      </c>
      <c r="H261" s="145">
        <v>1</v>
      </c>
      <c r="I261" s="148" t="s">
        <v>21</v>
      </c>
      <c r="J261" s="145">
        <v>8</v>
      </c>
      <c r="K261" s="128">
        <v>6.25E-2</v>
      </c>
      <c r="L261" s="148" t="s">
        <v>40</v>
      </c>
      <c r="M261" s="148" t="s">
        <v>23</v>
      </c>
      <c r="N261" s="148" t="s">
        <v>23</v>
      </c>
      <c r="O261" s="148" t="s">
        <v>45</v>
      </c>
      <c r="P261" s="148" t="s">
        <v>45</v>
      </c>
      <c r="Q261" s="148" t="s">
        <v>45</v>
      </c>
      <c r="R261" s="148" t="s">
        <v>45</v>
      </c>
      <c r="S261" s="90"/>
      <c r="T261" s="90"/>
      <c r="U261" s="90">
        <v>0</v>
      </c>
      <c r="V261" s="145">
        <v>1</v>
      </c>
      <c r="W261" s="145">
        <v>0</v>
      </c>
      <c r="X261" s="145">
        <v>0.20599999999999999</v>
      </c>
      <c r="Y261" s="90"/>
    </row>
    <row r="262" spans="1:27" ht="12.75" x14ac:dyDescent="0.2">
      <c r="A262" s="1">
        <v>261</v>
      </c>
      <c r="B262" s="95">
        <v>21</v>
      </c>
      <c r="C262" s="120">
        <v>45630</v>
      </c>
      <c r="D262" s="150" t="s">
        <v>161</v>
      </c>
      <c r="E262" s="122">
        <v>0.46944444444444444</v>
      </c>
      <c r="F262" s="1">
        <v>23</v>
      </c>
      <c r="G262" s="1">
        <v>46</v>
      </c>
      <c r="H262" s="146">
        <v>2</v>
      </c>
      <c r="I262" s="147" t="s">
        <v>21</v>
      </c>
      <c r="J262" s="146">
        <v>7</v>
      </c>
      <c r="K262" s="122">
        <v>6.25E-2</v>
      </c>
      <c r="L262" s="147" t="s">
        <v>40</v>
      </c>
      <c r="M262" s="147" t="s">
        <v>23</v>
      </c>
      <c r="N262" s="147" t="s">
        <v>23</v>
      </c>
      <c r="O262" s="147" t="s">
        <v>23</v>
      </c>
      <c r="P262" s="147" t="s">
        <v>23</v>
      </c>
      <c r="Q262" s="147" t="s">
        <v>23</v>
      </c>
      <c r="R262" s="147" t="s">
        <v>23</v>
      </c>
      <c r="U262" s="95">
        <v>0</v>
      </c>
      <c r="V262" s="146">
        <v>0</v>
      </c>
      <c r="W262" s="146">
        <v>0</v>
      </c>
      <c r="X262" s="146">
        <v>0.31340000000000001</v>
      </c>
    </row>
    <row r="263" spans="1:27" ht="12.75" x14ac:dyDescent="0.2">
      <c r="A263" s="1">
        <v>262</v>
      </c>
      <c r="B263" s="95">
        <v>21</v>
      </c>
      <c r="C263" s="120">
        <v>45630</v>
      </c>
      <c r="D263" s="150" t="s">
        <v>161</v>
      </c>
      <c r="E263" s="122">
        <v>0.46944444444444444</v>
      </c>
      <c r="F263" s="1">
        <v>23</v>
      </c>
      <c r="G263" s="1">
        <v>46</v>
      </c>
      <c r="H263" s="146">
        <v>3</v>
      </c>
      <c r="I263" s="147" t="s">
        <v>21</v>
      </c>
      <c r="J263" s="146">
        <v>8</v>
      </c>
      <c r="K263" s="122">
        <v>6.25E-2</v>
      </c>
      <c r="L263" s="147" t="s">
        <v>22</v>
      </c>
      <c r="M263" s="147" t="s">
        <v>23</v>
      </c>
      <c r="N263" s="147" t="s">
        <v>23</v>
      </c>
      <c r="O263" s="147" t="s">
        <v>45</v>
      </c>
      <c r="P263" s="147" t="s">
        <v>45</v>
      </c>
      <c r="Q263" s="147" t="s">
        <v>45</v>
      </c>
      <c r="R263" s="147" t="s">
        <v>45</v>
      </c>
      <c r="U263" s="95">
        <v>0</v>
      </c>
      <c r="V263" s="146">
        <v>0</v>
      </c>
      <c r="W263" s="146">
        <v>0</v>
      </c>
      <c r="X263" s="146">
        <v>0.14810000000000001</v>
      </c>
    </row>
    <row r="264" spans="1:27" ht="12.75" x14ac:dyDescent="0.2">
      <c r="A264" s="1">
        <v>263</v>
      </c>
      <c r="B264" s="95">
        <v>21</v>
      </c>
      <c r="C264" s="120">
        <v>45630</v>
      </c>
      <c r="D264" s="150" t="s">
        <v>161</v>
      </c>
      <c r="E264" s="122">
        <v>0.46944444444444444</v>
      </c>
      <c r="F264" s="1">
        <v>23</v>
      </c>
      <c r="G264" s="1">
        <v>46</v>
      </c>
      <c r="H264" s="146">
        <v>4</v>
      </c>
      <c r="I264" s="147" t="s">
        <v>21</v>
      </c>
      <c r="J264" s="146">
        <v>7</v>
      </c>
      <c r="K264" s="122">
        <v>6.25E-2</v>
      </c>
      <c r="L264" s="147" t="s">
        <v>22</v>
      </c>
      <c r="M264" s="147" t="s">
        <v>1</v>
      </c>
      <c r="N264" s="147" t="s">
        <v>1</v>
      </c>
      <c r="O264" s="147" t="s">
        <v>1</v>
      </c>
      <c r="P264" s="147" t="s">
        <v>1</v>
      </c>
      <c r="Q264" s="147" t="s">
        <v>1</v>
      </c>
      <c r="R264" s="147" t="s">
        <v>1</v>
      </c>
      <c r="U264" s="95">
        <v>0</v>
      </c>
      <c r="V264" s="147">
        <v>1</v>
      </c>
      <c r="W264" s="146">
        <v>0</v>
      </c>
      <c r="X264" s="146">
        <v>0.27739999999999998</v>
      </c>
    </row>
    <row r="265" spans="1:27" ht="12.75" x14ac:dyDescent="0.2">
      <c r="A265" s="1">
        <v>264</v>
      </c>
      <c r="B265" s="95">
        <v>21</v>
      </c>
      <c r="C265" s="120">
        <v>45630</v>
      </c>
      <c r="D265" s="150" t="s">
        <v>161</v>
      </c>
      <c r="E265" s="122">
        <v>0.46944444444444444</v>
      </c>
      <c r="F265" s="1">
        <v>23</v>
      </c>
      <c r="G265" s="1">
        <v>46</v>
      </c>
      <c r="H265" s="146">
        <v>5</v>
      </c>
      <c r="I265" s="147" t="s">
        <v>21</v>
      </c>
      <c r="J265" s="146">
        <v>9</v>
      </c>
      <c r="K265" s="122">
        <v>6.25E-2</v>
      </c>
      <c r="L265" s="147" t="s">
        <v>22</v>
      </c>
      <c r="M265" s="147" t="s">
        <v>23</v>
      </c>
      <c r="N265" s="147" t="s">
        <v>23</v>
      </c>
      <c r="O265" s="147" t="s">
        <v>23</v>
      </c>
      <c r="P265" s="147" t="s">
        <v>23</v>
      </c>
      <c r="Q265" s="147" t="s">
        <v>23</v>
      </c>
      <c r="R265" s="147" t="s">
        <v>1</v>
      </c>
      <c r="U265" s="95">
        <v>0</v>
      </c>
      <c r="V265" s="147">
        <v>1</v>
      </c>
      <c r="W265" s="146">
        <v>0</v>
      </c>
      <c r="X265" s="146">
        <v>0.14910000000000001</v>
      </c>
    </row>
    <row r="266" spans="1:27" ht="12.75" x14ac:dyDescent="0.2">
      <c r="A266" s="1">
        <v>265</v>
      </c>
      <c r="B266" s="95">
        <v>21</v>
      </c>
      <c r="C266" s="120">
        <v>45630</v>
      </c>
      <c r="D266" s="150" t="s">
        <v>161</v>
      </c>
      <c r="E266" s="122">
        <v>0.46944444444444444</v>
      </c>
      <c r="F266" s="1">
        <v>23</v>
      </c>
      <c r="G266" s="1">
        <v>46</v>
      </c>
      <c r="H266" s="146">
        <v>6</v>
      </c>
      <c r="I266" s="147" t="s">
        <v>21</v>
      </c>
      <c r="J266" s="146">
        <v>8</v>
      </c>
      <c r="K266" s="122">
        <v>6.25E-2</v>
      </c>
      <c r="L266" s="147" t="s">
        <v>22</v>
      </c>
      <c r="M266" s="147" t="s">
        <v>23</v>
      </c>
      <c r="N266" s="147" t="s">
        <v>23</v>
      </c>
      <c r="O266" s="147" t="s">
        <v>23</v>
      </c>
      <c r="P266" s="147" t="s">
        <v>45</v>
      </c>
      <c r="Q266" s="147" t="s">
        <v>45</v>
      </c>
      <c r="R266" s="147" t="s">
        <v>45</v>
      </c>
      <c r="U266" s="95">
        <v>0</v>
      </c>
      <c r="V266" s="147">
        <v>1</v>
      </c>
      <c r="W266" s="147">
        <v>1</v>
      </c>
      <c r="X266" s="146">
        <v>0.22889999999999999</v>
      </c>
    </row>
    <row r="267" spans="1:27" ht="12.75" x14ac:dyDescent="0.2">
      <c r="A267" s="1">
        <v>266</v>
      </c>
      <c r="B267" s="95">
        <v>21</v>
      </c>
      <c r="C267" s="120">
        <v>45630</v>
      </c>
      <c r="D267" s="150" t="s">
        <v>161</v>
      </c>
      <c r="E267" s="122">
        <v>0.46944444444444444</v>
      </c>
      <c r="F267" s="1">
        <v>23</v>
      </c>
      <c r="G267" s="1">
        <v>46</v>
      </c>
      <c r="H267" s="146">
        <v>7</v>
      </c>
      <c r="I267" s="147" t="s">
        <v>21</v>
      </c>
      <c r="J267" s="146">
        <v>7</v>
      </c>
      <c r="K267" s="122">
        <v>6.25E-2</v>
      </c>
      <c r="L267" s="147" t="s">
        <v>22</v>
      </c>
      <c r="M267" s="147" t="s">
        <v>1</v>
      </c>
      <c r="N267" s="147" t="s">
        <v>1</v>
      </c>
      <c r="O267" s="147" t="s">
        <v>1</v>
      </c>
      <c r="P267" s="147" t="s">
        <v>1</v>
      </c>
      <c r="Q267" s="147" t="s">
        <v>1</v>
      </c>
      <c r="R267" s="147" t="s">
        <v>1</v>
      </c>
      <c r="U267" s="95">
        <v>0</v>
      </c>
      <c r="V267" s="146">
        <v>0</v>
      </c>
      <c r="W267" s="147">
        <v>0</v>
      </c>
      <c r="X267" s="147"/>
    </row>
    <row r="268" spans="1:27" ht="12.75" x14ac:dyDescent="0.2">
      <c r="A268" s="1">
        <v>267</v>
      </c>
      <c r="B268" s="95">
        <v>21</v>
      </c>
      <c r="C268" s="120">
        <v>45630</v>
      </c>
      <c r="D268" s="150" t="s">
        <v>161</v>
      </c>
      <c r="E268" s="122">
        <v>0.46944444444444444</v>
      </c>
      <c r="F268" s="1">
        <v>23</v>
      </c>
      <c r="G268" s="1">
        <v>46</v>
      </c>
      <c r="H268" s="146">
        <v>8</v>
      </c>
      <c r="I268" s="147" t="s">
        <v>21</v>
      </c>
      <c r="J268" s="146">
        <v>8</v>
      </c>
      <c r="K268" s="122">
        <v>6.25E-2</v>
      </c>
      <c r="L268" s="147" t="s">
        <v>39</v>
      </c>
      <c r="M268" s="147" t="s">
        <v>23</v>
      </c>
      <c r="N268" s="147" t="s">
        <v>23</v>
      </c>
      <c r="O268" s="147" t="s">
        <v>23</v>
      </c>
      <c r="P268" s="147" t="s">
        <v>23</v>
      </c>
      <c r="Q268" s="147" t="s">
        <v>23</v>
      </c>
      <c r="R268" s="147" t="s">
        <v>23</v>
      </c>
      <c r="U268" s="95">
        <v>0</v>
      </c>
      <c r="V268" s="146">
        <v>1</v>
      </c>
      <c r="W268" s="146">
        <v>0</v>
      </c>
      <c r="X268" s="146">
        <v>0.19839999999999999</v>
      </c>
    </row>
    <row r="269" spans="1:27" ht="12.75" x14ac:dyDescent="0.2">
      <c r="A269" s="1">
        <v>268</v>
      </c>
      <c r="B269" s="95">
        <v>21</v>
      </c>
      <c r="C269" s="120">
        <v>45630</v>
      </c>
      <c r="D269" s="150" t="s">
        <v>161</v>
      </c>
      <c r="E269" s="122">
        <v>0.46944444444444444</v>
      </c>
      <c r="F269" s="1">
        <v>23</v>
      </c>
      <c r="G269" s="1">
        <v>46</v>
      </c>
      <c r="H269" s="146">
        <v>9</v>
      </c>
      <c r="I269" s="147" t="s">
        <v>21</v>
      </c>
      <c r="J269" s="146">
        <v>7</v>
      </c>
      <c r="K269" s="122">
        <v>6.25E-2</v>
      </c>
      <c r="L269" s="147" t="s">
        <v>39</v>
      </c>
      <c r="M269" s="147" t="s">
        <v>23</v>
      </c>
      <c r="N269" s="147" t="s">
        <v>23</v>
      </c>
      <c r="O269" s="147" t="s">
        <v>23</v>
      </c>
      <c r="P269" s="147" t="s">
        <v>45</v>
      </c>
      <c r="Q269" s="147" t="s">
        <v>45</v>
      </c>
      <c r="R269" s="147" t="s">
        <v>45</v>
      </c>
      <c r="U269" s="95">
        <v>0</v>
      </c>
      <c r="V269" s="146">
        <v>0</v>
      </c>
      <c r="W269" s="146">
        <v>0</v>
      </c>
      <c r="X269" s="146">
        <v>0.19189999999999999</v>
      </c>
    </row>
    <row r="270" spans="1:27" ht="12.75" x14ac:dyDescent="0.2">
      <c r="A270" s="1">
        <v>269</v>
      </c>
      <c r="B270" s="95">
        <v>21</v>
      </c>
      <c r="C270" s="120">
        <v>45630</v>
      </c>
      <c r="D270" s="150" t="s">
        <v>161</v>
      </c>
      <c r="E270" s="122">
        <v>0.46944444444444444</v>
      </c>
      <c r="F270" s="1">
        <v>23</v>
      </c>
      <c r="G270" s="1">
        <v>46</v>
      </c>
      <c r="H270" s="146">
        <v>10</v>
      </c>
      <c r="I270" s="147" t="s">
        <v>21</v>
      </c>
      <c r="J270" s="146">
        <v>9</v>
      </c>
      <c r="K270" s="122">
        <v>6.25E-2</v>
      </c>
      <c r="L270" s="147" t="s">
        <v>39</v>
      </c>
      <c r="M270" s="147" t="s">
        <v>23</v>
      </c>
      <c r="N270" s="147" t="s">
        <v>23</v>
      </c>
      <c r="O270" s="147" t="s">
        <v>23</v>
      </c>
      <c r="P270" s="147" t="s">
        <v>45</v>
      </c>
      <c r="Q270" s="147" t="s">
        <v>23</v>
      </c>
      <c r="R270" s="147" t="s">
        <v>45</v>
      </c>
      <c r="U270" s="95">
        <v>0</v>
      </c>
      <c r="V270" s="146">
        <v>0</v>
      </c>
      <c r="W270" s="146">
        <v>0</v>
      </c>
      <c r="X270" s="146">
        <v>0.18529999999999999</v>
      </c>
    </row>
    <row r="271" spans="1:27" ht="12.75" x14ac:dyDescent="0.2">
      <c r="A271" s="1">
        <v>270</v>
      </c>
      <c r="B271" s="95">
        <v>21</v>
      </c>
      <c r="C271" s="120">
        <v>45630</v>
      </c>
      <c r="D271" s="150" t="s">
        <v>161</v>
      </c>
      <c r="E271" s="122">
        <v>0.46944444444444444</v>
      </c>
      <c r="F271" s="1">
        <v>23</v>
      </c>
      <c r="G271" s="1">
        <v>46</v>
      </c>
      <c r="H271" s="146">
        <v>11</v>
      </c>
      <c r="I271" s="147" t="s">
        <v>21</v>
      </c>
      <c r="J271" s="146">
        <v>8</v>
      </c>
      <c r="K271" s="122">
        <v>6.25E-2</v>
      </c>
      <c r="L271" s="147" t="s">
        <v>39</v>
      </c>
      <c r="M271" s="147" t="s">
        <v>1</v>
      </c>
      <c r="N271" s="147" t="s">
        <v>23</v>
      </c>
      <c r="O271" s="147" t="s">
        <v>23</v>
      </c>
      <c r="P271" s="147" t="s">
        <v>1</v>
      </c>
      <c r="Q271" s="147" t="s">
        <v>1</v>
      </c>
      <c r="R271" s="147" t="s">
        <v>23</v>
      </c>
      <c r="U271" s="95">
        <v>0</v>
      </c>
      <c r="V271" s="146">
        <v>1</v>
      </c>
      <c r="W271" s="146">
        <v>0</v>
      </c>
      <c r="X271" s="146">
        <v>0.16589999999999999</v>
      </c>
    </row>
    <row r="272" spans="1:27" ht="12.75" x14ac:dyDescent="0.2">
      <c r="A272" s="1">
        <v>271</v>
      </c>
      <c r="B272" s="95">
        <v>21</v>
      </c>
      <c r="C272" s="120">
        <v>45630</v>
      </c>
      <c r="D272" s="150" t="s">
        <v>161</v>
      </c>
      <c r="E272" s="122">
        <v>0.46944444444444444</v>
      </c>
      <c r="F272" s="1">
        <v>23</v>
      </c>
      <c r="G272" s="1">
        <v>46</v>
      </c>
      <c r="H272" s="146">
        <v>12</v>
      </c>
      <c r="I272" s="147" t="s">
        <v>21</v>
      </c>
      <c r="J272" s="146">
        <v>7</v>
      </c>
      <c r="K272" s="122">
        <v>6.25E-2</v>
      </c>
      <c r="L272" s="147" t="s">
        <v>39</v>
      </c>
      <c r="M272" s="147" t="s">
        <v>1</v>
      </c>
      <c r="N272" s="147" t="s">
        <v>23</v>
      </c>
      <c r="O272" s="147" t="s">
        <v>23</v>
      </c>
      <c r="P272" s="147" t="s">
        <v>1</v>
      </c>
      <c r="Q272" s="147" t="s">
        <v>45</v>
      </c>
      <c r="R272" s="147" t="s">
        <v>23</v>
      </c>
      <c r="U272" s="95">
        <v>0</v>
      </c>
      <c r="V272" s="146">
        <v>0</v>
      </c>
      <c r="W272" s="146">
        <v>0</v>
      </c>
      <c r="X272" s="146">
        <v>0.245</v>
      </c>
    </row>
    <row r="273" spans="1:24" ht="12.75" x14ac:dyDescent="0.2">
      <c r="A273" s="1">
        <v>272</v>
      </c>
      <c r="B273" s="95">
        <v>21</v>
      </c>
      <c r="C273" s="120">
        <v>45630</v>
      </c>
      <c r="D273" s="150" t="s">
        <v>161</v>
      </c>
      <c r="E273" s="122">
        <v>0.46944444444444444</v>
      </c>
      <c r="F273" s="1">
        <v>23</v>
      </c>
      <c r="G273" s="1">
        <v>46</v>
      </c>
      <c r="H273" s="146">
        <v>13</v>
      </c>
      <c r="I273" s="147" t="s">
        <v>21</v>
      </c>
      <c r="J273" s="146">
        <v>8</v>
      </c>
      <c r="K273" s="122">
        <v>6.25E-2</v>
      </c>
      <c r="L273" s="147" t="s">
        <v>32</v>
      </c>
      <c r="M273" s="147" t="s">
        <v>1</v>
      </c>
      <c r="N273" s="147" t="s">
        <v>1</v>
      </c>
      <c r="O273" s="147" t="s">
        <v>1</v>
      </c>
      <c r="P273" s="147" t="s">
        <v>23</v>
      </c>
      <c r="Q273" s="147" t="s">
        <v>1</v>
      </c>
      <c r="R273" s="147" t="s">
        <v>23</v>
      </c>
      <c r="U273" s="95">
        <v>0</v>
      </c>
      <c r="V273" s="146">
        <v>1</v>
      </c>
      <c r="W273" s="146">
        <v>0</v>
      </c>
      <c r="X273" s="146">
        <v>0.17660000000000001</v>
      </c>
    </row>
    <row r="274" spans="1:24" ht="12.75" x14ac:dyDescent="0.2">
      <c r="A274" s="1">
        <v>273</v>
      </c>
      <c r="B274" s="95">
        <v>21</v>
      </c>
      <c r="C274" s="120">
        <v>45630</v>
      </c>
      <c r="D274" s="150" t="s">
        <v>161</v>
      </c>
      <c r="E274" s="122">
        <v>0.46944444444444444</v>
      </c>
      <c r="F274" s="1">
        <v>23</v>
      </c>
      <c r="G274" s="1">
        <v>46</v>
      </c>
      <c r="H274" s="146">
        <v>14</v>
      </c>
      <c r="I274" s="147" t="s">
        <v>21</v>
      </c>
      <c r="J274" s="146">
        <v>7</v>
      </c>
      <c r="K274" s="122">
        <v>6.25E-2</v>
      </c>
      <c r="L274" s="147" t="s">
        <v>32</v>
      </c>
      <c r="M274" s="147" t="s">
        <v>23</v>
      </c>
      <c r="N274" s="147" t="s">
        <v>1</v>
      </c>
      <c r="O274" s="147" t="s">
        <v>1</v>
      </c>
      <c r="P274" s="147" t="s">
        <v>1</v>
      </c>
      <c r="Q274" s="147" t="s">
        <v>1</v>
      </c>
      <c r="R274" s="147" t="s">
        <v>23</v>
      </c>
      <c r="U274" s="95">
        <v>0</v>
      </c>
      <c r="V274" s="146">
        <v>0</v>
      </c>
      <c r="W274" s="146">
        <v>0</v>
      </c>
      <c r="X274" s="146">
        <v>0.26200000000000001</v>
      </c>
    </row>
    <row r="275" spans="1:24" ht="12.75" x14ac:dyDescent="0.2">
      <c r="A275" s="1">
        <v>274</v>
      </c>
      <c r="B275" s="95">
        <v>21</v>
      </c>
      <c r="C275" s="120">
        <v>45630</v>
      </c>
      <c r="D275" s="150" t="s">
        <v>161</v>
      </c>
      <c r="E275" s="122">
        <v>0.46944444444444444</v>
      </c>
      <c r="F275" s="1">
        <v>23</v>
      </c>
      <c r="G275" s="1">
        <v>46</v>
      </c>
      <c r="H275" s="146">
        <v>15</v>
      </c>
      <c r="I275" s="147" t="s">
        <v>21</v>
      </c>
      <c r="J275" s="146">
        <v>9</v>
      </c>
      <c r="K275" s="122">
        <v>6.25E-2</v>
      </c>
      <c r="L275" s="147" t="s">
        <v>32</v>
      </c>
      <c r="M275" s="147" t="s">
        <v>23</v>
      </c>
      <c r="N275" s="147" t="s">
        <v>23</v>
      </c>
      <c r="O275" s="147" t="s">
        <v>45</v>
      </c>
      <c r="P275" s="147" t="s">
        <v>45</v>
      </c>
      <c r="Q275" s="147" t="s">
        <v>45</v>
      </c>
      <c r="R275" s="147" t="s">
        <v>1</v>
      </c>
      <c r="U275" s="95">
        <v>0</v>
      </c>
      <c r="V275" s="146">
        <v>1</v>
      </c>
      <c r="W275" s="146">
        <v>0</v>
      </c>
      <c r="X275" s="146">
        <v>0.25629999999999997</v>
      </c>
    </row>
    <row r="276" spans="1:24" ht="12.75" x14ac:dyDescent="0.2">
      <c r="A276" s="1">
        <v>275</v>
      </c>
      <c r="B276" s="95">
        <v>21</v>
      </c>
      <c r="C276" s="120">
        <v>45630</v>
      </c>
      <c r="D276" s="150" t="s">
        <v>161</v>
      </c>
      <c r="E276" s="122">
        <v>0.46944444444444444</v>
      </c>
      <c r="F276" s="1">
        <v>23</v>
      </c>
      <c r="G276" s="1">
        <v>46</v>
      </c>
      <c r="H276" s="146">
        <v>16</v>
      </c>
      <c r="I276" s="147" t="s">
        <v>21</v>
      </c>
      <c r="J276" s="146">
        <v>8</v>
      </c>
      <c r="K276" s="122">
        <v>6.25E-2</v>
      </c>
      <c r="L276" s="147" t="s">
        <v>32</v>
      </c>
      <c r="M276" s="147" t="s">
        <v>1</v>
      </c>
      <c r="N276" s="147" t="s">
        <v>1</v>
      </c>
      <c r="O276" s="147" t="s">
        <v>1</v>
      </c>
      <c r="P276" s="147" t="s">
        <v>23</v>
      </c>
      <c r="Q276" s="147" t="s">
        <v>1</v>
      </c>
      <c r="R276" s="147" t="s">
        <v>1</v>
      </c>
      <c r="U276" s="95">
        <v>0</v>
      </c>
      <c r="V276" s="146">
        <v>0</v>
      </c>
      <c r="W276" s="146">
        <v>0</v>
      </c>
      <c r="X276" s="146">
        <v>0.17299999999999999</v>
      </c>
    </row>
    <row r="277" spans="1:24" ht="12.75" x14ac:dyDescent="0.2">
      <c r="A277" s="1">
        <v>276</v>
      </c>
      <c r="B277" s="95">
        <v>21</v>
      </c>
      <c r="C277" s="120">
        <v>45630</v>
      </c>
      <c r="D277" s="150" t="s">
        <v>161</v>
      </c>
      <c r="E277" s="122">
        <v>0.46944444444444444</v>
      </c>
      <c r="F277" s="1">
        <v>23</v>
      </c>
      <c r="G277" s="1">
        <v>46</v>
      </c>
      <c r="H277" s="146">
        <v>17</v>
      </c>
      <c r="I277" s="147" t="s">
        <v>21</v>
      </c>
      <c r="J277" s="146">
        <v>7</v>
      </c>
      <c r="K277" s="122">
        <v>6.25E-2</v>
      </c>
      <c r="L277" s="147" t="s">
        <v>32</v>
      </c>
      <c r="M277" s="147" t="s">
        <v>23</v>
      </c>
      <c r="N277" s="147" t="s">
        <v>23</v>
      </c>
      <c r="O277" s="147" t="s">
        <v>45</v>
      </c>
      <c r="P277" s="147" t="s">
        <v>23</v>
      </c>
      <c r="Q277" s="147" t="s">
        <v>23</v>
      </c>
      <c r="R277" s="147" t="s">
        <v>23</v>
      </c>
      <c r="U277" s="95">
        <v>0</v>
      </c>
      <c r="V277" s="146">
        <v>0</v>
      </c>
      <c r="W277" s="146">
        <v>0</v>
      </c>
      <c r="X277" s="146">
        <v>0.16059999999999999</v>
      </c>
    </row>
    <row r="278" spans="1:24" ht="12.75" x14ac:dyDescent="0.2">
      <c r="C278" s="120"/>
      <c r="D278" s="150"/>
      <c r="E278" s="122"/>
      <c r="F278" s="1"/>
      <c r="G278" s="1"/>
      <c r="I278" s="147"/>
    </row>
    <row r="279" spans="1:24" ht="12.75" x14ac:dyDescent="0.2">
      <c r="C279" s="120"/>
      <c r="D279" s="150"/>
      <c r="E279" s="122"/>
      <c r="F279" s="1"/>
      <c r="G279" s="1"/>
      <c r="I279" s="147"/>
    </row>
    <row r="280" spans="1:24" ht="12.75" x14ac:dyDescent="0.2">
      <c r="C280" s="120"/>
      <c r="D280" s="150"/>
      <c r="E280" s="122"/>
      <c r="F280" s="1"/>
      <c r="G280" s="1"/>
      <c r="I280" s="147"/>
    </row>
    <row r="281" spans="1:24" ht="12.75" x14ac:dyDescent="0.2">
      <c r="C281" s="120"/>
      <c r="D281" s="150"/>
      <c r="E281" s="122"/>
      <c r="F281" s="1"/>
      <c r="G281" s="1"/>
      <c r="I281" s="147"/>
    </row>
    <row r="282" spans="1:24" ht="12.75" x14ac:dyDescent="0.2">
      <c r="C282" s="120"/>
      <c r="D282" s="150"/>
      <c r="E282" s="122"/>
      <c r="F282" s="1"/>
      <c r="G282" s="1"/>
      <c r="I282" s="147"/>
    </row>
    <row r="283" spans="1:24" ht="12.75" x14ac:dyDescent="0.2">
      <c r="E283" s="1"/>
      <c r="F283" s="1"/>
      <c r="G283" s="1"/>
    </row>
    <row r="284" spans="1:24" ht="12.75" x14ac:dyDescent="0.2">
      <c r="E284" s="1"/>
      <c r="F284" s="1"/>
      <c r="G284" s="1"/>
    </row>
    <row r="285" spans="1:24" ht="12.75" x14ac:dyDescent="0.2">
      <c r="E285" s="1"/>
      <c r="F285" s="1"/>
      <c r="G285" s="1"/>
    </row>
    <row r="286" spans="1:24" ht="12.75" x14ac:dyDescent="0.2">
      <c r="E286" s="1"/>
      <c r="F286" s="1"/>
      <c r="G286" s="1"/>
    </row>
    <row r="287" spans="1:24" ht="12.75" x14ac:dyDescent="0.2">
      <c r="E287" s="1"/>
      <c r="F287" s="1"/>
      <c r="G287" s="1"/>
    </row>
    <row r="288" spans="1:24" ht="12.75" x14ac:dyDescent="0.2">
      <c r="E288" s="1"/>
      <c r="F288" s="1"/>
      <c r="G288" s="1"/>
    </row>
    <row r="289" spans="5:7" ht="12.75" x14ac:dyDescent="0.2">
      <c r="E289" s="1"/>
      <c r="F289" s="1"/>
      <c r="G289" s="1"/>
    </row>
    <row r="290" spans="5:7" ht="12.75" x14ac:dyDescent="0.2">
      <c r="E290" s="1"/>
      <c r="F290" s="1"/>
      <c r="G290" s="1"/>
    </row>
    <row r="291" spans="5:7" ht="12.75" x14ac:dyDescent="0.2">
      <c r="E291" s="1"/>
      <c r="F291" s="1"/>
      <c r="G291" s="1"/>
    </row>
    <row r="292" spans="5:7" ht="12.75" x14ac:dyDescent="0.2">
      <c r="E292" s="1"/>
      <c r="F292" s="1"/>
      <c r="G292" s="1"/>
    </row>
    <row r="293" spans="5:7" ht="12.75" x14ac:dyDescent="0.2">
      <c r="E293" s="1"/>
      <c r="F293" s="1"/>
      <c r="G293" s="1"/>
    </row>
    <row r="294" spans="5:7" ht="12.75" x14ac:dyDescent="0.2">
      <c r="E294" s="1"/>
      <c r="F294" s="1"/>
      <c r="G294" s="1"/>
    </row>
    <row r="295" spans="5:7" ht="12.75" x14ac:dyDescent="0.2">
      <c r="E295" s="1"/>
      <c r="F295" s="1"/>
      <c r="G295" s="1"/>
    </row>
    <row r="296" spans="5:7" ht="12.75" x14ac:dyDescent="0.2">
      <c r="E296" s="1"/>
      <c r="F296" s="1"/>
      <c r="G296" s="1"/>
    </row>
    <row r="297" spans="5:7" ht="12.75" x14ac:dyDescent="0.2">
      <c r="E297" s="1"/>
      <c r="F297" s="1"/>
      <c r="G297" s="1"/>
    </row>
    <row r="298" spans="5:7" ht="12.75" x14ac:dyDescent="0.2">
      <c r="E298" s="1"/>
      <c r="F298" s="1"/>
      <c r="G298" s="1"/>
    </row>
    <row r="299" spans="5:7" ht="12.75" x14ac:dyDescent="0.2">
      <c r="E299" s="1"/>
      <c r="F299" s="1"/>
      <c r="G299" s="1"/>
    </row>
    <row r="300" spans="5:7" ht="12.75" x14ac:dyDescent="0.2">
      <c r="E300" s="1"/>
      <c r="F300" s="1"/>
      <c r="G300" s="1"/>
    </row>
    <row r="301" spans="5:7" ht="12.75" x14ac:dyDescent="0.2">
      <c r="E301" s="1"/>
      <c r="F301" s="1"/>
      <c r="G301" s="1"/>
    </row>
    <row r="302" spans="5:7" ht="12.75" x14ac:dyDescent="0.2">
      <c r="E302" s="1"/>
      <c r="F302" s="1"/>
      <c r="G302" s="1"/>
    </row>
    <row r="303" spans="5:7" ht="12.75" x14ac:dyDescent="0.2">
      <c r="E303" s="1"/>
      <c r="F303" s="1"/>
      <c r="G303" s="1"/>
    </row>
    <row r="304" spans="5:7" ht="12.75" x14ac:dyDescent="0.2">
      <c r="E304" s="1"/>
      <c r="F304" s="1"/>
      <c r="G304" s="1"/>
    </row>
    <row r="305" spans="5:7" ht="12.75" x14ac:dyDescent="0.2">
      <c r="E305" s="1"/>
      <c r="F305" s="1"/>
      <c r="G305" s="1"/>
    </row>
    <row r="306" spans="5:7" ht="12.75" x14ac:dyDescent="0.2">
      <c r="E306" s="1"/>
      <c r="F306" s="1"/>
      <c r="G306" s="1"/>
    </row>
    <row r="307" spans="5:7" ht="12.75" x14ac:dyDescent="0.2">
      <c r="E307" s="1"/>
      <c r="F307" s="1"/>
      <c r="G307" s="1"/>
    </row>
    <row r="308" spans="5:7" ht="12.75" x14ac:dyDescent="0.2">
      <c r="E308" s="1"/>
      <c r="F308" s="1"/>
      <c r="G308" s="1"/>
    </row>
    <row r="309" spans="5:7" ht="12.75" x14ac:dyDescent="0.2">
      <c r="E309" s="1"/>
      <c r="F309" s="1"/>
      <c r="G309" s="1"/>
    </row>
    <row r="310" spans="5:7" ht="12.75" x14ac:dyDescent="0.2">
      <c r="E310" s="1"/>
      <c r="F310" s="1"/>
      <c r="G310" s="1"/>
    </row>
    <row r="311" spans="5:7" ht="12.75" x14ac:dyDescent="0.2">
      <c r="E311" s="1"/>
      <c r="F311" s="1"/>
      <c r="G311" s="1"/>
    </row>
    <row r="312" spans="5:7" ht="12.75" x14ac:dyDescent="0.2">
      <c r="E312" s="1"/>
      <c r="F312" s="1"/>
      <c r="G312" s="1"/>
    </row>
    <row r="313" spans="5:7" ht="12.75" x14ac:dyDescent="0.2">
      <c r="E313" s="1"/>
      <c r="F313" s="1"/>
      <c r="G313" s="1"/>
    </row>
    <row r="314" spans="5:7" ht="12.75" x14ac:dyDescent="0.2">
      <c r="E314" s="1"/>
      <c r="F314" s="1"/>
      <c r="G314" s="1"/>
    </row>
    <row r="315" spans="5:7" ht="12.75" x14ac:dyDescent="0.2">
      <c r="E315" s="1"/>
      <c r="F315" s="1"/>
      <c r="G315" s="1"/>
    </row>
    <row r="316" spans="5:7" ht="12.75" x14ac:dyDescent="0.2">
      <c r="E316" s="1"/>
      <c r="F316" s="1"/>
      <c r="G316" s="1"/>
    </row>
    <row r="317" spans="5:7" ht="12.75" x14ac:dyDescent="0.2">
      <c r="E317" s="1"/>
      <c r="F317" s="1"/>
      <c r="G317" s="1"/>
    </row>
    <row r="318" spans="5:7" ht="12.75" x14ac:dyDescent="0.2">
      <c r="E318" s="1"/>
      <c r="F318" s="1"/>
      <c r="G318" s="1"/>
    </row>
    <row r="319" spans="5:7" ht="12.75" x14ac:dyDescent="0.2">
      <c r="E319" s="1"/>
      <c r="F319" s="1"/>
      <c r="G319" s="1"/>
    </row>
    <row r="320" spans="5:7" ht="12.75" x14ac:dyDescent="0.2">
      <c r="E320" s="1"/>
      <c r="F320" s="1"/>
      <c r="G320" s="1"/>
    </row>
    <row r="321" spans="5:7" ht="12.75" x14ac:dyDescent="0.2">
      <c r="E321" s="1"/>
      <c r="F321" s="1"/>
      <c r="G321" s="1"/>
    </row>
    <row r="322" spans="5:7" ht="12.75" x14ac:dyDescent="0.2">
      <c r="E322" s="1"/>
      <c r="F322" s="1"/>
      <c r="G322" s="1"/>
    </row>
    <row r="323" spans="5:7" ht="12.75" x14ac:dyDescent="0.2">
      <c r="E323" s="1"/>
      <c r="F323" s="1"/>
      <c r="G323" s="1"/>
    </row>
    <row r="324" spans="5:7" ht="12.75" x14ac:dyDescent="0.2">
      <c r="E324" s="1"/>
      <c r="F324" s="1"/>
      <c r="G324" s="1"/>
    </row>
    <row r="325" spans="5:7" ht="12.75" x14ac:dyDescent="0.2">
      <c r="E325" s="1"/>
      <c r="F325" s="1"/>
      <c r="G325" s="1"/>
    </row>
    <row r="326" spans="5:7" ht="12.75" x14ac:dyDescent="0.2">
      <c r="E326" s="1"/>
      <c r="F326" s="1"/>
      <c r="G326" s="1"/>
    </row>
    <row r="327" spans="5:7" ht="12.75" x14ac:dyDescent="0.2">
      <c r="E327" s="1"/>
      <c r="F327" s="1"/>
      <c r="G327" s="1"/>
    </row>
    <row r="328" spans="5:7" ht="12.75" x14ac:dyDescent="0.2">
      <c r="E328" s="1"/>
      <c r="F328" s="1"/>
      <c r="G328" s="1"/>
    </row>
    <row r="329" spans="5:7" ht="12.75" x14ac:dyDescent="0.2">
      <c r="E329" s="1"/>
      <c r="F329" s="1"/>
      <c r="G329" s="1"/>
    </row>
    <row r="330" spans="5:7" ht="12.75" x14ac:dyDescent="0.2">
      <c r="E330" s="1"/>
      <c r="F330" s="1"/>
      <c r="G330" s="1"/>
    </row>
    <row r="331" spans="5:7" ht="12.75" x14ac:dyDescent="0.2">
      <c r="E331" s="1"/>
      <c r="F331" s="1"/>
      <c r="G331" s="1"/>
    </row>
    <row r="332" spans="5:7" ht="12.75" x14ac:dyDescent="0.2">
      <c r="E332" s="1"/>
      <c r="F332" s="1"/>
      <c r="G332" s="1"/>
    </row>
    <row r="333" spans="5:7" ht="12.75" x14ac:dyDescent="0.2">
      <c r="E333" s="1"/>
      <c r="F333" s="1"/>
      <c r="G333" s="1"/>
    </row>
    <row r="334" spans="5:7" ht="12.75" x14ac:dyDescent="0.2">
      <c r="E334" s="1"/>
      <c r="F334" s="1"/>
      <c r="G334" s="1"/>
    </row>
    <row r="335" spans="5:7" ht="12.75" x14ac:dyDescent="0.2">
      <c r="E335" s="1"/>
      <c r="F335" s="1"/>
      <c r="G335" s="1"/>
    </row>
    <row r="336" spans="5:7" ht="12.75" x14ac:dyDescent="0.2">
      <c r="E336" s="1"/>
      <c r="F336" s="1"/>
      <c r="G336" s="1"/>
    </row>
    <row r="337" spans="5:7" ht="12.75" x14ac:dyDescent="0.2">
      <c r="E337" s="1"/>
      <c r="F337" s="1"/>
      <c r="G337" s="1"/>
    </row>
    <row r="338" spans="5:7" ht="12.75" x14ac:dyDescent="0.2">
      <c r="E338" s="1"/>
      <c r="F338" s="1"/>
      <c r="G338" s="1"/>
    </row>
    <row r="339" spans="5:7" ht="12.75" x14ac:dyDescent="0.2">
      <c r="E339" s="1"/>
      <c r="F339" s="1"/>
      <c r="G339" s="1"/>
    </row>
    <row r="340" spans="5:7" ht="12.75" x14ac:dyDescent="0.2">
      <c r="E340" s="1"/>
      <c r="F340" s="1"/>
      <c r="G340" s="1"/>
    </row>
    <row r="341" spans="5:7" ht="12.75" x14ac:dyDescent="0.2">
      <c r="E341" s="1"/>
      <c r="F341" s="1"/>
      <c r="G341" s="1"/>
    </row>
    <row r="342" spans="5:7" ht="12.75" x14ac:dyDescent="0.2">
      <c r="E342" s="1"/>
      <c r="F342" s="1"/>
      <c r="G342" s="1"/>
    </row>
    <row r="343" spans="5:7" ht="12.75" x14ac:dyDescent="0.2">
      <c r="E343" s="1"/>
      <c r="F343" s="1"/>
      <c r="G343" s="1"/>
    </row>
    <row r="344" spans="5:7" ht="12.75" x14ac:dyDescent="0.2">
      <c r="E344" s="1"/>
      <c r="F344" s="1"/>
      <c r="G344" s="1"/>
    </row>
    <row r="345" spans="5:7" ht="12.75" x14ac:dyDescent="0.2">
      <c r="E345" s="1"/>
      <c r="F345" s="1"/>
      <c r="G345" s="1"/>
    </row>
    <row r="346" spans="5:7" ht="12.75" x14ac:dyDescent="0.2">
      <c r="E346" s="1"/>
      <c r="F346" s="1"/>
      <c r="G346" s="1"/>
    </row>
    <row r="347" spans="5:7" ht="12.75" x14ac:dyDescent="0.2">
      <c r="E347" s="1"/>
      <c r="F347" s="1"/>
      <c r="G347" s="1"/>
    </row>
    <row r="348" spans="5:7" ht="12.75" x14ac:dyDescent="0.2">
      <c r="E348" s="1"/>
      <c r="F348" s="1"/>
      <c r="G348" s="1"/>
    </row>
    <row r="349" spans="5:7" ht="12.75" x14ac:dyDescent="0.2">
      <c r="E349" s="1"/>
      <c r="F349" s="1"/>
      <c r="G349" s="1"/>
    </row>
    <row r="350" spans="5:7" ht="12.75" x14ac:dyDescent="0.2">
      <c r="E350" s="1"/>
      <c r="F350" s="1"/>
      <c r="G350" s="1"/>
    </row>
    <row r="351" spans="5:7" ht="12.75" x14ac:dyDescent="0.2">
      <c r="E351" s="1"/>
      <c r="F351" s="1"/>
      <c r="G351" s="1"/>
    </row>
    <row r="352" spans="5:7" ht="12.75" x14ac:dyDescent="0.2">
      <c r="E352" s="1"/>
      <c r="F352" s="1"/>
      <c r="G352" s="1"/>
    </row>
    <row r="353" spans="5:7" ht="12.75" x14ac:dyDescent="0.2">
      <c r="E353" s="1"/>
      <c r="F353" s="1"/>
      <c r="G353" s="1"/>
    </row>
    <row r="354" spans="5:7" ht="12.75" x14ac:dyDescent="0.2">
      <c r="E354" s="1"/>
      <c r="F354" s="1"/>
      <c r="G354" s="1"/>
    </row>
    <row r="355" spans="5:7" ht="12.75" x14ac:dyDescent="0.2">
      <c r="E355" s="1"/>
      <c r="F355" s="1"/>
      <c r="G355" s="1"/>
    </row>
    <row r="356" spans="5:7" ht="12.75" x14ac:dyDescent="0.2">
      <c r="E356" s="1"/>
      <c r="F356" s="1"/>
      <c r="G356" s="1"/>
    </row>
    <row r="357" spans="5:7" ht="12.75" x14ac:dyDescent="0.2">
      <c r="E357" s="1"/>
      <c r="F357" s="1"/>
      <c r="G357" s="1"/>
    </row>
    <row r="358" spans="5:7" ht="12.75" x14ac:dyDescent="0.2">
      <c r="E358" s="1"/>
      <c r="F358" s="1"/>
      <c r="G358" s="1"/>
    </row>
    <row r="359" spans="5:7" ht="12.75" x14ac:dyDescent="0.2">
      <c r="E359" s="1"/>
      <c r="F359" s="1"/>
      <c r="G359" s="1"/>
    </row>
    <row r="360" spans="5:7" ht="12.75" x14ac:dyDescent="0.2">
      <c r="E360" s="1"/>
      <c r="F360" s="1"/>
      <c r="G360" s="1"/>
    </row>
    <row r="361" spans="5:7" ht="12.75" x14ac:dyDescent="0.2">
      <c r="E361" s="1"/>
      <c r="F361" s="1"/>
      <c r="G361" s="1"/>
    </row>
    <row r="362" spans="5:7" ht="12.75" x14ac:dyDescent="0.2">
      <c r="E362" s="1"/>
      <c r="F362" s="1"/>
      <c r="G362" s="1"/>
    </row>
    <row r="363" spans="5:7" ht="12.75" x14ac:dyDescent="0.2">
      <c r="E363" s="1"/>
      <c r="F363" s="1"/>
      <c r="G363" s="1"/>
    </row>
    <row r="364" spans="5:7" ht="12.75" x14ac:dyDescent="0.2">
      <c r="E364" s="1"/>
      <c r="F364" s="1"/>
      <c r="G364" s="1"/>
    </row>
    <row r="365" spans="5:7" ht="12.75" x14ac:dyDescent="0.2">
      <c r="E365" s="1"/>
      <c r="F365" s="1"/>
      <c r="G365" s="1"/>
    </row>
    <row r="366" spans="5:7" ht="12.75" x14ac:dyDescent="0.2">
      <c r="E366" s="1"/>
      <c r="F366" s="1"/>
      <c r="G366" s="1"/>
    </row>
    <row r="367" spans="5:7" ht="12.75" x14ac:dyDescent="0.2">
      <c r="E367" s="1"/>
      <c r="F367" s="1"/>
      <c r="G367" s="1"/>
    </row>
    <row r="368" spans="5:7" ht="12.75" x14ac:dyDescent="0.2">
      <c r="E368" s="1"/>
      <c r="F368" s="1"/>
      <c r="G368" s="1"/>
    </row>
    <row r="369" spans="5:7" ht="12.75" x14ac:dyDescent="0.2">
      <c r="E369" s="1"/>
      <c r="F369" s="1"/>
      <c r="G369" s="1"/>
    </row>
    <row r="370" spans="5:7" ht="12.75" x14ac:dyDescent="0.2">
      <c r="E370" s="1"/>
      <c r="F370" s="1"/>
      <c r="G370" s="1"/>
    </row>
    <row r="371" spans="5:7" ht="12.75" x14ac:dyDescent="0.2">
      <c r="E371" s="1"/>
      <c r="F371" s="1"/>
      <c r="G371" s="1"/>
    </row>
    <row r="372" spans="5:7" ht="12.75" x14ac:dyDescent="0.2">
      <c r="E372" s="1"/>
      <c r="F372" s="1"/>
      <c r="G372" s="1"/>
    </row>
    <row r="373" spans="5:7" ht="12.75" x14ac:dyDescent="0.2">
      <c r="E373" s="1"/>
      <c r="F373" s="1"/>
      <c r="G373" s="1"/>
    </row>
    <row r="374" spans="5:7" ht="12.75" x14ac:dyDescent="0.2">
      <c r="E374" s="1"/>
      <c r="F374" s="1"/>
      <c r="G374" s="1"/>
    </row>
    <row r="375" spans="5:7" ht="12.75" x14ac:dyDescent="0.2">
      <c r="E375" s="1"/>
      <c r="F375" s="1"/>
      <c r="G375" s="1"/>
    </row>
    <row r="376" spans="5:7" ht="12.75" x14ac:dyDescent="0.2">
      <c r="E376" s="1"/>
      <c r="F376" s="1"/>
      <c r="G376" s="1"/>
    </row>
    <row r="377" spans="5:7" ht="12.75" x14ac:dyDescent="0.2">
      <c r="E377" s="1"/>
      <c r="F377" s="1"/>
      <c r="G377" s="1"/>
    </row>
    <row r="378" spans="5:7" ht="12.75" x14ac:dyDescent="0.2">
      <c r="E378" s="1"/>
      <c r="F378" s="1"/>
      <c r="G378" s="1"/>
    </row>
    <row r="379" spans="5:7" ht="12.75" x14ac:dyDescent="0.2">
      <c r="E379" s="1"/>
      <c r="F379" s="1"/>
      <c r="G379" s="1"/>
    </row>
    <row r="380" spans="5:7" ht="12.75" x14ac:dyDescent="0.2">
      <c r="E380" s="1"/>
      <c r="F380" s="1"/>
      <c r="G380" s="1"/>
    </row>
    <row r="381" spans="5:7" ht="12.75" x14ac:dyDescent="0.2">
      <c r="E381" s="1"/>
      <c r="F381" s="1"/>
      <c r="G381" s="1"/>
    </row>
    <row r="382" spans="5:7" ht="12.75" x14ac:dyDescent="0.2">
      <c r="E382" s="1"/>
      <c r="F382" s="1"/>
      <c r="G382" s="1"/>
    </row>
    <row r="383" spans="5:7" ht="12.75" x14ac:dyDescent="0.2">
      <c r="E383" s="1"/>
      <c r="F383" s="1"/>
      <c r="G383" s="1"/>
    </row>
    <row r="384" spans="5:7" ht="12.75" x14ac:dyDescent="0.2">
      <c r="E384" s="1"/>
      <c r="F384" s="1"/>
      <c r="G384" s="1"/>
    </row>
    <row r="385" spans="5:7" ht="12.75" x14ac:dyDescent="0.2">
      <c r="E385" s="1"/>
      <c r="F385" s="1"/>
      <c r="G385" s="1"/>
    </row>
    <row r="386" spans="5:7" ht="12.75" x14ac:dyDescent="0.2">
      <c r="E386" s="1"/>
      <c r="F386" s="1"/>
      <c r="G386" s="1"/>
    </row>
    <row r="387" spans="5:7" ht="12.75" x14ac:dyDescent="0.2">
      <c r="E387" s="1"/>
      <c r="F387" s="1"/>
      <c r="G387" s="1"/>
    </row>
    <row r="388" spans="5:7" ht="12.75" x14ac:dyDescent="0.2">
      <c r="E388" s="1"/>
      <c r="F388" s="1"/>
      <c r="G388" s="1"/>
    </row>
    <row r="389" spans="5:7" ht="12.75" x14ac:dyDescent="0.2">
      <c r="E389" s="1"/>
      <c r="F389" s="1"/>
      <c r="G389" s="1"/>
    </row>
    <row r="390" spans="5:7" ht="12.75" x14ac:dyDescent="0.2">
      <c r="E390" s="1"/>
      <c r="F390" s="1"/>
      <c r="G390" s="1"/>
    </row>
    <row r="391" spans="5:7" ht="12.75" x14ac:dyDescent="0.2">
      <c r="E391" s="1"/>
      <c r="F391" s="1"/>
      <c r="G391" s="1"/>
    </row>
    <row r="392" spans="5:7" ht="12.75" x14ac:dyDescent="0.2">
      <c r="E392" s="1"/>
      <c r="F392" s="1"/>
      <c r="G392" s="1"/>
    </row>
    <row r="393" spans="5:7" ht="12.75" x14ac:dyDescent="0.2">
      <c r="E393" s="1"/>
      <c r="F393" s="1"/>
      <c r="G393" s="1"/>
    </row>
    <row r="394" spans="5:7" ht="12.75" x14ac:dyDescent="0.2">
      <c r="E394" s="1"/>
      <c r="F394" s="1"/>
      <c r="G394" s="1"/>
    </row>
    <row r="395" spans="5:7" ht="12.75" x14ac:dyDescent="0.2">
      <c r="E395" s="1"/>
      <c r="F395" s="1"/>
      <c r="G395" s="1"/>
    </row>
    <row r="396" spans="5:7" ht="12.75" x14ac:dyDescent="0.2">
      <c r="E396" s="1"/>
      <c r="F396" s="1"/>
      <c r="G396" s="1"/>
    </row>
    <row r="397" spans="5:7" ht="12.75" x14ac:dyDescent="0.2">
      <c r="E397" s="1"/>
      <c r="F397" s="1"/>
      <c r="G397" s="1"/>
    </row>
    <row r="398" spans="5:7" ht="12.75" x14ac:dyDescent="0.2">
      <c r="E398" s="1"/>
      <c r="F398" s="1"/>
      <c r="G398" s="1"/>
    </row>
    <row r="399" spans="5:7" ht="12.75" x14ac:dyDescent="0.2">
      <c r="E399" s="1"/>
      <c r="F399" s="1"/>
      <c r="G399" s="1"/>
    </row>
    <row r="400" spans="5:7" ht="12.75" x14ac:dyDescent="0.2">
      <c r="E400" s="1"/>
      <c r="F400" s="1"/>
      <c r="G400" s="1"/>
    </row>
    <row r="401" spans="5:7" ht="12.75" x14ac:dyDescent="0.2">
      <c r="E401" s="1"/>
      <c r="F401" s="1"/>
      <c r="G401" s="1"/>
    </row>
    <row r="402" spans="5:7" ht="12.75" x14ac:dyDescent="0.2">
      <c r="E402" s="1"/>
      <c r="F402" s="1"/>
      <c r="G402" s="1"/>
    </row>
    <row r="403" spans="5:7" ht="12.75" x14ac:dyDescent="0.2">
      <c r="E403" s="1"/>
      <c r="F403" s="1"/>
      <c r="G403" s="1"/>
    </row>
    <row r="404" spans="5:7" ht="12.75" x14ac:dyDescent="0.2">
      <c r="E404" s="1"/>
      <c r="F404" s="1"/>
      <c r="G404" s="1"/>
    </row>
    <row r="405" spans="5:7" ht="12.75" x14ac:dyDescent="0.2">
      <c r="E405" s="1"/>
      <c r="F405" s="1"/>
      <c r="G405" s="1"/>
    </row>
    <row r="406" spans="5:7" ht="12.75" x14ac:dyDescent="0.2">
      <c r="E406" s="1"/>
      <c r="F406" s="1"/>
      <c r="G406" s="1"/>
    </row>
    <row r="407" spans="5:7" ht="12.75" x14ac:dyDescent="0.2">
      <c r="E407" s="1"/>
      <c r="F407" s="1"/>
      <c r="G407" s="1"/>
    </row>
    <row r="408" spans="5:7" ht="12.75" x14ac:dyDescent="0.2">
      <c r="E408" s="1"/>
      <c r="F408" s="1"/>
      <c r="G408" s="1"/>
    </row>
    <row r="409" spans="5:7" ht="12.75" x14ac:dyDescent="0.2">
      <c r="E409" s="1"/>
      <c r="F409" s="1"/>
      <c r="G409" s="1"/>
    </row>
    <row r="410" spans="5:7" ht="12.75" x14ac:dyDescent="0.2">
      <c r="E410" s="1"/>
      <c r="F410" s="1"/>
      <c r="G410" s="1"/>
    </row>
    <row r="411" spans="5:7" ht="12.75" x14ac:dyDescent="0.2">
      <c r="E411" s="1"/>
      <c r="F411" s="1"/>
      <c r="G411" s="1"/>
    </row>
    <row r="412" spans="5:7" ht="12.75" x14ac:dyDescent="0.2">
      <c r="E412" s="1"/>
      <c r="F412" s="1"/>
      <c r="G412" s="1"/>
    </row>
    <row r="413" spans="5:7" ht="12.75" x14ac:dyDescent="0.2">
      <c r="E413" s="1"/>
      <c r="F413" s="1"/>
      <c r="G413" s="1"/>
    </row>
    <row r="414" spans="5:7" ht="12.75" x14ac:dyDescent="0.2">
      <c r="E414" s="1"/>
      <c r="F414" s="1"/>
      <c r="G414" s="1"/>
    </row>
    <row r="415" spans="5:7" ht="12.75" x14ac:dyDescent="0.2">
      <c r="E415" s="1"/>
      <c r="F415" s="1"/>
      <c r="G415" s="1"/>
    </row>
    <row r="416" spans="5:7" ht="12.75" x14ac:dyDescent="0.2">
      <c r="E416" s="1"/>
      <c r="F416" s="1"/>
      <c r="G416" s="1"/>
    </row>
    <row r="417" spans="5:7" ht="12.75" x14ac:dyDescent="0.2">
      <c r="E417" s="1"/>
      <c r="F417" s="1"/>
      <c r="G417" s="1"/>
    </row>
    <row r="418" spans="5:7" ht="12.75" x14ac:dyDescent="0.2">
      <c r="E418" s="1"/>
      <c r="F418" s="1"/>
      <c r="G418" s="1"/>
    </row>
    <row r="419" spans="5:7" ht="12.75" x14ac:dyDescent="0.2">
      <c r="E419" s="1"/>
      <c r="F419" s="1"/>
      <c r="G419" s="1"/>
    </row>
    <row r="420" spans="5:7" ht="12.75" x14ac:dyDescent="0.2">
      <c r="E420" s="1"/>
      <c r="F420" s="1"/>
      <c r="G420" s="1"/>
    </row>
    <row r="421" spans="5:7" ht="12.75" x14ac:dyDescent="0.2">
      <c r="E421" s="1"/>
      <c r="F421" s="1"/>
      <c r="G421" s="1"/>
    </row>
    <row r="422" spans="5:7" ht="12.75" x14ac:dyDescent="0.2">
      <c r="E422" s="1"/>
      <c r="F422" s="1"/>
      <c r="G422" s="1"/>
    </row>
    <row r="423" spans="5:7" ht="12.75" x14ac:dyDescent="0.2">
      <c r="E423" s="1"/>
      <c r="F423" s="1"/>
      <c r="G423" s="1"/>
    </row>
    <row r="424" spans="5:7" ht="12.75" x14ac:dyDescent="0.2">
      <c r="E424" s="1"/>
      <c r="F424" s="1"/>
      <c r="G424" s="1"/>
    </row>
    <row r="425" spans="5:7" ht="12.75" x14ac:dyDescent="0.2">
      <c r="E425" s="1"/>
      <c r="F425" s="1"/>
      <c r="G425" s="1"/>
    </row>
    <row r="426" spans="5:7" ht="12.75" x14ac:dyDescent="0.2">
      <c r="E426" s="1"/>
      <c r="F426" s="1"/>
      <c r="G426" s="1"/>
    </row>
    <row r="427" spans="5:7" ht="12.75" x14ac:dyDescent="0.2">
      <c r="E427" s="1"/>
      <c r="F427" s="1"/>
      <c r="G427" s="1"/>
    </row>
    <row r="428" spans="5:7" ht="12.75" x14ac:dyDescent="0.2">
      <c r="E428" s="1"/>
      <c r="F428" s="1"/>
      <c r="G428" s="1"/>
    </row>
    <row r="429" spans="5:7" ht="12.75" x14ac:dyDescent="0.2">
      <c r="E429" s="1"/>
      <c r="F429" s="1"/>
      <c r="G429" s="1"/>
    </row>
    <row r="430" spans="5:7" ht="12.75" x14ac:dyDescent="0.2">
      <c r="E430" s="1"/>
      <c r="F430" s="1"/>
      <c r="G430" s="1"/>
    </row>
    <row r="431" spans="5:7" ht="12.75" x14ac:dyDescent="0.2">
      <c r="E431" s="1"/>
      <c r="F431" s="1"/>
      <c r="G431" s="1"/>
    </row>
    <row r="432" spans="5:7" ht="12.75" x14ac:dyDescent="0.2">
      <c r="E432" s="1"/>
      <c r="F432" s="1"/>
      <c r="G432" s="1"/>
    </row>
    <row r="433" spans="5:7" ht="12.75" x14ac:dyDescent="0.2">
      <c r="E433" s="1"/>
      <c r="F433" s="1"/>
      <c r="G433" s="1"/>
    </row>
    <row r="434" spans="5:7" ht="12.75" x14ac:dyDescent="0.2">
      <c r="E434" s="1"/>
      <c r="F434" s="1"/>
      <c r="G434" s="1"/>
    </row>
    <row r="435" spans="5:7" ht="12.75" x14ac:dyDescent="0.2">
      <c r="E435" s="1"/>
      <c r="F435" s="1"/>
      <c r="G435" s="1"/>
    </row>
    <row r="436" spans="5:7" ht="12.75" x14ac:dyDescent="0.2">
      <c r="E436" s="1"/>
      <c r="F436" s="1"/>
      <c r="G436" s="1"/>
    </row>
    <row r="437" spans="5:7" ht="12.75" x14ac:dyDescent="0.2">
      <c r="E437" s="1"/>
      <c r="F437" s="1"/>
      <c r="G437" s="1"/>
    </row>
    <row r="438" spans="5:7" ht="12.75" x14ac:dyDescent="0.2">
      <c r="E438" s="1"/>
      <c r="F438" s="1"/>
      <c r="G438" s="1"/>
    </row>
    <row r="439" spans="5:7" ht="12.75" x14ac:dyDescent="0.2">
      <c r="E439" s="1"/>
      <c r="F439" s="1"/>
      <c r="G439" s="1"/>
    </row>
    <row r="440" spans="5:7" ht="12.75" x14ac:dyDescent="0.2">
      <c r="E440" s="1"/>
      <c r="F440" s="1"/>
      <c r="G440" s="1"/>
    </row>
    <row r="441" spans="5:7" ht="12.75" x14ac:dyDescent="0.2">
      <c r="E441" s="1"/>
      <c r="F441" s="1"/>
      <c r="G441" s="1"/>
    </row>
    <row r="442" spans="5:7" ht="12.75" x14ac:dyDescent="0.2">
      <c r="E442" s="1"/>
      <c r="F442" s="1"/>
      <c r="G442" s="1"/>
    </row>
    <row r="443" spans="5:7" ht="12.75" x14ac:dyDescent="0.2">
      <c r="E443" s="1"/>
      <c r="F443" s="1"/>
      <c r="G443" s="1"/>
    </row>
    <row r="444" spans="5:7" ht="12.75" x14ac:dyDescent="0.2">
      <c r="E444" s="1"/>
      <c r="F444" s="1"/>
      <c r="G444" s="1"/>
    </row>
    <row r="445" spans="5:7" ht="12.75" x14ac:dyDescent="0.2">
      <c r="E445" s="1"/>
      <c r="F445" s="1"/>
      <c r="G445" s="1"/>
    </row>
    <row r="446" spans="5:7" ht="12.75" x14ac:dyDescent="0.2">
      <c r="E446" s="1"/>
      <c r="F446" s="1"/>
      <c r="G446" s="1"/>
    </row>
    <row r="447" spans="5:7" ht="12.75" x14ac:dyDescent="0.2">
      <c r="E447" s="1"/>
      <c r="F447" s="1"/>
      <c r="G447" s="1"/>
    </row>
    <row r="448" spans="5:7" ht="12.75" x14ac:dyDescent="0.2">
      <c r="E448" s="1"/>
      <c r="F448" s="1"/>
      <c r="G448" s="1"/>
    </row>
    <row r="449" spans="5:7" ht="12.75" x14ac:dyDescent="0.2">
      <c r="E449" s="1"/>
      <c r="F449" s="1"/>
      <c r="G449" s="1"/>
    </row>
    <row r="450" spans="5:7" ht="12.75" x14ac:dyDescent="0.2">
      <c r="E450" s="1"/>
      <c r="F450" s="1"/>
      <c r="G450" s="1"/>
    </row>
    <row r="451" spans="5:7" ht="12.75" x14ac:dyDescent="0.2">
      <c r="E451" s="1"/>
      <c r="F451" s="1"/>
      <c r="G451" s="1"/>
    </row>
    <row r="452" spans="5:7" ht="12.75" x14ac:dyDescent="0.2">
      <c r="E452" s="1"/>
      <c r="F452" s="1"/>
      <c r="G452" s="1"/>
    </row>
    <row r="453" spans="5:7" ht="12.75" x14ac:dyDescent="0.2">
      <c r="E453" s="1"/>
      <c r="F453" s="1"/>
      <c r="G453" s="1"/>
    </row>
    <row r="454" spans="5:7" ht="12.75" x14ac:dyDescent="0.2">
      <c r="E454" s="1"/>
      <c r="F454" s="1"/>
      <c r="G454" s="1"/>
    </row>
    <row r="455" spans="5:7" ht="12.75" x14ac:dyDescent="0.2">
      <c r="E455" s="1"/>
      <c r="F455" s="1"/>
      <c r="G455" s="1"/>
    </row>
    <row r="456" spans="5:7" ht="12.75" x14ac:dyDescent="0.2">
      <c r="E456" s="1"/>
      <c r="F456" s="1"/>
      <c r="G456" s="1"/>
    </row>
    <row r="457" spans="5:7" ht="12.75" x14ac:dyDescent="0.2">
      <c r="E457" s="1"/>
      <c r="F457" s="1"/>
      <c r="G457" s="1"/>
    </row>
    <row r="458" spans="5:7" ht="12.75" x14ac:dyDescent="0.2">
      <c r="E458" s="1"/>
      <c r="F458" s="1"/>
      <c r="G458" s="1"/>
    </row>
    <row r="459" spans="5:7" ht="12.75" x14ac:dyDescent="0.2">
      <c r="E459" s="1"/>
      <c r="F459" s="1"/>
      <c r="G459" s="1"/>
    </row>
    <row r="460" spans="5:7" ht="12.75" x14ac:dyDescent="0.2">
      <c r="E460" s="1"/>
      <c r="F460" s="1"/>
      <c r="G460" s="1"/>
    </row>
    <row r="461" spans="5:7" ht="12.75" x14ac:dyDescent="0.2">
      <c r="E461" s="1"/>
      <c r="F461" s="1"/>
      <c r="G461" s="1"/>
    </row>
    <row r="462" spans="5:7" ht="12.75" x14ac:dyDescent="0.2">
      <c r="E462" s="1"/>
      <c r="F462" s="1"/>
      <c r="G462" s="1"/>
    </row>
    <row r="463" spans="5:7" ht="12.75" x14ac:dyDescent="0.2">
      <c r="E463" s="1"/>
      <c r="F463" s="1"/>
      <c r="G463" s="1"/>
    </row>
    <row r="464" spans="5:7" ht="12.75" x14ac:dyDescent="0.2">
      <c r="E464" s="1"/>
      <c r="F464" s="1"/>
      <c r="G464" s="1"/>
    </row>
    <row r="465" spans="5:7" ht="12.75" x14ac:dyDescent="0.2">
      <c r="E465" s="1"/>
      <c r="F465" s="1"/>
      <c r="G465" s="1"/>
    </row>
    <row r="466" spans="5:7" ht="12.75" x14ac:dyDescent="0.2">
      <c r="E466" s="1"/>
      <c r="F466" s="1"/>
      <c r="G466" s="1"/>
    </row>
    <row r="467" spans="5:7" ht="12.75" x14ac:dyDescent="0.2">
      <c r="E467" s="1"/>
      <c r="F467" s="1"/>
      <c r="G467" s="1"/>
    </row>
    <row r="468" spans="5:7" ht="12.75" x14ac:dyDescent="0.2">
      <c r="E468" s="1"/>
      <c r="F468" s="1"/>
      <c r="G468" s="1"/>
    </row>
    <row r="469" spans="5:7" ht="12.75" x14ac:dyDescent="0.2">
      <c r="E469" s="1"/>
      <c r="F469" s="1"/>
      <c r="G469" s="1"/>
    </row>
    <row r="470" spans="5:7" ht="12.75" x14ac:dyDescent="0.2">
      <c r="E470" s="1"/>
      <c r="F470" s="1"/>
      <c r="G470" s="1"/>
    </row>
    <row r="471" spans="5:7" ht="12.75" x14ac:dyDescent="0.2">
      <c r="E471" s="1"/>
      <c r="F471" s="1"/>
      <c r="G471" s="1"/>
    </row>
    <row r="472" spans="5:7" ht="12.75" x14ac:dyDescent="0.2">
      <c r="E472" s="1"/>
      <c r="F472" s="1"/>
      <c r="G472" s="1"/>
    </row>
    <row r="473" spans="5:7" ht="12.75" x14ac:dyDescent="0.2">
      <c r="E473" s="1"/>
      <c r="F473" s="1"/>
      <c r="G473" s="1"/>
    </row>
    <row r="474" spans="5:7" ht="12.75" x14ac:dyDescent="0.2">
      <c r="E474" s="1"/>
      <c r="F474" s="1"/>
      <c r="G474" s="1"/>
    </row>
    <row r="475" spans="5:7" ht="12.75" x14ac:dyDescent="0.2">
      <c r="E475" s="1"/>
      <c r="F475" s="1"/>
      <c r="G475" s="1"/>
    </row>
    <row r="476" spans="5:7" ht="12.75" x14ac:dyDescent="0.2">
      <c r="E476" s="1"/>
      <c r="F476" s="1"/>
      <c r="G476" s="1"/>
    </row>
    <row r="477" spans="5:7" ht="12.75" x14ac:dyDescent="0.2">
      <c r="E477" s="1"/>
      <c r="F477" s="1"/>
      <c r="G477" s="1"/>
    </row>
    <row r="478" spans="5:7" ht="12.75" x14ac:dyDescent="0.2">
      <c r="E478" s="1"/>
      <c r="F478" s="1"/>
      <c r="G478" s="1"/>
    </row>
    <row r="479" spans="5:7" ht="12.75" x14ac:dyDescent="0.2">
      <c r="E479" s="1"/>
      <c r="F479" s="1"/>
      <c r="G479" s="1"/>
    </row>
    <row r="480" spans="5:7" ht="12.75" x14ac:dyDescent="0.2">
      <c r="E480" s="1"/>
      <c r="F480" s="1"/>
      <c r="G480" s="1"/>
    </row>
    <row r="481" spans="5:7" ht="12.75" x14ac:dyDescent="0.2">
      <c r="E481" s="1"/>
      <c r="F481" s="1"/>
      <c r="G481" s="1"/>
    </row>
    <row r="482" spans="5:7" ht="12.75" x14ac:dyDescent="0.2">
      <c r="E482" s="1"/>
      <c r="F482" s="1"/>
      <c r="G482" s="1"/>
    </row>
    <row r="483" spans="5:7" ht="12.75" x14ac:dyDescent="0.2">
      <c r="E483" s="1"/>
      <c r="F483" s="1"/>
      <c r="G483" s="1"/>
    </row>
    <row r="484" spans="5:7" ht="12.75" x14ac:dyDescent="0.2">
      <c r="E484" s="1"/>
      <c r="F484" s="1"/>
      <c r="G484" s="1"/>
    </row>
    <row r="485" spans="5:7" ht="12.75" x14ac:dyDescent="0.2">
      <c r="E485" s="1"/>
      <c r="F485" s="1"/>
      <c r="G485" s="1"/>
    </row>
    <row r="486" spans="5:7" ht="12.75" x14ac:dyDescent="0.2">
      <c r="E486" s="1"/>
      <c r="F486" s="1"/>
      <c r="G486" s="1"/>
    </row>
    <row r="487" spans="5:7" ht="12.75" x14ac:dyDescent="0.2">
      <c r="E487" s="1"/>
      <c r="F487" s="1"/>
      <c r="G487" s="1"/>
    </row>
    <row r="488" spans="5:7" ht="12.75" x14ac:dyDescent="0.2">
      <c r="E488" s="1"/>
      <c r="F488" s="1"/>
      <c r="G488" s="1"/>
    </row>
    <row r="489" spans="5:7" ht="12.75" x14ac:dyDescent="0.2">
      <c r="E489" s="1"/>
      <c r="F489" s="1"/>
      <c r="G489" s="1"/>
    </row>
    <row r="490" spans="5:7" ht="12.75" x14ac:dyDescent="0.2">
      <c r="E490" s="1"/>
      <c r="F490" s="1"/>
      <c r="G490" s="1"/>
    </row>
    <row r="491" spans="5:7" ht="12.75" x14ac:dyDescent="0.2">
      <c r="E491" s="1"/>
      <c r="F491" s="1"/>
      <c r="G491" s="1"/>
    </row>
    <row r="492" spans="5:7" ht="12.75" x14ac:dyDescent="0.2">
      <c r="E492" s="1"/>
      <c r="F492" s="1"/>
      <c r="G492" s="1"/>
    </row>
    <row r="493" spans="5:7" ht="12.75" x14ac:dyDescent="0.2">
      <c r="E493" s="1"/>
      <c r="F493" s="1"/>
      <c r="G493" s="1"/>
    </row>
    <row r="494" spans="5:7" ht="12.75" x14ac:dyDescent="0.2">
      <c r="E494" s="1"/>
      <c r="F494" s="1"/>
      <c r="G494" s="1"/>
    </row>
    <row r="495" spans="5:7" ht="12.75" x14ac:dyDescent="0.2">
      <c r="E495" s="1"/>
      <c r="F495" s="1"/>
      <c r="G495" s="1"/>
    </row>
    <row r="496" spans="5:7" ht="12.75" x14ac:dyDescent="0.2">
      <c r="E496" s="1"/>
      <c r="F496" s="1"/>
      <c r="G496" s="1"/>
    </row>
    <row r="497" spans="5:7" ht="12.75" x14ac:dyDescent="0.2">
      <c r="E497" s="1"/>
      <c r="F497" s="1"/>
      <c r="G497" s="1"/>
    </row>
    <row r="498" spans="5:7" ht="12.75" x14ac:dyDescent="0.2">
      <c r="E498" s="1"/>
      <c r="F498" s="1"/>
      <c r="G498" s="1"/>
    </row>
    <row r="499" spans="5:7" ht="12.75" x14ac:dyDescent="0.2">
      <c r="E499" s="1"/>
      <c r="F499" s="1"/>
      <c r="G499" s="1"/>
    </row>
    <row r="500" spans="5:7" ht="12.75" x14ac:dyDescent="0.2">
      <c r="E500" s="1"/>
      <c r="F500" s="1"/>
      <c r="G500" s="1"/>
    </row>
    <row r="501" spans="5:7" ht="12.75" x14ac:dyDescent="0.2">
      <c r="E501" s="1"/>
      <c r="F501" s="1"/>
      <c r="G501" s="1"/>
    </row>
    <row r="502" spans="5:7" ht="12.75" x14ac:dyDescent="0.2">
      <c r="E502" s="1"/>
      <c r="F502" s="1"/>
      <c r="G502" s="1"/>
    </row>
    <row r="503" spans="5:7" ht="12.75" x14ac:dyDescent="0.2">
      <c r="E503" s="1"/>
      <c r="F503" s="1"/>
      <c r="G503" s="1"/>
    </row>
    <row r="504" spans="5:7" ht="12.75" x14ac:dyDescent="0.2">
      <c r="E504" s="1"/>
      <c r="F504" s="1"/>
      <c r="G504" s="1"/>
    </row>
    <row r="505" spans="5:7" ht="12.75" x14ac:dyDescent="0.2">
      <c r="E505" s="1"/>
      <c r="F505" s="1"/>
      <c r="G505" s="1"/>
    </row>
    <row r="506" spans="5:7" ht="12.75" x14ac:dyDescent="0.2">
      <c r="E506" s="1"/>
      <c r="F506" s="1"/>
      <c r="G506" s="1"/>
    </row>
    <row r="507" spans="5:7" ht="12.75" x14ac:dyDescent="0.2">
      <c r="E507" s="1"/>
      <c r="F507" s="1"/>
      <c r="G507" s="1"/>
    </row>
    <row r="508" spans="5:7" ht="12.75" x14ac:dyDescent="0.2">
      <c r="E508" s="1"/>
      <c r="F508" s="1"/>
      <c r="G508" s="1"/>
    </row>
    <row r="509" spans="5:7" ht="12.75" x14ac:dyDescent="0.2">
      <c r="E509" s="1"/>
      <c r="F509" s="1"/>
      <c r="G509" s="1"/>
    </row>
    <row r="510" spans="5:7" ht="12.75" x14ac:dyDescent="0.2">
      <c r="E510" s="1"/>
      <c r="F510" s="1"/>
      <c r="G510" s="1"/>
    </row>
    <row r="511" spans="5:7" ht="12.75" x14ac:dyDescent="0.2">
      <c r="E511" s="1"/>
      <c r="F511" s="1"/>
      <c r="G511" s="1"/>
    </row>
    <row r="512" spans="5:7" ht="12.75" x14ac:dyDescent="0.2">
      <c r="E512" s="1"/>
      <c r="F512" s="1"/>
      <c r="G512" s="1"/>
    </row>
    <row r="513" spans="5:7" ht="12.75" x14ac:dyDescent="0.2">
      <c r="E513" s="1"/>
      <c r="F513" s="1"/>
      <c r="G513" s="1"/>
    </row>
    <row r="514" spans="5:7" ht="12.75" x14ac:dyDescent="0.2">
      <c r="E514" s="1"/>
      <c r="F514" s="1"/>
      <c r="G514" s="1"/>
    </row>
    <row r="515" spans="5:7" ht="12.75" x14ac:dyDescent="0.2">
      <c r="E515" s="1"/>
      <c r="F515" s="1"/>
      <c r="G515" s="1"/>
    </row>
    <row r="516" spans="5:7" ht="12.75" x14ac:dyDescent="0.2">
      <c r="E516" s="1"/>
      <c r="F516" s="1"/>
      <c r="G516" s="1"/>
    </row>
    <row r="517" spans="5:7" ht="12.75" x14ac:dyDescent="0.2">
      <c r="E517" s="1"/>
      <c r="F517" s="1"/>
      <c r="G517" s="1"/>
    </row>
    <row r="518" spans="5:7" ht="12.75" x14ac:dyDescent="0.2">
      <c r="E518" s="1"/>
      <c r="F518" s="1"/>
      <c r="G518" s="1"/>
    </row>
    <row r="519" spans="5:7" ht="12.75" x14ac:dyDescent="0.2">
      <c r="E519" s="1"/>
      <c r="F519" s="1"/>
      <c r="G519" s="1"/>
    </row>
    <row r="520" spans="5:7" ht="12.75" x14ac:dyDescent="0.2">
      <c r="E520" s="1"/>
      <c r="F520" s="1"/>
      <c r="G520" s="1"/>
    </row>
    <row r="521" spans="5:7" ht="12.75" x14ac:dyDescent="0.2">
      <c r="E521" s="1"/>
      <c r="F521" s="1"/>
      <c r="G521" s="1"/>
    </row>
    <row r="522" spans="5:7" ht="12.75" x14ac:dyDescent="0.2">
      <c r="E522" s="1"/>
      <c r="F522" s="1"/>
      <c r="G522" s="1"/>
    </row>
    <row r="523" spans="5:7" ht="12.75" x14ac:dyDescent="0.2">
      <c r="E523" s="1"/>
      <c r="F523" s="1"/>
      <c r="G523" s="1"/>
    </row>
    <row r="524" spans="5:7" ht="12.75" x14ac:dyDescent="0.2">
      <c r="E524" s="1"/>
      <c r="F524" s="1"/>
      <c r="G524" s="1"/>
    </row>
    <row r="525" spans="5:7" ht="12.75" x14ac:dyDescent="0.2">
      <c r="E525" s="1"/>
      <c r="F525" s="1"/>
      <c r="G525" s="1"/>
    </row>
    <row r="526" spans="5:7" ht="12.75" x14ac:dyDescent="0.2">
      <c r="E526" s="1"/>
      <c r="F526" s="1"/>
      <c r="G526" s="1"/>
    </row>
    <row r="527" spans="5:7" ht="12.75" x14ac:dyDescent="0.2">
      <c r="E527" s="1"/>
      <c r="F527" s="1"/>
      <c r="G527" s="1"/>
    </row>
    <row r="528" spans="5:7" ht="12.75" x14ac:dyDescent="0.2">
      <c r="E528" s="1"/>
      <c r="F528" s="1"/>
      <c r="G528" s="1"/>
    </row>
    <row r="529" spans="5:7" ht="12.75" x14ac:dyDescent="0.2">
      <c r="E529" s="1"/>
      <c r="F529" s="1"/>
      <c r="G529" s="1"/>
    </row>
    <row r="530" spans="5:7" ht="12.75" x14ac:dyDescent="0.2">
      <c r="E530" s="1"/>
      <c r="F530" s="1"/>
      <c r="G530" s="1"/>
    </row>
    <row r="531" spans="5:7" ht="12.75" x14ac:dyDescent="0.2">
      <c r="E531" s="1"/>
      <c r="F531" s="1"/>
      <c r="G531" s="1"/>
    </row>
    <row r="532" spans="5:7" ht="12.75" x14ac:dyDescent="0.2">
      <c r="E532" s="1"/>
      <c r="F532" s="1"/>
      <c r="G532" s="1"/>
    </row>
    <row r="533" spans="5:7" ht="12.75" x14ac:dyDescent="0.2">
      <c r="E533" s="1"/>
      <c r="F533" s="1"/>
      <c r="G533" s="1"/>
    </row>
    <row r="534" spans="5:7" ht="12.75" x14ac:dyDescent="0.2">
      <c r="E534" s="1"/>
      <c r="F534" s="1"/>
      <c r="G534" s="1"/>
    </row>
    <row r="535" spans="5:7" ht="12.75" x14ac:dyDescent="0.2">
      <c r="E535" s="1"/>
      <c r="F535" s="1"/>
      <c r="G535" s="1"/>
    </row>
    <row r="536" spans="5:7" ht="12.75" x14ac:dyDescent="0.2">
      <c r="E536" s="1"/>
      <c r="F536" s="1"/>
      <c r="G536" s="1"/>
    </row>
    <row r="537" spans="5:7" ht="12.75" x14ac:dyDescent="0.2">
      <c r="E537" s="1"/>
      <c r="F537" s="1"/>
      <c r="G537" s="1"/>
    </row>
    <row r="538" spans="5:7" ht="12.75" x14ac:dyDescent="0.2">
      <c r="E538" s="1"/>
      <c r="F538" s="1"/>
      <c r="G538" s="1"/>
    </row>
    <row r="539" spans="5:7" ht="12.75" x14ac:dyDescent="0.2">
      <c r="E539" s="1"/>
      <c r="F539" s="1"/>
      <c r="G539" s="1"/>
    </row>
    <row r="540" spans="5:7" ht="12.75" x14ac:dyDescent="0.2">
      <c r="E540" s="1"/>
      <c r="F540" s="1"/>
      <c r="G540" s="1"/>
    </row>
    <row r="541" spans="5:7" ht="12.75" x14ac:dyDescent="0.2">
      <c r="E541" s="1"/>
      <c r="F541" s="1"/>
      <c r="G541" s="1"/>
    </row>
    <row r="542" spans="5:7" ht="12.75" x14ac:dyDescent="0.2">
      <c r="E542" s="1"/>
      <c r="F542" s="1"/>
      <c r="G542" s="1"/>
    </row>
    <row r="543" spans="5:7" ht="12.75" x14ac:dyDescent="0.2">
      <c r="E543" s="1"/>
      <c r="F543" s="1"/>
      <c r="G543" s="1"/>
    </row>
    <row r="544" spans="5:7" ht="12.75" x14ac:dyDescent="0.2">
      <c r="E544" s="1"/>
      <c r="F544" s="1"/>
      <c r="G544" s="1"/>
    </row>
    <row r="545" spans="5:7" ht="12.75" x14ac:dyDescent="0.2">
      <c r="E545" s="1"/>
      <c r="F545" s="1"/>
      <c r="G545" s="1"/>
    </row>
    <row r="546" spans="5:7" ht="12.75" x14ac:dyDescent="0.2">
      <c r="E546" s="1"/>
      <c r="F546" s="1"/>
      <c r="G546" s="1"/>
    </row>
    <row r="547" spans="5:7" ht="12.75" x14ac:dyDescent="0.2">
      <c r="E547" s="1"/>
      <c r="F547" s="1"/>
      <c r="G547" s="1"/>
    </row>
    <row r="548" spans="5:7" ht="12.75" x14ac:dyDescent="0.2">
      <c r="E548" s="1"/>
      <c r="F548" s="1"/>
      <c r="G548" s="1"/>
    </row>
    <row r="549" spans="5:7" ht="12.75" x14ac:dyDescent="0.2">
      <c r="E549" s="1"/>
      <c r="F549" s="1"/>
      <c r="G549" s="1"/>
    </row>
    <row r="550" spans="5:7" ht="12.75" x14ac:dyDescent="0.2">
      <c r="E550" s="1"/>
      <c r="F550" s="1"/>
      <c r="G550" s="1"/>
    </row>
    <row r="551" spans="5:7" ht="12.75" x14ac:dyDescent="0.2">
      <c r="E551" s="1"/>
      <c r="F551" s="1"/>
      <c r="G551" s="1"/>
    </row>
    <row r="552" spans="5:7" ht="12.75" x14ac:dyDescent="0.2">
      <c r="E552" s="1"/>
      <c r="F552" s="1"/>
      <c r="G552" s="1"/>
    </row>
    <row r="553" spans="5:7" ht="12.75" x14ac:dyDescent="0.2">
      <c r="E553" s="1"/>
      <c r="F553" s="1"/>
      <c r="G553" s="1"/>
    </row>
    <row r="554" spans="5:7" ht="12.75" x14ac:dyDescent="0.2">
      <c r="E554" s="1"/>
      <c r="F554" s="1"/>
      <c r="G554" s="1"/>
    </row>
    <row r="555" spans="5:7" ht="12.75" x14ac:dyDescent="0.2">
      <c r="E555" s="1"/>
      <c r="F555" s="1"/>
      <c r="G555" s="1"/>
    </row>
    <row r="556" spans="5:7" ht="12.75" x14ac:dyDescent="0.2">
      <c r="E556" s="1"/>
      <c r="F556" s="1"/>
      <c r="G556" s="1"/>
    </row>
    <row r="557" spans="5:7" ht="12.75" x14ac:dyDescent="0.2">
      <c r="E557" s="1"/>
      <c r="F557" s="1"/>
      <c r="G557" s="1"/>
    </row>
    <row r="558" spans="5:7" ht="12.75" x14ac:dyDescent="0.2">
      <c r="E558" s="1"/>
      <c r="F558" s="1"/>
      <c r="G558" s="1"/>
    </row>
    <row r="559" spans="5:7" ht="12.75" x14ac:dyDescent="0.2">
      <c r="E559" s="1"/>
      <c r="F559" s="1"/>
      <c r="G559" s="1"/>
    </row>
    <row r="560" spans="5:7" ht="12.75" x14ac:dyDescent="0.2">
      <c r="E560" s="1"/>
      <c r="F560" s="1"/>
      <c r="G560" s="1"/>
    </row>
    <row r="561" spans="5:7" ht="12.75" x14ac:dyDescent="0.2">
      <c r="E561" s="1"/>
      <c r="F561" s="1"/>
      <c r="G561" s="1"/>
    </row>
    <row r="562" spans="5:7" ht="12.75" x14ac:dyDescent="0.2">
      <c r="E562" s="1"/>
      <c r="F562" s="1"/>
      <c r="G562" s="1"/>
    </row>
    <row r="563" spans="5:7" ht="12.75" x14ac:dyDescent="0.2">
      <c r="E563" s="1"/>
      <c r="F563" s="1"/>
      <c r="G563" s="1"/>
    </row>
    <row r="564" spans="5:7" ht="12.75" x14ac:dyDescent="0.2">
      <c r="E564" s="1"/>
      <c r="F564" s="1"/>
      <c r="G564" s="1"/>
    </row>
    <row r="565" spans="5:7" ht="12.75" x14ac:dyDescent="0.2">
      <c r="E565" s="1"/>
      <c r="F565" s="1"/>
      <c r="G565" s="1"/>
    </row>
    <row r="566" spans="5:7" ht="12.75" x14ac:dyDescent="0.2">
      <c r="E566" s="1"/>
      <c r="F566" s="1"/>
      <c r="G566" s="1"/>
    </row>
    <row r="567" spans="5:7" ht="12.75" x14ac:dyDescent="0.2">
      <c r="E567" s="1"/>
      <c r="F567" s="1"/>
      <c r="G567" s="1"/>
    </row>
    <row r="568" spans="5:7" ht="12.75" x14ac:dyDescent="0.2">
      <c r="E568" s="1"/>
      <c r="F568" s="1"/>
      <c r="G568" s="1"/>
    </row>
    <row r="569" spans="5:7" ht="12.75" x14ac:dyDescent="0.2">
      <c r="E569" s="1"/>
      <c r="F569" s="1"/>
      <c r="G569" s="1"/>
    </row>
    <row r="570" spans="5:7" ht="12.75" x14ac:dyDescent="0.2">
      <c r="E570" s="1"/>
      <c r="F570" s="1"/>
      <c r="G570" s="1"/>
    </row>
    <row r="571" spans="5:7" ht="12.75" x14ac:dyDescent="0.2">
      <c r="E571" s="1"/>
      <c r="F571" s="1"/>
      <c r="G571" s="1"/>
    </row>
    <row r="572" spans="5:7" ht="12.75" x14ac:dyDescent="0.2">
      <c r="E572" s="1"/>
      <c r="F572" s="1"/>
      <c r="G572" s="1"/>
    </row>
    <row r="573" spans="5:7" ht="12.75" x14ac:dyDescent="0.2">
      <c r="E573" s="1"/>
      <c r="F573" s="1"/>
      <c r="G573" s="1"/>
    </row>
    <row r="574" spans="5:7" ht="12.75" x14ac:dyDescent="0.2">
      <c r="E574" s="1"/>
      <c r="F574" s="1"/>
      <c r="G574" s="1"/>
    </row>
    <row r="575" spans="5:7" ht="12.75" x14ac:dyDescent="0.2">
      <c r="E575" s="1"/>
      <c r="F575" s="1"/>
      <c r="G575" s="1"/>
    </row>
    <row r="576" spans="5:7" ht="12.75" x14ac:dyDescent="0.2">
      <c r="E576" s="1"/>
      <c r="F576" s="1"/>
      <c r="G576" s="1"/>
    </row>
    <row r="577" spans="5:7" ht="12.75" x14ac:dyDescent="0.2">
      <c r="E577" s="1"/>
      <c r="F577" s="1"/>
      <c r="G577" s="1"/>
    </row>
    <row r="578" spans="5:7" ht="12.75" x14ac:dyDescent="0.2">
      <c r="E578" s="1"/>
      <c r="F578" s="1"/>
      <c r="G578" s="1"/>
    </row>
    <row r="579" spans="5:7" ht="12.75" x14ac:dyDescent="0.2">
      <c r="E579" s="1"/>
      <c r="F579" s="1"/>
      <c r="G579" s="1"/>
    </row>
    <row r="580" spans="5:7" ht="12.75" x14ac:dyDescent="0.2">
      <c r="E580" s="1"/>
      <c r="F580" s="1"/>
      <c r="G580" s="1"/>
    </row>
    <row r="581" spans="5:7" ht="12.75" x14ac:dyDescent="0.2">
      <c r="E581" s="1"/>
      <c r="F581" s="1"/>
      <c r="G581" s="1"/>
    </row>
    <row r="582" spans="5:7" ht="12.75" x14ac:dyDescent="0.2">
      <c r="E582" s="1"/>
      <c r="F582" s="1"/>
      <c r="G582" s="1"/>
    </row>
    <row r="583" spans="5:7" ht="12.75" x14ac:dyDescent="0.2">
      <c r="E583" s="1"/>
      <c r="F583" s="1"/>
      <c r="G583" s="1"/>
    </row>
    <row r="584" spans="5:7" ht="12.75" x14ac:dyDescent="0.2">
      <c r="E584" s="1"/>
      <c r="F584" s="1"/>
      <c r="G584" s="1"/>
    </row>
    <row r="585" spans="5:7" ht="12.75" x14ac:dyDescent="0.2">
      <c r="E585" s="1"/>
      <c r="F585" s="1"/>
      <c r="G585" s="1"/>
    </row>
    <row r="586" spans="5:7" ht="12.75" x14ac:dyDescent="0.2">
      <c r="E586" s="1"/>
      <c r="F586" s="1"/>
      <c r="G586" s="1"/>
    </row>
    <row r="587" spans="5:7" ht="12.75" x14ac:dyDescent="0.2">
      <c r="E587" s="1"/>
      <c r="F587" s="1"/>
      <c r="G587" s="1"/>
    </row>
    <row r="588" spans="5:7" ht="12.75" x14ac:dyDescent="0.2">
      <c r="E588" s="1"/>
      <c r="F588" s="1"/>
      <c r="G588" s="1"/>
    </row>
    <row r="589" spans="5:7" ht="12.75" x14ac:dyDescent="0.2">
      <c r="E589" s="1"/>
      <c r="F589" s="1"/>
      <c r="G589" s="1"/>
    </row>
    <row r="590" spans="5:7" ht="12.75" x14ac:dyDescent="0.2">
      <c r="E590" s="1"/>
      <c r="F590" s="1"/>
      <c r="G590" s="1"/>
    </row>
    <row r="591" spans="5:7" ht="12.75" x14ac:dyDescent="0.2">
      <c r="E591" s="1"/>
      <c r="F591" s="1"/>
      <c r="G591" s="1"/>
    </row>
    <row r="592" spans="5:7" ht="12.75" x14ac:dyDescent="0.2">
      <c r="E592" s="1"/>
      <c r="F592" s="1"/>
      <c r="G592" s="1"/>
    </row>
    <row r="593" spans="5:7" ht="12.75" x14ac:dyDescent="0.2">
      <c r="E593" s="1"/>
      <c r="F593" s="1"/>
      <c r="G593" s="1"/>
    </row>
    <row r="594" spans="5:7" ht="12.75" x14ac:dyDescent="0.2">
      <c r="E594" s="1"/>
      <c r="F594" s="1"/>
      <c r="G594" s="1"/>
    </row>
    <row r="595" spans="5:7" ht="12.75" x14ac:dyDescent="0.2">
      <c r="E595" s="1"/>
      <c r="F595" s="1"/>
      <c r="G595" s="1"/>
    </row>
    <row r="596" spans="5:7" ht="12.75" x14ac:dyDescent="0.2">
      <c r="E596" s="1"/>
      <c r="F596" s="1"/>
      <c r="G596" s="1"/>
    </row>
    <row r="597" spans="5:7" ht="12.75" x14ac:dyDescent="0.2">
      <c r="E597" s="1"/>
      <c r="F597" s="1"/>
      <c r="G597" s="1"/>
    </row>
    <row r="598" spans="5:7" ht="12.75" x14ac:dyDescent="0.2">
      <c r="E598" s="1"/>
      <c r="F598" s="1"/>
      <c r="G598" s="1"/>
    </row>
    <row r="599" spans="5:7" ht="12.75" x14ac:dyDescent="0.2">
      <c r="E599" s="1"/>
      <c r="F599" s="1"/>
      <c r="G599" s="1"/>
    </row>
    <row r="600" spans="5:7" ht="12.75" x14ac:dyDescent="0.2">
      <c r="E600" s="1"/>
      <c r="F600" s="1"/>
      <c r="G600" s="1"/>
    </row>
    <row r="601" spans="5:7" ht="12.75" x14ac:dyDescent="0.2">
      <c r="E601" s="1"/>
      <c r="F601" s="1"/>
      <c r="G601" s="1"/>
    </row>
    <row r="602" spans="5:7" ht="12.75" x14ac:dyDescent="0.2">
      <c r="E602" s="1"/>
      <c r="F602" s="1"/>
      <c r="G602" s="1"/>
    </row>
    <row r="603" spans="5:7" ht="12.75" x14ac:dyDescent="0.2">
      <c r="E603" s="1"/>
      <c r="F603" s="1"/>
      <c r="G603" s="1"/>
    </row>
    <row r="604" spans="5:7" ht="12.75" x14ac:dyDescent="0.2">
      <c r="E604" s="1"/>
      <c r="F604" s="1"/>
      <c r="G604" s="1"/>
    </row>
    <row r="605" spans="5:7" ht="12.75" x14ac:dyDescent="0.2">
      <c r="E605" s="1"/>
      <c r="F605" s="1"/>
      <c r="G605" s="1"/>
    </row>
    <row r="606" spans="5:7" ht="12.75" x14ac:dyDescent="0.2">
      <c r="E606" s="1"/>
      <c r="F606" s="1"/>
      <c r="G606" s="1"/>
    </row>
    <row r="607" spans="5:7" ht="12.75" x14ac:dyDescent="0.2">
      <c r="E607" s="1"/>
      <c r="F607" s="1"/>
      <c r="G607" s="1"/>
    </row>
    <row r="608" spans="5:7" ht="12.75" x14ac:dyDescent="0.2">
      <c r="E608" s="1"/>
      <c r="F608" s="1"/>
      <c r="G608" s="1"/>
    </row>
    <row r="609" spans="5:7" ht="12.75" x14ac:dyDescent="0.2">
      <c r="E609" s="1"/>
      <c r="F609" s="1"/>
      <c r="G609" s="1"/>
    </row>
    <row r="610" spans="5:7" ht="12.75" x14ac:dyDescent="0.2">
      <c r="E610" s="1"/>
      <c r="F610" s="1"/>
      <c r="G610" s="1"/>
    </row>
    <row r="611" spans="5:7" ht="12.75" x14ac:dyDescent="0.2">
      <c r="E611" s="1"/>
      <c r="F611" s="1"/>
      <c r="G611" s="1"/>
    </row>
    <row r="612" spans="5:7" ht="12.75" x14ac:dyDescent="0.2">
      <c r="E612" s="1"/>
      <c r="F612" s="1"/>
      <c r="G612" s="1"/>
    </row>
    <row r="613" spans="5:7" ht="12.75" x14ac:dyDescent="0.2">
      <c r="E613" s="1"/>
      <c r="F613" s="1"/>
      <c r="G613" s="1"/>
    </row>
    <row r="614" spans="5:7" ht="12.75" x14ac:dyDescent="0.2">
      <c r="E614" s="1"/>
      <c r="F614" s="1"/>
      <c r="G614" s="1"/>
    </row>
    <row r="615" spans="5:7" ht="12.75" x14ac:dyDescent="0.2">
      <c r="E615" s="1"/>
      <c r="F615" s="1"/>
      <c r="G615" s="1"/>
    </row>
    <row r="616" spans="5:7" ht="12.75" x14ac:dyDescent="0.2">
      <c r="E616" s="1"/>
      <c r="F616" s="1"/>
      <c r="G616" s="1"/>
    </row>
    <row r="617" spans="5:7" ht="12.75" x14ac:dyDescent="0.2">
      <c r="E617" s="1"/>
      <c r="F617" s="1"/>
      <c r="G617" s="1"/>
    </row>
    <row r="618" spans="5:7" ht="12.75" x14ac:dyDescent="0.2">
      <c r="E618" s="1"/>
      <c r="F618" s="1"/>
      <c r="G618" s="1"/>
    </row>
    <row r="619" spans="5:7" ht="12.75" x14ac:dyDescent="0.2">
      <c r="E619" s="1"/>
      <c r="F619" s="1"/>
      <c r="G619" s="1"/>
    </row>
    <row r="620" spans="5:7" ht="12.75" x14ac:dyDescent="0.2">
      <c r="E620" s="1"/>
      <c r="F620" s="1"/>
      <c r="G620" s="1"/>
    </row>
    <row r="621" spans="5:7" ht="12.75" x14ac:dyDescent="0.2">
      <c r="E621" s="1"/>
      <c r="F621" s="1"/>
      <c r="G621" s="1"/>
    </row>
    <row r="622" spans="5:7" ht="12.75" x14ac:dyDescent="0.2">
      <c r="E622" s="1"/>
      <c r="F622" s="1"/>
      <c r="G622" s="1"/>
    </row>
    <row r="623" spans="5:7" ht="12.75" x14ac:dyDescent="0.2">
      <c r="E623" s="1"/>
      <c r="F623" s="1"/>
      <c r="G623" s="1"/>
    </row>
    <row r="624" spans="5:7" ht="12.75" x14ac:dyDescent="0.2">
      <c r="E624" s="1"/>
      <c r="F624" s="1"/>
      <c r="G624" s="1"/>
    </row>
    <row r="625" spans="5:7" ht="12.75" x14ac:dyDescent="0.2">
      <c r="E625" s="1"/>
      <c r="F625" s="1"/>
      <c r="G625" s="1"/>
    </row>
    <row r="626" spans="5:7" ht="12.75" x14ac:dyDescent="0.2">
      <c r="E626" s="1"/>
      <c r="F626" s="1"/>
      <c r="G626" s="1"/>
    </row>
    <row r="627" spans="5:7" ht="12.75" x14ac:dyDescent="0.2">
      <c r="E627" s="1"/>
      <c r="F627" s="1"/>
      <c r="G627" s="1"/>
    </row>
    <row r="628" spans="5:7" ht="12.75" x14ac:dyDescent="0.2">
      <c r="E628" s="1"/>
      <c r="F628" s="1"/>
      <c r="G628" s="1"/>
    </row>
    <row r="629" spans="5:7" ht="12.75" x14ac:dyDescent="0.2">
      <c r="E629" s="1"/>
      <c r="F629" s="1"/>
      <c r="G629" s="1"/>
    </row>
    <row r="630" spans="5:7" ht="12.75" x14ac:dyDescent="0.2">
      <c r="E630" s="1"/>
      <c r="F630" s="1"/>
      <c r="G630" s="1"/>
    </row>
    <row r="631" spans="5:7" ht="12.75" x14ac:dyDescent="0.2">
      <c r="E631" s="1"/>
      <c r="F631" s="1"/>
      <c r="G631" s="1"/>
    </row>
    <row r="632" spans="5:7" ht="12.75" x14ac:dyDescent="0.2">
      <c r="E632" s="1"/>
      <c r="F632" s="1"/>
      <c r="G632" s="1"/>
    </row>
    <row r="633" spans="5:7" ht="12.75" x14ac:dyDescent="0.2">
      <c r="E633" s="1"/>
      <c r="F633" s="1"/>
      <c r="G633" s="1"/>
    </row>
    <row r="634" spans="5:7" ht="12.75" x14ac:dyDescent="0.2">
      <c r="E634" s="1"/>
      <c r="F634" s="1"/>
      <c r="G634" s="1"/>
    </row>
    <row r="635" spans="5:7" ht="12.75" x14ac:dyDescent="0.2">
      <c r="E635" s="1"/>
      <c r="F635" s="1"/>
      <c r="G635" s="1"/>
    </row>
    <row r="636" spans="5:7" ht="12.75" x14ac:dyDescent="0.2">
      <c r="E636" s="1"/>
      <c r="F636" s="1"/>
      <c r="G636" s="1"/>
    </row>
    <row r="637" spans="5:7" ht="12.75" x14ac:dyDescent="0.2">
      <c r="E637" s="1"/>
      <c r="F637" s="1"/>
      <c r="G637" s="1"/>
    </row>
    <row r="638" spans="5:7" ht="12.75" x14ac:dyDescent="0.2">
      <c r="E638" s="1"/>
      <c r="F638" s="1"/>
      <c r="G638" s="1"/>
    </row>
    <row r="639" spans="5:7" ht="12.75" x14ac:dyDescent="0.2">
      <c r="E639" s="1"/>
      <c r="F639" s="1"/>
      <c r="G639" s="1"/>
    </row>
    <row r="640" spans="5:7" ht="12.75" x14ac:dyDescent="0.2">
      <c r="E640" s="1"/>
      <c r="F640" s="1"/>
      <c r="G640" s="1"/>
    </row>
    <row r="641" spans="5:7" ht="12.75" x14ac:dyDescent="0.2">
      <c r="E641" s="1"/>
      <c r="F641" s="1"/>
      <c r="G641" s="1"/>
    </row>
    <row r="642" spans="5:7" ht="12.75" x14ac:dyDescent="0.2">
      <c r="E642" s="1"/>
      <c r="F642" s="1"/>
      <c r="G642" s="1"/>
    </row>
    <row r="643" spans="5:7" ht="12.75" x14ac:dyDescent="0.2">
      <c r="E643" s="1"/>
      <c r="F643" s="1"/>
      <c r="G643" s="1"/>
    </row>
    <row r="644" spans="5:7" ht="12.75" x14ac:dyDescent="0.2">
      <c r="E644" s="1"/>
      <c r="F644" s="1"/>
      <c r="G644" s="1"/>
    </row>
    <row r="645" spans="5:7" ht="12.75" x14ac:dyDescent="0.2">
      <c r="E645" s="1"/>
      <c r="F645" s="1"/>
      <c r="G645" s="1"/>
    </row>
    <row r="646" spans="5:7" ht="12.75" x14ac:dyDescent="0.2">
      <c r="E646" s="1"/>
      <c r="F646" s="1"/>
      <c r="G646" s="1"/>
    </row>
    <row r="647" spans="5:7" ht="12.75" x14ac:dyDescent="0.2">
      <c r="E647" s="1"/>
      <c r="F647" s="1"/>
      <c r="G647" s="1"/>
    </row>
    <row r="648" spans="5:7" ht="12.75" x14ac:dyDescent="0.2">
      <c r="E648" s="1"/>
      <c r="F648" s="1"/>
      <c r="G648" s="1"/>
    </row>
    <row r="649" spans="5:7" ht="12.75" x14ac:dyDescent="0.2">
      <c r="E649" s="1"/>
      <c r="F649" s="1"/>
      <c r="G649" s="1"/>
    </row>
    <row r="650" spans="5:7" ht="12.75" x14ac:dyDescent="0.2">
      <c r="E650" s="1"/>
      <c r="F650" s="1"/>
      <c r="G650" s="1"/>
    </row>
    <row r="651" spans="5:7" ht="12.75" x14ac:dyDescent="0.2">
      <c r="E651" s="1"/>
      <c r="F651" s="1"/>
      <c r="G651" s="1"/>
    </row>
    <row r="652" spans="5:7" ht="12.75" x14ac:dyDescent="0.2">
      <c r="E652" s="1"/>
      <c r="F652" s="1"/>
      <c r="G652" s="1"/>
    </row>
    <row r="653" spans="5:7" ht="12.75" x14ac:dyDescent="0.2">
      <c r="E653" s="1"/>
      <c r="F653" s="1"/>
      <c r="G653" s="1"/>
    </row>
    <row r="654" spans="5:7" ht="12.75" x14ac:dyDescent="0.2">
      <c r="E654" s="1"/>
      <c r="F654" s="1"/>
      <c r="G654" s="1"/>
    </row>
    <row r="655" spans="5:7" ht="12.75" x14ac:dyDescent="0.2">
      <c r="E655" s="1"/>
      <c r="F655" s="1"/>
      <c r="G655" s="1"/>
    </row>
    <row r="656" spans="5:7" ht="12.75" x14ac:dyDescent="0.2">
      <c r="E656" s="1"/>
      <c r="F656" s="1"/>
      <c r="G656" s="1"/>
    </row>
    <row r="657" spans="5:7" ht="12.75" x14ac:dyDescent="0.2">
      <c r="E657" s="1"/>
      <c r="F657" s="1"/>
      <c r="G657" s="1"/>
    </row>
    <row r="658" spans="5:7" ht="12.75" x14ac:dyDescent="0.2">
      <c r="E658" s="1"/>
      <c r="F658" s="1"/>
      <c r="G658" s="1"/>
    </row>
    <row r="659" spans="5:7" ht="12.75" x14ac:dyDescent="0.2">
      <c r="E659" s="1"/>
      <c r="F659" s="1"/>
      <c r="G659" s="1"/>
    </row>
    <row r="660" spans="5:7" ht="12.75" x14ac:dyDescent="0.2">
      <c r="E660" s="1"/>
      <c r="F660" s="1"/>
      <c r="G660" s="1"/>
    </row>
    <row r="661" spans="5:7" ht="12.75" x14ac:dyDescent="0.2">
      <c r="E661" s="1"/>
      <c r="F661" s="1"/>
      <c r="G661" s="1"/>
    </row>
    <row r="662" spans="5:7" ht="12.75" x14ac:dyDescent="0.2">
      <c r="E662" s="1"/>
      <c r="F662" s="1"/>
      <c r="G662" s="1"/>
    </row>
    <row r="663" spans="5:7" ht="12.75" x14ac:dyDescent="0.2">
      <c r="E663" s="1"/>
      <c r="F663" s="1"/>
      <c r="G663" s="1"/>
    </row>
    <row r="664" spans="5:7" ht="12.75" x14ac:dyDescent="0.2">
      <c r="E664" s="1"/>
      <c r="F664" s="1"/>
      <c r="G664" s="1"/>
    </row>
    <row r="665" spans="5:7" ht="12.75" x14ac:dyDescent="0.2">
      <c r="E665" s="1"/>
      <c r="F665" s="1"/>
      <c r="G665" s="1"/>
    </row>
    <row r="666" spans="5:7" ht="12.75" x14ac:dyDescent="0.2">
      <c r="E666" s="1"/>
      <c r="F666" s="1"/>
      <c r="G666" s="1"/>
    </row>
    <row r="667" spans="5:7" ht="12.75" x14ac:dyDescent="0.2">
      <c r="E667" s="1"/>
      <c r="F667" s="1"/>
      <c r="G667" s="1"/>
    </row>
    <row r="668" spans="5:7" ht="12.75" x14ac:dyDescent="0.2">
      <c r="E668" s="1"/>
      <c r="F668" s="1"/>
      <c r="G668" s="1"/>
    </row>
    <row r="669" spans="5:7" ht="12.75" x14ac:dyDescent="0.2">
      <c r="E669" s="1"/>
      <c r="F669" s="1"/>
      <c r="G669" s="1"/>
    </row>
    <row r="670" spans="5:7" ht="12.75" x14ac:dyDescent="0.2">
      <c r="E670" s="1"/>
      <c r="F670" s="1"/>
      <c r="G670" s="1"/>
    </row>
    <row r="671" spans="5:7" ht="12.75" x14ac:dyDescent="0.2">
      <c r="E671" s="1"/>
      <c r="F671" s="1"/>
      <c r="G671" s="1"/>
    </row>
    <row r="672" spans="5:7" ht="12.75" x14ac:dyDescent="0.2">
      <c r="E672" s="1"/>
      <c r="F672" s="1"/>
      <c r="G672" s="1"/>
    </row>
    <row r="673" spans="5:7" ht="12.75" x14ac:dyDescent="0.2">
      <c r="E673" s="1"/>
      <c r="F673" s="1"/>
      <c r="G673" s="1"/>
    </row>
    <row r="674" spans="5:7" ht="12.75" x14ac:dyDescent="0.2">
      <c r="E674" s="1"/>
      <c r="F674" s="1"/>
      <c r="G674" s="1"/>
    </row>
    <row r="675" spans="5:7" ht="12.75" x14ac:dyDescent="0.2">
      <c r="E675" s="1"/>
      <c r="F675" s="1"/>
      <c r="G675" s="1"/>
    </row>
    <row r="676" spans="5:7" ht="12.75" x14ac:dyDescent="0.2">
      <c r="E676" s="1"/>
      <c r="F676" s="1"/>
      <c r="G676" s="1"/>
    </row>
    <row r="677" spans="5:7" ht="12.75" x14ac:dyDescent="0.2">
      <c r="E677" s="1"/>
      <c r="F677" s="1"/>
      <c r="G677" s="1"/>
    </row>
    <row r="678" spans="5:7" ht="12.75" x14ac:dyDescent="0.2">
      <c r="E678" s="1"/>
      <c r="F678" s="1"/>
      <c r="G678" s="1"/>
    </row>
    <row r="679" spans="5:7" ht="12.75" x14ac:dyDescent="0.2">
      <c r="E679" s="1"/>
      <c r="F679" s="1"/>
      <c r="G679" s="1"/>
    </row>
    <row r="680" spans="5:7" ht="12.75" x14ac:dyDescent="0.2">
      <c r="E680" s="1"/>
      <c r="F680" s="1"/>
      <c r="G680" s="1"/>
    </row>
    <row r="681" spans="5:7" ht="12.75" x14ac:dyDescent="0.2">
      <c r="E681" s="1"/>
      <c r="F681" s="1"/>
      <c r="G681" s="1"/>
    </row>
    <row r="682" spans="5:7" ht="12.75" x14ac:dyDescent="0.2">
      <c r="E682" s="1"/>
      <c r="F682" s="1"/>
      <c r="G682" s="1"/>
    </row>
    <row r="683" spans="5:7" ht="12.75" x14ac:dyDescent="0.2">
      <c r="E683" s="1"/>
      <c r="F683" s="1"/>
      <c r="G683" s="1"/>
    </row>
    <row r="684" spans="5:7" ht="12.75" x14ac:dyDescent="0.2">
      <c r="E684" s="1"/>
      <c r="F684" s="1"/>
      <c r="G684" s="1"/>
    </row>
    <row r="685" spans="5:7" ht="12.75" x14ac:dyDescent="0.2">
      <c r="E685" s="1"/>
      <c r="F685" s="1"/>
      <c r="G685" s="1"/>
    </row>
    <row r="686" spans="5:7" ht="12.75" x14ac:dyDescent="0.2">
      <c r="E686" s="1"/>
      <c r="F686" s="1"/>
      <c r="G686" s="1"/>
    </row>
    <row r="687" spans="5:7" ht="12.75" x14ac:dyDescent="0.2">
      <c r="E687" s="1"/>
      <c r="F687" s="1"/>
      <c r="G687" s="1"/>
    </row>
    <row r="688" spans="5:7" ht="12.75" x14ac:dyDescent="0.2">
      <c r="E688" s="1"/>
      <c r="F688" s="1"/>
      <c r="G688" s="1"/>
    </row>
    <row r="689" spans="5:7" ht="12.75" x14ac:dyDescent="0.2">
      <c r="E689" s="1"/>
      <c r="F689" s="1"/>
      <c r="G689" s="1"/>
    </row>
    <row r="690" spans="5:7" ht="12.75" x14ac:dyDescent="0.2">
      <c r="E690" s="1"/>
      <c r="F690" s="1"/>
      <c r="G690" s="1"/>
    </row>
    <row r="691" spans="5:7" ht="12.75" x14ac:dyDescent="0.2">
      <c r="E691" s="1"/>
      <c r="F691" s="1"/>
      <c r="G691" s="1"/>
    </row>
    <row r="692" spans="5:7" ht="12.75" x14ac:dyDescent="0.2">
      <c r="E692" s="1"/>
      <c r="F692" s="1"/>
      <c r="G692" s="1"/>
    </row>
    <row r="693" spans="5:7" ht="12.75" x14ac:dyDescent="0.2">
      <c r="E693" s="1"/>
      <c r="F693" s="1"/>
      <c r="G693" s="1"/>
    </row>
    <row r="694" spans="5:7" ht="12.75" x14ac:dyDescent="0.2">
      <c r="E694" s="1"/>
      <c r="F694" s="1"/>
      <c r="G694" s="1"/>
    </row>
    <row r="695" spans="5:7" ht="12.75" x14ac:dyDescent="0.2">
      <c r="E695" s="1"/>
      <c r="F695" s="1"/>
      <c r="G695" s="1"/>
    </row>
    <row r="696" spans="5:7" ht="12.75" x14ac:dyDescent="0.2">
      <c r="E696" s="1"/>
      <c r="F696" s="1"/>
      <c r="G696" s="1"/>
    </row>
    <row r="697" spans="5:7" ht="12.75" x14ac:dyDescent="0.2">
      <c r="E697" s="1"/>
      <c r="F697" s="1"/>
      <c r="G697" s="1"/>
    </row>
    <row r="698" spans="5:7" ht="12.75" x14ac:dyDescent="0.2">
      <c r="E698" s="1"/>
      <c r="F698" s="1"/>
      <c r="G698" s="1"/>
    </row>
    <row r="699" spans="5:7" ht="12.75" x14ac:dyDescent="0.2">
      <c r="E699" s="1"/>
      <c r="F699" s="1"/>
      <c r="G699" s="1"/>
    </row>
    <row r="700" spans="5:7" ht="12.75" x14ac:dyDescent="0.2">
      <c r="E700" s="1"/>
      <c r="F700" s="1"/>
      <c r="G700" s="1"/>
    </row>
    <row r="701" spans="5:7" ht="12.75" x14ac:dyDescent="0.2">
      <c r="E701" s="1"/>
      <c r="F701" s="1"/>
      <c r="G701" s="1"/>
    </row>
    <row r="702" spans="5:7" ht="12.75" x14ac:dyDescent="0.2">
      <c r="E702" s="1"/>
      <c r="F702" s="1"/>
      <c r="G702" s="1"/>
    </row>
    <row r="703" spans="5:7" ht="12.75" x14ac:dyDescent="0.2">
      <c r="E703" s="1"/>
      <c r="F703" s="1"/>
      <c r="G703" s="1"/>
    </row>
    <row r="704" spans="5:7" ht="12.75" x14ac:dyDescent="0.2">
      <c r="E704" s="1"/>
      <c r="F704" s="1"/>
      <c r="G704" s="1"/>
    </row>
    <row r="705" spans="5:7" ht="12.75" x14ac:dyDescent="0.2">
      <c r="E705" s="1"/>
      <c r="F705" s="1"/>
      <c r="G705" s="1"/>
    </row>
    <row r="706" spans="5:7" ht="12.75" x14ac:dyDescent="0.2">
      <c r="E706" s="1"/>
      <c r="F706" s="1"/>
      <c r="G706" s="1"/>
    </row>
    <row r="707" spans="5:7" ht="12.75" x14ac:dyDescent="0.2">
      <c r="E707" s="1"/>
      <c r="F707" s="1"/>
      <c r="G707" s="1"/>
    </row>
    <row r="708" spans="5:7" ht="12.75" x14ac:dyDescent="0.2">
      <c r="E708" s="1"/>
      <c r="F708" s="1"/>
      <c r="G708" s="1"/>
    </row>
    <row r="709" spans="5:7" ht="12.75" x14ac:dyDescent="0.2">
      <c r="E709" s="1"/>
      <c r="F709" s="1"/>
      <c r="G709" s="1"/>
    </row>
    <row r="710" spans="5:7" ht="12.75" x14ac:dyDescent="0.2">
      <c r="E710" s="1"/>
      <c r="F710" s="1"/>
      <c r="G710" s="1"/>
    </row>
    <row r="711" spans="5:7" ht="12.75" x14ac:dyDescent="0.2">
      <c r="E711" s="1"/>
      <c r="F711" s="1"/>
      <c r="G711" s="1"/>
    </row>
    <row r="712" spans="5:7" ht="12.75" x14ac:dyDescent="0.2">
      <c r="E712" s="1"/>
      <c r="F712" s="1"/>
      <c r="G712" s="1"/>
    </row>
    <row r="713" spans="5:7" ht="12.75" x14ac:dyDescent="0.2">
      <c r="E713" s="1"/>
      <c r="F713" s="1"/>
      <c r="G713" s="1"/>
    </row>
    <row r="714" spans="5:7" ht="12.75" x14ac:dyDescent="0.2">
      <c r="E714" s="1"/>
      <c r="F714" s="1"/>
      <c r="G714" s="1"/>
    </row>
    <row r="715" spans="5:7" ht="12.75" x14ac:dyDescent="0.2">
      <c r="E715" s="1"/>
      <c r="F715" s="1"/>
      <c r="G715" s="1"/>
    </row>
    <row r="716" spans="5:7" ht="12.75" x14ac:dyDescent="0.2">
      <c r="E716" s="1"/>
      <c r="F716" s="1"/>
      <c r="G716" s="1"/>
    </row>
    <row r="717" spans="5:7" ht="12.75" x14ac:dyDescent="0.2">
      <c r="E717" s="1"/>
      <c r="F717" s="1"/>
      <c r="G717" s="1"/>
    </row>
    <row r="718" spans="5:7" ht="12.75" x14ac:dyDescent="0.2">
      <c r="E718" s="1"/>
      <c r="F718" s="1"/>
      <c r="G718" s="1"/>
    </row>
    <row r="719" spans="5:7" ht="12.75" x14ac:dyDescent="0.2">
      <c r="E719" s="1"/>
      <c r="F719" s="1"/>
      <c r="G719" s="1"/>
    </row>
    <row r="720" spans="5:7" ht="12.75" x14ac:dyDescent="0.2">
      <c r="E720" s="1"/>
      <c r="F720" s="1"/>
      <c r="G720" s="1"/>
    </row>
    <row r="721" spans="5:7" ht="12.75" x14ac:dyDescent="0.2">
      <c r="E721" s="1"/>
      <c r="F721" s="1"/>
      <c r="G721" s="1"/>
    </row>
    <row r="722" spans="5:7" ht="12.75" x14ac:dyDescent="0.2">
      <c r="E722" s="1"/>
      <c r="F722" s="1"/>
      <c r="G722" s="1"/>
    </row>
    <row r="723" spans="5:7" ht="12.75" x14ac:dyDescent="0.2">
      <c r="E723" s="1"/>
      <c r="F723" s="1"/>
      <c r="G723" s="1"/>
    </row>
    <row r="724" spans="5:7" ht="12.75" x14ac:dyDescent="0.2">
      <c r="E724" s="1"/>
      <c r="F724" s="1"/>
      <c r="G724" s="1"/>
    </row>
    <row r="725" spans="5:7" ht="12.75" x14ac:dyDescent="0.2">
      <c r="E725" s="1"/>
      <c r="F725" s="1"/>
      <c r="G725" s="1"/>
    </row>
    <row r="726" spans="5:7" ht="12.75" x14ac:dyDescent="0.2">
      <c r="E726" s="1"/>
      <c r="F726" s="1"/>
      <c r="G726" s="1"/>
    </row>
    <row r="727" spans="5:7" ht="12.75" x14ac:dyDescent="0.2">
      <c r="E727" s="1"/>
      <c r="F727" s="1"/>
      <c r="G727" s="1"/>
    </row>
    <row r="728" spans="5:7" ht="12.75" x14ac:dyDescent="0.2">
      <c r="E728" s="1"/>
      <c r="F728" s="1"/>
      <c r="G728" s="1"/>
    </row>
    <row r="729" spans="5:7" ht="12.75" x14ac:dyDescent="0.2">
      <c r="E729" s="1"/>
      <c r="F729" s="1"/>
      <c r="G729" s="1"/>
    </row>
    <row r="730" spans="5:7" ht="12.75" x14ac:dyDescent="0.2">
      <c r="E730" s="1"/>
      <c r="F730" s="1"/>
      <c r="G730" s="1"/>
    </row>
    <row r="731" spans="5:7" ht="12.75" x14ac:dyDescent="0.2">
      <c r="E731" s="1"/>
      <c r="F731" s="1"/>
      <c r="G731" s="1"/>
    </row>
    <row r="732" spans="5:7" ht="12.75" x14ac:dyDescent="0.2">
      <c r="E732" s="1"/>
      <c r="F732" s="1"/>
      <c r="G732" s="1"/>
    </row>
    <row r="733" spans="5:7" ht="12.75" x14ac:dyDescent="0.2">
      <c r="E733" s="1"/>
      <c r="F733" s="1"/>
      <c r="G733" s="1"/>
    </row>
    <row r="734" spans="5:7" ht="12.75" x14ac:dyDescent="0.2">
      <c r="E734" s="1"/>
      <c r="F734" s="1"/>
      <c r="G734" s="1"/>
    </row>
    <row r="735" spans="5:7" ht="12.75" x14ac:dyDescent="0.2">
      <c r="E735" s="1"/>
      <c r="F735" s="1"/>
      <c r="G735" s="1"/>
    </row>
    <row r="736" spans="5:7" ht="12.75" x14ac:dyDescent="0.2">
      <c r="E736" s="1"/>
      <c r="F736" s="1"/>
      <c r="G736" s="1"/>
    </row>
    <row r="737" spans="5:7" ht="12.75" x14ac:dyDescent="0.2">
      <c r="E737" s="1"/>
      <c r="F737" s="1"/>
      <c r="G737" s="1"/>
    </row>
    <row r="738" spans="5:7" ht="12.75" x14ac:dyDescent="0.2">
      <c r="E738" s="1"/>
      <c r="F738" s="1"/>
      <c r="G738" s="1"/>
    </row>
    <row r="739" spans="5:7" ht="12.75" x14ac:dyDescent="0.2">
      <c r="E739" s="1"/>
      <c r="F739" s="1"/>
      <c r="G739" s="1"/>
    </row>
    <row r="740" spans="5:7" ht="12.75" x14ac:dyDescent="0.2">
      <c r="E740" s="1"/>
      <c r="F740" s="1"/>
      <c r="G740" s="1"/>
    </row>
    <row r="741" spans="5:7" ht="12.75" x14ac:dyDescent="0.2">
      <c r="E741" s="1"/>
      <c r="F741" s="1"/>
      <c r="G741" s="1"/>
    </row>
    <row r="742" spans="5:7" ht="12.75" x14ac:dyDescent="0.2">
      <c r="E742" s="1"/>
      <c r="F742" s="1"/>
      <c r="G742" s="1"/>
    </row>
    <row r="743" spans="5:7" ht="12.75" x14ac:dyDescent="0.2">
      <c r="E743" s="1"/>
      <c r="F743" s="1"/>
      <c r="G743" s="1"/>
    </row>
    <row r="744" spans="5:7" ht="12.75" x14ac:dyDescent="0.2">
      <c r="E744" s="1"/>
      <c r="F744" s="1"/>
      <c r="G744" s="1"/>
    </row>
    <row r="745" spans="5:7" ht="12.75" x14ac:dyDescent="0.2">
      <c r="E745" s="1"/>
      <c r="F745" s="1"/>
      <c r="G745" s="1"/>
    </row>
    <row r="746" spans="5:7" ht="12.75" x14ac:dyDescent="0.2">
      <c r="E746" s="1"/>
      <c r="F746" s="1"/>
      <c r="G746" s="1"/>
    </row>
    <row r="747" spans="5:7" ht="12.75" x14ac:dyDescent="0.2">
      <c r="E747" s="1"/>
      <c r="F747" s="1"/>
      <c r="G747" s="1"/>
    </row>
    <row r="748" spans="5:7" ht="12.75" x14ac:dyDescent="0.2">
      <c r="E748" s="1"/>
      <c r="F748" s="1"/>
      <c r="G748" s="1"/>
    </row>
    <row r="749" spans="5:7" ht="12.75" x14ac:dyDescent="0.2">
      <c r="E749" s="1"/>
      <c r="F749" s="1"/>
      <c r="G749" s="1"/>
    </row>
    <row r="750" spans="5:7" ht="12.75" x14ac:dyDescent="0.2">
      <c r="E750" s="1"/>
      <c r="F750" s="1"/>
      <c r="G750" s="1"/>
    </row>
    <row r="751" spans="5:7" ht="12.75" x14ac:dyDescent="0.2">
      <c r="E751" s="1"/>
      <c r="F751" s="1"/>
      <c r="G751" s="1"/>
    </row>
    <row r="752" spans="5:7" ht="12.75" x14ac:dyDescent="0.2">
      <c r="E752" s="1"/>
      <c r="F752" s="1"/>
      <c r="G752" s="1"/>
    </row>
    <row r="753" spans="5:7" ht="12.75" x14ac:dyDescent="0.2">
      <c r="E753" s="1"/>
      <c r="F753" s="1"/>
      <c r="G753" s="1"/>
    </row>
    <row r="754" spans="5:7" ht="12.75" x14ac:dyDescent="0.2">
      <c r="E754" s="1"/>
      <c r="F754" s="1"/>
      <c r="G754" s="1"/>
    </row>
    <row r="755" spans="5:7" ht="12.75" x14ac:dyDescent="0.2">
      <c r="E755" s="1"/>
      <c r="F755" s="1"/>
      <c r="G755" s="1"/>
    </row>
    <row r="756" spans="5:7" ht="12.75" x14ac:dyDescent="0.2">
      <c r="E756" s="1"/>
      <c r="F756" s="1"/>
      <c r="G756" s="1"/>
    </row>
    <row r="757" spans="5:7" ht="12.75" x14ac:dyDescent="0.2">
      <c r="E757" s="1"/>
      <c r="F757" s="1"/>
      <c r="G757" s="1"/>
    </row>
    <row r="758" spans="5:7" ht="12.75" x14ac:dyDescent="0.2">
      <c r="E758" s="1"/>
      <c r="F758" s="1"/>
      <c r="G758" s="1"/>
    </row>
    <row r="759" spans="5:7" ht="12.75" x14ac:dyDescent="0.2">
      <c r="E759" s="1"/>
      <c r="F759" s="1"/>
      <c r="G759" s="1"/>
    </row>
    <row r="760" spans="5:7" ht="12.75" x14ac:dyDescent="0.2">
      <c r="E760" s="1"/>
      <c r="F760" s="1"/>
      <c r="G760" s="1"/>
    </row>
    <row r="761" spans="5:7" ht="12.75" x14ac:dyDescent="0.2">
      <c r="E761" s="1"/>
      <c r="F761" s="1"/>
      <c r="G761" s="1"/>
    </row>
    <row r="762" spans="5:7" ht="12.75" x14ac:dyDescent="0.2">
      <c r="E762" s="1"/>
      <c r="F762" s="1"/>
      <c r="G762" s="1"/>
    </row>
    <row r="763" spans="5:7" ht="12.75" x14ac:dyDescent="0.2">
      <c r="E763" s="1"/>
      <c r="F763" s="1"/>
      <c r="G763" s="1"/>
    </row>
    <row r="764" spans="5:7" ht="12.75" x14ac:dyDescent="0.2">
      <c r="E764" s="1"/>
      <c r="F764" s="1"/>
      <c r="G764" s="1"/>
    </row>
    <row r="765" spans="5:7" ht="12.75" x14ac:dyDescent="0.2">
      <c r="E765" s="1"/>
      <c r="F765" s="1"/>
      <c r="G765" s="1"/>
    </row>
    <row r="766" spans="5:7" ht="12.75" x14ac:dyDescent="0.2">
      <c r="E766" s="1"/>
      <c r="F766" s="1"/>
      <c r="G766" s="1"/>
    </row>
    <row r="767" spans="5:7" ht="12.75" x14ac:dyDescent="0.2">
      <c r="E767" s="1"/>
      <c r="F767" s="1"/>
      <c r="G767" s="1"/>
    </row>
    <row r="768" spans="5:7" ht="12.75" x14ac:dyDescent="0.2">
      <c r="E768" s="1"/>
      <c r="F768" s="1"/>
      <c r="G768" s="1"/>
    </row>
    <row r="769" spans="5:7" ht="12.75" x14ac:dyDescent="0.2">
      <c r="E769" s="1"/>
      <c r="F769" s="1"/>
      <c r="G769" s="1"/>
    </row>
    <row r="770" spans="5:7" ht="12.75" x14ac:dyDescent="0.2">
      <c r="E770" s="1"/>
      <c r="F770" s="1"/>
      <c r="G770" s="1"/>
    </row>
    <row r="771" spans="5:7" ht="12.75" x14ac:dyDescent="0.2">
      <c r="E771" s="1"/>
      <c r="F771" s="1"/>
      <c r="G771" s="1"/>
    </row>
    <row r="772" spans="5:7" ht="12.75" x14ac:dyDescent="0.2">
      <c r="E772" s="1"/>
      <c r="F772" s="1"/>
      <c r="G772" s="1"/>
    </row>
    <row r="773" spans="5:7" ht="12.75" x14ac:dyDescent="0.2">
      <c r="E773" s="1"/>
      <c r="F773" s="1"/>
      <c r="G773" s="1"/>
    </row>
    <row r="774" spans="5:7" ht="12.75" x14ac:dyDescent="0.2">
      <c r="E774" s="1"/>
      <c r="F774" s="1"/>
      <c r="G774" s="1"/>
    </row>
    <row r="775" spans="5:7" ht="12.75" x14ac:dyDescent="0.2">
      <c r="E775" s="1"/>
      <c r="F775" s="1"/>
      <c r="G775" s="1"/>
    </row>
    <row r="776" spans="5:7" ht="12.75" x14ac:dyDescent="0.2">
      <c r="E776" s="1"/>
      <c r="F776" s="1"/>
      <c r="G776" s="1"/>
    </row>
    <row r="777" spans="5:7" ht="12.75" x14ac:dyDescent="0.2">
      <c r="E777" s="1"/>
      <c r="F777" s="1"/>
      <c r="G777" s="1"/>
    </row>
    <row r="778" spans="5:7" ht="12.75" x14ac:dyDescent="0.2">
      <c r="E778" s="1"/>
      <c r="F778" s="1"/>
      <c r="G778" s="1"/>
    </row>
    <row r="779" spans="5:7" ht="12.75" x14ac:dyDescent="0.2">
      <c r="E779" s="1"/>
      <c r="F779" s="1"/>
      <c r="G779" s="1"/>
    </row>
    <row r="780" spans="5:7" ht="12.75" x14ac:dyDescent="0.2">
      <c r="E780" s="1"/>
      <c r="F780" s="1"/>
      <c r="G780" s="1"/>
    </row>
    <row r="781" spans="5:7" ht="12.75" x14ac:dyDescent="0.2">
      <c r="E781" s="1"/>
      <c r="F781" s="1"/>
      <c r="G781" s="1"/>
    </row>
    <row r="782" spans="5:7" ht="12.75" x14ac:dyDescent="0.2">
      <c r="E782" s="1"/>
      <c r="F782" s="1"/>
      <c r="G782" s="1"/>
    </row>
    <row r="783" spans="5:7" ht="12.75" x14ac:dyDescent="0.2">
      <c r="E783" s="1"/>
      <c r="F783" s="1"/>
      <c r="G783" s="1"/>
    </row>
    <row r="784" spans="5:7" ht="12.75" x14ac:dyDescent="0.2">
      <c r="E784" s="1"/>
      <c r="F784" s="1"/>
      <c r="G784" s="1"/>
    </row>
    <row r="785" spans="5:7" ht="12.75" x14ac:dyDescent="0.2">
      <c r="E785" s="1"/>
      <c r="F785" s="1"/>
      <c r="G785" s="1"/>
    </row>
    <row r="786" spans="5:7" ht="12.75" x14ac:dyDescent="0.2">
      <c r="E786" s="1"/>
      <c r="F786" s="1"/>
      <c r="G786" s="1"/>
    </row>
    <row r="787" spans="5:7" ht="12.75" x14ac:dyDescent="0.2">
      <c r="E787" s="1"/>
      <c r="F787" s="1"/>
      <c r="G787" s="1"/>
    </row>
    <row r="788" spans="5:7" ht="12.75" x14ac:dyDescent="0.2">
      <c r="E788" s="1"/>
      <c r="F788" s="1"/>
      <c r="G788" s="1"/>
    </row>
    <row r="789" spans="5:7" ht="12.75" x14ac:dyDescent="0.2">
      <c r="E789" s="1"/>
      <c r="F789" s="1"/>
      <c r="G789" s="1"/>
    </row>
    <row r="790" spans="5:7" ht="12.75" x14ac:dyDescent="0.2">
      <c r="E790" s="1"/>
      <c r="F790" s="1"/>
      <c r="G790" s="1"/>
    </row>
    <row r="791" spans="5:7" ht="12.75" x14ac:dyDescent="0.2">
      <c r="E791" s="1"/>
      <c r="F791" s="1"/>
      <c r="G791" s="1"/>
    </row>
    <row r="792" spans="5:7" ht="12.75" x14ac:dyDescent="0.2">
      <c r="E792" s="1"/>
      <c r="F792" s="1"/>
      <c r="G792" s="1"/>
    </row>
    <row r="793" spans="5:7" ht="12.75" x14ac:dyDescent="0.2">
      <c r="E793" s="1"/>
      <c r="F793" s="1"/>
      <c r="G793" s="1"/>
    </row>
    <row r="794" spans="5:7" ht="12.75" x14ac:dyDescent="0.2">
      <c r="E794" s="1"/>
      <c r="F794" s="1"/>
      <c r="G794" s="1"/>
    </row>
    <row r="795" spans="5:7" ht="12.75" x14ac:dyDescent="0.2">
      <c r="E795" s="1"/>
      <c r="F795" s="1"/>
      <c r="G795" s="1"/>
    </row>
    <row r="796" spans="5:7" ht="12.75" x14ac:dyDescent="0.2">
      <c r="E796" s="1"/>
      <c r="F796" s="1"/>
      <c r="G796" s="1"/>
    </row>
    <row r="797" spans="5:7" ht="12.75" x14ac:dyDescent="0.2">
      <c r="E797" s="1"/>
      <c r="F797" s="1"/>
      <c r="G797" s="1"/>
    </row>
    <row r="798" spans="5:7" ht="12.75" x14ac:dyDescent="0.2">
      <c r="E798" s="1"/>
      <c r="F798" s="1"/>
      <c r="G798" s="1"/>
    </row>
    <row r="799" spans="5:7" ht="12.75" x14ac:dyDescent="0.2">
      <c r="E799" s="1"/>
      <c r="F799" s="1"/>
      <c r="G799" s="1"/>
    </row>
    <row r="800" spans="5:7" ht="12.75" x14ac:dyDescent="0.2">
      <c r="E800" s="1"/>
      <c r="F800" s="1"/>
      <c r="G800" s="1"/>
    </row>
    <row r="801" spans="5:7" ht="12.75" x14ac:dyDescent="0.2">
      <c r="E801" s="1"/>
      <c r="F801" s="1"/>
      <c r="G801" s="1"/>
    </row>
    <row r="802" spans="5:7" ht="12.75" x14ac:dyDescent="0.2">
      <c r="E802" s="1"/>
      <c r="F802" s="1"/>
      <c r="G802" s="1"/>
    </row>
    <row r="803" spans="5:7" ht="12.75" x14ac:dyDescent="0.2">
      <c r="E803" s="1"/>
      <c r="F803" s="1"/>
      <c r="G803" s="1"/>
    </row>
    <row r="804" spans="5:7" ht="12.75" x14ac:dyDescent="0.2">
      <c r="E804" s="1"/>
      <c r="F804" s="1"/>
      <c r="G804" s="1"/>
    </row>
    <row r="805" spans="5:7" ht="12.75" x14ac:dyDescent="0.2">
      <c r="E805" s="1"/>
      <c r="F805" s="1"/>
      <c r="G805" s="1"/>
    </row>
    <row r="806" spans="5:7" ht="12.75" x14ac:dyDescent="0.2">
      <c r="E806" s="1"/>
      <c r="F806" s="1"/>
      <c r="G806" s="1"/>
    </row>
    <row r="807" spans="5:7" ht="12.75" x14ac:dyDescent="0.2">
      <c r="E807" s="1"/>
      <c r="F807" s="1"/>
      <c r="G807" s="1"/>
    </row>
    <row r="808" spans="5:7" ht="12.75" x14ac:dyDescent="0.2">
      <c r="E808" s="1"/>
      <c r="F808" s="1"/>
      <c r="G808" s="1"/>
    </row>
    <row r="809" spans="5:7" ht="12.75" x14ac:dyDescent="0.2">
      <c r="E809" s="1"/>
      <c r="F809" s="1"/>
      <c r="G809" s="1"/>
    </row>
    <row r="810" spans="5:7" ht="12.75" x14ac:dyDescent="0.2">
      <c r="E810" s="1"/>
      <c r="F810" s="1"/>
      <c r="G810" s="1"/>
    </row>
    <row r="811" spans="5:7" ht="12.75" x14ac:dyDescent="0.2">
      <c r="E811" s="1"/>
      <c r="F811" s="1"/>
      <c r="G811" s="1"/>
    </row>
    <row r="812" spans="5:7" ht="12.75" x14ac:dyDescent="0.2">
      <c r="E812" s="1"/>
      <c r="F812" s="1"/>
      <c r="G812" s="1"/>
    </row>
    <row r="813" spans="5:7" ht="12.75" x14ac:dyDescent="0.2">
      <c r="E813" s="1"/>
      <c r="F813" s="1"/>
      <c r="G813" s="1"/>
    </row>
    <row r="814" spans="5:7" ht="12.75" x14ac:dyDescent="0.2">
      <c r="E814" s="1"/>
      <c r="F814" s="1"/>
      <c r="G814" s="1"/>
    </row>
    <row r="815" spans="5:7" ht="12.75" x14ac:dyDescent="0.2">
      <c r="E815" s="1"/>
      <c r="F815" s="1"/>
      <c r="G815" s="1"/>
    </row>
    <row r="816" spans="5:7" ht="12.75" x14ac:dyDescent="0.2">
      <c r="E816" s="1"/>
      <c r="F816" s="1"/>
      <c r="G816" s="1"/>
    </row>
    <row r="817" spans="5:7" ht="12.75" x14ac:dyDescent="0.2">
      <c r="E817" s="1"/>
      <c r="F817" s="1"/>
      <c r="G817" s="1"/>
    </row>
    <row r="818" spans="5:7" ht="12.75" x14ac:dyDescent="0.2">
      <c r="E818" s="1"/>
      <c r="F818" s="1"/>
      <c r="G818" s="1"/>
    </row>
    <row r="819" spans="5:7" ht="12.75" x14ac:dyDescent="0.2">
      <c r="E819" s="1"/>
      <c r="F819" s="1"/>
      <c r="G819" s="1"/>
    </row>
    <row r="820" spans="5:7" ht="12.75" x14ac:dyDescent="0.2">
      <c r="E820" s="1"/>
      <c r="F820" s="1"/>
      <c r="G820" s="1"/>
    </row>
    <row r="821" spans="5:7" ht="12.75" x14ac:dyDescent="0.2">
      <c r="E821" s="1"/>
      <c r="F821" s="1"/>
      <c r="G821" s="1"/>
    </row>
    <row r="822" spans="5:7" ht="12.75" x14ac:dyDescent="0.2">
      <c r="E822" s="1"/>
      <c r="F822" s="1"/>
      <c r="G822" s="1"/>
    </row>
    <row r="823" spans="5:7" ht="12.75" x14ac:dyDescent="0.2">
      <c r="E823" s="1"/>
      <c r="F823" s="1"/>
      <c r="G823" s="1"/>
    </row>
    <row r="824" spans="5:7" ht="12.75" x14ac:dyDescent="0.2">
      <c r="E824" s="1"/>
      <c r="F824" s="1"/>
      <c r="G824" s="1"/>
    </row>
    <row r="825" spans="5:7" ht="12.75" x14ac:dyDescent="0.2">
      <c r="E825" s="1"/>
      <c r="F825" s="1"/>
      <c r="G825" s="1"/>
    </row>
    <row r="826" spans="5:7" ht="12.75" x14ac:dyDescent="0.2">
      <c r="E826" s="1"/>
      <c r="F826" s="1"/>
      <c r="G826" s="1"/>
    </row>
    <row r="827" spans="5:7" ht="12.75" x14ac:dyDescent="0.2">
      <c r="E827" s="1"/>
      <c r="F827" s="1"/>
      <c r="G827" s="1"/>
    </row>
    <row r="828" spans="5:7" ht="12.75" x14ac:dyDescent="0.2">
      <c r="E828" s="1"/>
      <c r="F828" s="1"/>
      <c r="G828" s="1"/>
    </row>
    <row r="829" spans="5:7" ht="12.75" x14ac:dyDescent="0.2">
      <c r="E829" s="1"/>
      <c r="F829" s="1"/>
      <c r="G829" s="1"/>
    </row>
    <row r="830" spans="5:7" ht="12.75" x14ac:dyDescent="0.2">
      <c r="E830" s="1"/>
      <c r="F830" s="1"/>
      <c r="G830" s="1"/>
    </row>
    <row r="831" spans="5:7" ht="12.75" x14ac:dyDescent="0.2">
      <c r="E831" s="1"/>
      <c r="F831" s="1"/>
      <c r="G831" s="1"/>
    </row>
    <row r="832" spans="5:7" ht="12.75" x14ac:dyDescent="0.2">
      <c r="E832" s="1"/>
      <c r="F832" s="1"/>
      <c r="G832" s="1"/>
    </row>
    <row r="833" spans="5:7" ht="12.75" x14ac:dyDescent="0.2">
      <c r="E833" s="1"/>
      <c r="F833" s="1"/>
      <c r="G833" s="1"/>
    </row>
    <row r="834" spans="5:7" ht="12.75" x14ac:dyDescent="0.2">
      <c r="E834" s="1"/>
      <c r="F834" s="1"/>
      <c r="G834" s="1"/>
    </row>
    <row r="835" spans="5:7" ht="12.75" x14ac:dyDescent="0.2">
      <c r="E835" s="1"/>
      <c r="F835" s="1"/>
      <c r="G835" s="1"/>
    </row>
    <row r="836" spans="5:7" ht="12.75" x14ac:dyDescent="0.2">
      <c r="E836" s="1"/>
      <c r="F836" s="1"/>
      <c r="G836" s="1"/>
    </row>
    <row r="837" spans="5:7" ht="12.75" x14ac:dyDescent="0.2">
      <c r="E837" s="1"/>
      <c r="F837" s="1"/>
      <c r="G837" s="1"/>
    </row>
    <row r="838" spans="5:7" ht="12.75" x14ac:dyDescent="0.2">
      <c r="E838" s="1"/>
      <c r="F838" s="1"/>
      <c r="G838" s="1"/>
    </row>
    <row r="839" spans="5:7" ht="12.75" x14ac:dyDescent="0.2">
      <c r="E839" s="1"/>
      <c r="F839" s="1"/>
      <c r="G839" s="1"/>
    </row>
    <row r="840" spans="5:7" ht="12.75" x14ac:dyDescent="0.2">
      <c r="E840" s="1"/>
      <c r="F840" s="1"/>
      <c r="G840" s="1"/>
    </row>
    <row r="841" spans="5:7" ht="12.75" x14ac:dyDescent="0.2">
      <c r="E841" s="1"/>
      <c r="F841" s="1"/>
      <c r="G841" s="1"/>
    </row>
    <row r="842" spans="5:7" ht="12.75" x14ac:dyDescent="0.2">
      <c r="E842" s="1"/>
      <c r="F842" s="1"/>
      <c r="G842" s="1"/>
    </row>
    <row r="843" spans="5:7" ht="12.75" x14ac:dyDescent="0.2">
      <c r="E843" s="1"/>
      <c r="F843" s="1"/>
      <c r="G843" s="1"/>
    </row>
    <row r="844" spans="5:7" ht="12.75" x14ac:dyDescent="0.2">
      <c r="E844" s="1"/>
      <c r="F844" s="1"/>
      <c r="G844" s="1"/>
    </row>
    <row r="845" spans="5:7" ht="12.75" x14ac:dyDescent="0.2">
      <c r="E845" s="1"/>
      <c r="F845" s="1"/>
      <c r="G845" s="1"/>
    </row>
    <row r="846" spans="5:7" ht="12.75" x14ac:dyDescent="0.2">
      <c r="E846" s="1"/>
      <c r="F846" s="1"/>
      <c r="G846" s="1"/>
    </row>
    <row r="847" spans="5:7" ht="12.75" x14ac:dyDescent="0.2">
      <c r="E847" s="1"/>
      <c r="F847" s="1"/>
      <c r="G847" s="1"/>
    </row>
    <row r="848" spans="5:7" ht="12.75" x14ac:dyDescent="0.2">
      <c r="E848" s="1"/>
      <c r="F848" s="1"/>
      <c r="G848" s="1"/>
    </row>
    <row r="849" spans="5:7" ht="12.75" x14ac:dyDescent="0.2">
      <c r="E849" s="1"/>
      <c r="F849" s="1"/>
      <c r="G849" s="1"/>
    </row>
    <row r="850" spans="5:7" ht="12.75" x14ac:dyDescent="0.2">
      <c r="E850" s="1"/>
      <c r="F850" s="1"/>
      <c r="G850" s="1"/>
    </row>
    <row r="851" spans="5:7" ht="12.75" x14ac:dyDescent="0.2">
      <c r="E851" s="1"/>
      <c r="F851" s="1"/>
      <c r="G851" s="1"/>
    </row>
    <row r="852" spans="5:7" ht="12.75" x14ac:dyDescent="0.2">
      <c r="E852" s="1"/>
      <c r="F852" s="1"/>
      <c r="G852" s="1"/>
    </row>
    <row r="853" spans="5:7" ht="12.75" x14ac:dyDescent="0.2">
      <c r="E853" s="1"/>
      <c r="F853" s="1"/>
      <c r="G853" s="1"/>
    </row>
    <row r="854" spans="5:7" ht="12.75" x14ac:dyDescent="0.2">
      <c r="E854" s="1"/>
      <c r="F854" s="1"/>
      <c r="G854" s="1"/>
    </row>
    <row r="855" spans="5:7" ht="12.75" x14ac:dyDescent="0.2">
      <c r="E855" s="1"/>
      <c r="F855" s="1"/>
      <c r="G855" s="1"/>
    </row>
    <row r="856" spans="5:7" ht="12.75" x14ac:dyDescent="0.2">
      <c r="E856" s="1"/>
      <c r="F856" s="1"/>
      <c r="G856" s="1"/>
    </row>
    <row r="857" spans="5:7" ht="12.75" x14ac:dyDescent="0.2">
      <c r="E857" s="1"/>
      <c r="F857" s="1"/>
      <c r="G857" s="1"/>
    </row>
    <row r="858" spans="5:7" ht="12.75" x14ac:dyDescent="0.2">
      <c r="E858" s="1"/>
      <c r="F858" s="1"/>
      <c r="G858" s="1"/>
    </row>
    <row r="859" spans="5:7" ht="12.75" x14ac:dyDescent="0.2">
      <c r="E859" s="1"/>
      <c r="F859" s="1"/>
      <c r="G859" s="1"/>
    </row>
    <row r="860" spans="5:7" ht="12.75" x14ac:dyDescent="0.2">
      <c r="E860" s="1"/>
      <c r="F860" s="1"/>
      <c r="G860" s="1"/>
    </row>
    <row r="861" spans="5:7" ht="12.75" x14ac:dyDescent="0.2">
      <c r="E861" s="1"/>
      <c r="F861" s="1"/>
      <c r="G861" s="1"/>
    </row>
    <row r="862" spans="5:7" ht="12.75" x14ac:dyDescent="0.2">
      <c r="E862" s="1"/>
      <c r="F862" s="1"/>
      <c r="G862" s="1"/>
    </row>
    <row r="863" spans="5:7" ht="12.75" x14ac:dyDescent="0.2">
      <c r="E863" s="1"/>
      <c r="F863" s="1"/>
      <c r="G863" s="1"/>
    </row>
    <row r="864" spans="5:7" ht="12.75" x14ac:dyDescent="0.2">
      <c r="E864" s="1"/>
      <c r="F864" s="1"/>
      <c r="G864" s="1"/>
    </row>
    <row r="865" spans="5:7" ht="12.75" x14ac:dyDescent="0.2">
      <c r="E865" s="1"/>
      <c r="F865" s="1"/>
      <c r="G865" s="1"/>
    </row>
    <row r="866" spans="5:7" ht="12.75" x14ac:dyDescent="0.2">
      <c r="E866" s="1"/>
      <c r="F866" s="1"/>
      <c r="G866" s="1"/>
    </row>
    <row r="867" spans="5:7" ht="12.75" x14ac:dyDescent="0.2">
      <c r="E867" s="1"/>
      <c r="F867" s="1"/>
      <c r="G867" s="1"/>
    </row>
    <row r="868" spans="5:7" ht="12.75" x14ac:dyDescent="0.2">
      <c r="E868" s="1"/>
      <c r="F868" s="1"/>
      <c r="G868" s="1"/>
    </row>
    <row r="869" spans="5:7" ht="12.75" x14ac:dyDescent="0.2">
      <c r="E869" s="1"/>
      <c r="F869" s="1"/>
      <c r="G869" s="1"/>
    </row>
    <row r="870" spans="5:7" ht="12.75" x14ac:dyDescent="0.2">
      <c r="E870" s="1"/>
      <c r="F870" s="1"/>
      <c r="G870" s="1"/>
    </row>
    <row r="871" spans="5:7" ht="12.75" x14ac:dyDescent="0.2">
      <c r="E871" s="1"/>
      <c r="F871" s="1"/>
      <c r="G871" s="1"/>
    </row>
    <row r="872" spans="5:7" ht="12.75" x14ac:dyDescent="0.2">
      <c r="E872" s="1"/>
      <c r="F872" s="1"/>
      <c r="G872" s="1"/>
    </row>
    <row r="873" spans="5:7" ht="12.75" x14ac:dyDescent="0.2">
      <c r="E873" s="1"/>
      <c r="F873" s="1"/>
      <c r="G873" s="1"/>
    </row>
    <row r="874" spans="5:7" ht="12.75" x14ac:dyDescent="0.2">
      <c r="E874" s="1"/>
      <c r="F874" s="1"/>
      <c r="G874" s="1"/>
    </row>
    <row r="875" spans="5:7" ht="12.75" x14ac:dyDescent="0.2">
      <c r="E875" s="1"/>
      <c r="F875" s="1"/>
      <c r="G875" s="1"/>
    </row>
    <row r="876" spans="5:7" ht="12.75" x14ac:dyDescent="0.2">
      <c r="E876" s="1"/>
      <c r="F876" s="1"/>
      <c r="G876" s="1"/>
    </row>
    <row r="877" spans="5:7" ht="12.75" x14ac:dyDescent="0.2">
      <c r="E877" s="1"/>
      <c r="F877" s="1"/>
      <c r="G877" s="1"/>
    </row>
    <row r="878" spans="5:7" ht="12.75" x14ac:dyDescent="0.2">
      <c r="E878" s="1"/>
      <c r="F878" s="1"/>
      <c r="G878" s="1"/>
    </row>
    <row r="879" spans="5:7" ht="12.75" x14ac:dyDescent="0.2">
      <c r="E879" s="1"/>
      <c r="F879" s="1"/>
      <c r="G879" s="1"/>
    </row>
    <row r="880" spans="5:7" ht="12.75" x14ac:dyDescent="0.2">
      <c r="E880" s="1"/>
      <c r="F880" s="1"/>
      <c r="G880" s="1"/>
    </row>
    <row r="881" spans="5:7" ht="12.75" x14ac:dyDescent="0.2">
      <c r="E881" s="1"/>
      <c r="F881" s="1"/>
      <c r="G881" s="1"/>
    </row>
    <row r="882" spans="5:7" ht="12.75" x14ac:dyDescent="0.2">
      <c r="E882" s="1"/>
      <c r="F882" s="1"/>
      <c r="G882" s="1"/>
    </row>
    <row r="883" spans="5:7" ht="12.75" x14ac:dyDescent="0.2">
      <c r="E883" s="1"/>
      <c r="F883" s="1"/>
      <c r="G883" s="1"/>
    </row>
    <row r="884" spans="5:7" ht="12.75" x14ac:dyDescent="0.2">
      <c r="E884" s="1"/>
      <c r="F884" s="1"/>
      <c r="G884" s="1"/>
    </row>
    <row r="885" spans="5:7" ht="12.75" x14ac:dyDescent="0.2">
      <c r="E885" s="1"/>
      <c r="F885" s="1"/>
      <c r="G885" s="1"/>
    </row>
    <row r="886" spans="5:7" ht="12.75" x14ac:dyDescent="0.2">
      <c r="E886" s="1"/>
      <c r="F886" s="1"/>
      <c r="G886" s="1"/>
    </row>
    <row r="887" spans="5:7" ht="12.75" x14ac:dyDescent="0.2">
      <c r="E887" s="1"/>
      <c r="F887" s="1"/>
      <c r="G887" s="1"/>
    </row>
    <row r="888" spans="5:7" ht="12.75" x14ac:dyDescent="0.2">
      <c r="E888" s="1"/>
      <c r="F888" s="1"/>
      <c r="G888" s="1"/>
    </row>
    <row r="889" spans="5:7" ht="12.75" x14ac:dyDescent="0.2">
      <c r="E889" s="1"/>
      <c r="F889" s="1"/>
      <c r="G889" s="1"/>
    </row>
    <row r="890" spans="5:7" ht="12.75" x14ac:dyDescent="0.2">
      <c r="E890" s="1"/>
      <c r="F890" s="1"/>
      <c r="G890" s="1"/>
    </row>
    <row r="891" spans="5:7" ht="12.75" x14ac:dyDescent="0.2">
      <c r="E891" s="1"/>
      <c r="F891" s="1"/>
      <c r="G891" s="1"/>
    </row>
    <row r="892" spans="5:7" ht="12.75" x14ac:dyDescent="0.2">
      <c r="E892" s="1"/>
      <c r="F892" s="1"/>
      <c r="G892" s="1"/>
    </row>
    <row r="893" spans="5:7" ht="12.75" x14ac:dyDescent="0.2">
      <c r="E893" s="1"/>
      <c r="F893" s="1"/>
      <c r="G893" s="1"/>
    </row>
    <row r="894" spans="5:7" ht="12.75" x14ac:dyDescent="0.2">
      <c r="E894" s="1"/>
      <c r="F894" s="1"/>
      <c r="G894" s="1"/>
    </row>
    <row r="895" spans="5:7" ht="12.75" x14ac:dyDescent="0.2">
      <c r="E895" s="1"/>
      <c r="F895" s="1"/>
      <c r="G895" s="1"/>
    </row>
    <row r="896" spans="5:7" ht="12.75" x14ac:dyDescent="0.2">
      <c r="E896" s="1"/>
      <c r="F896" s="1"/>
      <c r="G896" s="1"/>
    </row>
    <row r="897" spans="5:7" ht="12.75" x14ac:dyDescent="0.2">
      <c r="E897" s="1"/>
      <c r="F897" s="1"/>
      <c r="G897" s="1"/>
    </row>
    <row r="898" spans="5:7" ht="12.75" x14ac:dyDescent="0.2">
      <c r="E898" s="1"/>
      <c r="F898" s="1"/>
      <c r="G898" s="1"/>
    </row>
    <row r="899" spans="5:7" ht="12.75" x14ac:dyDescent="0.2">
      <c r="E899" s="1"/>
      <c r="F899" s="1"/>
      <c r="G899" s="1"/>
    </row>
    <row r="900" spans="5:7" ht="12.75" x14ac:dyDescent="0.2">
      <c r="E900" s="1"/>
      <c r="F900" s="1"/>
      <c r="G900" s="1"/>
    </row>
    <row r="901" spans="5:7" ht="12.75" x14ac:dyDescent="0.2">
      <c r="E901" s="1"/>
      <c r="F901" s="1"/>
      <c r="G901" s="1"/>
    </row>
    <row r="902" spans="5:7" ht="12.75" x14ac:dyDescent="0.2">
      <c r="E902" s="1"/>
      <c r="F902" s="1"/>
      <c r="G902" s="1"/>
    </row>
    <row r="903" spans="5:7" ht="12.75" x14ac:dyDescent="0.2">
      <c r="E903" s="1"/>
      <c r="F903" s="1"/>
      <c r="G903" s="1"/>
    </row>
    <row r="904" spans="5:7" ht="12.75" x14ac:dyDescent="0.2">
      <c r="E904" s="1"/>
      <c r="F904" s="1"/>
      <c r="G904" s="1"/>
    </row>
    <row r="905" spans="5:7" ht="12.75" x14ac:dyDescent="0.2">
      <c r="E905" s="1"/>
      <c r="F905" s="1"/>
      <c r="G905" s="1"/>
    </row>
    <row r="906" spans="5:7" ht="12.75" x14ac:dyDescent="0.2">
      <c r="E906" s="1"/>
      <c r="F906" s="1"/>
      <c r="G906" s="1"/>
    </row>
    <row r="907" spans="5:7" ht="12.75" x14ac:dyDescent="0.2">
      <c r="E907" s="1"/>
      <c r="F907" s="1"/>
      <c r="G907" s="1"/>
    </row>
    <row r="908" spans="5:7" ht="12.75" x14ac:dyDescent="0.2">
      <c r="E908" s="1"/>
      <c r="F908" s="1"/>
      <c r="G908" s="1"/>
    </row>
    <row r="909" spans="5:7" ht="12.75" x14ac:dyDescent="0.2">
      <c r="E909" s="1"/>
      <c r="F909" s="1"/>
      <c r="G909" s="1"/>
    </row>
    <row r="910" spans="5:7" ht="12.75" x14ac:dyDescent="0.2">
      <c r="E910" s="1"/>
      <c r="F910" s="1"/>
      <c r="G910" s="1"/>
    </row>
    <row r="911" spans="5:7" ht="12.75" x14ac:dyDescent="0.2">
      <c r="E911" s="1"/>
      <c r="F911" s="1"/>
      <c r="G911" s="1"/>
    </row>
    <row r="912" spans="5:7" ht="12.75" x14ac:dyDescent="0.2">
      <c r="E912" s="1"/>
      <c r="F912" s="1"/>
      <c r="G912" s="1"/>
    </row>
    <row r="913" spans="5:7" ht="12.75" x14ac:dyDescent="0.2">
      <c r="E913" s="1"/>
      <c r="F913" s="1"/>
      <c r="G913" s="1"/>
    </row>
    <row r="914" spans="5:7" ht="12.75" x14ac:dyDescent="0.2">
      <c r="E914" s="1"/>
      <c r="F914" s="1"/>
      <c r="G914" s="1"/>
    </row>
    <row r="915" spans="5:7" ht="12.75" x14ac:dyDescent="0.2">
      <c r="E915" s="1"/>
      <c r="F915" s="1"/>
      <c r="G915" s="1"/>
    </row>
    <row r="916" spans="5:7" ht="12.75" x14ac:dyDescent="0.2">
      <c r="E916" s="1"/>
      <c r="F916" s="1"/>
      <c r="G916" s="1"/>
    </row>
    <row r="917" spans="5:7" ht="12.75" x14ac:dyDescent="0.2">
      <c r="E917" s="1"/>
      <c r="F917" s="1"/>
      <c r="G917" s="1"/>
    </row>
    <row r="918" spans="5:7" ht="12.75" x14ac:dyDescent="0.2">
      <c r="E918" s="1"/>
      <c r="F918" s="1"/>
      <c r="G918" s="1"/>
    </row>
    <row r="919" spans="5:7" ht="12.75" x14ac:dyDescent="0.2">
      <c r="E919" s="1"/>
      <c r="F919" s="1"/>
      <c r="G919" s="1"/>
    </row>
    <row r="920" spans="5:7" ht="12.75" x14ac:dyDescent="0.2">
      <c r="E920" s="1"/>
      <c r="F920" s="1"/>
      <c r="G920" s="1"/>
    </row>
    <row r="921" spans="5:7" ht="12.75" x14ac:dyDescent="0.2">
      <c r="E921" s="1"/>
      <c r="F921" s="1"/>
      <c r="G921" s="1"/>
    </row>
    <row r="922" spans="5:7" ht="12.75" x14ac:dyDescent="0.2">
      <c r="E922" s="1"/>
      <c r="F922" s="1"/>
      <c r="G922" s="1"/>
    </row>
    <row r="923" spans="5:7" ht="12.75" x14ac:dyDescent="0.2">
      <c r="E923" s="1"/>
      <c r="F923" s="1"/>
      <c r="G923" s="1"/>
    </row>
    <row r="924" spans="5:7" ht="12.75" x14ac:dyDescent="0.2">
      <c r="E924" s="1"/>
      <c r="F924" s="1"/>
      <c r="G924" s="1"/>
    </row>
    <row r="925" spans="5:7" ht="12.75" x14ac:dyDescent="0.2">
      <c r="E925" s="1"/>
      <c r="F925" s="1"/>
      <c r="G925" s="1"/>
    </row>
    <row r="926" spans="5:7" ht="12.75" x14ac:dyDescent="0.2">
      <c r="E926" s="1"/>
      <c r="F926" s="1"/>
      <c r="G926" s="1"/>
    </row>
    <row r="927" spans="5:7" ht="12.75" x14ac:dyDescent="0.2">
      <c r="E927" s="1"/>
      <c r="F927" s="1"/>
      <c r="G927" s="1"/>
    </row>
    <row r="928" spans="5:7" ht="12.75" x14ac:dyDescent="0.2">
      <c r="E928" s="1"/>
      <c r="F928" s="1"/>
      <c r="G928" s="1"/>
    </row>
    <row r="929" spans="5:7" ht="12.75" x14ac:dyDescent="0.2">
      <c r="E929" s="1"/>
      <c r="F929" s="1"/>
      <c r="G929" s="1"/>
    </row>
    <row r="930" spans="5:7" ht="12.75" x14ac:dyDescent="0.2">
      <c r="E930" s="1"/>
      <c r="F930" s="1"/>
      <c r="G930" s="1"/>
    </row>
    <row r="931" spans="5:7" ht="12.75" x14ac:dyDescent="0.2">
      <c r="E931" s="1"/>
      <c r="F931" s="1"/>
      <c r="G931" s="1"/>
    </row>
    <row r="932" spans="5:7" ht="12.75" x14ac:dyDescent="0.2">
      <c r="E932" s="1"/>
      <c r="F932" s="1"/>
      <c r="G932" s="1"/>
    </row>
    <row r="933" spans="5:7" ht="12.75" x14ac:dyDescent="0.2">
      <c r="E933" s="1"/>
      <c r="F933" s="1"/>
      <c r="G933" s="1"/>
    </row>
    <row r="934" spans="5:7" ht="12.75" x14ac:dyDescent="0.2">
      <c r="E934" s="1"/>
      <c r="F934" s="1"/>
      <c r="G934" s="1"/>
    </row>
    <row r="935" spans="5:7" ht="12.75" x14ac:dyDescent="0.2">
      <c r="E935" s="1"/>
      <c r="F935" s="1"/>
      <c r="G935" s="1"/>
    </row>
    <row r="936" spans="5:7" ht="12.75" x14ac:dyDescent="0.2">
      <c r="E936" s="1"/>
      <c r="F936" s="1"/>
      <c r="G936" s="1"/>
    </row>
    <row r="937" spans="5:7" ht="12.75" x14ac:dyDescent="0.2">
      <c r="E937" s="1"/>
      <c r="F937" s="1"/>
      <c r="G937" s="1"/>
    </row>
    <row r="938" spans="5:7" ht="12.75" x14ac:dyDescent="0.2">
      <c r="E938" s="1"/>
      <c r="F938" s="1"/>
      <c r="G938" s="1"/>
    </row>
    <row r="939" spans="5:7" ht="12.75" x14ac:dyDescent="0.2">
      <c r="E939" s="1"/>
      <c r="F939" s="1"/>
      <c r="G939" s="1"/>
    </row>
    <row r="940" spans="5:7" ht="12.75" x14ac:dyDescent="0.2">
      <c r="E940" s="1"/>
      <c r="F940" s="1"/>
      <c r="G940" s="1"/>
    </row>
    <row r="941" spans="5:7" ht="12.75" x14ac:dyDescent="0.2">
      <c r="E941" s="1"/>
      <c r="F941" s="1"/>
      <c r="G941" s="1"/>
    </row>
    <row r="942" spans="5:7" ht="12.75" x14ac:dyDescent="0.2">
      <c r="E942" s="1"/>
      <c r="F942" s="1"/>
      <c r="G942" s="1"/>
    </row>
    <row r="943" spans="5:7" ht="12.75" x14ac:dyDescent="0.2">
      <c r="E943" s="1"/>
      <c r="F943" s="1"/>
      <c r="G943" s="1"/>
    </row>
    <row r="944" spans="5:7" ht="12.75" x14ac:dyDescent="0.2">
      <c r="E944" s="1"/>
      <c r="F944" s="1"/>
      <c r="G944" s="1"/>
    </row>
    <row r="945" spans="5:7" ht="12.75" x14ac:dyDescent="0.2">
      <c r="E945" s="1"/>
      <c r="F945" s="1"/>
      <c r="G945" s="1"/>
    </row>
    <row r="946" spans="5:7" ht="12.75" x14ac:dyDescent="0.2">
      <c r="E946" s="1"/>
      <c r="F946" s="1"/>
      <c r="G946" s="1"/>
    </row>
    <row r="947" spans="5:7" ht="12.75" x14ac:dyDescent="0.2">
      <c r="E947" s="1"/>
      <c r="F947" s="1"/>
      <c r="G947" s="1"/>
    </row>
    <row r="948" spans="5:7" ht="12.75" x14ac:dyDescent="0.2">
      <c r="E948" s="1"/>
      <c r="F948" s="1"/>
      <c r="G948" s="1"/>
    </row>
    <row r="949" spans="5:7" ht="12.75" x14ac:dyDescent="0.2">
      <c r="E949" s="1"/>
      <c r="F949" s="1"/>
      <c r="G949" s="1"/>
    </row>
    <row r="950" spans="5:7" ht="12.75" x14ac:dyDescent="0.2">
      <c r="E950" s="1"/>
      <c r="F950" s="1"/>
      <c r="G950" s="1"/>
    </row>
    <row r="951" spans="5:7" ht="12.75" x14ac:dyDescent="0.2">
      <c r="E951" s="1"/>
      <c r="F951" s="1"/>
      <c r="G951" s="1"/>
    </row>
    <row r="952" spans="5:7" ht="12.75" x14ac:dyDescent="0.2">
      <c r="E952" s="1"/>
      <c r="F952" s="1"/>
      <c r="G952" s="1"/>
    </row>
    <row r="953" spans="5:7" ht="12.75" x14ac:dyDescent="0.2">
      <c r="E953" s="1"/>
      <c r="F953" s="1"/>
      <c r="G953" s="1"/>
    </row>
    <row r="954" spans="5:7" ht="12.75" x14ac:dyDescent="0.2">
      <c r="E954" s="1"/>
      <c r="F954" s="1"/>
      <c r="G954" s="1"/>
    </row>
    <row r="955" spans="5:7" ht="12.75" x14ac:dyDescent="0.2">
      <c r="E955" s="1"/>
      <c r="F955" s="1"/>
      <c r="G955" s="1"/>
    </row>
    <row r="956" spans="5:7" ht="12.75" x14ac:dyDescent="0.2">
      <c r="E956" s="1"/>
      <c r="F956" s="1"/>
      <c r="G956" s="1"/>
    </row>
    <row r="957" spans="5:7" ht="12.75" x14ac:dyDescent="0.2">
      <c r="E957" s="1"/>
      <c r="F957" s="1"/>
      <c r="G957" s="1"/>
    </row>
    <row r="958" spans="5:7" ht="12.75" x14ac:dyDescent="0.2">
      <c r="E958" s="1"/>
      <c r="F958" s="1"/>
      <c r="G958" s="1"/>
    </row>
    <row r="959" spans="5:7" ht="12.75" x14ac:dyDescent="0.2">
      <c r="E959" s="1"/>
      <c r="F959" s="1"/>
      <c r="G959" s="1"/>
    </row>
    <row r="960" spans="5:7" ht="12.75" x14ac:dyDescent="0.2">
      <c r="E960" s="1"/>
      <c r="F960" s="1"/>
      <c r="G960" s="1"/>
    </row>
    <row r="961" spans="5:7" ht="12.75" x14ac:dyDescent="0.2">
      <c r="E961" s="1"/>
      <c r="F961" s="1"/>
      <c r="G961" s="1"/>
    </row>
    <row r="962" spans="5:7" ht="12.75" x14ac:dyDescent="0.2">
      <c r="E962" s="1"/>
      <c r="F962" s="1"/>
      <c r="G962" s="1"/>
    </row>
    <row r="963" spans="5:7" ht="12.75" x14ac:dyDescent="0.2">
      <c r="E963" s="1"/>
      <c r="F963" s="1"/>
      <c r="G963" s="1"/>
    </row>
    <row r="964" spans="5:7" ht="12.75" x14ac:dyDescent="0.2">
      <c r="E964" s="1"/>
      <c r="F964" s="1"/>
      <c r="G964" s="1"/>
    </row>
    <row r="965" spans="5:7" ht="12.75" x14ac:dyDescent="0.2">
      <c r="E965" s="1"/>
      <c r="F965" s="1"/>
      <c r="G965" s="1"/>
    </row>
    <row r="966" spans="5:7" ht="12.75" x14ac:dyDescent="0.2">
      <c r="E966" s="1"/>
      <c r="F966" s="1"/>
      <c r="G966" s="1"/>
    </row>
    <row r="967" spans="5:7" ht="12.75" x14ac:dyDescent="0.2">
      <c r="E967" s="1"/>
      <c r="F967" s="1"/>
      <c r="G967" s="1"/>
    </row>
    <row r="968" spans="5:7" ht="12.75" x14ac:dyDescent="0.2">
      <c r="E968" s="1"/>
      <c r="F968" s="1"/>
      <c r="G968" s="1"/>
    </row>
    <row r="969" spans="5:7" ht="12.75" x14ac:dyDescent="0.2">
      <c r="E969" s="1"/>
      <c r="F969" s="1"/>
      <c r="G969" s="1"/>
    </row>
    <row r="970" spans="5:7" ht="12.75" x14ac:dyDescent="0.2">
      <c r="E970" s="1"/>
      <c r="F970" s="1"/>
      <c r="G970" s="1"/>
    </row>
    <row r="971" spans="5:7" ht="12.75" x14ac:dyDescent="0.2">
      <c r="E971" s="1"/>
      <c r="F971" s="1"/>
      <c r="G971" s="1"/>
    </row>
    <row r="972" spans="5:7" ht="12.75" x14ac:dyDescent="0.2">
      <c r="E972" s="1"/>
      <c r="F972" s="1"/>
      <c r="G972" s="1"/>
    </row>
    <row r="973" spans="5:7" ht="12.75" x14ac:dyDescent="0.2">
      <c r="E973" s="1"/>
      <c r="F973" s="1"/>
      <c r="G973" s="1"/>
    </row>
    <row r="974" spans="5:7" ht="12.75" x14ac:dyDescent="0.2">
      <c r="E974" s="1"/>
      <c r="F974" s="1"/>
      <c r="G974" s="1"/>
    </row>
    <row r="975" spans="5:7" ht="12.75" x14ac:dyDescent="0.2">
      <c r="E975" s="1"/>
      <c r="F975" s="1"/>
      <c r="G975" s="1"/>
    </row>
    <row r="976" spans="5:7" ht="12.75" x14ac:dyDescent="0.2">
      <c r="E976" s="1"/>
      <c r="F976" s="1"/>
      <c r="G976" s="1"/>
    </row>
    <row r="977" spans="5:7" ht="12.75" x14ac:dyDescent="0.2">
      <c r="E977" s="1"/>
      <c r="F977" s="1"/>
      <c r="G977" s="1"/>
    </row>
    <row r="978" spans="5:7" ht="12.75" x14ac:dyDescent="0.2">
      <c r="E978" s="1"/>
      <c r="F978" s="1"/>
      <c r="G978" s="1"/>
    </row>
    <row r="979" spans="5:7" ht="12.75" x14ac:dyDescent="0.2">
      <c r="E979" s="1"/>
      <c r="F979" s="1"/>
      <c r="G979" s="1"/>
    </row>
    <row r="980" spans="5:7" ht="12.75" x14ac:dyDescent="0.2">
      <c r="E980" s="1"/>
      <c r="F980" s="1"/>
      <c r="G980" s="1"/>
    </row>
    <row r="981" spans="5:7" ht="12.75" x14ac:dyDescent="0.2">
      <c r="E981" s="1"/>
      <c r="F981" s="1"/>
      <c r="G981" s="1"/>
    </row>
    <row r="982" spans="5:7" ht="12.75" x14ac:dyDescent="0.2">
      <c r="E982" s="1"/>
      <c r="F982" s="1"/>
      <c r="G982" s="1"/>
    </row>
    <row r="983" spans="5:7" ht="12.75" x14ac:dyDescent="0.2">
      <c r="E983" s="1"/>
      <c r="F983" s="1"/>
      <c r="G983" s="1"/>
    </row>
    <row r="984" spans="5:7" ht="12.75" x14ac:dyDescent="0.2">
      <c r="E984" s="1"/>
      <c r="F984" s="1"/>
      <c r="G984" s="1"/>
    </row>
    <row r="985" spans="5:7" ht="12.75" x14ac:dyDescent="0.2">
      <c r="E985" s="1"/>
      <c r="F985" s="1"/>
      <c r="G985" s="1"/>
    </row>
    <row r="986" spans="5:7" ht="12.75" x14ac:dyDescent="0.2">
      <c r="E986" s="1"/>
      <c r="F986" s="1"/>
      <c r="G986" s="1"/>
    </row>
    <row r="987" spans="5:7" ht="12.75" x14ac:dyDescent="0.2">
      <c r="E987" s="1"/>
      <c r="F987" s="1"/>
      <c r="G987" s="1"/>
    </row>
    <row r="988" spans="5:7" ht="12.75" x14ac:dyDescent="0.2">
      <c r="E988" s="1"/>
      <c r="F988" s="1"/>
      <c r="G988" s="1"/>
    </row>
    <row r="989" spans="5:7" ht="12.75" x14ac:dyDescent="0.2">
      <c r="E989" s="1"/>
      <c r="F989" s="1"/>
      <c r="G989" s="1"/>
    </row>
    <row r="990" spans="5:7" ht="12.75" x14ac:dyDescent="0.2">
      <c r="E990" s="1"/>
      <c r="F990" s="1"/>
      <c r="G990" s="1"/>
    </row>
    <row r="991" spans="5:7" ht="12.75" x14ac:dyDescent="0.2">
      <c r="E991" s="1"/>
      <c r="F991" s="1"/>
      <c r="G991" s="1"/>
    </row>
    <row r="992" spans="5:7" ht="12.75" x14ac:dyDescent="0.2">
      <c r="E992" s="1"/>
      <c r="F992" s="1"/>
      <c r="G992" s="1"/>
    </row>
    <row r="993" spans="5:7" ht="12.75" x14ac:dyDescent="0.2">
      <c r="E993" s="1"/>
      <c r="F993" s="1"/>
      <c r="G993" s="1"/>
    </row>
    <row r="994" spans="5:7" ht="12.75" x14ac:dyDescent="0.2">
      <c r="E994" s="1"/>
      <c r="F994" s="1"/>
      <c r="G994" s="1"/>
    </row>
    <row r="995" spans="5:7" ht="12.75" x14ac:dyDescent="0.2">
      <c r="E995" s="1"/>
      <c r="F995" s="1"/>
      <c r="G995" s="1"/>
    </row>
    <row r="996" spans="5:7" ht="12.75" x14ac:dyDescent="0.2">
      <c r="E996" s="1"/>
      <c r="F996" s="1"/>
      <c r="G996" s="1"/>
    </row>
    <row r="997" spans="5:7" ht="12.75" x14ac:dyDescent="0.2">
      <c r="E997" s="1"/>
      <c r="F997" s="1"/>
      <c r="G997" s="1"/>
    </row>
    <row r="998" spans="5:7" ht="12.75" x14ac:dyDescent="0.2">
      <c r="E998" s="1"/>
      <c r="F998" s="1"/>
      <c r="G998" s="1"/>
    </row>
    <row r="999" spans="5:7" ht="12.75" x14ac:dyDescent="0.2">
      <c r="E999" s="1"/>
      <c r="F999" s="1"/>
      <c r="G999" s="1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O33"/>
  <sheetViews>
    <sheetView workbookViewId="0"/>
  </sheetViews>
  <sheetFormatPr baseColWidth="10" defaultColWidth="12.5703125" defaultRowHeight="15.75" customHeight="1" x14ac:dyDescent="0.2"/>
  <cols>
    <col min="4" max="4" width="15" customWidth="1"/>
    <col min="8" max="8" width="13.42578125" customWidth="1"/>
  </cols>
  <sheetData>
    <row r="2" spans="1:15" ht="15.75" customHeight="1" x14ac:dyDescent="0.2">
      <c r="A2" s="34"/>
      <c r="B2" s="35" t="s">
        <v>60</v>
      </c>
      <c r="C2" s="36" t="s">
        <v>61</v>
      </c>
      <c r="D2" s="35" t="s">
        <v>62</v>
      </c>
      <c r="E2" s="36" t="s">
        <v>63</v>
      </c>
      <c r="F2" s="36" t="s">
        <v>64</v>
      </c>
      <c r="G2" s="34" t="s">
        <v>65</v>
      </c>
      <c r="J2" s="37"/>
      <c r="K2" s="38" t="s">
        <v>1</v>
      </c>
      <c r="L2" s="38" t="s">
        <v>66</v>
      </c>
      <c r="M2" s="37" t="s">
        <v>67</v>
      </c>
      <c r="N2" s="38" t="s">
        <v>68</v>
      </c>
      <c r="O2" s="37" t="s">
        <v>69</v>
      </c>
    </row>
    <row r="3" spans="1:15" ht="15.75" customHeight="1" x14ac:dyDescent="0.2">
      <c r="A3" s="2" t="s">
        <v>32</v>
      </c>
      <c r="B3" s="2">
        <v>15</v>
      </c>
      <c r="C3" s="2">
        <v>9</v>
      </c>
      <c r="D3" s="39">
        <f t="shared" ref="D3:D8" si="0">(C3/B3)</f>
        <v>0.6</v>
      </c>
      <c r="E3" s="2">
        <v>0</v>
      </c>
      <c r="F3" s="39">
        <f t="shared" ref="F3:F8" si="1">(E3/B3)</f>
        <v>0</v>
      </c>
      <c r="G3" s="2">
        <v>1</v>
      </c>
      <c r="J3" s="11" t="s">
        <v>70</v>
      </c>
      <c r="K3" s="2">
        <f>B3+B4+B5+L3</f>
        <v>66</v>
      </c>
      <c r="L3" s="2">
        <f>G3+G4+G5</f>
        <v>1</v>
      </c>
      <c r="M3" s="40">
        <f t="shared" ref="M3:M4" si="2">L3/K3</f>
        <v>1.5151515151515152E-2</v>
      </c>
      <c r="N3" s="2">
        <f>SUM(E3:E5)</f>
        <v>3</v>
      </c>
      <c r="O3" s="40">
        <f t="shared" ref="O3:O4" si="3">N3/K3</f>
        <v>4.5454545454545456E-2</v>
      </c>
    </row>
    <row r="4" spans="1:15" ht="15.75" customHeight="1" x14ac:dyDescent="0.2">
      <c r="A4" s="2" t="s">
        <v>22</v>
      </c>
      <c r="B4" s="2">
        <v>24</v>
      </c>
      <c r="C4" s="2">
        <v>12</v>
      </c>
      <c r="D4" s="39">
        <f t="shared" si="0"/>
        <v>0.5</v>
      </c>
      <c r="E4" s="2">
        <v>1</v>
      </c>
      <c r="F4" s="39">
        <f t="shared" si="1"/>
        <v>4.1666666666666664E-2</v>
      </c>
      <c r="G4" s="2">
        <v>0</v>
      </c>
      <c r="J4" s="11" t="s">
        <v>71</v>
      </c>
      <c r="K4" s="2">
        <f>B6+B7+L4</f>
        <v>39</v>
      </c>
      <c r="L4" s="2">
        <f>G6+G7</f>
        <v>8</v>
      </c>
      <c r="M4" s="40">
        <f t="shared" si="2"/>
        <v>0.20512820512820512</v>
      </c>
      <c r="N4" s="2">
        <f>SUM(E6:E7)</f>
        <v>2</v>
      </c>
      <c r="O4" s="40">
        <f t="shared" si="3"/>
        <v>5.128205128205128E-2</v>
      </c>
    </row>
    <row r="5" spans="1:15" ht="15.75" customHeight="1" x14ac:dyDescent="0.2">
      <c r="A5" s="2" t="s">
        <v>39</v>
      </c>
      <c r="B5" s="2">
        <v>26</v>
      </c>
      <c r="C5" s="2">
        <v>15</v>
      </c>
      <c r="D5" s="39">
        <f t="shared" si="0"/>
        <v>0.57692307692307687</v>
      </c>
      <c r="E5" s="2">
        <v>2</v>
      </c>
      <c r="F5" s="39">
        <f t="shared" si="1"/>
        <v>7.6923076923076927E-2</v>
      </c>
      <c r="G5" s="2">
        <v>0</v>
      </c>
    </row>
    <row r="6" spans="1:15" ht="15.75" customHeight="1" x14ac:dyDescent="0.2">
      <c r="A6" s="2" t="s">
        <v>40</v>
      </c>
      <c r="B6" s="2">
        <v>17</v>
      </c>
      <c r="C6" s="2">
        <v>4</v>
      </c>
      <c r="D6" s="39">
        <f t="shared" si="0"/>
        <v>0.23529411764705882</v>
      </c>
      <c r="E6" s="2">
        <v>1</v>
      </c>
      <c r="F6" s="39">
        <f t="shared" si="1"/>
        <v>5.8823529411764705E-2</v>
      </c>
      <c r="G6" s="2">
        <v>7</v>
      </c>
    </row>
    <row r="7" spans="1:15" ht="15.75" customHeight="1" x14ac:dyDescent="0.2">
      <c r="A7" s="2" t="s">
        <v>28</v>
      </c>
      <c r="B7" s="2">
        <v>14</v>
      </c>
      <c r="C7" s="2">
        <v>0</v>
      </c>
      <c r="D7" s="39">
        <f t="shared" si="0"/>
        <v>0</v>
      </c>
      <c r="E7" s="2">
        <v>1</v>
      </c>
      <c r="F7" s="39">
        <f t="shared" si="1"/>
        <v>7.1428571428571425E-2</v>
      </c>
      <c r="G7" s="2">
        <v>1</v>
      </c>
    </row>
    <row r="8" spans="1:15" ht="15.75" customHeight="1" x14ac:dyDescent="0.2">
      <c r="A8" s="41" t="s">
        <v>72</v>
      </c>
      <c r="B8" s="41">
        <f t="shared" ref="B8:C8" si="4">SUM(B3:B7)</f>
        <v>96</v>
      </c>
      <c r="C8" s="41">
        <f t="shared" si="4"/>
        <v>40</v>
      </c>
      <c r="D8" s="42">
        <f t="shared" si="0"/>
        <v>0.41666666666666669</v>
      </c>
      <c r="E8" s="41">
        <f>SUM(E3:E7)</f>
        <v>5</v>
      </c>
      <c r="F8" s="42">
        <f t="shared" si="1"/>
        <v>5.2083333333333336E-2</v>
      </c>
      <c r="G8" s="41">
        <f>SUM(G3:G7)</f>
        <v>9</v>
      </c>
    </row>
    <row r="23" spans="1:10" ht="38.25" x14ac:dyDescent="0.2">
      <c r="A23" s="43" t="s">
        <v>73</v>
      </c>
      <c r="B23" s="44" t="s">
        <v>74</v>
      </c>
      <c r="C23" s="44" t="s">
        <v>75</v>
      </c>
      <c r="D23" s="44" t="s">
        <v>76</v>
      </c>
      <c r="E23" s="44" t="s">
        <v>77</v>
      </c>
      <c r="F23" s="44" t="s">
        <v>78</v>
      </c>
      <c r="G23" s="44" t="s">
        <v>79</v>
      </c>
      <c r="H23" s="44" t="s">
        <v>80</v>
      </c>
      <c r="I23" s="45" t="s">
        <v>81</v>
      </c>
    </row>
    <row r="24" spans="1:10" ht="12.75" x14ac:dyDescent="0.2">
      <c r="A24" s="46">
        <v>45341</v>
      </c>
      <c r="B24" s="4">
        <v>0.4375</v>
      </c>
      <c r="C24" s="47">
        <v>25</v>
      </c>
      <c r="D24" s="48" t="s">
        <v>82</v>
      </c>
      <c r="E24" s="1">
        <v>7</v>
      </c>
      <c r="F24" s="1">
        <v>6</v>
      </c>
      <c r="G24" s="5">
        <f t="shared" ref="G24:G33" si="5">F24/E24</f>
        <v>0.8571428571428571</v>
      </c>
      <c r="H24" s="1">
        <v>0</v>
      </c>
      <c r="I24" s="49">
        <v>0</v>
      </c>
    </row>
    <row r="25" spans="1:10" ht="12.75" x14ac:dyDescent="0.2">
      <c r="A25" s="50">
        <v>45342</v>
      </c>
      <c r="B25" s="51">
        <v>12</v>
      </c>
      <c r="C25" s="51">
        <v>28</v>
      </c>
      <c r="D25" s="52">
        <v>0.68</v>
      </c>
      <c r="E25" s="1">
        <v>7</v>
      </c>
      <c r="F25" s="1">
        <v>4</v>
      </c>
      <c r="G25" s="5">
        <f t="shared" si="5"/>
        <v>0.5714285714285714</v>
      </c>
      <c r="H25" s="1">
        <v>1</v>
      </c>
      <c r="I25" s="49">
        <v>0</v>
      </c>
    </row>
    <row r="26" spans="1:10" ht="12.75" x14ac:dyDescent="0.2">
      <c r="A26" s="53">
        <v>45349</v>
      </c>
      <c r="B26" s="54">
        <v>0.46944444444444444</v>
      </c>
      <c r="C26" s="51">
        <v>25</v>
      </c>
      <c r="D26" s="55">
        <v>0.69</v>
      </c>
      <c r="E26" s="1">
        <v>7</v>
      </c>
      <c r="F26" s="1">
        <v>5</v>
      </c>
      <c r="G26" s="5">
        <f t="shared" si="5"/>
        <v>0.7142857142857143</v>
      </c>
      <c r="H26" s="1">
        <v>1</v>
      </c>
      <c r="I26" s="49">
        <v>1</v>
      </c>
    </row>
    <row r="27" spans="1:10" ht="12.75" x14ac:dyDescent="0.2">
      <c r="A27" s="56">
        <v>45350</v>
      </c>
      <c r="B27" s="4">
        <v>0.4375</v>
      </c>
      <c r="C27" s="1">
        <v>26</v>
      </c>
      <c r="D27" s="48">
        <v>0.83</v>
      </c>
      <c r="E27" s="1">
        <v>7</v>
      </c>
      <c r="F27" s="1">
        <v>3</v>
      </c>
      <c r="G27" s="5">
        <f t="shared" si="5"/>
        <v>0.42857142857142855</v>
      </c>
      <c r="H27" s="1">
        <v>2</v>
      </c>
      <c r="I27" s="49">
        <v>0</v>
      </c>
    </row>
    <row r="28" spans="1:10" ht="12.75" x14ac:dyDescent="0.2">
      <c r="A28" s="57">
        <v>45355</v>
      </c>
      <c r="B28" s="54">
        <v>0.42708333333333331</v>
      </c>
      <c r="C28" s="51">
        <v>18</v>
      </c>
      <c r="D28" s="5">
        <v>0.67</v>
      </c>
      <c r="E28" s="1">
        <v>10</v>
      </c>
      <c r="F28" s="1">
        <v>9</v>
      </c>
      <c r="G28" s="5">
        <f t="shared" si="5"/>
        <v>0.9</v>
      </c>
      <c r="H28" s="1">
        <v>5</v>
      </c>
      <c r="I28" s="49">
        <v>1</v>
      </c>
    </row>
    <row r="29" spans="1:10" ht="12.75" x14ac:dyDescent="0.2">
      <c r="A29" s="58">
        <v>45356</v>
      </c>
      <c r="B29" s="4">
        <v>0.4861111111111111</v>
      </c>
      <c r="C29" s="1">
        <v>22</v>
      </c>
      <c r="D29" s="48">
        <v>0.59</v>
      </c>
      <c r="E29" s="1">
        <v>7</v>
      </c>
      <c r="F29" s="1">
        <v>7</v>
      </c>
      <c r="G29" s="5">
        <f t="shared" si="5"/>
        <v>1</v>
      </c>
      <c r="H29" s="1">
        <v>0</v>
      </c>
      <c r="I29" s="49">
        <v>1</v>
      </c>
    </row>
    <row r="30" spans="1:10" ht="12.75" x14ac:dyDescent="0.2">
      <c r="A30" s="58">
        <v>45369</v>
      </c>
      <c r="B30" s="4">
        <v>0.40277777777777779</v>
      </c>
      <c r="C30" s="1">
        <v>25</v>
      </c>
      <c r="D30" s="55">
        <v>0.78</v>
      </c>
      <c r="E30" s="1">
        <v>8</v>
      </c>
      <c r="F30" s="1">
        <v>7</v>
      </c>
      <c r="G30" s="5">
        <f t="shared" si="5"/>
        <v>0.875</v>
      </c>
      <c r="H30" s="1">
        <v>2</v>
      </c>
      <c r="I30" s="49">
        <v>2</v>
      </c>
    </row>
    <row r="31" spans="1:10" ht="12.75" x14ac:dyDescent="0.2">
      <c r="A31" s="59">
        <v>45370</v>
      </c>
      <c r="B31" s="54">
        <v>0.65763888888888888</v>
      </c>
      <c r="C31" s="51">
        <v>27</v>
      </c>
      <c r="D31" s="52">
        <v>0.81</v>
      </c>
      <c r="E31" s="1">
        <v>7</v>
      </c>
      <c r="F31" s="1">
        <v>0</v>
      </c>
      <c r="G31" s="5">
        <f t="shared" si="5"/>
        <v>0</v>
      </c>
      <c r="H31" s="1">
        <v>0</v>
      </c>
      <c r="I31" s="49">
        <v>0</v>
      </c>
      <c r="J31" s="2" t="s">
        <v>83</v>
      </c>
    </row>
    <row r="32" spans="1:10" ht="12.75" x14ac:dyDescent="0.2">
      <c r="A32" s="60">
        <v>45376</v>
      </c>
      <c r="B32" s="4">
        <v>0.35416666666666669</v>
      </c>
      <c r="C32" s="1">
        <v>22</v>
      </c>
      <c r="D32" s="55">
        <v>0.59</v>
      </c>
      <c r="E32" s="1">
        <v>12</v>
      </c>
      <c r="F32" s="1">
        <v>6</v>
      </c>
      <c r="G32" s="5">
        <f t="shared" si="5"/>
        <v>0.5</v>
      </c>
      <c r="H32" s="1">
        <v>3</v>
      </c>
      <c r="I32" s="49">
        <v>0</v>
      </c>
    </row>
    <row r="33" spans="1:9" ht="12.75" x14ac:dyDescent="0.2">
      <c r="A33" s="61">
        <v>45399</v>
      </c>
      <c r="B33" s="62">
        <v>0.70833333333333337</v>
      </c>
      <c r="C33" s="63">
        <v>23</v>
      </c>
      <c r="D33" s="64">
        <v>0.37</v>
      </c>
      <c r="E33" s="65">
        <v>11</v>
      </c>
      <c r="F33" s="65">
        <v>9</v>
      </c>
      <c r="G33" s="66">
        <f t="shared" si="5"/>
        <v>0.81818181818181823</v>
      </c>
      <c r="H33" s="65">
        <v>2</v>
      </c>
      <c r="I33" s="6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1001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5703125" defaultRowHeight="15.75" customHeight="1" x14ac:dyDescent="0.2"/>
  <cols>
    <col min="1" max="2" width="5.140625" customWidth="1"/>
    <col min="3" max="3" width="5.85546875" customWidth="1"/>
    <col min="4" max="4" width="6.5703125" customWidth="1"/>
    <col min="5" max="5" width="5.7109375" customWidth="1"/>
    <col min="6" max="6" width="3.42578125" customWidth="1"/>
    <col min="7" max="7" width="6.42578125" customWidth="1"/>
    <col min="8" max="8" width="5.28515625" customWidth="1"/>
    <col min="9" max="9" width="7.42578125" customWidth="1"/>
    <col min="10" max="10" width="4.42578125" customWidth="1"/>
    <col min="12" max="12" width="3.5703125" customWidth="1"/>
    <col min="13" max="13" width="3.7109375" customWidth="1"/>
    <col min="14" max="14" width="3.28515625" customWidth="1"/>
    <col min="15" max="17" width="3.5703125" customWidth="1"/>
    <col min="20" max="20" width="6.85546875" customWidth="1"/>
    <col min="21" max="22" width="9.140625" customWidth="1"/>
    <col min="23" max="23" width="6.42578125" customWidth="1"/>
    <col min="24" max="24" width="6.140625" customWidth="1"/>
    <col min="25" max="25" width="7.42578125" customWidth="1"/>
  </cols>
  <sheetData>
    <row r="1" spans="1:33" ht="15.75" customHeight="1" x14ac:dyDescent="0.2">
      <c r="A1" s="2" t="s">
        <v>84</v>
      </c>
      <c r="B1" s="2" t="s">
        <v>85</v>
      </c>
      <c r="C1" s="2"/>
      <c r="D1" s="2"/>
      <c r="E1" s="2"/>
      <c r="F1" s="2"/>
      <c r="G1" s="2"/>
      <c r="H1" s="2"/>
      <c r="I1" s="2"/>
      <c r="J1" s="2"/>
      <c r="K1" s="2"/>
      <c r="L1" s="151" t="s">
        <v>86</v>
      </c>
      <c r="M1" s="152"/>
      <c r="N1" s="152"/>
      <c r="O1" s="152"/>
      <c r="P1" s="152"/>
      <c r="Q1" s="152"/>
      <c r="R1" s="153" t="s">
        <v>87</v>
      </c>
      <c r="S1" s="152"/>
      <c r="T1" s="2"/>
      <c r="U1" s="2"/>
      <c r="V1" s="2"/>
      <c r="W1" s="1"/>
      <c r="X1" s="153" t="s">
        <v>0</v>
      </c>
      <c r="Y1" s="152"/>
      <c r="AC1" s="68" t="s">
        <v>88</v>
      </c>
    </row>
    <row r="2" spans="1:33" ht="15.75" customHeight="1" x14ac:dyDescent="0.2">
      <c r="A2" s="2" t="s">
        <v>84</v>
      </c>
      <c r="B2" s="2" t="s">
        <v>2</v>
      </c>
      <c r="C2" s="2" t="s">
        <v>3</v>
      </c>
      <c r="D2" s="2" t="s">
        <v>89</v>
      </c>
      <c r="E2" s="2" t="s">
        <v>4</v>
      </c>
      <c r="F2" s="2" t="s">
        <v>5</v>
      </c>
      <c r="G2" s="2" t="s">
        <v>90</v>
      </c>
      <c r="H2" s="2" t="s">
        <v>91</v>
      </c>
      <c r="I2" s="2" t="s">
        <v>7</v>
      </c>
      <c r="J2" s="2" t="s">
        <v>92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93</v>
      </c>
      <c r="S2" s="2" t="s">
        <v>94</v>
      </c>
      <c r="T2" s="2" t="s">
        <v>95</v>
      </c>
      <c r="U2" s="2" t="s">
        <v>96</v>
      </c>
      <c r="V2" s="2" t="s">
        <v>97</v>
      </c>
      <c r="W2" s="2" t="s">
        <v>98</v>
      </c>
      <c r="X2" s="2" t="s">
        <v>93</v>
      </c>
      <c r="Y2" s="2" t="s">
        <v>94</v>
      </c>
      <c r="Z2" s="2" t="s">
        <v>99</v>
      </c>
      <c r="AA2" s="2" t="s">
        <v>100</v>
      </c>
      <c r="AB2" s="2" t="s">
        <v>101</v>
      </c>
      <c r="AC2" s="68"/>
      <c r="AE2" s="2" t="s">
        <v>102</v>
      </c>
      <c r="AF2" s="2" t="s">
        <v>103</v>
      </c>
      <c r="AG2" s="2" t="s">
        <v>104</v>
      </c>
    </row>
    <row r="3" spans="1:33" ht="15.75" customHeight="1" x14ac:dyDescent="0.2">
      <c r="A3" s="2">
        <v>1</v>
      </c>
      <c r="B3" s="3">
        <v>45341</v>
      </c>
      <c r="C3" s="6">
        <v>0.4375</v>
      </c>
      <c r="D3" s="2" t="s">
        <v>105</v>
      </c>
      <c r="E3" s="2">
        <v>1</v>
      </c>
      <c r="F3" s="2" t="s">
        <v>21</v>
      </c>
      <c r="G3" s="2">
        <v>2</v>
      </c>
      <c r="H3" s="2" t="s">
        <v>106</v>
      </c>
      <c r="I3" s="6">
        <v>6.25E-2</v>
      </c>
      <c r="J3" s="2">
        <v>1</v>
      </c>
      <c r="K3" s="2" t="s">
        <v>22</v>
      </c>
      <c r="L3" s="2" t="s">
        <v>23</v>
      </c>
      <c r="M3" s="2" t="s">
        <v>23</v>
      </c>
      <c r="N3" s="2" t="s">
        <v>23</v>
      </c>
      <c r="O3" s="2" t="s">
        <v>23</v>
      </c>
      <c r="P3" s="2" t="s">
        <v>23</v>
      </c>
      <c r="Q3" s="2" t="s">
        <v>23</v>
      </c>
      <c r="R3" s="2">
        <v>0</v>
      </c>
      <c r="S3" s="2">
        <v>0</v>
      </c>
      <c r="U3" s="2" t="s">
        <v>107</v>
      </c>
      <c r="V3" s="2" t="s">
        <v>107</v>
      </c>
      <c r="W3" s="2">
        <v>1</v>
      </c>
      <c r="X3" s="2">
        <v>0</v>
      </c>
      <c r="Y3" s="2">
        <v>0</v>
      </c>
      <c r="Z3" s="2">
        <v>6.0438000000000001</v>
      </c>
      <c r="AA3" s="2">
        <v>5.8587999999999996</v>
      </c>
      <c r="AB3" s="2">
        <f t="shared" ref="AB3:AB9" si="0">Z3-AA3</f>
        <v>0.1850000000000005</v>
      </c>
      <c r="AC3" s="68"/>
      <c r="AD3" s="2" t="s">
        <v>28</v>
      </c>
      <c r="AE3" s="2">
        <v>5</v>
      </c>
      <c r="AF3" s="2">
        <v>0</v>
      </c>
      <c r="AG3" s="2">
        <f t="shared" ref="AG3:AG7" si="1">AF3/AE3*100</f>
        <v>0</v>
      </c>
    </row>
    <row r="4" spans="1:33" ht="15.75" customHeight="1" x14ac:dyDescent="0.2">
      <c r="A4" s="2">
        <v>2</v>
      </c>
      <c r="E4" s="2">
        <v>2</v>
      </c>
      <c r="F4" s="2" t="s">
        <v>21</v>
      </c>
      <c r="G4" s="2">
        <v>2</v>
      </c>
      <c r="J4" s="2">
        <v>2</v>
      </c>
      <c r="K4" s="2" t="s">
        <v>22</v>
      </c>
      <c r="L4" s="2" t="s">
        <v>23</v>
      </c>
      <c r="M4" s="2" t="s">
        <v>23</v>
      </c>
      <c r="N4" s="2" t="s">
        <v>23</v>
      </c>
      <c r="O4" s="2" t="s">
        <v>23</v>
      </c>
      <c r="P4" s="2" t="s">
        <v>23</v>
      </c>
      <c r="Q4" s="2" t="s">
        <v>23</v>
      </c>
      <c r="R4" s="2">
        <v>0</v>
      </c>
      <c r="S4" s="2">
        <v>0</v>
      </c>
      <c r="U4" s="2" t="s">
        <v>107</v>
      </c>
      <c r="V4" s="2" t="s">
        <v>107</v>
      </c>
      <c r="W4" s="2">
        <v>2</v>
      </c>
      <c r="X4" s="2">
        <v>0</v>
      </c>
      <c r="Y4" s="2">
        <v>0</v>
      </c>
      <c r="Z4" s="2">
        <v>6.0252999999999997</v>
      </c>
      <c r="AA4" s="2">
        <v>5.8228</v>
      </c>
      <c r="AB4" s="2">
        <f t="shared" si="0"/>
        <v>0.20249999999999968</v>
      </c>
      <c r="AC4" s="68"/>
      <c r="AD4" s="2" t="s">
        <v>33</v>
      </c>
      <c r="AE4" s="2">
        <v>10</v>
      </c>
      <c r="AF4" s="2">
        <v>2</v>
      </c>
      <c r="AG4" s="2">
        <f t="shared" si="1"/>
        <v>20</v>
      </c>
    </row>
    <row r="5" spans="1:33" ht="15.75" customHeight="1" x14ac:dyDescent="0.2">
      <c r="A5" s="2">
        <v>3</v>
      </c>
      <c r="E5" s="2">
        <v>3</v>
      </c>
      <c r="F5" s="2" t="s">
        <v>24</v>
      </c>
      <c r="G5" s="2">
        <v>2</v>
      </c>
      <c r="J5" s="2">
        <v>3</v>
      </c>
      <c r="K5" s="2" t="s">
        <v>22</v>
      </c>
      <c r="L5" s="2" t="s">
        <v>23</v>
      </c>
      <c r="M5" s="2" t="s">
        <v>23</v>
      </c>
      <c r="N5" s="2" t="s">
        <v>23</v>
      </c>
      <c r="O5" s="2" t="s">
        <v>23</v>
      </c>
      <c r="P5" s="2" t="s">
        <v>25</v>
      </c>
      <c r="Q5" s="2" t="s">
        <v>23</v>
      </c>
      <c r="R5" s="2">
        <v>0</v>
      </c>
      <c r="S5" s="2">
        <v>0</v>
      </c>
      <c r="U5" s="2" t="s">
        <v>107</v>
      </c>
      <c r="V5" s="2" t="s">
        <v>107</v>
      </c>
      <c r="W5" s="2">
        <v>3</v>
      </c>
      <c r="X5" s="2">
        <v>0</v>
      </c>
      <c r="Y5" s="2">
        <v>0</v>
      </c>
      <c r="Z5" s="2">
        <v>6.9503000000000004</v>
      </c>
      <c r="AA5" s="2">
        <v>6.7458</v>
      </c>
      <c r="AB5" s="2">
        <f t="shared" si="0"/>
        <v>0.20450000000000035</v>
      </c>
      <c r="AC5" s="68"/>
      <c r="AD5" s="2" t="s">
        <v>108</v>
      </c>
      <c r="AE5" s="2">
        <v>12</v>
      </c>
      <c r="AF5" s="2">
        <v>3</v>
      </c>
      <c r="AG5" s="2">
        <f t="shared" si="1"/>
        <v>25</v>
      </c>
    </row>
    <row r="6" spans="1:33" ht="15.75" customHeight="1" x14ac:dyDescent="0.2">
      <c r="A6" s="2">
        <v>4</v>
      </c>
      <c r="E6" s="2">
        <v>4</v>
      </c>
      <c r="F6" s="2" t="s">
        <v>24</v>
      </c>
      <c r="G6" s="2">
        <v>2</v>
      </c>
      <c r="J6" s="2">
        <v>4</v>
      </c>
      <c r="K6" s="2" t="s">
        <v>22</v>
      </c>
      <c r="L6" s="2" t="s">
        <v>23</v>
      </c>
      <c r="M6" s="2" t="s">
        <v>23</v>
      </c>
      <c r="N6" s="2" t="s">
        <v>23</v>
      </c>
      <c r="O6" s="2" t="s">
        <v>23</v>
      </c>
      <c r="P6" s="2" t="s">
        <v>23</v>
      </c>
      <c r="Q6" s="2" t="s">
        <v>23</v>
      </c>
      <c r="R6" s="2">
        <v>0</v>
      </c>
      <c r="S6" s="2">
        <v>0</v>
      </c>
      <c r="U6" s="2" t="s">
        <v>107</v>
      </c>
      <c r="V6" s="2" t="s">
        <v>107</v>
      </c>
      <c r="W6" s="2">
        <v>4</v>
      </c>
      <c r="X6" s="2">
        <v>0</v>
      </c>
      <c r="Y6" s="2">
        <v>0</v>
      </c>
      <c r="Z6" s="2">
        <v>6.0572999999999997</v>
      </c>
      <c r="AA6" s="2">
        <v>5.8255999999999997</v>
      </c>
      <c r="AB6" s="2">
        <f t="shared" si="0"/>
        <v>0.23170000000000002</v>
      </c>
      <c r="AC6" s="68"/>
      <c r="AD6" s="2" t="s">
        <v>109</v>
      </c>
      <c r="AE6" s="2">
        <v>11</v>
      </c>
      <c r="AF6" s="2">
        <v>3</v>
      </c>
      <c r="AG6" s="2">
        <f t="shared" si="1"/>
        <v>27.27272727272727</v>
      </c>
    </row>
    <row r="7" spans="1:33" ht="15.75" customHeight="1" x14ac:dyDescent="0.2">
      <c r="A7" s="2">
        <v>5</v>
      </c>
      <c r="E7" s="2">
        <v>5</v>
      </c>
      <c r="F7" s="2" t="s">
        <v>24</v>
      </c>
      <c r="G7" s="2">
        <v>2</v>
      </c>
      <c r="J7" s="2">
        <v>5</v>
      </c>
      <c r="K7" s="2" t="s">
        <v>22</v>
      </c>
      <c r="L7" s="2" t="s">
        <v>23</v>
      </c>
      <c r="M7" s="2" t="s">
        <v>23</v>
      </c>
      <c r="N7" s="2" t="s">
        <v>23</v>
      </c>
      <c r="O7" s="2" t="s">
        <v>23</v>
      </c>
      <c r="P7" s="2" t="s">
        <v>23</v>
      </c>
      <c r="Q7" s="2" t="s">
        <v>23</v>
      </c>
      <c r="R7" s="2">
        <v>0</v>
      </c>
      <c r="S7" s="2">
        <v>0</v>
      </c>
      <c r="U7" s="2" t="s">
        <v>107</v>
      </c>
      <c r="V7" s="2" t="s">
        <v>107</v>
      </c>
      <c r="W7" s="2">
        <v>5</v>
      </c>
      <c r="X7" s="2">
        <v>0</v>
      </c>
      <c r="Y7" s="2">
        <v>0</v>
      </c>
      <c r="Z7" s="2">
        <v>6.0960999999999999</v>
      </c>
      <c r="AA7" s="2">
        <v>5.8784999999999998</v>
      </c>
      <c r="AB7" s="2">
        <f t="shared" si="0"/>
        <v>0.21760000000000002</v>
      </c>
      <c r="AC7" s="68"/>
      <c r="AD7" s="2" t="s">
        <v>32</v>
      </c>
      <c r="AE7" s="2">
        <v>15</v>
      </c>
      <c r="AF7" s="2">
        <v>6</v>
      </c>
      <c r="AG7" s="2">
        <f t="shared" si="1"/>
        <v>40</v>
      </c>
    </row>
    <row r="8" spans="1:33" ht="15.75" customHeight="1" x14ac:dyDescent="0.2">
      <c r="A8" s="7">
        <v>6</v>
      </c>
      <c r="B8" s="7"/>
      <c r="C8" s="7"/>
      <c r="D8" s="7"/>
      <c r="E8" s="7">
        <v>6</v>
      </c>
      <c r="F8" s="7" t="s">
        <v>24</v>
      </c>
      <c r="G8" s="7">
        <v>2</v>
      </c>
      <c r="H8" s="7"/>
      <c r="I8" s="7"/>
      <c r="J8" s="7">
        <v>6</v>
      </c>
      <c r="K8" s="7" t="s">
        <v>26</v>
      </c>
      <c r="L8" s="7" t="s">
        <v>1</v>
      </c>
      <c r="M8" s="7" t="s">
        <v>1</v>
      </c>
      <c r="N8" s="7" t="s">
        <v>1</v>
      </c>
      <c r="O8" s="7" t="s">
        <v>1</v>
      </c>
      <c r="P8" s="7" t="s">
        <v>1</v>
      </c>
      <c r="Q8" s="7" t="s">
        <v>1</v>
      </c>
      <c r="R8" s="7" t="s">
        <v>27</v>
      </c>
      <c r="S8" s="7" t="s">
        <v>27</v>
      </c>
      <c r="T8" s="7" t="s">
        <v>27</v>
      </c>
      <c r="U8" s="7" t="s">
        <v>27</v>
      </c>
      <c r="V8" s="7" t="s">
        <v>27</v>
      </c>
      <c r="W8" s="7">
        <v>6</v>
      </c>
      <c r="X8" s="7" t="s">
        <v>27</v>
      </c>
      <c r="Y8" s="7" t="s">
        <v>27</v>
      </c>
      <c r="Z8" s="7">
        <v>5.9992000000000001</v>
      </c>
      <c r="AA8" s="7">
        <v>5.8091999999999997</v>
      </c>
      <c r="AB8" s="7">
        <f t="shared" si="0"/>
        <v>0.19000000000000039</v>
      </c>
      <c r="AC8" s="69"/>
      <c r="AD8" s="7"/>
      <c r="AE8" s="7"/>
      <c r="AF8" s="7"/>
      <c r="AG8" s="7"/>
    </row>
    <row r="9" spans="1:33" ht="15.75" customHeight="1" x14ac:dyDescent="0.2">
      <c r="A9" s="2">
        <v>7</v>
      </c>
      <c r="E9" s="2">
        <v>7</v>
      </c>
      <c r="F9" s="2" t="s">
        <v>24</v>
      </c>
      <c r="G9" s="2">
        <v>2</v>
      </c>
      <c r="J9" s="2">
        <v>7</v>
      </c>
      <c r="K9" s="2" t="s">
        <v>28</v>
      </c>
      <c r="L9" s="2" t="s">
        <v>23</v>
      </c>
      <c r="M9" s="2" t="s">
        <v>23</v>
      </c>
      <c r="N9" s="2" t="s">
        <v>23</v>
      </c>
      <c r="O9" s="2" t="s">
        <v>23</v>
      </c>
      <c r="P9" s="2" t="s">
        <v>23</v>
      </c>
      <c r="Q9" s="2" t="s">
        <v>23</v>
      </c>
      <c r="R9" s="2">
        <v>0</v>
      </c>
      <c r="S9" s="2">
        <v>0</v>
      </c>
      <c r="U9" s="2" t="s">
        <v>107</v>
      </c>
      <c r="V9" s="2" t="s">
        <v>107</v>
      </c>
      <c r="W9" s="2">
        <v>7</v>
      </c>
      <c r="Y9" s="2">
        <v>0</v>
      </c>
      <c r="Z9" s="2">
        <v>6.1944999999999997</v>
      </c>
      <c r="AA9" s="2">
        <v>6.0133000000000001</v>
      </c>
      <c r="AB9" s="2">
        <f t="shared" si="0"/>
        <v>0.18119999999999958</v>
      </c>
      <c r="AC9" s="68"/>
      <c r="AE9" s="2" t="s">
        <v>110</v>
      </c>
    </row>
    <row r="10" spans="1:33" ht="15.75" customHeight="1" x14ac:dyDescent="0.2">
      <c r="A10" s="7">
        <v>8</v>
      </c>
      <c r="B10" s="70">
        <v>45342</v>
      </c>
      <c r="C10" s="8">
        <v>12</v>
      </c>
      <c r="D10" s="8" t="s">
        <v>111</v>
      </c>
      <c r="E10" s="8">
        <v>1</v>
      </c>
      <c r="F10" s="8" t="s">
        <v>21</v>
      </c>
      <c r="G10" s="7">
        <v>2</v>
      </c>
      <c r="H10" s="8" t="s">
        <v>112</v>
      </c>
      <c r="I10" s="9">
        <v>0.1111111111111111</v>
      </c>
      <c r="J10" s="8"/>
      <c r="K10" s="8" t="s">
        <v>22</v>
      </c>
      <c r="L10" s="8" t="s">
        <v>1</v>
      </c>
      <c r="M10" s="8" t="s">
        <v>1</v>
      </c>
      <c r="N10" s="8" t="s">
        <v>1</v>
      </c>
      <c r="O10" s="8" t="s">
        <v>27</v>
      </c>
      <c r="P10" s="8" t="s">
        <v>1</v>
      </c>
      <c r="Q10" s="8" t="s">
        <v>1</v>
      </c>
      <c r="R10" s="8">
        <v>0</v>
      </c>
      <c r="S10" s="8">
        <v>0</v>
      </c>
      <c r="T10" s="8" t="s">
        <v>27</v>
      </c>
      <c r="U10" s="8"/>
      <c r="V10" s="8"/>
      <c r="W10" s="8">
        <v>1</v>
      </c>
      <c r="X10" s="8" t="s">
        <v>29</v>
      </c>
      <c r="Y10" s="8" t="s">
        <v>29</v>
      </c>
      <c r="Z10" s="8" t="s">
        <v>29</v>
      </c>
      <c r="AA10" s="8" t="s">
        <v>29</v>
      </c>
      <c r="AB10" s="7" t="s">
        <v>29</v>
      </c>
      <c r="AC10" s="71"/>
      <c r="AD10" s="8"/>
      <c r="AE10" s="8"/>
      <c r="AF10" s="8"/>
      <c r="AG10" s="8"/>
    </row>
    <row r="11" spans="1:33" ht="15.75" customHeight="1" x14ac:dyDescent="0.2">
      <c r="A11" s="2">
        <v>9</v>
      </c>
      <c r="E11" s="2">
        <v>2</v>
      </c>
      <c r="F11" s="2" t="s">
        <v>21</v>
      </c>
      <c r="G11" s="2">
        <v>2</v>
      </c>
      <c r="I11" s="2" t="s">
        <v>30</v>
      </c>
      <c r="K11" s="2" t="s">
        <v>22</v>
      </c>
      <c r="L11" s="2" t="s">
        <v>1</v>
      </c>
      <c r="M11" s="2" t="s">
        <v>23</v>
      </c>
      <c r="N11" s="2" t="s">
        <v>23</v>
      </c>
      <c r="O11" s="2" t="s">
        <v>23</v>
      </c>
      <c r="P11" s="2" t="s">
        <v>23</v>
      </c>
      <c r="Q11" s="2" t="s">
        <v>23</v>
      </c>
      <c r="R11" s="2">
        <v>0</v>
      </c>
      <c r="S11" s="2">
        <v>0</v>
      </c>
      <c r="T11" s="2" t="s">
        <v>107</v>
      </c>
      <c r="U11" s="2" t="s">
        <v>113</v>
      </c>
      <c r="W11" s="2">
        <v>2</v>
      </c>
      <c r="X11" s="2">
        <v>0</v>
      </c>
      <c r="Y11" s="2">
        <v>0</v>
      </c>
      <c r="Z11" s="2">
        <v>11.632</v>
      </c>
      <c r="AA11" s="2">
        <v>11.450100000000001</v>
      </c>
      <c r="AB11" s="2">
        <f t="shared" ref="AB11:AB15" si="2">Z11-AA11</f>
        <v>0.18189999999999884</v>
      </c>
      <c r="AC11" s="68"/>
    </row>
    <row r="12" spans="1:33" ht="15.75" customHeight="1" x14ac:dyDescent="0.2">
      <c r="A12" s="2">
        <v>10</v>
      </c>
      <c r="E12" s="2">
        <v>3</v>
      </c>
      <c r="F12" s="2" t="s">
        <v>21</v>
      </c>
      <c r="G12" s="2">
        <v>2</v>
      </c>
      <c r="K12" s="2" t="s">
        <v>22</v>
      </c>
      <c r="L12" s="2" t="s">
        <v>23</v>
      </c>
      <c r="M12" s="2" t="s">
        <v>23</v>
      </c>
      <c r="N12" s="2" t="s">
        <v>23</v>
      </c>
      <c r="O12" s="2" t="s">
        <v>23</v>
      </c>
      <c r="P12" s="2" t="s">
        <v>23</v>
      </c>
      <c r="Q12" s="2" t="s">
        <v>23</v>
      </c>
      <c r="R12" s="2">
        <v>0</v>
      </c>
      <c r="S12" s="2">
        <v>0</v>
      </c>
      <c r="T12" s="2" t="s">
        <v>107</v>
      </c>
      <c r="U12" s="2" t="s">
        <v>107</v>
      </c>
      <c r="W12" s="2">
        <v>3</v>
      </c>
      <c r="X12" s="10">
        <v>1</v>
      </c>
      <c r="Y12" s="2">
        <v>0</v>
      </c>
      <c r="Z12" s="2">
        <v>11.733599999999999</v>
      </c>
      <c r="AA12" s="2">
        <v>11.399100000000001</v>
      </c>
      <c r="AB12" s="2">
        <f t="shared" si="2"/>
        <v>0.33449999999999847</v>
      </c>
      <c r="AC12" s="68"/>
    </row>
    <row r="13" spans="1:33" ht="15.75" customHeight="1" x14ac:dyDescent="0.2">
      <c r="A13" s="2">
        <v>11</v>
      </c>
      <c r="E13" s="2">
        <v>4</v>
      </c>
      <c r="F13" s="2" t="s">
        <v>21</v>
      </c>
      <c r="G13" s="2">
        <v>2</v>
      </c>
      <c r="K13" s="2" t="s">
        <v>22</v>
      </c>
      <c r="L13" s="2" t="s">
        <v>23</v>
      </c>
      <c r="M13" s="2" t="s">
        <v>23</v>
      </c>
      <c r="N13" s="2" t="s">
        <v>23</v>
      </c>
      <c r="O13" s="2" t="s">
        <v>23</v>
      </c>
      <c r="P13" s="2" t="s">
        <v>23</v>
      </c>
      <c r="Q13" s="2" t="s">
        <v>23</v>
      </c>
      <c r="R13" s="2">
        <v>0</v>
      </c>
      <c r="S13" s="2">
        <v>0</v>
      </c>
      <c r="T13" s="2" t="s">
        <v>107</v>
      </c>
      <c r="U13" s="2" t="s">
        <v>107</v>
      </c>
      <c r="W13" s="2">
        <v>4</v>
      </c>
      <c r="X13" s="2">
        <v>0</v>
      </c>
      <c r="Y13" s="2" t="s">
        <v>27</v>
      </c>
      <c r="Z13" s="2">
        <v>10.3964</v>
      </c>
      <c r="AA13" s="2">
        <v>10.3674</v>
      </c>
      <c r="AB13" s="11">
        <f t="shared" si="2"/>
        <v>2.8999999999999915E-2</v>
      </c>
      <c r="AC13" s="68"/>
    </row>
    <row r="14" spans="1:33" ht="15.75" customHeight="1" x14ac:dyDescent="0.2">
      <c r="A14" s="7">
        <v>12</v>
      </c>
      <c r="B14" s="7"/>
      <c r="C14" s="7"/>
      <c r="D14" s="7"/>
      <c r="E14" s="7">
        <v>5</v>
      </c>
      <c r="F14" s="7" t="s">
        <v>24</v>
      </c>
      <c r="G14" s="7">
        <v>2</v>
      </c>
      <c r="H14" s="7"/>
      <c r="I14" s="7"/>
      <c r="J14" s="7"/>
      <c r="K14" s="7" t="s">
        <v>22</v>
      </c>
      <c r="L14" s="7" t="s">
        <v>1</v>
      </c>
      <c r="M14" s="7" t="s">
        <v>1</v>
      </c>
      <c r="N14" s="7" t="s">
        <v>1</v>
      </c>
      <c r="O14" s="7" t="s">
        <v>27</v>
      </c>
      <c r="P14" s="7" t="s">
        <v>27</v>
      </c>
      <c r="Q14" s="7" t="s">
        <v>27</v>
      </c>
      <c r="R14" s="7" t="s">
        <v>27</v>
      </c>
      <c r="S14" s="7" t="s">
        <v>27</v>
      </c>
      <c r="T14" s="7"/>
      <c r="U14" s="7"/>
      <c r="V14" s="7"/>
      <c r="W14" s="7">
        <v>5</v>
      </c>
      <c r="X14" s="7" t="s">
        <v>29</v>
      </c>
      <c r="Y14" s="7" t="s">
        <v>29</v>
      </c>
      <c r="Z14" s="7">
        <v>10.6487</v>
      </c>
      <c r="AA14" s="7">
        <v>10.5321</v>
      </c>
      <c r="AB14" s="7">
        <f t="shared" si="2"/>
        <v>0.11660000000000004</v>
      </c>
      <c r="AC14" s="69"/>
      <c r="AD14" s="7"/>
      <c r="AE14" s="7"/>
      <c r="AF14" s="7"/>
      <c r="AG14" s="7"/>
    </row>
    <row r="15" spans="1:33" ht="15.75" customHeight="1" x14ac:dyDescent="0.2">
      <c r="A15" s="2">
        <v>13</v>
      </c>
      <c r="E15" s="2">
        <v>6</v>
      </c>
      <c r="F15" s="2" t="s">
        <v>24</v>
      </c>
      <c r="G15" s="2">
        <v>2</v>
      </c>
      <c r="K15" s="2" t="s">
        <v>26</v>
      </c>
      <c r="L15" s="2" t="s">
        <v>23</v>
      </c>
      <c r="M15" s="2" t="s">
        <v>23</v>
      </c>
      <c r="N15" s="2" t="s">
        <v>23</v>
      </c>
      <c r="O15" s="2" t="s">
        <v>23</v>
      </c>
      <c r="P15" s="2" t="s">
        <v>23</v>
      </c>
      <c r="Q15" s="2" t="s">
        <v>23</v>
      </c>
      <c r="S15" s="2">
        <v>0</v>
      </c>
      <c r="T15" s="2" t="s">
        <v>107</v>
      </c>
      <c r="U15" s="2" t="s">
        <v>113</v>
      </c>
      <c r="W15" s="2">
        <v>6</v>
      </c>
      <c r="X15" s="2">
        <v>0</v>
      </c>
      <c r="Y15" s="2" t="s">
        <v>27</v>
      </c>
      <c r="Z15" s="2">
        <v>10.7507</v>
      </c>
      <c r="AA15" s="2">
        <v>10.5747</v>
      </c>
      <c r="AB15" s="2">
        <f t="shared" si="2"/>
        <v>0.17600000000000016</v>
      </c>
      <c r="AC15" s="68"/>
    </row>
    <row r="16" spans="1:33" ht="15.75" customHeight="1" x14ac:dyDescent="0.2">
      <c r="A16" s="7">
        <v>14</v>
      </c>
      <c r="B16" s="7"/>
      <c r="C16" s="7"/>
      <c r="D16" s="7"/>
      <c r="E16" s="7">
        <v>7</v>
      </c>
      <c r="F16" s="7" t="s">
        <v>24</v>
      </c>
      <c r="G16" s="7">
        <v>2</v>
      </c>
      <c r="H16" s="7"/>
      <c r="I16" s="7"/>
      <c r="J16" s="7"/>
      <c r="K16" s="7" t="s">
        <v>31</v>
      </c>
      <c r="L16" s="7" t="s">
        <v>27</v>
      </c>
      <c r="M16" s="7" t="s">
        <v>27</v>
      </c>
      <c r="N16" s="7" t="s">
        <v>27</v>
      </c>
      <c r="O16" s="7" t="s">
        <v>27</v>
      </c>
      <c r="P16" s="7" t="s">
        <v>27</v>
      </c>
      <c r="Q16" s="7" t="s">
        <v>27</v>
      </c>
      <c r="R16" s="7" t="s">
        <v>27</v>
      </c>
      <c r="S16" s="7" t="s">
        <v>27</v>
      </c>
      <c r="T16" s="7" t="s">
        <v>27</v>
      </c>
      <c r="U16" s="7" t="s">
        <v>27</v>
      </c>
      <c r="V16" s="7" t="s">
        <v>27</v>
      </c>
      <c r="W16" s="7" t="s">
        <v>27</v>
      </c>
      <c r="X16" s="7" t="s">
        <v>29</v>
      </c>
      <c r="Y16" s="7" t="s">
        <v>29</v>
      </c>
      <c r="Z16" s="7" t="s">
        <v>29</v>
      </c>
      <c r="AA16" s="7" t="s">
        <v>29</v>
      </c>
      <c r="AB16" s="7">
        <v>0.1774</v>
      </c>
      <c r="AC16" s="69"/>
      <c r="AD16" s="7"/>
      <c r="AE16" s="7"/>
      <c r="AF16" s="7"/>
      <c r="AG16" s="7"/>
    </row>
    <row r="17" spans="1:33" ht="15.75" customHeight="1" x14ac:dyDescent="0.2">
      <c r="A17" s="2">
        <v>15</v>
      </c>
      <c r="B17" s="72">
        <v>45349</v>
      </c>
      <c r="C17" s="13">
        <v>0.46944444444444444</v>
      </c>
      <c r="D17" s="12" t="s">
        <v>114</v>
      </c>
      <c r="E17" s="12">
        <v>1</v>
      </c>
      <c r="F17" s="12" t="s">
        <v>21</v>
      </c>
      <c r="G17" s="2">
        <v>2</v>
      </c>
      <c r="H17" s="12" t="s">
        <v>115</v>
      </c>
      <c r="I17" s="13">
        <v>6.25E-2</v>
      </c>
      <c r="J17" s="12"/>
      <c r="K17" s="12" t="s">
        <v>32</v>
      </c>
      <c r="L17" s="12" t="s">
        <v>23</v>
      </c>
      <c r="M17" s="12" t="s">
        <v>23</v>
      </c>
      <c r="N17" s="12" t="s">
        <v>23</v>
      </c>
      <c r="O17" s="12" t="s">
        <v>1</v>
      </c>
      <c r="P17" s="12" t="s">
        <v>1</v>
      </c>
      <c r="Q17" s="12" t="s">
        <v>23</v>
      </c>
      <c r="R17" s="12">
        <v>0</v>
      </c>
      <c r="S17" s="12">
        <v>0</v>
      </c>
      <c r="T17" s="12" t="s">
        <v>116</v>
      </c>
      <c r="U17" s="12"/>
      <c r="V17" s="12" t="s">
        <v>113</v>
      </c>
      <c r="W17" s="12">
        <v>1</v>
      </c>
      <c r="X17" s="2">
        <v>0</v>
      </c>
      <c r="Y17" s="12">
        <v>0</v>
      </c>
      <c r="Z17" s="12">
        <v>10.8</v>
      </c>
      <c r="AA17" s="12">
        <v>10.6564</v>
      </c>
      <c r="AB17" s="12">
        <f t="shared" ref="AB17:AB24" si="3">Z17-AA17</f>
        <v>0.14360000000000106</v>
      </c>
      <c r="AC17" s="73"/>
      <c r="AD17" s="12"/>
      <c r="AE17" s="12"/>
      <c r="AF17" s="12"/>
      <c r="AG17" s="12"/>
    </row>
    <row r="18" spans="1:33" ht="15.75" customHeight="1" x14ac:dyDescent="0.2">
      <c r="A18" s="2">
        <v>16</v>
      </c>
      <c r="E18" s="2">
        <v>2</v>
      </c>
      <c r="F18" s="2" t="s">
        <v>21</v>
      </c>
      <c r="G18" s="2">
        <v>2</v>
      </c>
      <c r="I18" s="2" t="s">
        <v>30</v>
      </c>
      <c r="K18" s="2" t="s">
        <v>32</v>
      </c>
      <c r="L18" s="2" t="s">
        <v>23</v>
      </c>
      <c r="M18" s="2" t="s">
        <v>23</v>
      </c>
      <c r="N18" s="2" t="s">
        <v>23</v>
      </c>
      <c r="O18" s="2" t="s">
        <v>23</v>
      </c>
      <c r="P18" s="2" t="s">
        <v>23</v>
      </c>
      <c r="Q18" s="2" t="s">
        <v>23</v>
      </c>
      <c r="R18" s="2">
        <v>0</v>
      </c>
      <c r="S18" s="2">
        <v>0</v>
      </c>
      <c r="V18" s="2" t="s">
        <v>107</v>
      </c>
      <c r="W18" s="2">
        <v>2</v>
      </c>
      <c r="X18" s="14">
        <v>1</v>
      </c>
      <c r="Y18" s="2">
        <v>0</v>
      </c>
      <c r="Z18" s="2">
        <v>11.808</v>
      </c>
      <c r="AA18" s="2">
        <v>11.648899999999999</v>
      </c>
      <c r="AB18" s="12">
        <f t="shared" si="3"/>
        <v>0.15910000000000046</v>
      </c>
      <c r="AC18" s="68"/>
    </row>
    <row r="19" spans="1:33" ht="15.75" customHeight="1" x14ac:dyDescent="0.2">
      <c r="A19" s="15">
        <v>17</v>
      </c>
      <c r="B19" s="15"/>
      <c r="C19" s="15"/>
      <c r="D19" s="15"/>
      <c r="E19" s="15">
        <v>3</v>
      </c>
      <c r="F19" s="15" t="s">
        <v>24</v>
      </c>
      <c r="G19" s="15">
        <v>2</v>
      </c>
      <c r="H19" s="15"/>
      <c r="I19" s="15"/>
      <c r="J19" s="15"/>
      <c r="K19" s="15" t="s">
        <v>32</v>
      </c>
      <c r="L19" s="15" t="s">
        <v>1</v>
      </c>
      <c r="M19" s="15" t="s">
        <v>23</v>
      </c>
      <c r="N19" s="15" t="s">
        <v>1</v>
      </c>
      <c r="O19" s="15" t="s">
        <v>1</v>
      </c>
      <c r="P19" s="15" t="s">
        <v>23</v>
      </c>
      <c r="Q19" s="15" t="s">
        <v>1</v>
      </c>
      <c r="R19" s="15">
        <v>0</v>
      </c>
      <c r="S19" s="15">
        <v>0</v>
      </c>
      <c r="T19" s="15"/>
      <c r="U19" s="15"/>
      <c r="V19" s="15" t="s">
        <v>107</v>
      </c>
      <c r="W19" s="15">
        <v>3</v>
      </c>
      <c r="X19" s="15">
        <v>0</v>
      </c>
      <c r="Y19" s="15" t="s">
        <v>117</v>
      </c>
      <c r="Z19" s="15">
        <v>10.9008</v>
      </c>
      <c r="AA19" s="15">
        <v>10.7858</v>
      </c>
      <c r="AB19" s="16">
        <f t="shared" si="3"/>
        <v>0.11500000000000021</v>
      </c>
      <c r="AC19" s="74"/>
      <c r="AD19" s="15"/>
      <c r="AE19" s="15"/>
      <c r="AF19" s="15"/>
      <c r="AG19" s="15"/>
    </row>
    <row r="20" spans="1:33" ht="15.75" customHeight="1" x14ac:dyDescent="0.2">
      <c r="A20" s="2">
        <v>18</v>
      </c>
      <c r="E20" s="2">
        <v>4</v>
      </c>
      <c r="F20" s="2" t="s">
        <v>24</v>
      </c>
      <c r="G20" s="2">
        <v>2</v>
      </c>
      <c r="K20" s="2" t="s">
        <v>32</v>
      </c>
      <c r="L20" s="2" t="s">
        <v>23</v>
      </c>
      <c r="M20" s="2" t="s">
        <v>23</v>
      </c>
      <c r="N20" s="2" t="s">
        <v>23</v>
      </c>
      <c r="O20" s="2" t="s">
        <v>23</v>
      </c>
      <c r="P20" s="2" t="s">
        <v>23</v>
      </c>
      <c r="Q20" s="2" t="s">
        <v>23</v>
      </c>
      <c r="R20" s="2">
        <v>0</v>
      </c>
      <c r="S20" s="2">
        <v>0</v>
      </c>
      <c r="V20" s="2" t="s">
        <v>113</v>
      </c>
      <c r="W20" s="2">
        <v>4</v>
      </c>
      <c r="X20" s="2">
        <v>0</v>
      </c>
      <c r="Y20" s="2">
        <v>0</v>
      </c>
      <c r="Z20" s="2">
        <v>11.423</v>
      </c>
      <c r="AA20" s="2">
        <v>11.2081</v>
      </c>
      <c r="AB20" s="12">
        <f t="shared" si="3"/>
        <v>0.21490000000000009</v>
      </c>
      <c r="AC20" s="68"/>
    </row>
    <row r="21" spans="1:33" ht="15.75" customHeight="1" x14ac:dyDescent="0.2">
      <c r="A21" s="2">
        <v>19</v>
      </c>
      <c r="E21" s="2">
        <v>5</v>
      </c>
      <c r="F21" s="2" t="s">
        <v>24</v>
      </c>
      <c r="G21" s="2">
        <v>2</v>
      </c>
      <c r="K21" s="2" t="s">
        <v>32</v>
      </c>
      <c r="L21" s="2" t="s">
        <v>23</v>
      </c>
      <c r="M21" s="2" t="s">
        <v>23</v>
      </c>
      <c r="N21" s="2" t="s">
        <v>23</v>
      </c>
      <c r="O21" s="2" t="s">
        <v>23</v>
      </c>
      <c r="P21" s="2" t="s">
        <v>23</v>
      </c>
      <c r="Q21" s="2" t="s">
        <v>23</v>
      </c>
      <c r="R21" s="2">
        <v>0</v>
      </c>
      <c r="S21" s="2">
        <v>0</v>
      </c>
      <c r="V21" s="2" t="s">
        <v>107</v>
      </c>
      <c r="W21" s="2">
        <v>5</v>
      </c>
      <c r="X21" s="2">
        <v>0</v>
      </c>
      <c r="Y21" s="2">
        <v>1</v>
      </c>
      <c r="Z21" s="2">
        <v>11.3123</v>
      </c>
      <c r="AA21" s="2">
        <v>11.1889</v>
      </c>
      <c r="AB21" s="12">
        <f t="shared" si="3"/>
        <v>0.12340000000000018</v>
      </c>
      <c r="AC21" s="68"/>
      <c r="AE21" s="2" t="s">
        <v>118</v>
      </c>
    </row>
    <row r="22" spans="1:33" ht="15.75" customHeight="1" x14ac:dyDescent="0.2">
      <c r="A22" s="2">
        <v>20</v>
      </c>
      <c r="E22" s="2">
        <v>6</v>
      </c>
      <c r="F22" s="2" t="s">
        <v>24</v>
      </c>
      <c r="G22" s="2">
        <v>2</v>
      </c>
      <c r="K22" s="2" t="s">
        <v>33</v>
      </c>
      <c r="L22" s="2" t="s">
        <v>23</v>
      </c>
      <c r="M22" s="2" t="s">
        <v>23</v>
      </c>
      <c r="N22" s="2" t="s">
        <v>23</v>
      </c>
      <c r="O22" s="2" t="s">
        <v>23</v>
      </c>
      <c r="P22" s="2" t="s">
        <v>23</v>
      </c>
      <c r="Q22" s="2" t="s">
        <v>23</v>
      </c>
      <c r="R22" s="2">
        <v>0</v>
      </c>
      <c r="S22" s="2">
        <v>0</v>
      </c>
      <c r="V22" s="2" t="s">
        <v>107</v>
      </c>
      <c r="W22" s="2">
        <v>6</v>
      </c>
      <c r="X22" s="17">
        <v>1</v>
      </c>
      <c r="Y22" s="17">
        <v>1</v>
      </c>
      <c r="Z22" s="2">
        <v>10.8789</v>
      </c>
      <c r="AA22" s="2">
        <v>10.542999999999999</v>
      </c>
      <c r="AB22" s="12">
        <f t="shared" si="3"/>
        <v>0.33590000000000053</v>
      </c>
      <c r="AC22" s="68"/>
    </row>
    <row r="23" spans="1:33" ht="15.75" customHeight="1" x14ac:dyDescent="0.2">
      <c r="A23" s="15">
        <v>21</v>
      </c>
      <c r="B23" s="15"/>
      <c r="C23" s="15"/>
      <c r="D23" s="15"/>
      <c r="E23" s="15">
        <v>7</v>
      </c>
      <c r="F23" s="15" t="s">
        <v>24</v>
      </c>
      <c r="G23" s="15">
        <v>2</v>
      </c>
      <c r="H23" s="15"/>
      <c r="I23" s="15"/>
      <c r="J23" s="15"/>
      <c r="K23" s="15" t="s">
        <v>28</v>
      </c>
      <c r="L23" s="15" t="s">
        <v>42</v>
      </c>
      <c r="M23" s="15" t="s">
        <v>42</v>
      </c>
      <c r="N23" s="15"/>
      <c r="O23" s="15"/>
      <c r="P23" s="15"/>
      <c r="Q23" s="15"/>
      <c r="R23" s="15"/>
      <c r="S23" s="15"/>
      <c r="T23" s="15"/>
      <c r="U23" s="15"/>
      <c r="V23" s="15" t="s">
        <v>42</v>
      </c>
      <c r="W23" s="15">
        <v>7</v>
      </c>
      <c r="X23" s="15"/>
      <c r="Y23" s="15"/>
      <c r="Z23" s="15"/>
      <c r="AA23" s="15"/>
      <c r="AB23" s="16">
        <f t="shared" si="3"/>
        <v>0</v>
      </c>
      <c r="AC23" s="74"/>
      <c r="AD23" s="15"/>
      <c r="AE23" s="15"/>
      <c r="AF23" s="15"/>
      <c r="AG23" s="15"/>
    </row>
    <row r="24" spans="1:33" ht="12.75" x14ac:dyDescent="0.2">
      <c r="A24" s="2">
        <v>22</v>
      </c>
      <c r="B24" s="72">
        <v>45350</v>
      </c>
      <c r="C24" s="13">
        <v>0.4375</v>
      </c>
      <c r="D24" s="12" t="s">
        <v>34</v>
      </c>
      <c r="E24" s="12">
        <v>1</v>
      </c>
      <c r="F24" s="12" t="s">
        <v>21</v>
      </c>
      <c r="G24" s="2">
        <v>2</v>
      </c>
      <c r="H24" s="12" t="s">
        <v>115</v>
      </c>
      <c r="I24" s="13">
        <v>0.10416666666666667</v>
      </c>
      <c r="J24" s="12">
        <v>1</v>
      </c>
      <c r="K24" s="12" t="s">
        <v>32</v>
      </c>
      <c r="L24" s="12" t="s">
        <v>1</v>
      </c>
      <c r="M24" s="12" t="s">
        <v>1</v>
      </c>
      <c r="N24" s="12" t="s">
        <v>1</v>
      </c>
      <c r="O24" s="12" t="s">
        <v>23</v>
      </c>
      <c r="P24" s="12" t="s">
        <v>23</v>
      </c>
      <c r="Q24" s="12" t="s">
        <v>23</v>
      </c>
      <c r="R24" s="12">
        <v>0</v>
      </c>
      <c r="S24" s="12">
        <v>0</v>
      </c>
      <c r="T24" s="12" t="s">
        <v>119</v>
      </c>
      <c r="U24" s="12"/>
      <c r="V24" s="12" t="s">
        <v>120</v>
      </c>
      <c r="W24" s="12"/>
      <c r="X24" s="18" t="s">
        <v>121</v>
      </c>
      <c r="Y24" s="12">
        <v>0</v>
      </c>
      <c r="Z24" s="12">
        <v>11.3498</v>
      </c>
      <c r="AA24" s="12">
        <v>11.1495</v>
      </c>
      <c r="AB24" s="12">
        <f t="shared" si="3"/>
        <v>0.20030000000000037</v>
      </c>
      <c r="AC24" s="75">
        <v>1</v>
      </c>
      <c r="AD24" s="12"/>
      <c r="AE24" s="12"/>
      <c r="AF24" s="12"/>
      <c r="AG24" s="12"/>
    </row>
    <row r="25" spans="1:33" ht="12.75" x14ac:dyDescent="0.2">
      <c r="A25" s="2">
        <v>23</v>
      </c>
      <c r="E25" s="2">
        <v>2</v>
      </c>
      <c r="F25" s="2" t="s">
        <v>21</v>
      </c>
      <c r="G25" s="2">
        <v>2</v>
      </c>
      <c r="J25" s="2">
        <v>2</v>
      </c>
      <c r="K25" s="2" t="s">
        <v>32</v>
      </c>
      <c r="L25" s="2" t="s">
        <v>23</v>
      </c>
      <c r="M25" s="2" t="s">
        <v>23</v>
      </c>
      <c r="N25" s="2" t="s">
        <v>23</v>
      </c>
      <c r="O25" s="2" t="s">
        <v>23</v>
      </c>
      <c r="P25" s="2" t="s">
        <v>23</v>
      </c>
      <c r="Q25" s="2" t="s">
        <v>23</v>
      </c>
      <c r="R25" s="14">
        <v>1</v>
      </c>
      <c r="S25" s="2">
        <v>0</v>
      </c>
      <c r="T25" s="2" t="s">
        <v>120</v>
      </c>
      <c r="V25" s="2" t="s">
        <v>120</v>
      </c>
      <c r="X25" s="2">
        <v>0</v>
      </c>
      <c r="Y25" s="2">
        <v>0</v>
      </c>
      <c r="AB25" s="12"/>
      <c r="AC25" s="68">
        <v>2</v>
      </c>
    </row>
    <row r="26" spans="1:33" ht="12.75" x14ac:dyDescent="0.2">
      <c r="A26" s="15">
        <v>24</v>
      </c>
      <c r="B26" s="15"/>
      <c r="C26" s="15"/>
      <c r="D26" s="15"/>
      <c r="E26" s="15">
        <v>3</v>
      </c>
      <c r="F26" s="15" t="s">
        <v>21</v>
      </c>
      <c r="G26" s="15">
        <v>2</v>
      </c>
      <c r="H26" s="15"/>
      <c r="I26" s="15"/>
      <c r="J26" s="15">
        <v>3</v>
      </c>
      <c r="K26" s="15" t="s">
        <v>32</v>
      </c>
      <c r="L26" s="15" t="s">
        <v>1</v>
      </c>
      <c r="M26" s="15" t="s">
        <v>1</v>
      </c>
      <c r="N26" s="15" t="s">
        <v>1</v>
      </c>
      <c r="O26" s="15" t="s">
        <v>1</v>
      </c>
      <c r="P26" s="15" t="s">
        <v>1</v>
      </c>
      <c r="Q26" s="15" t="s">
        <v>1</v>
      </c>
      <c r="R26" s="15">
        <v>0</v>
      </c>
      <c r="S26" s="15">
        <v>0</v>
      </c>
      <c r="T26" s="15"/>
      <c r="U26" s="15"/>
      <c r="V26" s="15"/>
      <c r="W26" s="15"/>
      <c r="X26" s="15"/>
      <c r="Y26" s="15" t="s">
        <v>29</v>
      </c>
      <c r="Z26" s="15">
        <v>10.706799999999999</v>
      </c>
      <c r="AA26" s="15">
        <v>10.6074</v>
      </c>
      <c r="AB26" s="16">
        <f t="shared" ref="AB26:AB29" si="4">Z26-AA26</f>
        <v>9.9399999999999267E-2</v>
      </c>
      <c r="AC26" s="74"/>
      <c r="AD26" s="15"/>
      <c r="AE26" s="15"/>
      <c r="AF26" s="15"/>
      <c r="AG26" s="15"/>
    </row>
    <row r="27" spans="1:33" ht="12.75" x14ac:dyDescent="0.2">
      <c r="A27" s="15">
        <v>25</v>
      </c>
      <c r="B27" s="15"/>
      <c r="C27" s="15"/>
      <c r="D27" s="15"/>
      <c r="E27" s="15">
        <v>4</v>
      </c>
      <c r="F27" s="15" t="s">
        <v>21</v>
      </c>
      <c r="G27" s="15">
        <v>2</v>
      </c>
      <c r="H27" s="15"/>
      <c r="I27" s="15"/>
      <c r="J27" s="15">
        <v>4</v>
      </c>
      <c r="K27" s="15" t="s">
        <v>35</v>
      </c>
      <c r="L27" s="15" t="s">
        <v>1</v>
      </c>
      <c r="M27" s="15" t="s">
        <v>1</v>
      </c>
      <c r="N27" s="15" t="s">
        <v>1</v>
      </c>
      <c r="O27" s="15" t="s">
        <v>1</v>
      </c>
      <c r="P27" s="15" t="s">
        <v>1</v>
      </c>
      <c r="Q27" s="15" t="s">
        <v>1</v>
      </c>
      <c r="R27" s="15">
        <v>0</v>
      </c>
      <c r="S27" s="15">
        <v>0</v>
      </c>
      <c r="T27" s="15"/>
      <c r="U27" s="15"/>
      <c r="V27" s="15"/>
      <c r="W27" s="15"/>
      <c r="X27" s="15"/>
      <c r="Y27" s="15" t="s">
        <v>29</v>
      </c>
      <c r="Z27" s="15">
        <v>10.9412</v>
      </c>
      <c r="AA27" s="15">
        <v>10.564</v>
      </c>
      <c r="AB27" s="16">
        <f t="shared" si="4"/>
        <v>0.3772000000000002</v>
      </c>
      <c r="AC27" s="74"/>
      <c r="AD27" s="15"/>
      <c r="AE27" s="15"/>
      <c r="AF27" s="15"/>
      <c r="AG27" s="15"/>
    </row>
    <row r="28" spans="1:33" ht="12.75" x14ac:dyDescent="0.2">
      <c r="A28" s="2">
        <v>26</v>
      </c>
      <c r="E28" s="2">
        <v>5</v>
      </c>
      <c r="F28" s="2" t="s">
        <v>24</v>
      </c>
      <c r="G28" s="2">
        <v>2</v>
      </c>
      <c r="J28" s="2">
        <v>5</v>
      </c>
      <c r="K28" s="2" t="s">
        <v>32</v>
      </c>
      <c r="L28" s="2" t="s">
        <v>23</v>
      </c>
      <c r="M28" s="2" t="s">
        <v>23</v>
      </c>
      <c r="N28" s="2" t="s">
        <v>23</v>
      </c>
      <c r="O28" s="2" t="s">
        <v>23</v>
      </c>
      <c r="P28" s="2" t="s">
        <v>23</v>
      </c>
      <c r="Q28" s="2" t="s">
        <v>23</v>
      </c>
      <c r="R28" s="14" t="s">
        <v>121</v>
      </c>
      <c r="S28" s="2">
        <v>0</v>
      </c>
      <c r="T28" s="2" t="s">
        <v>120</v>
      </c>
      <c r="V28" s="2" t="s">
        <v>122</v>
      </c>
      <c r="X28" s="14" t="s">
        <v>123</v>
      </c>
      <c r="Y28" s="2">
        <v>0</v>
      </c>
      <c r="Z28" s="2">
        <v>10.5785</v>
      </c>
      <c r="AA28" s="2">
        <v>10.264900000000001</v>
      </c>
      <c r="AB28" s="12">
        <f t="shared" si="4"/>
        <v>0.31359999999999921</v>
      </c>
      <c r="AC28" s="68">
        <v>3</v>
      </c>
    </row>
    <row r="29" spans="1:33" ht="12.75" x14ac:dyDescent="0.2">
      <c r="A29" s="15">
        <v>27</v>
      </c>
      <c r="B29" s="15"/>
      <c r="C29" s="15"/>
      <c r="D29" s="15"/>
      <c r="E29" s="15">
        <v>6</v>
      </c>
      <c r="F29" s="15" t="s">
        <v>24</v>
      </c>
      <c r="G29" s="15">
        <v>2</v>
      </c>
      <c r="H29" s="15"/>
      <c r="I29" s="15"/>
      <c r="J29" s="15">
        <v>6</v>
      </c>
      <c r="K29" s="15" t="s">
        <v>26</v>
      </c>
      <c r="L29" s="15" t="s">
        <v>1</v>
      </c>
      <c r="M29" s="15" t="s">
        <v>1</v>
      </c>
      <c r="N29" s="15" t="s">
        <v>1</v>
      </c>
      <c r="O29" s="15" t="s">
        <v>1</v>
      </c>
      <c r="P29" s="15" t="s">
        <v>1</v>
      </c>
      <c r="Q29" s="15" t="s">
        <v>1</v>
      </c>
      <c r="R29" s="15">
        <v>0</v>
      </c>
      <c r="S29" s="15">
        <v>0</v>
      </c>
      <c r="T29" s="15"/>
      <c r="U29" s="15"/>
      <c r="V29" s="15"/>
      <c r="W29" s="15"/>
      <c r="X29" s="15"/>
      <c r="Y29" s="15" t="s">
        <v>29</v>
      </c>
      <c r="Z29" s="15">
        <v>10.4971</v>
      </c>
      <c r="AA29" s="15">
        <v>10.2308</v>
      </c>
      <c r="AB29" s="16">
        <f t="shared" si="4"/>
        <v>0.26629999999999932</v>
      </c>
      <c r="AC29" s="74"/>
      <c r="AD29" s="15"/>
      <c r="AE29" s="15"/>
      <c r="AF29" s="15"/>
      <c r="AG29" s="15"/>
    </row>
    <row r="30" spans="1:33" ht="12.75" x14ac:dyDescent="0.2">
      <c r="A30" s="15">
        <v>28</v>
      </c>
      <c r="B30" s="15"/>
      <c r="C30" s="15"/>
      <c r="D30" s="15"/>
      <c r="E30" s="15">
        <v>7</v>
      </c>
      <c r="F30" s="15" t="s">
        <v>24</v>
      </c>
      <c r="G30" s="15">
        <v>2</v>
      </c>
      <c r="H30" s="15"/>
      <c r="I30" s="15"/>
      <c r="J30" s="15">
        <v>7</v>
      </c>
      <c r="K30" s="15" t="s">
        <v>36</v>
      </c>
      <c r="L30" s="15" t="s">
        <v>1</v>
      </c>
      <c r="M30" s="15" t="s">
        <v>1</v>
      </c>
      <c r="N30" s="15" t="s">
        <v>1</v>
      </c>
      <c r="O30" s="15" t="s">
        <v>23</v>
      </c>
      <c r="P30" s="15" t="s">
        <v>23</v>
      </c>
      <c r="Q30" s="15" t="s">
        <v>1</v>
      </c>
      <c r="R30" s="15">
        <v>0</v>
      </c>
      <c r="S30" s="15">
        <v>0</v>
      </c>
      <c r="T30" s="15" t="s">
        <v>122</v>
      </c>
      <c r="U30" s="15"/>
      <c r="V30" s="15" t="s">
        <v>42</v>
      </c>
      <c r="W30" s="15"/>
      <c r="X30" s="15"/>
      <c r="Y30" s="15" t="s">
        <v>29</v>
      </c>
      <c r="Z30" s="15"/>
      <c r="AA30" s="15"/>
      <c r="AB30" s="15">
        <v>0.153</v>
      </c>
      <c r="AC30" s="74"/>
      <c r="AD30" s="15"/>
      <c r="AE30" s="15"/>
      <c r="AF30" s="15"/>
      <c r="AG30" s="15"/>
    </row>
    <row r="31" spans="1:33" ht="12.75" x14ac:dyDescent="0.2">
      <c r="A31" s="2">
        <v>29</v>
      </c>
      <c r="B31" s="76">
        <v>45355</v>
      </c>
      <c r="C31" s="13">
        <v>0.42708333333333331</v>
      </c>
      <c r="D31" s="12" t="s">
        <v>37</v>
      </c>
      <c r="E31" s="12">
        <v>1</v>
      </c>
      <c r="F31" s="12" t="s">
        <v>21</v>
      </c>
      <c r="G31" s="12">
        <v>2</v>
      </c>
      <c r="H31" s="12"/>
      <c r="I31" s="12" t="s">
        <v>38</v>
      </c>
      <c r="J31" s="12">
        <v>1</v>
      </c>
      <c r="K31" s="12" t="s">
        <v>39</v>
      </c>
      <c r="L31" s="12" t="s">
        <v>23</v>
      </c>
      <c r="M31" s="12" t="s">
        <v>23</v>
      </c>
      <c r="N31" s="12" t="s">
        <v>23</v>
      </c>
      <c r="O31" s="12" t="s">
        <v>23</v>
      </c>
      <c r="P31" s="12" t="s">
        <v>23</v>
      </c>
      <c r="Q31" s="12" t="s">
        <v>23</v>
      </c>
      <c r="R31" s="12">
        <v>0</v>
      </c>
      <c r="S31" s="12">
        <v>0</v>
      </c>
      <c r="T31" s="12" t="s">
        <v>120</v>
      </c>
      <c r="U31" s="12"/>
      <c r="V31" s="12"/>
      <c r="W31" s="12">
        <v>1</v>
      </c>
      <c r="X31" s="12">
        <v>0</v>
      </c>
      <c r="Y31" s="12">
        <v>0</v>
      </c>
      <c r="Z31" s="12">
        <v>10.8873</v>
      </c>
      <c r="AA31" s="12">
        <v>10.718400000000001</v>
      </c>
      <c r="AB31" s="12">
        <f t="shared" ref="AB31:AB37" si="5">Z31-AA31</f>
        <v>0.16889999999999894</v>
      </c>
      <c r="AC31" s="73"/>
      <c r="AD31" s="12"/>
      <c r="AE31" s="12"/>
      <c r="AF31" s="12"/>
      <c r="AG31" s="12"/>
    </row>
    <row r="32" spans="1:33" ht="12.75" x14ac:dyDescent="0.2">
      <c r="A32" s="2">
        <v>30</v>
      </c>
      <c r="E32" s="2">
        <v>2</v>
      </c>
      <c r="F32" s="2" t="s">
        <v>21</v>
      </c>
      <c r="J32" s="2">
        <v>2</v>
      </c>
      <c r="K32" s="2" t="s">
        <v>39</v>
      </c>
      <c r="L32" s="2" t="s">
        <v>23</v>
      </c>
      <c r="M32" s="2" t="s">
        <v>23</v>
      </c>
      <c r="N32" s="2" t="s">
        <v>23</v>
      </c>
      <c r="O32" s="2" t="s">
        <v>23</v>
      </c>
      <c r="P32" s="2" t="s">
        <v>23</v>
      </c>
      <c r="Q32" s="2" t="s">
        <v>23</v>
      </c>
      <c r="R32" s="2">
        <v>0</v>
      </c>
      <c r="S32" s="2">
        <v>0</v>
      </c>
      <c r="T32" s="2" t="s">
        <v>120</v>
      </c>
      <c r="W32" s="2">
        <v>2</v>
      </c>
      <c r="X32" s="14">
        <v>1</v>
      </c>
      <c r="Y32" s="2" t="s">
        <v>123</v>
      </c>
      <c r="Z32" s="2">
        <v>10.462199999999999</v>
      </c>
      <c r="AA32" s="2">
        <v>10.6242</v>
      </c>
      <c r="AB32" s="12">
        <f t="shared" si="5"/>
        <v>-0.16200000000000081</v>
      </c>
      <c r="AC32" s="68">
        <v>4</v>
      </c>
    </row>
    <row r="33" spans="1:33" ht="12.75" x14ac:dyDescent="0.2">
      <c r="A33" s="2">
        <v>31</v>
      </c>
      <c r="E33" s="2">
        <v>3</v>
      </c>
      <c r="F33" s="2" t="s">
        <v>21</v>
      </c>
      <c r="J33" s="2">
        <v>3</v>
      </c>
      <c r="K33" s="2" t="s">
        <v>39</v>
      </c>
      <c r="L33" s="2" t="s">
        <v>23</v>
      </c>
      <c r="M33" s="2" t="s">
        <v>23</v>
      </c>
      <c r="N33" s="2" t="s">
        <v>23</v>
      </c>
      <c r="O33" s="2" t="s">
        <v>23</v>
      </c>
      <c r="P33" s="2" t="s">
        <v>23</v>
      </c>
      <c r="Q33" s="2" t="s">
        <v>23</v>
      </c>
      <c r="R33" s="2">
        <v>0</v>
      </c>
      <c r="S33" s="2">
        <v>0</v>
      </c>
      <c r="T33" s="2" t="s">
        <v>120</v>
      </c>
      <c r="W33" s="2">
        <v>3</v>
      </c>
      <c r="X33" s="17">
        <v>1</v>
      </c>
      <c r="Y33" s="17">
        <v>1</v>
      </c>
      <c r="Z33" s="2">
        <v>11.4697</v>
      </c>
      <c r="AA33" s="2">
        <v>11.367699999999999</v>
      </c>
      <c r="AB33" s="12">
        <f t="shared" si="5"/>
        <v>0.10200000000000031</v>
      </c>
      <c r="AC33" s="68"/>
    </row>
    <row r="34" spans="1:33" ht="12.75" x14ac:dyDescent="0.2">
      <c r="A34" s="2">
        <v>32</v>
      </c>
      <c r="E34" s="2">
        <v>4</v>
      </c>
      <c r="F34" s="2" t="s">
        <v>21</v>
      </c>
      <c r="J34" s="2">
        <v>4</v>
      </c>
      <c r="K34" s="2" t="s">
        <v>39</v>
      </c>
      <c r="L34" s="2" t="s">
        <v>1</v>
      </c>
      <c r="M34" s="2" t="s">
        <v>23</v>
      </c>
      <c r="N34" s="2" t="s">
        <v>23</v>
      </c>
      <c r="O34" s="2" t="s">
        <v>23</v>
      </c>
      <c r="P34" s="2" t="s">
        <v>23</v>
      </c>
      <c r="Q34" s="2" t="s">
        <v>23</v>
      </c>
      <c r="R34" s="2">
        <v>0</v>
      </c>
      <c r="S34" s="2">
        <v>0</v>
      </c>
      <c r="T34" s="2" t="s">
        <v>120</v>
      </c>
      <c r="W34" s="2">
        <v>4</v>
      </c>
      <c r="X34" s="14" t="s">
        <v>124</v>
      </c>
      <c r="Y34" s="2">
        <v>0</v>
      </c>
      <c r="Z34" s="2">
        <v>10.755000000000001</v>
      </c>
      <c r="AA34" s="2">
        <v>10.483599999999999</v>
      </c>
      <c r="AB34" s="12">
        <f t="shared" si="5"/>
        <v>0.27140000000000164</v>
      </c>
      <c r="AC34" s="68">
        <v>5</v>
      </c>
      <c r="AD34" s="2" t="s">
        <v>125</v>
      </c>
    </row>
    <row r="35" spans="1:33" ht="12.75" x14ac:dyDescent="0.2">
      <c r="A35" s="2">
        <v>33</v>
      </c>
      <c r="E35" s="2">
        <v>5</v>
      </c>
      <c r="F35" s="2" t="s">
        <v>21</v>
      </c>
      <c r="J35" s="2">
        <v>5</v>
      </c>
      <c r="K35" s="2" t="s">
        <v>39</v>
      </c>
      <c r="L35" s="2" t="s">
        <v>23</v>
      </c>
      <c r="M35" s="2" t="s">
        <v>23</v>
      </c>
      <c r="N35" s="2" t="s">
        <v>23</v>
      </c>
      <c r="O35" s="2" t="s">
        <v>23</v>
      </c>
      <c r="P35" s="2" t="s">
        <v>23</v>
      </c>
      <c r="Q35" s="2" t="s">
        <v>23</v>
      </c>
      <c r="R35" s="2">
        <v>0</v>
      </c>
      <c r="S35" s="2">
        <v>0</v>
      </c>
      <c r="T35" s="2" t="s">
        <v>120</v>
      </c>
      <c r="W35" s="2">
        <v>5</v>
      </c>
      <c r="X35" s="14" t="s">
        <v>121</v>
      </c>
      <c r="Y35" s="2">
        <v>0</v>
      </c>
      <c r="Z35" s="2">
        <v>11.1965</v>
      </c>
      <c r="AA35" s="2">
        <v>10.721</v>
      </c>
      <c r="AB35" s="12">
        <f t="shared" si="5"/>
        <v>0.47550000000000026</v>
      </c>
      <c r="AC35" s="68">
        <v>6</v>
      </c>
    </row>
    <row r="36" spans="1:33" ht="12.75" x14ac:dyDescent="0.2">
      <c r="A36" s="2">
        <v>34</v>
      </c>
      <c r="E36" s="2">
        <v>6</v>
      </c>
      <c r="F36" s="2" t="s">
        <v>21</v>
      </c>
      <c r="J36" s="2">
        <v>6</v>
      </c>
      <c r="K36" s="2" t="s">
        <v>39</v>
      </c>
      <c r="L36" s="2" t="s">
        <v>1</v>
      </c>
      <c r="M36" s="2" t="s">
        <v>1</v>
      </c>
      <c r="N36" s="2" t="s">
        <v>1</v>
      </c>
      <c r="O36" s="2" t="s">
        <v>23</v>
      </c>
      <c r="P36" s="2" t="s">
        <v>23</v>
      </c>
      <c r="Q36" s="2" t="s">
        <v>23</v>
      </c>
      <c r="R36" s="2">
        <v>0</v>
      </c>
      <c r="S36" s="2">
        <v>0</v>
      </c>
      <c r="T36" s="2" t="s">
        <v>120</v>
      </c>
      <c r="W36" s="2">
        <v>6</v>
      </c>
      <c r="X36" s="2">
        <v>0</v>
      </c>
      <c r="Y36" s="2">
        <v>0</v>
      </c>
      <c r="Z36" s="2">
        <v>11.0802</v>
      </c>
      <c r="AA36" s="2">
        <v>10.910299999999999</v>
      </c>
      <c r="AB36" s="12">
        <f t="shared" si="5"/>
        <v>0.16990000000000016</v>
      </c>
      <c r="AC36" s="68"/>
    </row>
    <row r="37" spans="1:33" ht="12.75" x14ac:dyDescent="0.2">
      <c r="A37" s="2">
        <v>35</v>
      </c>
      <c r="E37" s="2">
        <v>7</v>
      </c>
      <c r="F37" s="2" t="s">
        <v>24</v>
      </c>
      <c r="J37" s="2">
        <v>7</v>
      </c>
      <c r="K37" s="2" t="s">
        <v>39</v>
      </c>
      <c r="L37" s="2" t="s">
        <v>23</v>
      </c>
      <c r="M37" s="2" t="s">
        <v>23</v>
      </c>
      <c r="N37" s="2" t="s">
        <v>23</v>
      </c>
      <c r="O37" s="2" t="s">
        <v>23</v>
      </c>
      <c r="P37" s="2" t="s">
        <v>23</v>
      </c>
      <c r="Q37" s="2" t="s">
        <v>23</v>
      </c>
      <c r="R37" s="14" t="s">
        <v>121</v>
      </c>
      <c r="S37" s="2">
        <v>0</v>
      </c>
      <c r="T37" s="2" t="s">
        <v>120</v>
      </c>
      <c r="W37" s="2">
        <v>7</v>
      </c>
      <c r="X37" s="14" t="s">
        <v>123</v>
      </c>
      <c r="Y37" s="2">
        <v>0</v>
      </c>
      <c r="Z37" s="2">
        <v>10.839</v>
      </c>
      <c r="AA37" s="2">
        <v>10.6965</v>
      </c>
      <c r="AB37" s="12">
        <f t="shared" si="5"/>
        <v>0.14250000000000007</v>
      </c>
      <c r="AC37" s="68">
        <v>7</v>
      </c>
    </row>
    <row r="38" spans="1:33" ht="12.75" x14ac:dyDescent="0.2">
      <c r="A38" s="15">
        <v>36</v>
      </c>
      <c r="B38" s="15"/>
      <c r="C38" s="15"/>
      <c r="D38" s="15"/>
      <c r="E38" s="15">
        <v>8</v>
      </c>
      <c r="F38" s="15" t="s">
        <v>24</v>
      </c>
      <c r="G38" s="15"/>
      <c r="H38" s="15"/>
      <c r="I38" s="15"/>
      <c r="J38" s="15">
        <v>8</v>
      </c>
      <c r="K38" s="15" t="s">
        <v>40</v>
      </c>
      <c r="L38" s="15" t="s">
        <v>23</v>
      </c>
      <c r="M38" s="15" t="s">
        <v>23</v>
      </c>
      <c r="N38" s="15" t="s">
        <v>1</v>
      </c>
      <c r="O38" s="15" t="s">
        <v>1</v>
      </c>
      <c r="P38" s="15" t="s">
        <v>1</v>
      </c>
      <c r="Q38" s="15" t="s">
        <v>1</v>
      </c>
      <c r="R38" s="15"/>
      <c r="S38" s="15">
        <v>0</v>
      </c>
      <c r="T38" s="15" t="s">
        <v>122</v>
      </c>
      <c r="U38" s="15" t="s">
        <v>42</v>
      </c>
      <c r="V38" s="15" t="s">
        <v>42</v>
      </c>
      <c r="W38" s="15">
        <v>8</v>
      </c>
      <c r="X38" s="15" t="s">
        <v>41</v>
      </c>
      <c r="Y38" s="15" t="s">
        <v>42</v>
      </c>
      <c r="Z38" s="15" t="s">
        <v>27</v>
      </c>
      <c r="AA38" s="15" t="s">
        <v>27</v>
      </c>
      <c r="AB38" s="15">
        <v>0.1628</v>
      </c>
      <c r="AC38" s="74"/>
      <c r="AD38" s="15"/>
      <c r="AE38" s="15"/>
      <c r="AF38" s="15"/>
      <c r="AG38" s="15"/>
    </row>
    <row r="39" spans="1:33" ht="12.75" x14ac:dyDescent="0.2">
      <c r="A39" s="2">
        <v>37</v>
      </c>
      <c r="E39" s="2">
        <v>9</v>
      </c>
      <c r="F39" s="2" t="s">
        <v>24</v>
      </c>
      <c r="J39" s="2">
        <v>9</v>
      </c>
      <c r="K39" s="2" t="s">
        <v>40</v>
      </c>
      <c r="L39" s="2" t="s">
        <v>23</v>
      </c>
      <c r="M39" s="2" t="s">
        <v>23</v>
      </c>
      <c r="N39" s="2" t="s">
        <v>23</v>
      </c>
      <c r="O39" s="2" t="s">
        <v>23</v>
      </c>
      <c r="P39" s="2" t="s">
        <v>23</v>
      </c>
      <c r="Q39" s="2" t="s">
        <v>23</v>
      </c>
      <c r="R39" s="14">
        <v>1</v>
      </c>
      <c r="S39" s="2">
        <v>0</v>
      </c>
      <c r="T39" s="2" t="s">
        <v>120</v>
      </c>
      <c r="W39" s="2">
        <v>9</v>
      </c>
      <c r="X39" s="14" t="s">
        <v>121</v>
      </c>
      <c r="Y39" s="2">
        <v>0</v>
      </c>
      <c r="Z39" s="2">
        <v>10.9635</v>
      </c>
      <c r="AA39" s="2">
        <v>10.8093</v>
      </c>
      <c r="AB39" s="2">
        <f t="shared" ref="AB39:AB46" si="6">Z39-AA39</f>
        <v>0.15419999999999945</v>
      </c>
      <c r="AC39" s="68">
        <v>8</v>
      </c>
    </row>
    <row r="40" spans="1:33" ht="12.75" x14ac:dyDescent="0.2">
      <c r="A40" s="2">
        <v>38</v>
      </c>
      <c r="E40" s="2">
        <v>10</v>
      </c>
      <c r="F40" s="2" t="s">
        <v>24</v>
      </c>
      <c r="J40" s="2">
        <v>10</v>
      </c>
      <c r="K40" s="2" t="s">
        <v>43</v>
      </c>
      <c r="L40" s="2" t="s">
        <v>23</v>
      </c>
      <c r="M40" s="2" t="s">
        <v>23</v>
      </c>
      <c r="N40" s="2" t="s">
        <v>23</v>
      </c>
      <c r="O40" s="2" t="s">
        <v>23</v>
      </c>
      <c r="P40" s="2" t="s">
        <v>23</v>
      </c>
      <c r="Q40" s="2" t="s">
        <v>23</v>
      </c>
      <c r="S40" s="2">
        <v>0</v>
      </c>
      <c r="T40" s="2" t="s">
        <v>120</v>
      </c>
      <c r="W40" s="2">
        <v>10</v>
      </c>
      <c r="X40" s="2">
        <v>0</v>
      </c>
      <c r="Y40" s="2">
        <v>0</v>
      </c>
      <c r="Z40" s="2">
        <v>11.9329</v>
      </c>
      <c r="AA40" s="2">
        <v>11.8116</v>
      </c>
      <c r="AB40" s="2">
        <f t="shared" si="6"/>
        <v>0.12129999999999974</v>
      </c>
      <c r="AC40" s="68">
        <v>9</v>
      </c>
    </row>
    <row r="41" spans="1:33" ht="12.75" x14ac:dyDescent="0.2">
      <c r="A41" s="2">
        <v>39</v>
      </c>
      <c r="B41" s="77">
        <v>45356</v>
      </c>
      <c r="C41" s="13">
        <v>0.4861111111111111</v>
      </c>
      <c r="D41" s="12" t="s">
        <v>44</v>
      </c>
      <c r="E41" s="12">
        <v>1</v>
      </c>
      <c r="F41" s="12" t="s">
        <v>21</v>
      </c>
      <c r="G41" s="12">
        <v>2</v>
      </c>
      <c r="H41" s="12"/>
      <c r="I41" s="13">
        <v>6.25E-2</v>
      </c>
      <c r="J41" s="12">
        <v>1</v>
      </c>
      <c r="K41" s="12" t="s">
        <v>39</v>
      </c>
      <c r="L41" s="12" t="s">
        <v>23</v>
      </c>
      <c r="M41" s="12" t="s">
        <v>23</v>
      </c>
      <c r="N41" s="12" t="s">
        <v>23</v>
      </c>
      <c r="O41" s="12" t="s">
        <v>23</v>
      </c>
      <c r="P41" s="12" t="s">
        <v>45</v>
      </c>
      <c r="Q41" s="12" t="s">
        <v>23</v>
      </c>
      <c r="R41" s="12">
        <v>0</v>
      </c>
      <c r="S41" s="12">
        <v>1</v>
      </c>
      <c r="T41" s="12" t="s">
        <v>107</v>
      </c>
      <c r="U41" s="12" t="s">
        <v>126</v>
      </c>
      <c r="V41" s="12" t="s">
        <v>120</v>
      </c>
      <c r="W41" s="12">
        <v>1</v>
      </c>
      <c r="X41" s="12">
        <v>0</v>
      </c>
      <c r="Y41" s="12">
        <v>0</v>
      </c>
      <c r="Z41" s="12">
        <v>11.6602</v>
      </c>
      <c r="AA41" s="12">
        <v>11.436</v>
      </c>
      <c r="AB41" s="2">
        <f t="shared" si="6"/>
        <v>0.22419999999999973</v>
      </c>
      <c r="AC41" s="73"/>
      <c r="AD41" s="12"/>
      <c r="AE41" s="12"/>
      <c r="AF41" s="12"/>
      <c r="AG41" s="12"/>
    </row>
    <row r="42" spans="1:33" ht="12.75" x14ac:dyDescent="0.2">
      <c r="A42" s="2">
        <v>40</v>
      </c>
      <c r="E42" s="2">
        <v>2</v>
      </c>
      <c r="F42" s="2" t="s">
        <v>21</v>
      </c>
      <c r="J42" s="2">
        <v>2</v>
      </c>
      <c r="K42" s="2" t="s">
        <v>39</v>
      </c>
      <c r="L42" s="2" t="s">
        <v>23</v>
      </c>
      <c r="M42" s="2" t="s">
        <v>23</v>
      </c>
      <c r="N42" s="2" t="s">
        <v>23</v>
      </c>
      <c r="O42" s="2" t="s">
        <v>23</v>
      </c>
      <c r="P42" s="2" t="s">
        <v>45</v>
      </c>
      <c r="Q42" s="2" t="s">
        <v>23</v>
      </c>
      <c r="R42" s="2">
        <v>0</v>
      </c>
      <c r="S42" s="2">
        <v>1</v>
      </c>
      <c r="T42" s="2" t="s">
        <v>120</v>
      </c>
      <c r="V42" s="2" t="s">
        <v>120</v>
      </c>
      <c r="W42" s="2">
        <v>2</v>
      </c>
      <c r="X42" s="17">
        <v>1</v>
      </c>
      <c r="Y42" s="17">
        <v>1</v>
      </c>
      <c r="Z42" s="2">
        <v>11.367000000000001</v>
      </c>
      <c r="AA42" s="2">
        <v>11.180400000000001</v>
      </c>
      <c r="AB42" s="2">
        <f t="shared" si="6"/>
        <v>0.18660000000000032</v>
      </c>
      <c r="AC42" s="68"/>
    </row>
    <row r="43" spans="1:33" ht="12.75" x14ac:dyDescent="0.2">
      <c r="A43" s="2">
        <v>41</v>
      </c>
      <c r="E43" s="2">
        <v>3</v>
      </c>
      <c r="F43" s="2" t="s">
        <v>21</v>
      </c>
      <c r="J43" s="2">
        <v>3</v>
      </c>
      <c r="K43" s="2" t="s">
        <v>39</v>
      </c>
      <c r="L43" s="2" t="s">
        <v>23</v>
      </c>
      <c r="M43" s="2" t="s">
        <v>23</v>
      </c>
      <c r="N43" s="2" t="s">
        <v>23</v>
      </c>
      <c r="O43" s="2" t="s">
        <v>23</v>
      </c>
      <c r="P43" s="2" t="s">
        <v>23</v>
      </c>
      <c r="Q43" s="2" t="s">
        <v>23</v>
      </c>
      <c r="R43" s="2">
        <v>0</v>
      </c>
      <c r="S43" s="2">
        <v>0</v>
      </c>
      <c r="T43" s="2" t="s">
        <v>120</v>
      </c>
      <c r="V43" s="2" t="s">
        <v>127</v>
      </c>
      <c r="W43" s="2">
        <v>3</v>
      </c>
      <c r="X43" s="2">
        <v>0</v>
      </c>
      <c r="Y43" s="2">
        <v>0</v>
      </c>
      <c r="Z43" s="2">
        <v>12.0524</v>
      </c>
      <c r="AA43" s="2">
        <v>11.8909</v>
      </c>
      <c r="AB43" s="2">
        <f t="shared" si="6"/>
        <v>0.1615000000000002</v>
      </c>
      <c r="AC43" s="68"/>
    </row>
    <row r="44" spans="1:33" ht="12.75" x14ac:dyDescent="0.2">
      <c r="A44" s="2">
        <v>42</v>
      </c>
      <c r="E44" s="2">
        <v>4</v>
      </c>
      <c r="F44" s="2" t="s">
        <v>21</v>
      </c>
      <c r="J44" s="2">
        <v>4</v>
      </c>
      <c r="K44" s="2" t="s">
        <v>39</v>
      </c>
      <c r="L44" s="2" t="s">
        <v>1</v>
      </c>
      <c r="M44" s="2" t="s">
        <v>1</v>
      </c>
      <c r="N44" s="2" t="s">
        <v>23</v>
      </c>
      <c r="O44" s="2" t="s">
        <v>23</v>
      </c>
      <c r="P44" s="2" t="s">
        <v>23</v>
      </c>
      <c r="Q44" s="2" t="s">
        <v>23</v>
      </c>
      <c r="R44" s="2">
        <v>0</v>
      </c>
      <c r="S44" s="2">
        <v>0</v>
      </c>
      <c r="T44" s="2" t="s">
        <v>120</v>
      </c>
      <c r="V44" s="2" t="s">
        <v>120</v>
      </c>
      <c r="W44" s="2">
        <v>4</v>
      </c>
      <c r="X44" s="2">
        <v>0</v>
      </c>
      <c r="Y44" s="2">
        <v>0</v>
      </c>
      <c r="Z44" s="2">
        <v>11.419600000000001</v>
      </c>
      <c r="AA44" s="2">
        <v>11.1775</v>
      </c>
      <c r="AB44" s="2">
        <f t="shared" si="6"/>
        <v>0.24210000000000065</v>
      </c>
      <c r="AC44" s="68"/>
    </row>
    <row r="45" spans="1:33" ht="12.75" x14ac:dyDescent="0.2">
      <c r="A45" s="2">
        <v>43</v>
      </c>
      <c r="E45" s="2">
        <v>5</v>
      </c>
      <c r="F45" s="2" t="s">
        <v>24</v>
      </c>
      <c r="J45" s="2">
        <v>5</v>
      </c>
      <c r="K45" s="2" t="s">
        <v>40</v>
      </c>
      <c r="L45" s="2" t="s">
        <v>23</v>
      </c>
      <c r="M45" s="2" t="s">
        <v>23</v>
      </c>
      <c r="N45" s="2" t="s">
        <v>23</v>
      </c>
      <c r="O45" s="2" t="s">
        <v>23</v>
      </c>
      <c r="P45" s="2" t="s">
        <v>23</v>
      </c>
      <c r="Q45" s="2" t="s">
        <v>23</v>
      </c>
      <c r="R45" s="2">
        <v>0</v>
      </c>
      <c r="S45" s="2">
        <v>0</v>
      </c>
      <c r="T45" s="2" t="s">
        <v>120</v>
      </c>
      <c r="V45" s="2" t="s">
        <v>120</v>
      </c>
      <c r="W45" s="2">
        <v>5</v>
      </c>
      <c r="X45" s="2">
        <v>0</v>
      </c>
      <c r="Y45" s="2">
        <v>0</v>
      </c>
      <c r="Z45" s="2">
        <v>10.873900000000001</v>
      </c>
      <c r="AA45" s="2">
        <v>10.565200000000001</v>
      </c>
      <c r="AB45" s="2">
        <f t="shared" si="6"/>
        <v>0.30869999999999997</v>
      </c>
      <c r="AC45" s="68"/>
    </row>
    <row r="46" spans="1:33" ht="12.75" x14ac:dyDescent="0.2">
      <c r="A46" s="2">
        <v>44</v>
      </c>
      <c r="E46" s="2">
        <v>6</v>
      </c>
      <c r="F46" s="2" t="s">
        <v>24</v>
      </c>
      <c r="J46" s="2">
        <v>6</v>
      </c>
      <c r="K46" s="2" t="s">
        <v>40</v>
      </c>
      <c r="L46" s="2" t="s">
        <v>23</v>
      </c>
      <c r="M46" s="2" t="s">
        <v>23</v>
      </c>
      <c r="N46" s="2" t="s">
        <v>23</v>
      </c>
      <c r="O46" s="2" t="s">
        <v>23</v>
      </c>
      <c r="P46" s="2" t="s">
        <v>23</v>
      </c>
      <c r="Q46" s="2" t="s">
        <v>23</v>
      </c>
      <c r="R46" s="2">
        <v>0</v>
      </c>
      <c r="S46" s="2">
        <v>0</v>
      </c>
      <c r="T46" s="2" t="s">
        <v>120</v>
      </c>
      <c r="V46" s="2" t="s">
        <v>120</v>
      </c>
      <c r="W46" s="2">
        <v>6</v>
      </c>
      <c r="X46" s="2">
        <v>0</v>
      </c>
      <c r="Y46" s="2">
        <v>0</v>
      </c>
      <c r="Z46" s="2">
        <v>11.206</v>
      </c>
      <c r="AA46" s="2">
        <v>11.0648</v>
      </c>
      <c r="AB46" s="2">
        <f t="shared" si="6"/>
        <v>0.14119999999999955</v>
      </c>
      <c r="AC46" s="68"/>
    </row>
    <row r="47" spans="1:33" ht="12.75" x14ac:dyDescent="0.2">
      <c r="A47" s="2">
        <v>45</v>
      </c>
      <c r="E47" s="2">
        <v>7</v>
      </c>
      <c r="F47" s="2" t="s">
        <v>24</v>
      </c>
      <c r="J47" s="2">
        <v>7</v>
      </c>
      <c r="K47" s="2" t="s">
        <v>43</v>
      </c>
      <c r="L47" s="2" t="s">
        <v>23</v>
      </c>
      <c r="M47" s="2" t="s">
        <v>23</v>
      </c>
      <c r="N47" s="2" t="s">
        <v>23</v>
      </c>
      <c r="O47" s="2" t="s">
        <v>23</v>
      </c>
      <c r="P47" s="2" t="s">
        <v>23</v>
      </c>
      <c r="Q47" s="2" t="s">
        <v>23</v>
      </c>
      <c r="R47" s="2">
        <v>0</v>
      </c>
      <c r="S47" s="2">
        <v>0</v>
      </c>
      <c r="T47" s="2" t="s">
        <v>120</v>
      </c>
      <c r="V47" s="2" t="s">
        <v>120</v>
      </c>
      <c r="W47" s="2">
        <v>7</v>
      </c>
      <c r="X47" s="2">
        <v>0</v>
      </c>
      <c r="Y47" s="2">
        <v>0</v>
      </c>
      <c r="Z47" s="2">
        <v>11.179399999999999</v>
      </c>
      <c r="AC47" s="68">
        <v>10</v>
      </c>
    </row>
    <row r="48" spans="1:33" ht="12.75" x14ac:dyDescent="0.2">
      <c r="A48" s="2">
        <v>46</v>
      </c>
      <c r="B48" s="77">
        <v>45369</v>
      </c>
      <c r="C48" s="13">
        <v>0.40277777777777779</v>
      </c>
      <c r="D48" s="12" t="s">
        <v>128</v>
      </c>
      <c r="E48" s="12">
        <v>1</v>
      </c>
      <c r="F48" s="12" t="s">
        <v>21</v>
      </c>
      <c r="G48" s="12">
        <v>2</v>
      </c>
      <c r="H48" s="12">
        <v>32</v>
      </c>
      <c r="I48" s="12" t="s">
        <v>46</v>
      </c>
      <c r="J48" s="12">
        <v>1</v>
      </c>
      <c r="K48" s="12" t="s">
        <v>40</v>
      </c>
      <c r="L48" s="12" t="s">
        <v>1</v>
      </c>
      <c r="M48" s="12" t="s">
        <v>1</v>
      </c>
      <c r="N48" s="12" t="s">
        <v>23</v>
      </c>
      <c r="O48" s="12" t="s">
        <v>23</v>
      </c>
      <c r="P48" s="12" t="s">
        <v>1</v>
      </c>
      <c r="Q48" s="12" t="s">
        <v>23</v>
      </c>
      <c r="R48" s="12" t="s">
        <v>47</v>
      </c>
      <c r="S48" s="12">
        <v>0</v>
      </c>
      <c r="T48" s="12" t="s">
        <v>120</v>
      </c>
      <c r="U48" s="12"/>
      <c r="V48" s="12" t="s">
        <v>107</v>
      </c>
      <c r="W48" s="12">
        <v>1</v>
      </c>
      <c r="X48" s="12">
        <v>1</v>
      </c>
      <c r="Y48" s="12">
        <v>1</v>
      </c>
      <c r="Z48" s="19">
        <v>1245387</v>
      </c>
      <c r="AA48" s="12"/>
      <c r="AB48" s="12"/>
      <c r="AC48" s="73"/>
      <c r="AD48" s="12"/>
      <c r="AE48" s="12"/>
      <c r="AF48" s="12"/>
      <c r="AG48" s="12"/>
    </row>
    <row r="49" spans="1:33" ht="12.75" x14ac:dyDescent="0.2">
      <c r="A49" s="15">
        <v>47</v>
      </c>
      <c r="B49" s="15"/>
      <c r="C49" s="15"/>
      <c r="D49" s="15"/>
      <c r="E49" s="15">
        <v>2</v>
      </c>
      <c r="F49" s="15" t="s">
        <v>21</v>
      </c>
      <c r="G49" s="15">
        <v>2</v>
      </c>
      <c r="H49" s="15"/>
      <c r="I49" s="15"/>
      <c r="J49" s="15">
        <v>2</v>
      </c>
      <c r="K49" s="15" t="s">
        <v>40</v>
      </c>
      <c r="L49" s="15" t="s">
        <v>1</v>
      </c>
      <c r="M49" s="15" t="s">
        <v>1</v>
      </c>
      <c r="N49" s="15" t="s">
        <v>1</v>
      </c>
      <c r="O49" s="15" t="s">
        <v>1</v>
      </c>
      <c r="P49" s="15" t="s">
        <v>1</v>
      </c>
      <c r="Q49" s="15" t="s">
        <v>1</v>
      </c>
      <c r="R49" s="15">
        <v>0</v>
      </c>
      <c r="S49" s="15">
        <v>0</v>
      </c>
      <c r="T49" s="15" t="s">
        <v>120</v>
      </c>
      <c r="U49" s="15"/>
      <c r="V49" s="15"/>
      <c r="W49" s="15">
        <v>2</v>
      </c>
      <c r="X49" s="15">
        <v>0</v>
      </c>
      <c r="Y49" s="15">
        <v>0</v>
      </c>
      <c r="Z49" s="20">
        <v>301631</v>
      </c>
      <c r="AA49" s="15"/>
      <c r="AB49" s="15"/>
      <c r="AC49" s="74">
        <v>11</v>
      </c>
      <c r="AD49" s="15"/>
      <c r="AE49" s="15"/>
      <c r="AF49" s="15"/>
      <c r="AG49" s="15"/>
    </row>
    <row r="50" spans="1:33" ht="12.75" x14ac:dyDescent="0.2">
      <c r="A50" s="2">
        <v>48</v>
      </c>
      <c r="E50" s="2">
        <v>3</v>
      </c>
      <c r="F50" s="2" t="s">
        <v>21</v>
      </c>
      <c r="G50" s="2">
        <v>2</v>
      </c>
      <c r="J50" s="2">
        <v>3</v>
      </c>
      <c r="K50" s="2" t="s">
        <v>40</v>
      </c>
      <c r="L50" s="2" t="s">
        <v>23</v>
      </c>
      <c r="M50" s="2" t="s">
        <v>23</v>
      </c>
      <c r="N50" s="2" t="s">
        <v>23</v>
      </c>
      <c r="O50" s="2" t="s">
        <v>23</v>
      </c>
      <c r="P50" s="2" t="s">
        <v>23</v>
      </c>
      <c r="Q50" s="2" t="s">
        <v>23</v>
      </c>
      <c r="R50" s="2">
        <v>0</v>
      </c>
      <c r="S50" s="2">
        <v>0</v>
      </c>
      <c r="T50" s="2" t="s">
        <v>120</v>
      </c>
      <c r="W50" s="2">
        <v>3</v>
      </c>
      <c r="X50" s="2">
        <v>0</v>
      </c>
      <c r="Y50" s="2">
        <v>0</v>
      </c>
      <c r="Z50" s="2">
        <v>11.424099999999999</v>
      </c>
      <c r="AC50" s="68"/>
    </row>
    <row r="51" spans="1:33" ht="12.75" x14ac:dyDescent="0.2">
      <c r="A51" s="2">
        <v>49</v>
      </c>
      <c r="E51" s="2">
        <v>4</v>
      </c>
      <c r="F51" s="2" t="s">
        <v>21</v>
      </c>
      <c r="G51" s="2">
        <v>2</v>
      </c>
      <c r="J51" s="2">
        <v>4</v>
      </c>
      <c r="K51" s="2" t="s">
        <v>22</v>
      </c>
      <c r="L51" s="2" t="s">
        <v>23</v>
      </c>
      <c r="M51" s="2" t="s">
        <v>23</v>
      </c>
      <c r="N51" s="2" t="s">
        <v>23</v>
      </c>
      <c r="O51" s="2" t="s">
        <v>45</v>
      </c>
      <c r="P51" s="2" t="s">
        <v>45</v>
      </c>
      <c r="Q51" s="2" t="s">
        <v>45</v>
      </c>
      <c r="R51" s="14">
        <v>1</v>
      </c>
      <c r="S51" s="2">
        <v>0</v>
      </c>
      <c r="T51" s="2" t="s">
        <v>120</v>
      </c>
      <c r="W51" s="2">
        <v>4</v>
      </c>
      <c r="X51" s="17" t="s">
        <v>121</v>
      </c>
      <c r="Y51" s="17">
        <v>1</v>
      </c>
      <c r="Z51" s="2">
        <v>10.732100000000001</v>
      </c>
      <c r="AC51" s="68"/>
    </row>
    <row r="52" spans="1:33" ht="12.75" x14ac:dyDescent="0.2">
      <c r="A52" s="2">
        <v>50</v>
      </c>
      <c r="E52" s="2">
        <v>5</v>
      </c>
      <c r="F52" s="2" t="s">
        <v>21</v>
      </c>
      <c r="G52" s="2">
        <v>2</v>
      </c>
      <c r="J52" s="2">
        <v>5</v>
      </c>
      <c r="K52" s="2" t="s">
        <v>22</v>
      </c>
      <c r="L52" s="2" t="s">
        <v>23</v>
      </c>
      <c r="M52" s="2" t="s">
        <v>23</v>
      </c>
      <c r="N52" s="2" t="s">
        <v>23</v>
      </c>
      <c r="O52" s="2" t="s">
        <v>23</v>
      </c>
      <c r="P52" s="2" t="s">
        <v>23</v>
      </c>
      <c r="Q52" s="2" t="s">
        <v>23</v>
      </c>
      <c r="R52" s="2">
        <v>0</v>
      </c>
      <c r="S52" s="2">
        <v>0</v>
      </c>
      <c r="T52" s="2" t="s">
        <v>120</v>
      </c>
      <c r="V52" s="2" t="s">
        <v>107</v>
      </c>
      <c r="W52" s="2">
        <v>5</v>
      </c>
      <c r="X52" s="14" t="s">
        <v>124</v>
      </c>
      <c r="Y52" s="2">
        <v>0</v>
      </c>
      <c r="Z52" s="2">
        <v>10.973800000000001</v>
      </c>
      <c r="AC52" s="68">
        <v>12</v>
      </c>
    </row>
    <row r="53" spans="1:33" ht="12.75" x14ac:dyDescent="0.2">
      <c r="A53" s="2">
        <v>51</v>
      </c>
      <c r="E53" s="2">
        <v>6</v>
      </c>
      <c r="F53" s="2" t="s">
        <v>24</v>
      </c>
      <c r="G53" s="2">
        <v>2</v>
      </c>
      <c r="J53" s="2">
        <v>6</v>
      </c>
      <c r="K53" s="2" t="s">
        <v>22</v>
      </c>
      <c r="L53" s="2" t="s">
        <v>41</v>
      </c>
      <c r="M53" s="2" t="s">
        <v>129</v>
      </c>
      <c r="N53" s="2" t="s">
        <v>23</v>
      </c>
      <c r="O53" s="2" t="s">
        <v>23</v>
      </c>
      <c r="P53" s="2" t="s">
        <v>23</v>
      </c>
      <c r="Q53" s="2" t="s">
        <v>23</v>
      </c>
      <c r="R53" s="2">
        <v>0</v>
      </c>
      <c r="S53" s="2">
        <v>0</v>
      </c>
      <c r="T53" s="2" t="s">
        <v>120</v>
      </c>
      <c r="W53" s="2">
        <v>6</v>
      </c>
      <c r="X53" s="14" t="s">
        <v>121</v>
      </c>
      <c r="Y53" s="2">
        <v>0</v>
      </c>
      <c r="Z53" s="2">
        <v>11.198499999999999</v>
      </c>
      <c r="AC53" s="68">
        <v>13</v>
      </c>
    </row>
    <row r="54" spans="1:33" ht="12.75" x14ac:dyDescent="0.2">
      <c r="A54" s="2">
        <v>52</v>
      </c>
      <c r="E54" s="2">
        <v>7</v>
      </c>
      <c r="F54" s="2" t="s">
        <v>24</v>
      </c>
      <c r="G54" s="2">
        <v>2</v>
      </c>
      <c r="J54" s="2">
        <v>7</v>
      </c>
      <c r="K54" s="2" t="s">
        <v>22</v>
      </c>
      <c r="L54" s="2" t="s">
        <v>23</v>
      </c>
      <c r="M54" s="2" t="s">
        <v>23</v>
      </c>
      <c r="N54" s="2" t="s">
        <v>23</v>
      </c>
      <c r="O54" s="2" t="s">
        <v>23</v>
      </c>
      <c r="P54" s="2" t="s">
        <v>23</v>
      </c>
      <c r="Q54" s="2" t="s">
        <v>23</v>
      </c>
      <c r="R54" s="14" t="s">
        <v>123</v>
      </c>
      <c r="S54" s="2">
        <v>0</v>
      </c>
      <c r="T54" s="2" t="s">
        <v>120</v>
      </c>
      <c r="V54" s="2" t="s">
        <v>107</v>
      </c>
      <c r="W54" s="2">
        <v>7</v>
      </c>
      <c r="X54" s="2">
        <v>0</v>
      </c>
      <c r="Y54" s="2">
        <v>0</v>
      </c>
      <c r="Z54" s="2">
        <v>10.7537</v>
      </c>
      <c r="AC54" s="68"/>
    </row>
    <row r="55" spans="1:33" ht="12.75" x14ac:dyDescent="0.2">
      <c r="A55" s="2">
        <v>53</v>
      </c>
      <c r="E55" s="2">
        <v>8</v>
      </c>
      <c r="F55" s="2" t="s">
        <v>24</v>
      </c>
      <c r="G55" s="2">
        <v>2</v>
      </c>
      <c r="J55" s="2">
        <v>8</v>
      </c>
      <c r="K55" s="2" t="s">
        <v>43</v>
      </c>
      <c r="L55" s="2" t="s">
        <v>23</v>
      </c>
      <c r="M55" s="2" t="s">
        <v>23</v>
      </c>
      <c r="N55" s="2" t="s">
        <v>23</v>
      </c>
      <c r="O55" s="2" t="s">
        <v>23</v>
      </c>
      <c r="P55" s="2" t="s">
        <v>23</v>
      </c>
      <c r="Q55" s="2" t="s">
        <v>23</v>
      </c>
      <c r="R55" s="2">
        <v>0</v>
      </c>
      <c r="S55" s="2">
        <v>0</v>
      </c>
      <c r="T55" s="2" t="s">
        <v>120</v>
      </c>
      <c r="W55" s="2">
        <v>8</v>
      </c>
      <c r="X55" s="17">
        <v>1</v>
      </c>
      <c r="Y55" s="17">
        <v>1</v>
      </c>
      <c r="Z55" s="2">
        <v>11.219799999999999</v>
      </c>
      <c r="AC55" s="68"/>
    </row>
    <row r="56" spans="1:33" ht="12.75" x14ac:dyDescent="0.2">
      <c r="A56" s="15">
        <v>54</v>
      </c>
      <c r="B56" s="78">
        <v>45370</v>
      </c>
      <c r="C56" s="79">
        <v>0.65763888888888888</v>
      </c>
      <c r="D56" s="16" t="s">
        <v>130</v>
      </c>
      <c r="E56" s="16">
        <v>1</v>
      </c>
      <c r="F56" s="16" t="s">
        <v>21</v>
      </c>
      <c r="G56" s="16">
        <v>2</v>
      </c>
      <c r="H56" s="16" t="s">
        <v>131</v>
      </c>
      <c r="I56" s="16"/>
      <c r="J56" s="16">
        <v>1</v>
      </c>
      <c r="K56" s="16" t="s">
        <v>32</v>
      </c>
      <c r="L56" s="16" t="s">
        <v>1</v>
      </c>
      <c r="M56" s="16" t="s">
        <v>1</v>
      </c>
      <c r="N56" s="16" t="s">
        <v>1</v>
      </c>
      <c r="O56" s="16" t="s">
        <v>1</v>
      </c>
      <c r="P56" s="16" t="s">
        <v>1</v>
      </c>
      <c r="Q56" s="16" t="s">
        <v>1</v>
      </c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80"/>
      <c r="AD56" s="16"/>
      <c r="AE56" s="16"/>
      <c r="AF56" s="16"/>
      <c r="AG56" s="16"/>
    </row>
    <row r="57" spans="1:33" ht="12.75" x14ac:dyDescent="0.2">
      <c r="A57" s="15">
        <v>55</v>
      </c>
      <c r="B57" s="15"/>
      <c r="C57" s="15"/>
      <c r="D57" s="15"/>
      <c r="E57" s="15">
        <v>2</v>
      </c>
      <c r="F57" s="15" t="s">
        <v>21</v>
      </c>
      <c r="G57" s="15">
        <v>2</v>
      </c>
      <c r="H57" s="15"/>
      <c r="I57" s="15"/>
      <c r="J57" s="15">
        <v>2</v>
      </c>
      <c r="K57" s="15" t="s">
        <v>32</v>
      </c>
      <c r="L57" s="15" t="s">
        <v>1</v>
      </c>
      <c r="M57" s="15" t="s">
        <v>1</v>
      </c>
      <c r="N57" s="15" t="s">
        <v>1</v>
      </c>
      <c r="O57" s="15" t="s">
        <v>1</v>
      </c>
      <c r="P57" s="15" t="s">
        <v>1</v>
      </c>
      <c r="Q57" s="15" t="s">
        <v>1</v>
      </c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74"/>
      <c r="AD57" s="15"/>
      <c r="AE57" s="15"/>
      <c r="AF57" s="15"/>
      <c r="AG57" s="15"/>
    </row>
    <row r="58" spans="1:33" ht="12.75" x14ac:dyDescent="0.2">
      <c r="A58" s="15">
        <v>56</v>
      </c>
      <c r="B58" s="15"/>
      <c r="C58" s="15"/>
      <c r="D58" s="15"/>
      <c r="E58" s="15">
        <v>3</v>
      </c>
      <c r="F58" s="15" t="s">
        <v>21</v>
      </c>
      <c r="G58" s="15">
        <v>2</v>
      </c>
      <c r="H58" s="15"/>
      <c r="I58" s="15"/>
      <c r="J58" s="15">
        <v>3</v>
      </c>
      <c r="K58" s="15" t="s">
        <v>32</v>
      </c>
      <c r="L58" s="15" t="s">
        <v>23</v>
      </c>
      <c r="M58" s="15" t="s">
        <v>1</v>
      </c>
      <c r="N58" s="15" t="s">
        <v>1</v>
      </c>
      <c r="O58" s="15" t="s">
        <v>1</v>
      </c>
      <c r="P58" s="15" t="s">
        <v>1</v>
      </c>
      <c r="Q58" s="15" t="s">
        <v>1</v>
      </c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74"/>
      <c r="AD58" s="15"/>
      <c r="AE58" s="15"/>
      <c r="AF58" s="15"/>
      <c r="AG58" s="15"/>
    </row>
    <row r="59" spans="1:33" ht="12.75" x14ac:dyDescent="0.2">
      <c r="A59" s="15">
        <v>57</v>
      </c>
      <c r="B59" s="15"/>
      <c r="C59" s="15"/>
      <c r="D59" s="15"/>
      <c r="E59" s="15">
        <v>4</v>
      </c>
      <c r="F59" s="15" t="s">
        <v>21</v>
      </c>
      <c r="G59" s="15">
        <v>2</v>
      </c>
      <c r="H59" s="15"/>
      <c r="I59" s="15"/>
      <c r="J59" s="15">
        <v>4</v>
      </c>
      <c r="K59" s="15" t="s">
        <v>32</v>
      </c>
      <c r="L59" s="15" t="s">
        <v>48</v>
      </c>
      <c r="M59" s="15" t="s">
        <v>1</v>
      </c>
      <c r="N59" s="15" t="s">
        <v>1</v>
      </c>
      <c r="O59" s="15" t="s">
        <v>1</v>
      </c>
      <c r="P59" s="15" t="s">
        <v>1</v>
      </c>
      <c r="Q59" s="15" t="s">
        <v>1</v>
      </c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74"/>
      <c r="AD59" s="15"/>
      <c r="AE59" s="15"/>
      <c r="AF59" s="15"/>
      <c r="AG59" s="15"/>
    </row>
    <row r="60" spans="1:33" ht="12.75" x14ac:dyDescent="0.2">
      <c r="A60" s="15">
        <v>58</v>
      </c>
      <c r="B60" s="15"/>
      <c r="C60" s="15"/>
      <c r="D60" s="15"/>
      <c r="E60" s="15">
        <v>5</v>
      </c>
      <c r="F60" s="15" t="s">
        <v>21</v>
      </c>
      <c r="G60" s="15">
        <v>2</v>
      </c>
      <c r="H60" s="15"/>
      <c r="I60" s="15"/>
      <c r="J60" s="15">
        <v>5</v>
      </c>
      <c r="K60" s="15" t="s">
        <v>32</v>
      </c>
      <c r="L60" s="15" t="s">
        <v>1</v>
      </c>
      <c r="M60" s="15" t="s">
        <v>23</v>
      </c>
      <c r="N60" s="15" t="s">
        <v>23</v>
      </c>
      <c r="O60" s="15" t="s">
        <v>1</v>
      </c>
      <c r="P60" s="15" t="s">
        <v>1</v>
      </c>
      <c r="Q60" s="15" t="s">
        <v>1</v>
      </c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74"/>
      <c r="AD60" s="15"/>
      <c r="AE60" s="15"/>
      <c r="AF60" s="15"/>
      <c r="AG60" s="15"/>
    </row>
    <row r="61" spans="1:33" ht="12.75" x14ac:dyDescent="0.2">
      <c r="A61" s="15">
        <v>59</v>
      </c>
      <c r="B61" s="15"/>
      <c r="C61" s="15"/>
      <c r="D61" s="15"/>
      <c r="E61" s="15">
        <v>6</v>
      </c>
      <c r="F61" s="15" t="s">
        <v>21</v>
      </c>
      <c r="G61" s="15">
        <v>2</v>
      </c>
      <c r="H61" s="15"/>
      <c r="I61" s="15"/>
      <c r="J61" s="15">
        <v>6</v>
      </c>
      <c r="K61" s="15" t="s">
        <v>40</v>
      </c>
      <c r="L61" s="15" t="s">
        <v>1</v>
      </c>
      <c r="M61" s="15" t="s">
        <v>1</v>
      </c>
      <c r="N61" s="15" t="s">
        <v>1</v>
      </c>
      <c r="O61" s="15" t="s">
        <v>1</v>
      </c>
      <c r="P61" s="15" t="s">
        <v>1</v>
      </c>
      <c r="Q61" s="15" t="s">
        <v>1</v>
      </c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74"/>
      <c r="AD61" s="15"/>
      <c r="AE61" s="15"/>
      <c r="AF61" s="15"/>
      <c r="AG61" s="15"/>
    </row>
    <row r="62" spans="1:33" ht="12.75" x14ac:dyDescent="0.2">
      <c r="A62" s="15">
        <v>60</v>
      </c>
      <c r="B62" s="15"/>
      <c r="C62" s="15"/>
      <c r="D62" s="15"/>
      <c r="E62" s="15">
        <v>7</v>
      </c>
      <c r="F62" s="15" t="s">
        <v>21</v>
      </c>
      <c r="G62" s="15">
        <v>2</v>
      </c>
      <c r="H62" s="15"/>
      <c r="I62" s="15"/>
      <c r="J62" s="15">
        <v>7</v>
      </c>
      <c r="K62" s="15" t="s">
        <v>43</v>
      </c>
      <c r="L62" s="15" t="s">
        <v>1</v>
      </c>
      <c r="M62" s="15" t="s">
        <v>1</v>
      </c>
      <c r="N62" s="15" t="s">
        <v>1</v>
      </c>
      <c r="O62" s="15" t="s">
        <v>1</v>
      </c>
      <c r="P62" s="15" t="s">
        <v>1</v>
      </c>
      <c r="Q62" s="15" t="s">
        <v>1</v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74"/>
      <c r="AD62" s="15"/>
      <c r="AE62" s="15"/>
      <c r="AF62" s="15"/>
      <c r="AG62" s="15"/>
    </row>
    <row r="63" spans="1:33" ht="12.75" x14ac:dyDescent="0.2">
      <c r="A63" s="2">
        <v>61</v>
      </c>
      <c r="B63" s="76">
        <v>45376</v>
      </c>
      <c r="C63" s="13">
        <v>0.35416666666666669</v>
      </c>
      <c r="D63" s="12" t="s">
        <v>132</v>
      </c>
      <c r="E63" s="12">
        <v>1</v>
      </c>
      <c r="F63" s="12" t="s">
        <v>49</v>
      </c>
      <c r="G63" s="12">
        <v>2</v>
      </c>
      <c r="H63" s="12" t="s">
        <v>131</v>
      </c>
      <c r="I63" s="12" t="s">
        <v>46</v>
      </c>
      <c r="J63" s="12">
        <v>1</v>
      </c>
      <c r="K63" s="12" t="s">
        <v>50</v>
      </c>
      <c r="L63" s="12" t="s">
        <v>23</v>
      </c>
      <c r="M63" s="12" t="s">
        <v>23</v>
      </c>
      <c r="N63" s="12" t="s">
        <v>23</v>
      </c>
      <c r="O63" s="12" t="s">
        <v>23</v>
      </c>
      <c r="P63" s="12" t="s">
        <v>23</v>
      </c>
      <c r="Q63" s="21" t="s">
        <v>45</v>
      </c>
      <c r="R63" s="12">
        <v>0</v>
      </c>
      <c r="S63" s="12">
        <v>0</v>
      </c>
      <c r="T63" s="12"/>
      <c r="U63" s="12" t="s">
        <v>120</v>
      </c>
      <c r="V63" s="12"/>
      <c r="W63" s="12">
        <v>1</v>
      </c>
      <c r="X63" s="21" t="s">
        <v>124</v>
      </c>
      <c r="Y63" s="12">
        <v>0</v>
      </c>
      <c r="Z63" s="22">
        <v>13.553100000000001</v>
      </c>
      <c r="AA63" s="12">
        <v>13.360300000000001</v>
      </c>
      <c r="AB63" s="12"/>
      <c r="AC63" s="73">
        <v>14</v>
      </c>
      <c r="AD63" s="12"/>
      <c r="AE63" s="12"/>
      <c r="AF63" s="12"/>
      <c r="AG63" s="12"/>
    </row>
    <row r="64" spans="1:33" ht="12.75" x14ac:dyDescent="0.2">
      <c r="A64" s="15">
        <v>62</v>
      </c>
      <c r="B64" s="15"/>
      <c r="C64" s="15"/>
      <c r="D64" s="15"/>
      <c r="E64" s="15">
        <v>2</v>
      </c>
      <c r="F64" s="15"/>
      <c r="G64" s="15">
        <v>2</v>
      </c>
      <c r="H64" s="15"/>
      <c r="I64" s="15"/>
      <c r="J64" s="15">
        <v>2</v>
      </c>
      <c r="K64" s="15" t="s">
        <v>32</v>
      </c>
      <c r="L64" s="15" t="s">
        <v>42</v>
      </c>
      <c r="M64" s="15" t="s">
        <v>27</v>
      </c>
      <c r="N64" s="15" t="s">
        <v>27</v>
      </c>
      <c r="O64" s="15" t="s">
        <v>27</v>
      </c>
      <c r="P64" s="15" t="s">
        <v>27</v>
      </c>
      <c r="Q64" s="15" t="s">
        <v>27</v>
      </c>
      <c r="R64" s="15" t="s">
        <v>51</v>
      </c>
      <c r="S64" s="15"/>
      <c r="T64" s="15"/>
      <c r="U64" s="15" t="s">
        <v>42</v>
      </c>
      <c r="V64" s="15"/>
      <c r="W64" s="15">
        <v>2</v>
      </c>
      <c r="X64" s="15"/>
      <c r="Y64" s="15" t="s">
        <v>27</v>
      </c>
      <c r="Z64" s="15"/>
      <c r="AA64" s="15"/>
      <c r="AB64" s="15">
        <v>0.26929999999999998</v>
      </c>
      <c r="AC64" s="74"/>
      <c r="AD64" s="15"/>
      <c r="AE64" s="15"/>
      <c r="AF64" s="15"/>
      <c r="AG64" s="15"/>
    </row>
    <row r="65" spans="1:33" ht="12.75" x14ac:dyDescent="0.2">
      <c r="A65" s="2">
        <v>63</v>
      </c>
      <c r="E65" s="2">
        <v>3</v>
      </c>
      <c r="G65" s="2">
        <v>4</v>
      </c>
      <c r="J65" s="2">
        <v>3</v>
      </c>
      <c r="K65" s="2" t="s">
        <v>32</v>
      </c>
      <c r="L65" s="2" t="s">
        <v>23</v>
      </c>
      <c r="M65" s="2" t="s">
        <v>23</v>
      </c>
      <c r="N65" s="2" t="s">
        <v>23</v>
      </c>
      <c r="O65" s="2" t="s">
        <v>23</v>
      </c>
      <c r="P65" s="2" t="s">
        <v>23</v>
      </c>
      <c r="Q65" s="2" t="s">
        <v>23</v>
      </c>
      <c r="R65" s="2">
        <v>0</v>
      </c>
      <c r="S65" s="2">
        <v>0</v>
      </c>
      <c r="U65" s="2" t="s">
        <v>120</v>
      </c>
      <c r="W65" s="2">
        <v>3</v>
      </c>
      <c r="X65" s="14" t="s">
        <v>123</v>
      </c>
      <c r="Y65" s="2">
        <v>0</v>
      </c>
      <c r="Z65" s="2">
        <v>11.404</v>
      </c>
      <c r="AA65" s="2">
        <v>11.2014</v>
      </c>
      <c r="AC65" s="68">
        <v>15</v>
      </c>
    </row>
    <row r="66" spans="1:33" ht="12.75" x14ac:dyDescent="0.2">
      <c r="A66" s="15">
        <v>64</v>
      </c>
      <c r="B66" s="15"/>
      <c r="C66" s="15"/>
      <c r="D66" s="15"/>
      <c r="E66" s="15">
        <v>4</v>
      </c>
      <c r="F66" s="15"/>
      <c r="G66" s="15">
        <v>4</v>
      </c>
      <c r="H66" s="15"/>
      <c r="I66" s="15"/>
      <c r="J66" s="15">
        <v>4</v>
      </c>
      <c r="K66" s="15" t="s">
        <v>32</v>
      </c>
      <c r="L66" s="15" t="s">
        <v>1</v>
      </c>
      <c r="M66" s="15" t="s">
        <v>1</v>
      </c>
      <c r="N66" s="15" t="s">
        <v>1</v>
      </c>
      <c r="O66" s="15" t="s">
        <v>1</v>
      </c>
      <c r="P66" s="15" t="s">
        <v>1</v>
      </c>
      <c r="Q66" s="15" t="s">
        <v>1</v>
      </c>
      <c r="R66" s="15"/>
      <c r="S66" s="15"/>
      <c r="T66" s="15"/>
      <c r="U66" s="15" t="s">
        <v>122</v>
      </c>
      <c r="V66" s="15"/>
      <c r="W66" s="15">
        <v>4</v>
      </c>
      <c r="X66" s="15">
        <v>0</v>
      </c>
      <c r="Y66" s="15">
        <v>0</v>
      </c>
      <c r="Z66" s="15">
        <v>11.0078</v>
      </c>
      <c r="AA66" s="15">
        <v>10.823700000000001</v>
      </c>
      <c r="AB66" s="15"/>
      <c r="AC66" s="74"/>
      <c r="AD66" s="15"/>
      <c r="AE66" s="15"/>
      <c r="AF66" s="15"/>
      <c r="AG66" s="15"/>
    </row>
    <row r="67" spans="1:33" ht="12.75" x14ac:dyDescent="0.2">
      <c r="A67" s="2">
        <v>65</v>
      </c>
      <c r="E67" s="2">
        <v>5</v>
      </c>
      <c r="G67" s="2">
        <v>4</v>
      </c>
      <c r="J67" s="2">
        <v>5</v>
      </c>
      <c r="K67" s="2" t="s">
        <v>32</v>
      </c>
      <c r="L67" s="2" t="s">
        <v>23</v>
      </c>
      <c r="M67" s="2" t="s">
        <v>23</v>
      </c>
      <c r="N67" s="2" t="s">
        <v>23</v>
      </c>
      <c r="O67" s="2" t="s">
        <v>23</v>
      </c>
      <c r="P67" s="2" t="s">
        <v>23</v>
      </c>
      <c r="Q67" s="2" t="s">
        <v>23</v>
      </c>
      <c r="R67" s="2">
        <v>0</v>
      </c>
      <c r="S67" s="2">
        <v>0</v>
      </c>
      <c r="U67" s="2" t="s">
        <v>122</v>
      </c>
      <c r="W67" s="2">
        <v>5</v>
      </c>
      <c r="X67" s="2">
        <v>0</v>
      </c>
      <c r="Y67" s="2">
        <v>0</v>
      </c>
      <c r="Z67" s="2">
        <v>10.753299999999999</v>
      </c>
      <c r="AA67" s="2">
        <v>10.515599999999999</v>
      </c>
      <c r="AC67" s="68"/>
    </row>
    <row r="68" spans="1:33" ht="12.75" x14ac:dyDescent="0.2">
      <c r="A68" s="2">
        <v>66</v>
      </c>
      <c r="E68" s="2">
        <v>6</v>
      </c>
      <c r="G68" s="2">
        <v>4</v>
      </c>
      <c r="J68" s="2">
        <v>6</v>
      </c>
      <c r="K68" s="2" t="s">
        <v>32</v>
      </c>
      <c r="L68" s="2" t="s">
        <v>1</v>
      </c>
      <c r="M68" s="2" t="s">
        <v>1</v>
      </c>
      <c r="N68" s="2" t="s">
        <v>52</v>
      </c>
      <c r="O68" s="2" t="s">
        <v>23</v>
      </c>
      <c r="P68" s="2" t="s">
        <v>23</v>
      </c>
      <c r="Q68" s="2" t="s">
        <v>23</v>
      </c>
      <c r="R68" s="2">
        <v>0</v>
      </c>
      <c r="S68" s="2">
        <v>0</v>
      </c>
      <c r="U68" s="2" t="s">
        <v>120</v>
      </c>
      <c r="W68" s="2">
        <v>6</v>
      </c>
      <c r="X68" s="2">
        <v>0</v>
      </c>
      <c r="Y68" s="2">
        <v>0</v>
      </c>
      <c r="Z68" s="2">
        <v>11.1684</v>
      </c>
      <c r="AA68" s="2">
        <v>10.856999999999999</v>
      </c>
      <c r="AC68" s="68"/>
    </row>
    <row r="69" spans="1:33" ht="12.75" x14ac:dyDescent="0.2">
      <c r="A69" s="15">
        <v>67</v>
      </c>
      <c r="B69" s="15"/>
      <c r="C69" s="15"/>
      <c r="D69" s="15"/>
      <c r="E69" s="15">
        <v>7</v>
      </c>
      <c r="F69" s="15"/>
      <c r="G69" s="15">
        <v>4</v>
      </c>
      <c r="H69" s="15"/>
      <c r="I69" s="15"/>
      <c r="J69" s="15">
        <v>7</v>
      </c>
      <c r="K69" s="15" t="s">
        <v>32</v>
      </c>
      <c r="L69" s="15" t="s">
        <v>42</v>
      </c>
      <c r="M69" s="15" t="s">
        <v>27</v>
      </c>
      <c r="N69" s="15" t="s">
        <v>27</v>
      </c>
      <c r="O69" s="15" t="s">
        <v>27</v>
      </c>
      <c r="P69" s="15" t="s">
        <v>27</v>
      </c>
      <c r="Q69" s="15" t="s">
        <v>27</v>
      </c>
      <c r="R69" s="15"/>
      <c r="S69" s="15"/>
      <c r="T69" s="15"/>
      <c r="U69" s="15" t="s">
        <v>42</v>
      </c>
      <c r="V69" s="15"/>
      <c r="W69" s="15">
        <v>7</v>
      </c>
      <c r="X69" s="15"/>
      <c r="Y69" s="15" t="s">
        <v>27</v>
      </c>
      <c r="Z69" s="15"/>
      <c r="AA69" s="15"/>
      <c r="AB69" s="15"/>
      <c r="AC69" s="74"/>
      <c r="AD69" s="15"/>
      <c r="AE69" s="15"/>
      <c r="AF69" s="15"/>
      <c r="AG69" s="15"/>
    </row>
    <row r="70" spans="1:33" ht="12.75" x14ac:dyDescent="0.2">
      <c r="A70" s="15">
        <v>68</v>
      </c>
      <c r="B70" s="15"/>
      <c r="C70" s="15"/>
      <c r="D70" s="15"/>
      <c r="E70" s="15">
        <v>8</v>
      </c>
      <c r="F70" s="15"/>
      <c r="G70" s="15">
        <v>4</v>
      </c>
      <c r="H70" s="15"/>
      <c r="I70" s="15"/>
      <c r="J70" s="15">
        <v>8</v>
      </c>
      <c r="K70" s="15" t="s">
        <v>40</v>
      </c>
      <c r="L70" s="15" t="s">
        <v>1</v>
      </c>
      <c r="M70" s="15" t="s">
        <v>1</v>
      </c>
      <c r="N70" s="15" t="s">
        <v>52</v>
      </c>
      <c r="O70" s="15" t="s">
        <v>1</v>
      </c>
      <c r="P70" s="15" t="s">
        <v>23</v>
      </c>
      <c r="Q70" s="15" t="s">
        <v>23</v>
      </c>
      <c r="R70" s="15">
        <v>1</v>
      </c>
      <c r="S70" s="15">
        <v>1</v>
      </c>
      <c r="T70" s="15"/>
      <c r="U70" s="15" t="s">
        <v>42</v>
      </c>
      <c r="V70" s="15"/>
      <c r="W70" s="15">
        <v>8</v>
      </c>
      <c r="X70" s="15"/>
      <c r="Y70" s="15" t="s">
        <v>27</v>
      </c>
      <c r="Z70" s="15"/>
      <c r="AA70" s="15"/>
      <c r="AB70" s="15"/>
      <c r="AC70" s="74"/>
      <c r="AD70" s="15"/>
      <c r="AE70" s="15"/>
      <c r="AF70" s="15"/>
      <c r="AG70" s="15"/>
    </row>
    <row r="71" spans="1:33" ht="12.75" x14ac:dyDescent="0.2">
      <c r="A71" s="2">
        <v>69</v>
      </c>
      <c r="E71" s="2">
        <v>9</v>
      </c>
      <c r="G71" s="2">
        <v>4</v>
      </c>
      <c r="J71" s="2">
        <v>9</v>
      </c>
      <c r="K71" s="2" t="s">
        <v>40</v>
      </c>
      <c r="L71" s="2" t="s">
        <v>23</v>
      </c>
      <c r="M71" s="2" t="s">
        <v>23</v>
      </c>
      <c r="N71" s="2" t="s">
        <v>23</v>
      </c>
      <c r="O71" s="2" t="s">
        <v>23</v>
      </c>
      <c r="P71" s="2" t="s">
        <v>23</v>
      </c>
      <c r="Q71" s="2" t="s">
        <v>23</v>
      </c>
      <c r="R71" s="10" t="s">
        <v>123</v>
      </c>
      <c r="S71" s="2">
        <v>0</v>
      </c>
      <c r="U71" s="2" t="s">
        <v>120</v>
      </c>
      <c r="W71" s="2">
        <v>9</v>
      </c>
      <c r="X71" s="14">
        <v>1</v>
      </c>
      <c r="Y71" s="2">
        <v>0</v>
      </c>
      <c r="Z71" s="2">
        <v>10.771599999999999</v>
      </c>
      <c r="AA71" s="2">
        <v>10.526899999999999</v>
      </c>
      <c r="AC71" s="68">
        <v>16</v>
      </c>
    </row>
    <row r="72" spans="1:33" ht="12.75" x14ac:dyDescent="0.2">
      <c r="A72" s="15">
        <v>70</v>
      </c>
      <c r="B72" s="15"/>
      <c r="C72" s="15"/>
      <c r="D72" s="15"/>
      <c r="E72" s="15">
        <v>10</v>
      </c>
      <c r="F72" s="15"/>
      <c r="G72" s="15">
        <v>4</v>
      </c>
      <c r="H72" s="15"/>
      <c r="I72" s="15"/>
      <c r="J72" s="15">
        <v>10</v>
      </c>
      <c r="K72" s="15" t="s">
        <v>40</v>
      </c>
      <c r="L72" s="15" t="s">
        <v>1</v>
      </c>
      <c r="M72" s="15" t="s">
        <v>1</v>
      </c>
      <c r="N72" s="15" t="s">
        <v>52</v>
      </c>
      <c r="O72" s="15" t="s">
        <v>1</v>
      </c>
      <c r="P72" s="15" t="s">
        <v>1</v>
      </c>
      <c r="Q72" s="15" t="s">
        <v>23</v>
      </c>
      <c r="R72" s="15" t="s">
        <v>123</v>
      </c>
      <c r="S72" s="15">
        <v>1</v>
      </c>
      <c r="T72" s="15"/>
      <c r="U72" s="15" t="s">
        <v>122</v>
      </c>
      <c r="V72" s="15"/>
      <c r="W72" s="15">
        <v>10</v>
      </c>
      <c r="X72" s="15">
        <v>0</v>
      </c>
      <c r="Y72" s="15">
        <v>0</v>
      </c>
      <c r="Z72" s="15">
        <v>11.0092</v>
      </c>
      <c r="AA72" s="15"/>
      <c r="AB72" s="15"/>
      <c r="AC72" s="74"/>
      <c r="AD72" s="15"/>
      <c r="AE72" s="15"/>
      <c r="AF72" s="15"/>
      <c r="AG72" s="15"/>
    </row>
    <row r="73" spans="1:33" ht="12.75" x14ac:dyDescent="0.2">
      <c r="A73" s="15">
        <v>71</v>
      </c>
      <c r="B73" s="15"/>
      <c r="C73" s="15"/>
      <c r="D73" s="15"/>
      <c r="E73" s="15">
        <v>11</v>
      </c>
      <c r="F73" s="15"/>
      <c r="G73" s="15">
        <v>4</v>
      </c>
      <c r="H73" s="15"/>
      <c r="I73" s="15"/>
      <c r="J73" s="15">
        <v>11</v>
      </c>
      <c r="K73" s="15" t="s">
        <v>40</v>
      </c>
      <c r="L73" s="15" t="s">
        <v>1</v>
      </c>
      <c r="M73" s="15" t="s">
        <v>1</v>
      </c>
      <c r="N73" s="15" t="s">
        <v>52</v>
      </c>
      <c r="O73" s="15" t="s">
        <v>1</v>
      </c>
      <c r="P73" s="15" t="s">
        <v>1</v>
      </c>
      <c r="Q73" s="15" t="s">
        <v>1</v>
      </c>
      <c r="R73" s="15">
        <v>0</v>
      </c>
      <c r="S73" s="15">
        <v>0</v>
      </c>
      <c r="T73" s="15"/>
      <c r="U73" s="15" t="s">
        <v>42</v>
      </c>
      <c r="V73" s="15"/>
      <c r="W73" s="15">
        <v>11</v>
      </c>
      <c r="X73" s="15" t="s">
        <v>27</v>
      </c>
      <c r="Y73" s="15" t="s">
        <v>27</v>
      </c>
      <c r="Z73" s="15"/>
      <c r="AA73" s="15"/>
      <c r="AB73" s="15"/>
      <c r="AC73" s="74"/>
      <c r="AD73" s="15"/>
      <c r="AE73" s="15"/>
      <c r="AF73" s="15"/>
      <c r="AG73" s="15"/>
    </row>
    <row r="74" spans="1:33" ht="12.75" x14ac:dyDescent="0.2">
      <c r="A74" s="2">
        <v>72</v>
      </c>
      <c r="E74" s="2">
        <v>12</v>
      </c>
      <c r="G74" s="2">
        <v>4</v>
      </c>
      <c r="J74" s="2">
        <v>12</v>
      </c>
      <c r="K74" s="2" t="s">
        <v>43</v>
      </c>
      <c r="L74" s="2" t="s">
        <v>23</v>
      </c>
      <c r="M74" s="2" t="s">
        <v>23</v>
      </c>
      <c r="N74" s="2" t="s">
        <v>23</v>
      </c>
      <c r="O74" s="2" t="s">
        <v>23</v>
      </c>
      <c r="P74" s="2" t="s">
        <v>23</v>
      </c>
      <c r="Q74" s="2" t="s">
        <v>23</v>
      </c>
      <c r="S74" s="2">
        <v>0</v>
      </c>
      <c r="U74" s="2" t="s">
        <v>122</v>
      </c>
      <c r="W74" s="2">
        <v>12</v>
      </c>
      <c r="X74" s="2">
        <v>0</v>
      </c>
      <c r="Y74" s="2">
        <v>0</v>
      </c>
      <c r="Z74" s="2">
        <v>11.311299999999999</v>
      </c>
      <c r="AA74" s="2">
        <v>11.0854</v>
      </c>
      <c r="AC74" s="68">
        <v>17</v>
      </c>
    </row>
    <row r="75" spans="1:33" ht="12.75" x14ac:dyDescent="0.2">
      <c r="A75" s="2">
        <v>73</v>
      </c>
      <c r="B75" s="81">
        <v>45399</v>
      </c>
      <c r="C75" s="13">
        <v>0.70833333333333337</v>
      </c>
      <c r="D75" s="12" t="s">
        <v>133</v>
      </c>
      <c r="E75" s="12">
        <v>1</v>
      </c>
      <c r="F75" s="12"/>
      <c r="G75" s="12">
        <v>4</v>
      </c>
      <c r="H75" s="13"/>
      <c r="I75" s="12" t="s">
        <v>53</v>
      </c>
      <c r="J75" s="12">
        <v>1</v>
      </c>
      <c r="K75" s="12" t="s">
        <v>28</v>
      </c>
      <c r="L75" s="12" t="s">
        <v>23</v>
      </c>
      <c r="M75" s="12" t="s">
        <v>23</v>
      </c>
      <c r="N75" s="12" t="s">
        <v>23</v>
      </c>
      <c r="O75" s="12" t="s">
        <v>23</v>
      </c>
      <c r="P75" s="12" t="s">
        <v>23</v>
      </c>
      <c r="Q75" s="12" t="s">
        <v>23</v>
      </c>
      <c r="R75" s="12">
        <v>0</v>
      </c>
      <c r="S75" s="12">
        <v>0</v>
      </c>
      <c r="T75" s="12" t="s">
        <v>120</v>
      </c>
      <c r="U75" s="12" t="s">
        <v>120</v>
      </c>
      <c r="V75" s="12"/>
      <c r="W75" s="12">
        <v>1</v>
      </c>
      <c r="X75" s="12">
        <v>0</v>
      </c>
      <c r="Y75" s="12">
        <v>0</v>
      </c>
      <c r="Z75" s="12">
        <v>11.176399999999999</v>
      </c>
      <c r="AA75" s="12">
        <v>11.145799999999999</v>
      </c>
      <c r="AB75" s="12"/>
      <c r="AC75" s="73"/>
      <c r="AD75" s="12"/>
      <c r="AE75" s="12"/>
      <c r="AF75" s="12"/>
      <c r="AG75" s="12"/>
    </row>
    <row r="76" spans="1:33" ht="12.75" x14ac:dyDescent="0.2">
      <c r="A76" s="2">
        <v>74</v>
      </c>
      <c r="E76" s="2">
        <v>2</v>
      </c>
      <c r="G76" s="2">
        <v>4</v>
      </c>
      <c r="J76" s="2">
        <v>2</v>
      </c>
      <c r="K76" s="2" t="s">
        <v>28</v>
      </c>
      <c r="L76" s="2" t="s">
        <v>23</v>
      </c>
      <c r="M76" s="2" t="s">
        <v>23</v>
      </c>
      <c r="N76" s="2" t="s">
        <v>23</v>
      </c>
      <c r="O76" s="2" t="s">
        <v>23</v>
      </c>
      <c r="P76" s="2" t="s">
        <v>23</v>
      </c>
      <c r="Q76" s="2" t="s">
        <v>23</v>
      </c>
      <c r="R76" s="2">
        <v>0</v>
      </c>
      <c r="S76" s="2">
        <v>1</v>
      </c>
      <c r="T76" s="2" t="s">
        <v>120</v>
      </c>
      <c r="U76" s="2" t="s">
        <v>120</v>
      </c>
      <c r="W76" s="2">
        <v>2</v>
      </c>
      <c r="X76" s="2">
        <v>0</v>
      </c>
      <c r="Y76" s="2">
        <v>0</v>
      </c>
      <c r="Z76" s="2">
        <v>10.5791</v>
      </c>
      <c r="AA76" s="2" t="s">
        <v>134</v>
      </c>
      <c r="AC76" s="68"/>
    </row>
    <row r="77" spans="1:33" ht="12.75" x14ac:dyDescent="0.2">
      <c r="A77" s="2">
        <v>75</v>
      </c>
      <c r="E77" s="2">
        <v>3</v>
      </c>
      <c r="G77" s="2">
        <v>4</v>
      </c>
      <c r="J77" s="2">
        <v>3</v>
      </c>
      <c r="K77" s="24" t="s">
        <v>33</v>
      </c>
      <c r="L77" s="2" t="s">
        <v>23</v>
      </c>
      <c r="M77" s="2" t="s">
        <v>45</v>
      </c>
      <c r="N77" s="2" t="s">
        <v>23</v>
      </c>
      <c r="O77" s="2" t="s">
        <v>45</v>
      </c>
      <c r="P77" s="2" t="s">
        <v>45</v>
      </c>
      <c r="Q77" s="2" t="s">
        <v>45</v>
      </c>
      <c r="R77" s="25">
        <v>1</v>
      </c>
      <c r="S77" s="2">
        <v>1</v>
      </c>
      <c r="T77" s="2" t="s">
        <v>120</v>
      </c>
      <c r="U77" s="82" t="s">
        <v>42</v>
      </c>
      <c r="W77" s="2">
        <v>3</v>
      </c>
      <c r="X77" s="2" t="s">
        <v>27</v>
      </c>
      <c r="Y77" s="2" t="s">
        <v>27</v>
      </c>
      <c r="Z77" s="2">
        <v>0.1391</v>
      </c>
      <c r="AA77" s="2">
        <v>0</v>
      </c>
      <c r="AC77" s="68"/>
    </row>
    <row r="78" spans="1:33" ht="12.75" x14ac:dyDescent="0.2">
      <c r="A78" s="2">
        <v>76</v>
      </c>
      <c r="E78" s="2">
        <v>4</v>
      </c>
      <c r="G78" s="2">
        <v>4</v>
      </c>
      <c r="J78" s="2">
        <v>4</v>
      </c>
      <c r="K78" s="24" t="s">
        <v>33</v>
      </c>
      <c r="L78" s="2" t="s">
        <v>23</v>
      </c>
      <c r="M78" s="2" t="s">
        <v>23</v>
      </c>
      <c r="N78" s="2" t="s">
        <v>23</v>
      </c>
      <c r="O78" s="2" t="s">
        <v>23</v>
      </c>
      <c r="P78" s="2" t="s">
        <v>23</v>
      </c>
      <c r="Q78" s="2" t="s">
        <v>45</v>
      </c>
      <c r="R78" s="2">
        <v>0</v>
      </c>
      <c r="S78" s="2">
        <v>0</v>
      </c>
      <c r="T78" s="2" t="s">
        <v>120</v>
      </c>
      <c r="U78" s="82" t="s">
        <v>42</v>
      </c>
      <c r="W78" s="2">
        <v>4</v>
      </c>
      <c r="X78" s="2" t="s">
        <v>27</v>
      </c>
      <c r="Y78" s="2" t="s">
        <v>27</v>
      </c>
      <c r="Z78" s="2">
        <v>0.1235</v>
      </c>
      <c r="AA78" s="2">
        <v>0</v>
      </c>
      <c r="AC78" s="68"/>
    </row>
    <row r="79" spans="1:33" ht="12.75" x14ac:dyDescent="0.2">
      <c r="A79" s="2">
        <v>77</v>
      </c>
      <c r="E79" s="2">
        <v>5</v>
      </c>
      <c r="G79" s="2">
        <v>4</v>
      </c>
      <c r="J79" s="2">
        <v>5</v>
      </c>
      <c r="K79" s="2" t="s">
        <v>33</v>
      </c>
      <c r="L79" s="2" t="s">
        <v>23</v>
      </c>
      <c r="M79" s="2" t="s">
        <v>23</v>
      </c>
      <c r="N79" s="2" t="s">
        <v>23</v>
      </c>
      <c r="O79" s="2" t="s">
        <v>45</v>
      </c>
      <c r="P79" s="2" t="s">
        <v>23</v>
      </c>
      <c r="Q79" s="2" t="s">
        <v>45</v>
      </c>
      <c r="R79" s="2">
        <v>0</v>
      </c>
      <c r="S79" s="2" t="s">
        <v>123</v>
      </c>
      <c r="U79" s="2" t="s">
        <v>120</v>
      </c>
      <c r="W79" s="2">
        <v>5</v>
      </c>
      <c r="X79" s="2">
        <v>0</v>
      </c>
      <c r="Y79" s="2">
        <v>0</v>
      </c>
      <c r="Z79" s="2">
        <v>11.108000000000001</v>
      </c>
      <c r="AA79" s="2">
        <v>10.9407</v>
      </c>
      <c r="AC79" s="68"/>
    </row>
    <row r="80" spans="1:33" ht="12.75" x14ac:dyDescent="0.2">
      <c r="A80" s="2">
        <v>78</v>
      </c>
      <c r="E80" s="2">
        <v>6</v>
      </c>
      <c r="G80" s="2">
        <v>4</v>
      </c>
      <c r="J80" s="2">
        <v>6</v>
      </c>
      <c r="K80" s="2" t="s">
        <v>33</v>
      </c>
      <c r="L80" s="2" t="s">
        <v>1</v>
      </c>
      <c r="M80" s="2" t="s">
        <v>23</v>
      </c>
      <c r="N80" s="2" t="s">
        <v>23</v>
      </c>
      <c r="O80" s="2" t="s">
        <v>23</v>
      </c>
      <c r="P80" s="2" t="s">
        <v>23</v>
      </c>
      <c r="Q80" s="2" t="s">
        <v>23</v>
      </c>
      <c r="R80" s="2">
        <v>0</v>
      </c>
      <c r="S80" s="2">
        <v>0</v>
      </c>
      <c r="U80" s="2" t="s">
        <v>120</v>
      </c>
      <c r="W80" s="2">
        <v>6</v>
      </c>
      <c r="X80" s="10" t="s">
        <v>123</v>
      </c>
      <c r="Y80" s="2">
        <v>0</v>
      </c>
      <c r="Z80" s="2">
        <v>13.335699999999999</v>
      </c>
      <c r="AA80" s="2">
        <v>13.4023</v>
      </c>
      <c r="AC80" s="68"/>
    </row>
    <row r="81" spans="1:33" ht="12.75" x14ac:dyDescent="0.2">
      <c r="A81" s="26">
        <v>79</v>
      </c>
      <c r="B81" s="26"/>
      <c r="C81" s="26"/>
      <c r="D81" s="26"/>
      <c r="E81" s="26">
        <v>7</v>
      </c>
      <c r="F81" s="26"/>
      <c r="G81" s="26">
        <v>4</v>
      </c>
      <c r="H81" s="26"/>
      <c r="I81" s="26"/>
      <c r="J81" s="26">
        <v>7</v>
      </c>
      <c r="K81" s="26" t="s">
        <v>39</v>
      </c>
      <c r="L81" s="26" t="s">
        <v>1</v>
      </c>
      <c r="M81" s="26" t="s">
        <v>1</v>
      </c>
      <c r="N81" s="26" t="s">
        <v>41</v>
      </c>
      <c r="O81" s="26" t="s">
        <v>27</v>
      </c>
      <c r="P81" s="26" t="s">
        <v>1</v>
      </c>
      <c r="Q81" s="26" t="s">
        <v>27</v>
      </c>
      <c r="R81" s="26" t="s">
        <v>41</v>
      </c>
      <c r="S81" s="26" t="s">
        <v>41</v>
      </c>
      <c r="T81" s="26"/>
      <c r="U81" s="26" t="s">
        <v>27</v>
      </c>
      <c r="V81" s="26"/>
      <c r="W81" s="26">
        <v>7</v>
      </c>
      <c r="X81" s="26" t="s">
        <v>27</v>
      </c>
      <c r="Y81" s="26" t="s">
        <v>27</v>
      </c>
      <c r="Z81" s="26">
        <v>11.021000000000001</v>
      </c>
      <c r="AA81" s="26">
        <v>10.772</v>
      </c>
      <c r="AB81" s="26"/>
      <c r="AC81" s="83"/>
      <c r="AD81" s="26"/>
      <c r="AE81" s="26"/>
      <c r="AF81" s="26"/>
      <c r="AG81" s="26"/>
    </row>
    <row r="82" spans="1:33" ht="12.75" x14ac:dyDescent="0.2">
      <c r="A82" s="2">
        <v>80</v>
      </c>
      <c r="E82" s="2">
        <v>8</v>
      </c>
      <c r="G82" s="2">
        <v>4</v>
      </c>
      <c r="J82" s="2">
        <v>8</v>
      </c>
      <c r="K82" s="2" t="s">
        <v>39</v>
      </c>
      <c r="L82" s="2" t="s">
        <v>23</v>
      </c>
      <c r="M82" s="2" t="s">
        <v>23</v>
      </c>
      <c r="N82" s="2" t="s">
        <v>23</v>
      </c>
      <c r="O82" s="2" t="s">
        <v>45</v>
      </c>
      <c r="P82" s="2" t="s">
        <v>45</v>
      </c>
      <c r="Q82" s="2" t="s">
        <v>23</v>
      </c>
      <c r="R82" s="2">
        <v>0</v>
      </c>
      <c r="S82" s="2">
        <v>0</v>
      </c>
      <c r="U82" s="2" t="s">
        <v>120</v>
      </c>
      <c r="W82" s="2">
        <v>8</v>
      </c>
      <c r="X82" s="2">
        <v>0</v>
      </c>
      <c r="Y82" s="2">
        <v>0</v>
      </c>
      <c r="Z82" s="2">
        <v>11.321099999999999</v>
      </c>
      <c r="AA82" s="2">
        <v>11.1555</v>
      </c>
      <c r="AC82" s="68"/>
    </row>
    <row r="83" spans="1:33" ht="12.75" x14ac:dyDescent="0.2">
      <c r="A83" s="2">
        <v>81</v>
      </c>
      <c r="E83" s="2">
        <v>9</v>
      </c>
      <c r="G83" s="2">
        <v>4</v>
      </c>
      <c r="J83" s="2">
        <v>9</v>
      </c>
      <c r="K83" s="2" t="s">
        <v>39</v>
      </c>
      <c r="L83" s="2" t="s">
        <v>1</v>
      </c>
      <c r="M83" s="2" t="s">
        <v>23</v>
      </c>
      <c r="N83" s="2" t="s">
        <v>23</v>
      </c>
      <c r="O83" s="2" t="s">
        <v>23</v>
      </c>
      <c r="P83" s="2" t="s">
        <v>23</v>
      </c>
      <c r="Q83" s="2" t="s">
        <v>45</v>
      </c>
      <c r="R83" s="2">
        <v>0</v>
      </c>
      <c r="S83" s="27">
        <v>1</v>
      </c>
      <c r="U83" s="2" t="s">
        <v>120</v>
      </c>
      <c r="W83" s="2">
        <v>9</v>
      </c>
      <c r="X83" s="10" t="s">
        <v>123</v>
      </c>
      <c r="Y83" s="2">
        <v>0</v>
      </c>
      <c r="Z83" s="2">
        <v>10.7742</v>
      </c>
      <c r="AA83" s="2">
        <v>10.5755</v>
      </c>
      <c r="AC83" s="68"/>
    </row>
    <row r="84" spans="1:33" ht="12.75" x14ac:dyDescent="0.2">
      <c r="A84" s="2">
        <v>82</v>
      </c>
      <c r="E84" s="2">
        <v>10</v>
      </c>
      <c r="G84" s="2">
        <v>4</v>
      </c>
      <c r="J84" s="2">
        <v>10</v>
      </c>
      <c r="K84" s="2" t="s">
        <v>39</v>
      </c>
      <c r="L84" s="2" t="s">
        <v>1</v>
      </c>
      <c r="M84" s="2" t="s">
        <v>23</v>
      </c>
      <c r="N84" s="2" t="s">
        <v>23</v>
      </c>
      <c r="O84" s="2" t="s">
        <v>23</v>
      </c>
      <c r="P84" s="2" t="s">
        <v>23</v>
      </c>
      <c r="Q84" s="2" t="s">
        <v>23</v>
      </c>
      <c r="R84" s="2">
        <v>0</v>
      </c>
      <c r="S84" s="2">
        <v>0</v>
      </c>
      <c r="U84" s="2" t="s">
        <v>122</v>
      </c>
      <c r="W84" s="2">
        <v>10</v>
      </c>
      <c r="X84" s="2">
        <v>0</v>
      </c>
      <c r="Y84" s="2">
        <v>0</v>
      </c>
      <c r="Z84" s="2">
        <v>10.9716</v>
      </c>
      <c r="AA84" s="2">
        <v>10.7325</v>
      </c>
      <c r="AC84" s="68"/>
    </row>
    <row r="85" spans="1:33" ht="12.75" x14ac:dyDescent="0.2">
      <c r="A85" s="26">
        <v>83</v>
      </c>
      <c r="B85" s="26"/>
      <c r="C85" s="26"/>
      <c r="D85" s="26"/>
      <c r="E85" s="26">
        <v>11</v>
      </c>
      <c r="F85" s="26"/>
      <c r="G85" s="26">
        <v>4</v>
      </c>
      <c r="H85" s="26"/>
      <c r="I85" s="26"/>
      <c r="J85" s="26">
        <v>11</v>
      </c>
      <c r="K85" s="26" t="s">
        <v>39</v>
      </c>
      <c r="L85" s="26" t="s">
        <v>1</v>
      </c>
      <c r="M85" s="26" t="s">
        <v>1</v>
      </c>
      <c r="N85" s="26" t="s">
        <v>1</v>
      </c>
      <c r="O85" s="26" t="s">
        <v>1</v>
      </c>
      <c r="P85" s="26" t="s">
        <v>1</v>
      </c>
      <c r="Q85" s="26" t="s">
        <v>27</v>
      </c>
      <c r="R85" s="26" t="s">
        <v>41</v>
      </c>
      <c r="S85" s="26" t="s">
        <v>41</v>
      </c>
      <c r="T85" s="26"/>
      <c r="U85" s="26" t="s">
        <v>27</v>
      </c>
      <c r="V85" s="26"/>
      <c r="W85" s="26">
        <v>11</v>
      </c>
      <c r="X85" s="26"/>
      <c r="Y85" s="26" t="s">
        <v>27</v>
      </c>
      <c r="Z85" s="26">
        <v>10.976000000000001</v>
      </c>
      <c r="AA85" s="26">
        <v>10.686999999999999</v>
      </c>
      <c r="AB85" s="26"/>
      <c r="AC85" s="83"/>
      <c r="AD85" s="26"/>
      <c r="AE85" s="26"/>
      <c r="AF85" s="26"/>
      <c r="AG85" s="26"/>
    </row>
    <row r="86" spans="1:33" ht="12.75" x14ac:dyDescent="0.2">
      <c r="A86" s="2">
        <v>84</v>
      </c>
      <c r="B86" s="23">
        <v>45551</v>
      </c>
      <c r="C86" s="6">
        <v>0.58333333333333337</v>
      </c>
      <c r="D86" s="2" t="s">
        <v>135</v>
      </c>
      <c r="E86" s="2">
        <v>1</v>
      </c>
      <c r="F86" s="2" t="s">
        <v>24</v>
      </c>
      <c r="G86" s="2">
        <v>5</v>
      </c>
      <c r="H86" s="2" t="s">
        <v>131</v>
      </c>
      <c r="I86" s="2" t="s">
        <v>54</v>
      </c>
      <c r="J86" s="2">
        <v>1</v>
      </c>
      <c r="K86" s="2" t="s">
        <v>28</v>
      </c>
      <c r="L86" s="2" t="s">
        <v>23</v>
      </c>
      <c r="M86" s="2" t="s">
        <v>23</v>
      </c>
      <c r="N86" s="2" t="s">
        <v>23</v>
      </c>
      <c r="O86" s="2" t="s">
        <v>23</v>
      </c>
      <c r="P86" s="2" t="s">
        <v>23</v>
      </c>
      <c r="Q86" s="2" t="s">
        <v>23</v>
      </c>
      <c r="R86" s="2">
        <v>0</v>
      </c>
      <c r="S86" s="2">
        <v>0</v>
      </c>
      <c r="T86" s="2" t="s">
        <v>120</v>
      </c>
      <c r="W86" s="2">
        <v>1</v>
      </c>
      <c r="X86" s="2">
        <v>0</v>
      </c>
      <c r="Y86" s="2">
        <v>0</v>
      </c>
      <c r="Z86" s="2">
        <v>13.761799999999999</v>
      </c>
      <c r="AA86" s="2">
        <v>13.644600000000001</v>
      </c>
      <c r="AC86" s="68"/>
    </row>
    <row r="87" spans="1:33" ht="12.75" x14ac:dyDescent="0.2">
      <c r="A87" s="2">
        <v>85</v>
      </c>
      <c r="E87" s="2">
        <v>2</v>
      </c>
      <c r="F87" s="2" t="s">
        <v>24</v>
      </c>
      <c r="G87" s="2">
        <v>5</v>
      </c>
      <c r="J87" s="2">
        <v>2</v>
      </c>
      <c r="K87" s="2" t="s">
        <v>28</v>
      </c>
      <c r="L87" s="2" t="s">
        <v>23</v>
      </c>
      <c r="M87" s="2" t="s">
        <v>23</v>
      </c>
      <c r="N87" s="2" t="s">
        <v>23</v>
      </c>
      <c r="O87" s="2" t="s">
        <v>23</v>
      </c>
      <c r="P87" s="2" t="s">
        <v>23</v>
      </c>
      <c r="Q87" s="2" t="s">
        <v>23</v>
      </c>
      <c r="R87" s="2">
        <v>0</v>
      </c>
      <c r="S87" s="2">
        <v>0</v>
      </c>
      <c r="T87" s="2" t="s">
        <v>120</v>
      </c>
      <c r="W87" s="2">
        <v>2</v>
      </c>
      <c r="X87" s="2">
        <v>0</v>
      </c>
      <c r="Y87" s="2">
        <v>0</v>
      </c>
      <c r="Z87" s="2">
        <v>16.402699999999999</v>
      </c>
      <c r="AA87" s="2">
        <v>16.191600000000001</v>
      </c>
      <c r="AC87" s="68"/>
    </row>
    <row r="88" spans="1:33" ht="12.75" x14ac:dyDescent="0.2">
      <c r="A88" s="2">
        <v>86</v>
      </c>
      <c r="E88" s="2">
        <v>3</v>
      </c>
      <c r="F88" s="2" t="s">
        <v>24</v>
      </c>
      <c r="G88" s="2">
        <v>5</v>
      </c>
      <c r="J88" s="2">
        <v>3</v>
      </c>
      <c r="K88" s="2" t="s">
        <v>33</v>
      </c>
      <c r="L88" s="2" t="s">
        <v>1</v>
      </c>
      <c r="M88" s="2" t="s">
        <v>23</v>
      </c>
      <c r="N88" s="2" t="s">
        <v>23</v>
      </c>
      <c r="O88" s="2" t="s">
        <v>45</v>
      </c>
      <c r="P88" s="2" t="s">
        <v>45</v>
      </c>
      <c r="Q88" s="2" t="s">
        <v>45</v>
      </c>
      <c r="R88" s="2">
        <v>1</v>
      </c>
      <c r="S88" s="2">
        <v>1</v>
      </c>
      <c r="T88" s="2" t="s">
        <v>120</v>
      </c>
      <c r="W88" s="2">
        <v>3</v>
      </c>
      <c r="X88" s="10">
        <v>1</v>
      </c>
      <c r="Y88" s="2">
        <v>0</v>
      </c>
      <c r="Z88" s="2">
        <v>14.0024</v>
      </c>
      <c r="AA88" s="2">
        <v>13.7599</v>
      </c>
      <c r="AC88" s="68"/>
    </row>
    <row r="89" spans="1:33" ht="12.75" x14ac:dyDescent="0.2">
      <c r="A89" s="26">
        <v>87</v>
      </c>
      <c r="E89" s="2">
        <v>4</v>
      </c>
      <c r="F89" s="2" t="s">
        <v>24</v>
      </c>
      <c r="G89" s="2">
        <v>5</v>
      </c>
      <c r="J89" s="2">
        <v>4</v>
      </c>
      <c r="K89" s="2" t="s">
        <v>33</v>
      </c>
      <c r="L89" s="2" t="s">
        <v>23</v>
      </c>
      <c r="M89" s="2" t="s">
        <v>23</v>
      </c>
      <c r="N89" s="2" t="s">
        <v>23</v>
      </c>
      <c r="O89" s="2" t="s">
        <v>23</v>
      </c>
      <c r="P89" s="2" t="s">
        <v>23</v>
      </c>
      <c r="Q89" s="2" t="s">
        <v>23</v>
      </c>
      <c r="R89" s="2">
        <v>1</v>
      </c>
      <c r="S89" s="2">
        <v>0</v>
      </c>
      <c r="T89" s="2" t="s">
        <v>120</v>
      </c>
      <c r="W89" s="2">
        <v>4</v>
      </c>
      <c r="X89" s="2">
        <v>0</v>
      </c>
      <c r="Y89" s="2">
        <v>1</v>
      </c>
      <c r="Z89" s="2">
        <v>13.651199999999999</v>
      </c>
      <c r="AA89" s="2">
        <v>13.550700000000001</v>
      </c>
      <c r="AC89" s="68"/>
    </row>
    <row r="90" spans="1:33" ht="12.75" x14ac:dyDescent="0.2">
      <c r="A90" s="2">
        <v>88</v>
      </c>
      <c r="E90" s="2">
        <v>5</v>
      </c>
      <c r="F90" s="2" t="s">
        <v>24</v>
      </c>
      <c r="G90" s="2">
        <v>5</v>
      </c>
      <c r="J90" s="2">
        <v>5</v>
      </c>
      <c r="K90" s="2" t="s">
        <v>22</v>
      </c>
      <c r="L90" s="2" t="s">
        <v>1</v>
      </c>
      <c r="M90" s="2" t="s">
        <v>23</v>
      </c>
      <c r="N90" s="2" t="s">
        <v>23</v>
      </c>
      <c r="O90" s="2" t="s">
        <v>23</v>
      </c>
      <c r="P90" s="2" t="s">
        <v>23</v>
      </c>
      <c r="Q90" s="2" t="s">
        <v>23</v>
      </c>
      <c r="R90" s="2">
        <v>0</v>
      </c>
      <c r="S90" s="2">
        <v>0</v>
      </c>
      <c r="T90" s="2" t="s">
        <v>120</v>
      </c>
      <c r="W90" s="2">
        <v>5</v>
      </c>
      <c r="X90" s="2">
        <v>0</v>
      </c>
      <c r="Y90" s="2">
        <v>0</v>
      </c>
      <c r="Z90" s="2">
        <v>14.406000000000001</v>
      </c>
      <c r="AA90" s="2">
        <v>14.236700000000001</v>
      </c>
      <c r="AC90" s="68"/>
    </row>
    <row r="91" spans="1:33" ht="12.75" x14ac:dyDescent="0.2">
      <c r="A91" s="2">
        <v>89</v>
      </c>
      <c r="E91" s="2">
        <v>6</v>
      </c>
      <c r="F91" s="2" t="s">
        <v>21</v>
      </c>
      <c r="G91" s="2">
        <v>5</v>
      </c>
      <c r="J91" s="2">
        <v>6</v>
      </c>
      <c r="K91" s="2" t="s">
        <v>22</v>
      </c>
      <c r="L91" s="2" t="s">
        <v>23</v>
      </c>
      <c r="M91" s="2" t="s">
        <v>23</v>
      </c>
      <c r="N91" s="2" t="s">
        <v>23</v>
      </c>
      <c r="O91" s="2" t="s">
        <v>23</v>
      </c>
      <c r="P91" s="2" t="s">
        <v>45</v>
      </c>
      <c r="Q91" s="2" t="s">
        <v>45</v>
      </c>
      <c r="R91" s="2">
        <v>1</v>
      </c>
      <c r="S91" s="2">
        <v>0</v>
      </c>
      <c r="T91" s="2" t="s">
        <v>120</v>
      </c>
      <c r="W91" s="2">
        <v>6</v>
      </c>
      <c r="X91" s="10">
        <v>1</v>
      </c>
      <c r="Y91" s="2">
        <v>0</v>
      </c>
      <c r="Z91" s="2">
        <v>13.696199999999999</v>
      </c>
      <c r="AA91" s="2">
        <v>13.5397</v>
      </c>
      <c r="AC91" s="68"/>
    </row>
    <row r="92" spans="1:33" ht="12.75" x14ac:dyDescent="0.2">
      <c r="A92" s="2">
        <v>90</v>
      </c>
      <c r="E92" s="2">
        <v>7</v>
      </c>
      <c r="F92" s="2" t="s">
        <v>21</v>
      </c>
      <c r="G92" s="2">
        <v>5</v>
      </c>
      <c r="J92" s="2">
        <v>7</v>
      </c>
      <c r="K92" s="2" t="s">
        <v>22</v>
      </c>
      <c r="L92" s="2" t="s">
        <v>23</v>
      </c>
      <c r="M92" s="2" t="s">
        <v>23</v>
      </c>
      <c r="N92" s="2" t="s">
        <v>23</v>
      </c>
      <c r="O92" s="2" t="s">
        <v>23</v>
      </c>
      <c r="P92" s="2" t="s">
        <v>23</v>
      </c>
      <c r="Q92" s="2" t="s">
        <v>23</v>
      </c>
      <c r="R92" s="2">
        <v>1</v>
      </c>
      <c r="S92" s="2">
        <v>1</v>
      </c>
      <c r="T92" s="2" t="s">
        <v>120</v>
      </c>
      <c r="W92" s="2">
        <v>7</v>
      </c>
      <c r="X92" s="10">
        <v>1</v>
      </c>
      <c r="Y92" s="2">
        <v>0</v>
      </c>
      <c r="Z92" s="2">
        <v>13.7232</v>
      </c>
      <c r="AA92" s="2">
        <v>13.484500000000001</v>
      </c>
      <c r="AC92" s="68"/>
    </row>
    <row r="93" spans="1:33" ht="12.75" x14ac:dyDescent="0.2">
      <c r="A93" s="26">
        <v>91</v>
      </c>
      <c r="E93" s="2">
        <v>8</v>
      </c>
      <c r="F93" s="2" t="s">
        <v>21</v>
      </c>
      <c r="G93" s="2">
        <v>5</v>
      </c>
      <c r="J93" s="2">
        <v>8</v>
      </c>
      <c r="K93" s="2" t="s">
        <v>22</v>
      </c>
      <c r="L93" s="2" t="s">
        <v>23</v>
      </c>
      <c r="M93" s="2" t="s">
        <v>23</v>
      </c>
      <c r="N93" s="2" t="s">
        <v>45</v>
      </c>
      <c r="O93" s="2" t="s">
        <v>45</v>
      </c>
      <c r="P93" s="2" t="s">
        <v>45</v>
      </c>
      <c r="Q93" s="2" t="s">
        <v>45</v>
      </c>
      <c r="R93" s="2">
        <v>1</v>
      </c>
      <c r="S93" s="2">
        <v>0</v>
      </c>
      <c r="T93" s="2" t="s">
        <v>120</v>
      </c>
      <c r="W93" s="2">
        <v>8</v>
      </c>
      <c r="X93" s="2">
        <v>0</v>
      </c>
      <c r="Y93" s="2">
        <v>0</v>
      </c>
      <c r="Z93" s="2">
        <v>13.482900000000001</v>
      </c>
      <c r="AA93" s="2">
        <v>13.309699999999999</v>
      </c>
      <c r="AC93" s="68"/>
    </row>
    <row r="94" spans="1:33" ht="12.75" x14ac:dyDescent="0.2">
      <c r="A94" s="2">
        <v>92</v>
      </c>
      <c r="B94" s="26"/>
      <c r="C94" s="26"/>
      <c r="D94" s="26"/>
      <c r="E94" s="26">
        <v>9</v>
      </c>
      <c r="F94" s="26" t="s">
        <v>21</v>
      </c>
      <c r="G94" s="26">
        <v>5</v>
      </c>
      <c r="H94" s="26"/>
      <c r="I94" s="26"/>
      <c r="J94" s="26">
        <v>9</v>
      </c>
      <c r="K94" s="26" t="s">
        <v>32</v>
      </c>
      <c r="L94" s="26" t="s">
        <v>1</v>
      </c>
      <c r="M94" s="26" t="s">
        <v>1</v>
      </c>
      <c r="N94" s="26" t="s">
        <v>52</v>
      </c>
      <c r="O94" s="26" t="s">
        <v>1</v>
      </c>
      <c r="P94" s="26" t="s">
        <v>1</v>
      </c>
      <c r="Q94" s="26" t="s">
        <v>27</v>
      </c>
      <c r="R94" s="26" t="s">
        <v>55</v>
      </c>
      <c r="S94" s="26" t="s">
        <v>27</v>
      </c>
      <c r="T94" s="26"/>
      <c r="U94" s="26"/>
      <c r="V94" s="26"/>
      <c r="W94" s="26">
        <v>9</v>
      </c>
      <c r="X94" s="26"/>
      <c r="Y94" s="26" t="s">
        <v>27</v>
      </c>
      <c r="Z94" s="28">
        <v>13.7134</v>
      </c>
      <c r="AA94" s="26">
        <v>13.506500000000001</v>
      </c>
      <c r="AB94" s="29">
        <f>Z94-AA94</f>
        <v>0.2068999999999992</v>
      </c>
      <c r="AC94" s="83"/>
      <c r="AD94" s="26"/>
      <c r="AE94" s="26"/>
      <c r="AF94" s="26"/>
      <c r="AG94" s="26"/>
    </row>
    <row r="95" spans="1:33" ht="12.75" x14ac:dyDescent="0.2">
      <c r="A95" s="2">
        <v>93</v>
      </c>
      <c r="E95" s="2">
        <v>10</v>
      </c>
      <c r="F95" s="2" t="s">
        <v>21</v>
      </c>
      <c r="G95" s="2">
        <v>5</v>
      </c>
      <c r="J95" s="2">
        <v>10</v>
      </c>
      <c r="K95" s="2" t="s">
        <v>32</v>
      </c>
      <c r="L95" s="2" t="s">
        <v>23</v>
      </c>
      <c r="M95" s="2" t="s">
        <v>23</v>
      </c>
      <c r="N95" s="2" t="s">
        <v>23</v>
      </c>
      <c r="O95" s="2" t="s">
        <v>23</v>
      </c>
      <c r="P95" s="2" t="s">
        <v>23</v>
      </c>
      <c r="Q95" s="2" t="s">
        <v>45</v>
      </c>
      <c r="R95" s="2">
        <v>1</v>
      </c>
      <c r="S95" s="2">
        <v>0</v>
      </c>
      <c r="T95" s="2" t="s">
        <v>120</v>
      </c>
      <c r="W95" s="2">
        <v>10</v>
      </c>
      <c r="X95" s="10">
        <v>1</v>
      </c>
      <c r="Y95" s="2">
        <v>0</v>
      </c>
      <c r="Z95" s="2">
        <v>13.576499999999999</v>
      </c>
      <c r="AA95" s="2">
        <v>13.354900000000001</v>
      </c>
      <c r="AC95" s="68"/>
    </row>
    <row r="96" spans="1:33" ht="12.75" x14ac:dyDescent="0.2">
      <c r="A96" s="2">
        <v>94</v>
      </c>
      <c r="E96" s="2">
        <v>11</v>
      </c>
      <c r="F96" s="2" t="s">
        <v>21</v>
      </c>
      <c r="G96" s="2">
        <v>5</v>
      </c>
      <c r="J96" s="2">
        <v>11</v>
      </c>
      <c r="K96" s="2" t="s">
        <v>39</v>
      </c>
      <c r="L96" s="2" t="s">
        <v>1</v>
      </c>
      <c r="M96" s="2" t="s">
        <v>23</v>
      </c>
      <c r="N96" s="2" t="s">
        <v>23</v>
      </c>
      <c r="O96" s="2" t="s">
        <v>23</v>
      </c>
      <c r="P96" s="2" t="s">
        <v>23</v>
      </c>
      <c r="Q96" s="2" t="s">
        <v>23</v>
      </c>
      <c r="R96" s="2">
        <v>0</v>
      </c>
      <c r="S96" s="2">
        <v>0</v>
      </c>
      <c r="T96" s="2" t="s">
        <v>120</v>
      </c>
      <c r="W96" s="2">
        <v>11</v>
      </c>
      <c r="X96" s="2">
        <v>0</v>
      </c>
      <c r="Y96" s="2">
        <v>0</v>
      </c>
      <c r="Z96" s="2">
        <v>13.7308</v>
      </c>
      <c r="AA96" s="2">
        <v>13.532299999999999</v>
      </c>
      <c r="AC96" s="68"/>
    </row>
    <row r="97" spans="1:33" ht="12.75" x14ac:dyDescent="0.2">
      <c r="A97" s="26">
        <v>95</v>
      </c>
      <c r="E97" s="2">
        <v>12</v>
      </c>
      <c r="F97" s="2" t="s">
        <v>21</v>
      </c>
      <c r="G97" s="2">
        <v>5</v>
      </c>
      <c r="J97" s="2">
        <v>12</v>
      </c>
      <c r="K97" s="2" t="s">
        <v>39</v>
      </c>
      <c r="L97" s="2" t="s">
        <v>23</v>
      </c>
      <c r="M97" s="2" t="s">
        <v>23</v>
      </c>
      <c r="N97" s="2" t="s">
        <v>23</v>
      </c>
      <c r="O97" s="2" t="s">
        <v>23</v>
      </c>
      <c r="P97" s="2" t="s">
        <v>23</v>
      </c>
      <c r="Q97" s="2" t="s">
        <v>23</v>
      </c>
      <c r="R97" s="2">
        <v>1</v>
      </c>
      <c r="S97" s="2">
        <v>0</v>
      </c>
      <c r="T97" s="2" t="s">
        <v>120</v>
      </c>
      <c r="W97" s="2">
        <v>12</v>
      </c>
      <c r="X97" s="30">
        <v>1</v>
      </c>
      <c r="Y97" s="2">
        <v>0</v>
      </c>
      <c r="Z97" s="2">
        <v>13.5913</v>
      </c>
      <c r="AA97" s="2">
        <v>13.3847</v>
      </c>
      <c r="AC97" s="68"/>
    </row>
    <row r="98" spans="1:33" ht="12.75" x14ac:dyDescent="0.2">
      <c r="A98" s="2">
        <v>96</v>
      </c>
      <c r="E98" s="2">
        <v>13</v>
      </c>
      <c r="F98" s="2" t="s">
        <v>21</v>
      </c>
      <c r="G98" s="2">
        <v>5</v>
      </c>
      <c r="J98" s="2">
        <v>13</v>
      </c>
      <c r="K98" s="2" t="s">
        <v>39</v>
      </c>
      <c r="L98" s="2" t="s">
        <v>23</v>
      </c>
      <c r="M98" s="2" t="s">
        <v>1</v>
      </c>
      <c r="N98" s="2" t="s">
        <v>23</v>
      </c>
      <c r="O98" s="2" t="s">
        <v>23</v>
      </c>
      <c r="P98" s="2" t="s">
        <v>23</v>
      </c>
      <c r="Q98" s="2" t="s">
        <v>23</v>
      </c>
      <c r="R98" s="2">
        <v>0</v>
      </c>
      <c r="S98" s="2">
        <v>0</v>
      </c>
      <c r="T98" s="2" t="s">
        <v>136</v>
      </c>
      <c r="W98" s="2">
        <v>13</v>
      </c>
      <c r="X98" s="30">
        <v>1</v>
      </c>
      <c r="Y98" s="2">
        <v>0</v>
      </c>
      <c r="Z98" s="2">
        <v>14.672800000000001</v>
      </c>
      <c r="AA98" s="2">
        <v>14.456899999999999</v>
      </c>
      <c r="AC98" s="68"/>
    </row>
    <row r="99" spans="1:33" ht="12.75" x14ac:dyDescent="0.2">
      <c r="A99" s="2">
        <v>97</v>
      </c>
      <c r="E99" s="2">
        <v>14</v>
      </c>
      <c r="F99" s="2" t="s">
        <v>21</v>
      </c>
      <c r="G99" s="2">
        <v>5</v>
      </c>
      <c r="J99" s="2">
        <v>14</v>
      </c>
      <c r="K99" s="2" t="s">
        <v>39</v>
      </c>
      <c r="L99" s="2" t="s">
        <v>23</v>
      </c>
      <c r="M99" s="2" t="s">
        <v>23</v>
      </c>
      <c r="N99" s="2" t="s">
        <v>23</v>
      </c>
      <c r="O99" s="2" t="s">
        <v>45</v>
      </c>
      <c r="P99" s="2" t="s">
        <v>45</v>
      </c>
      <c r="Q99" s="2" t="s">
        <v>45</v>
      </c>
      <c r="R99" s="2">
        <v>1</v>
      </c>
      <c r="S99" s="2">
        <v>0</v>
      </c>
      <c r="T99" s="2" t="s">
        <v>120</v>
      </c>
      <c r="W99" s="2">
        <v>14</v>
      </c>
      <c r="X99" s="30">
        <v>1</v>
      </c>
      <c r="Y99" s="2">
        <v>0</v>
      </c>
      <c r="Z99" s="2">
        <v>13.2973</v>
      </c>
      <c r="AA99" s="2">
        <v>13.155200000000001</v>
      </c>
      <c r="AC99" s="68"/>
    </row>
    <row r="100" spans="1:33" ht="12.75" x14ac:dyDescent="0.2">
      <c r="A100" s="2">
        <v>98</v>
      </c>
      <c r="E100" s="2">
        <v>15</v>
      </c>
      <c r="F100" s="2" t="s">
        <v>21</v>
      </c>
      <c r="G100" s="2">
        <v>5</v>
      </c>
      <c r="J100" s="2">
        <v>15</v>
      </c>
      <c r="K100" s="2" t="s">
        <v>33</v>
      </c>
      <c r="L100" s="2" t="s">
        <v>23</v>
      </c>
      <c r="M100" s="2" t="s">
        <v>23</v>
      </c>
      <c r="N100" s="2" t="s">
        <v>23</v>
      </c>
      <c r="O100" s="2" t="s">
        <v>23</v>
      </c>
      <c r="P100" s="2" t="s">
        <v>23</v>
      </c>
      <c r="Q100" s="2" t="s">
        <v>23</v>
      </c>
      <c r="R100" s="2">
        <v>1</v>
      </c>
      <c r="S100" s="2">
        <v>0</v>
      </c>
      <c r="T100" s="2" t="s">
        <v>137</v>
      </c>
      <c r="W100" s="2">
        <v>15</v>
      </c>
      <c r="X100" s="2">
        <v>0</v>
      </c>
      <c r="Y100" s="2">
        <v>0</v>
      </c>
      <c r="Z100" s="2">
        <v>13.571199999999999</v>
      </c>
      <c r="AA100" s="2">
        <v>13.412699999999999</v>
      </c>
      <c r="AC100" s="68"/>
    </row>
    <row r="101" spans="1:33" ht="12.75" x14ac:dyDescent="0.2">
      <c r="A101" s="26">
        <v>99</v>
      </c>
      <c r="E101" s="2">
        <v>16</v>
      </c>
      <c r="F101" s="2" t="s">
        <v>21</v>
      </c>
      <c r="G101" s="2">
        <v>5</v>
      </c>
      <c r="J101" s="2">
        <v>16</v>
      </c>
      <c r="K101" s="2" t="s">
        <v>33</v>
      </c>
      <c r="L101" s="2" t="s">
        <v>23</v>
      </c>
      <c r="M101" s="2" t="s">
        <v>23</v>
      </c>
      <c r="N101" s="2" t="s">
        <v>23</v>
      </c>
      <c r="O101" s="2" t="s">
        <v>45</v>
      </c>
      <c r="P101" s="2" t="s">
        <v>45</v>
      </c>
      <c r="Q101" s="2" t="s">
        <v>45</v>
      </c>
      <c r="R101" s="2">
        <v>1</v>
      </c>
      <c r="S101" s="2">
        <v>0</v>
      </c>
      <c r="T101" s="2" t="s">
        <v>120</v>
      </c>
      <c r="W101" s="2">
        <v>16</v>
      </c>
      <c r="X101" s="30">
        <v>1</v>
      </c>
      <c r="Y101" s="2">
        <v>0</v>
      </c>
      <c r="Z101" s="2">
        <v>13.283899999999999</v>
      </c>
      <c r="AA101" s="2">
        <v>13.055999999999999</v>
      </c>
      <c r="AC101" s="68"/>
    </row>
    <row r="102" spans="1:33" ht="12.75" x14ac:dyDescent="0.2">
      <c r="A102" s="2">
        <v>100</v>
      </c>
      <c r="E102" s="2">
        <v>17</v>
      </c>
      <c r="F102" s="2" t="s">
        <v>21</v>
      </c>
      <c r="G102" s="2">
        <v>5</v>
      </c>
      <c r="J102" s="2">
        <v>17</v>
      </c>
      <c r="K102" s="2" t="s">
        <v>28</v>
      </c>
      <c r="L102" s="2" t="s">
        <v>1</v>
      </c>
      <c r="M102" s="2" t="s">
        <v>23</v>
      </c>
      <c r="N102" s="2" t="s">
        <v>23</v>
      </c>
      <c r="O102" s="2" t="s">
        <v>23</v>
      </c>
      <c r="P102" s="2" t="s">
        <v>23</v>
      </c>
      <c r="Q102" s="2" t="s">
        <v>23</v>
      </c>
      <c r="R102" s="2">
        <v>0</v>
      </c>
      <c r="S102" s="2">
        <v>0</v>
      </c>
      <c r="T102" s="2" t="s">
        <v>120</v>
      </c>
      <c r="W102" s="2">
        <v>17</v>
      </c>
      <c r="X102" s="2">
        <v>0</v>
      </c>
      <c r="Y102" s="2">
        <v>0</v>
      </c>
      <c r="Z102" s="2">
        <v>13.3314</v>
      </c>
      <c r="AA102" s="2">
        <v>13.1601</v>
      </c>
      <c r="AC102" s="68"/>
    </row>
    <row r="103" spans="1:33" ht="12.75" x14ac:dyDescent="0.2">
      <c r="A103" s="2">
        <v>101</v>
      </c>
      <c r="E103" s="2">
        <v>18</v>
      </c>
      <c r="F103" s="2" t="s">
        <v>21</v>
      </c>
      <c r="G103" s="2">
        <v>5</v>
      </c>
      <c r="J103" s="2">
        <v>18</v>
      </c>
      <c r="K103" s="2" t="s">
        <v>28</v>
      </c>
      <c r="L103" s="2" t="s">
        <v>23</v>
      </c>
      <c r="M103" s="2" t="s">
        <v>23</v>
      </c>
      <c r="N103" s="2" t="s">
        <v>23</v>
      </c>
      <c r="O103" s="2" t="s">
        <v>23</v>
      </c>
      <c r="P103" s="2" t="s">
        <v>23</v>
      </c>
      <c r="Q103" s="2" t="s">
        <v>23</v>
      </c>
      <c r="R103" s="2">
        <v>0</v>
      </c>
      <c r="S103" s="2">
        <v>0</v>
      </c>
      <c r="T103" s="2" t="s">
        <v>120</v>
      </c>
      <c r="W103" s="2">
        <v>18</v>
      </c>
      <c r="X103" s="2">
        <v>0</v>
      </c>
      <c r="Y103" s="2">
        <v>0</v>
      </c>
      <c r="Z103" s="2">
        <v>13.5777</v>
      </c>
      <c r="AA103" s="2">
        <v>13.3504</v>
      </c>
      <c r="AC103" s="68"/>
    </row>
    <row r="104" spans="1:33" ht="12.75" x14ac:dyDescent="0.2">
      <c r="A104" s="2">
        <v>102</v>
      </c>
      <c r="B104" s="72">
        <v>45565</v>
      </c>
      <c r="C104" s="13">
        <v>0.57430555555555551</v>
      </c>
      <c r="D104" s="12" t="s">
        <v>138</v>
      </c>
      <c r="E104" s="12">
        <v>1</v>
      </c>
      <c r="F104" s="12" t="s">
        <v>21</v>
      </c>
      <c r="G104" s="12">
        <v>5</v>
      </c>
      <c r="H104" s="12" t="s">
        <v>131</v>
      </c>
      <c r="I104" s="13">
        <v>6.25E-2</v>
      </c>
      <c r="J104" s="12">
        <v>1</v>
      </c>
      <c r="K104" s="12" t="s">
        <v>56</v>
      </c>
      <c r="L104" s="12" t="s">
        <v>1</v>
      </c>
      <c r="M104" s="12" t="s">
        <v>1</v>
      </c>
      <c r="N104" s="12" t="s">
        <v>23</v>
      </c>
      <c r="O104" s="12" t="s">
        <v>23</v>
      </c>
      <c r="P104" s="12" t="s">
        <v>23</v>
      </c>
      <c r="Q104" s="12" t="s">
        <v>23</v>
      </c>
      <c r="R104" s="12">
        <v>0</v>
      </c>
      <c r="S104" s="12">
        <v>0</v>
      </c>
      <c r="T104" s="12"/>
      <c r="U104" s="12"/>
      <c r="V104" s="12"/>
      <c r="W104" s="12">
        <v>1</v>
      </c>
      <c r="X104" s="12">
        <v>0</v>
      </c>
      <c r="Y104" s="12">
        <v>0</v>
      </c>
      <c r="Z104" s="12">
        <v>12.992699999999999</v>
      </c>
      <c r="AA104" s="12">
        <v>12.8284</v>
      </c>
      <c r="AB104" s="12"/>
      <c r="AC104" s="73"/>
      <c r="AD104" s="12"/>
      <c r="AE104" s="12"/>
      <c r="AF104" s="12"/>
      <c r="AG104" s="12"/>
    </row>
    <row r="105" spans="1:33" ht="12.75" x14ac:dyDescent="0.2">
      <c r="A105" s="26">
        <v>103</v>
      </c>
      <c r="E105" s="2">
        <v>2</v>
      </c>
      <c r="F105" s="2" t="s">
        <v>21</v>
      </c>
      <c r="G105" s="2">
        <v>5</v>
      </c>
      <c r="J105" s="2">
        <v>2</v>
      </c>
      <c r="K105" s="2" t="s">
        <v>56</v>
      </c>
      <c r="L105" s="2" t="s">
        <v>23</v>
      </c>
      <c r="M105" s="2" t="s">
        <v>23</v>
      </c>
      <c r="N105" s="2" t="s">
        <v>23</v>
      </c>
      <c r="O105" s="2" t="s">
        <v>23</v>
      </c>
      <c r="P105" s="2" t="s">
        <v>23</v>
      </c>
      <c r="Q105" s="2" t="s">
        <v>23</v>
      </c>
      <c r="R105" s="2">
        <v>0</v>
      </c>
      <c r="S105" s="2">
        <v>0</v>
      </c>
      <c r="W105" s="2">
        <v>2</v>
      </c>
      <c r="X105" s="2">
        <v>0</v>
      </c>
      <c r="Y105" s="2">
        <v>0</v>
      </c>
      <c r="Z105" s="2">
        <v>13.059799999999999</v>
      </c>
      <c r="AA105" s="2">
        <v>12.8934</v>
      </c>
      <c r="AC105" s="68"/>
    </row>
    <row r="106" spans="1:33" ht="12.75" x14ac:dyDescent="0.2">
      <c r="A106" s="2">
        <v>104</v>
      </c>
      <c r="B106" s="26"/>
      <c r="C106" s="26"/>
      <c r="D106" s="26"/>
      <c r="E106" s="26">
        <v>3</v>
      </c>
      <c r="F106" s="26" t="s">
        <v>21</v>
      </c>
      <c r="G106" s="26">
        <v>5</v>
      </c>
      <c r="H106" s="26"/>
      <c r="I106" s="26"/>
      <c r="J106" s="26">
        <v>3</v>
      </c>
      <c r="K106" s="26" t="s">
        <v>57</v>
      </c>
      <c r="L106" s="26" t="s">
        <v>1</v>
      </c>
      <c r="M106" s="26" t="s">
        <v>1</v>
      </c>
      <c r="N106" s="26" t="s">
        <v>1</v>
      </c>
      <c r="O106" s="26" t="s">
        <v>1</v>
      </c>
      <c r="P106" s="26" t="s">
        <v>1</v>
      </c>
      <c r="Q106" s="26" t="s">
        <v>41</v>
      </c>
      <c r="R106" s="26">
        <v>0</v>
      </c>
      <c r="S106" s="26">
        <v>1</v>
      </c>
      <c r="T106" s="26"/>
      <c r="U106" s="26"/>
      <c r="V106" s="26"/>
      <c r="W106" s="26">
        <v>3</v>
      </c>
      <c r="X106" s="26">
        <v>0</v>
      </c>
      <c r="Y106" s="26">
        <v>0</v>
      </c>
      <c r="Z106" s="26">
        <v>13.289400000000001</v>
      </c>
      <c r="AA106" s="26">
        <v>13.06</v>
      </c>
      <c r="AB106" s="26"/>
      <c r="AC106" s="83"/>
      <c r="AD106" s="26"/>
      <c r="AE106" s="26"/>
      <c r="AF106" s="26"/>
      <c r="AG106" s="26"/>
    </row>
    <row r="107" spans="1:33" ht="12.75" x14ac:dyDescent="0.2">
      <c r="A107" s="2">
        <v>105</v>
      </c>
      <c r="E107" s="2">
        <v>4</v>
      </c>
      <c r="F107" s="2" t="s">
        <v>21</v>
      </c>
      <c r="G107" s="2">
        <v>5</v>
      </c>
      <c r="J107" s="2">
        <v>4</v>
      </c>
      <c r="K107" s="2" t="s">
        <v>57</v>
      </c>
      <c r="L107" s="2" t="s">
        <v>23</v>
      </c>
      <c r="M107" s="2" t="s">
        <v>23</v>
      </c>
      <c r="N107" s="2" t="s">
        <v>23</v>
      </c>
      <c r="O107" s="2" t="s">
        <v>23</v>
      </c>
      <c r="P107" s="2" t="s">
        <v>23</v>
      </c>
      <c r="Q107" s="2" t="s">
        <v>45</v>
      </c>
      <c r="R107" s="2">
        <v>0</v>
      </c>
      <c r="S107" s="2">
        <v>0</v>
      </c>
      <c r="T107" s="2" t="s">
        <v>120</v>
      </c>
      <c r="U107" s="2" t="s">
        <v>42</v>
      </c>
      <c r="V107" s="2" t="s">
        <v>42</v>
      </c>
      <c r="W107" s="2">
        <v>4</v>
      </c>
      <c r="X107" s="2" t="s">
        <v>42</v>
      </c>
      <c r="Y107" s="2" t="s">
        <v>42</v>
      </c>
      <c r="Z107" s="2">
        <v>13.568099999999999</v>
      </c>
      <c r="AA107" s="2">
        <v>13.405900000000001</v>
      </c>
      <c r="AC107" s="68"/>
    </row>
    <row r="108" spans="1:33" ht="12.75" x14ac:dyDescent="0.2">
      <c r="A108" s="2">
        <v>106</v>
      </c>
      <c r="E108" s="2">
        <v>5</v>
      </c>
      <c r="F108" s="2" t="s">
        <v>24</v>
      </c>
      <c r="G108" s="2">
        <v>5</v>
      </c>
      <c r="J108" s="2">
        <v>5</v>
      </c>
      <c r="K108" s="2" t="s">
        <v>22</v>
      </c>
      <c r="L108" s="2" t="s">
        <v>23</v>
      </c>
      <c r="M108" s="2" t="s">
        <v>23</v>
      </c>
      <c r="N108" s="2" t="s">
        <v>23</v>
      </c>
      <c r="O108" s="2" t="s">
        <v>45</v>
      </c>
      <c r="P108" s="2" t="s">
        <v>45</v>
      </c>
      <c r="Q108" s="2" t="s">
        <v>45</v>
      </c>
      <c r="R108" s="2">
        <v>1</v>
      </c>
      <c r="S108" s="2">
        <v>0</v>
      </c>
      <c r="W108" s="2">
        <v>5</v>
      </c>
      <c r="X108" s="2">
        <v>0</v>
      </c>
      <c r="Y108" s="2">
        <v>0</v>
      </c>
      <c r="Z108" s="2">
        <v>13.5434</v>
      </c>
      <c r="AA108" s="2">
        <v>13.3551</v>
      </c>
      <c r="AC108" s="68"/>
    </row>
    <row r="109" spans="1:33" ht="12.75" x14ac:dyDescent="0.2">
      <c r="A109" s="26">
        <v>107</v>
      </c>
      <c r="E109" s="2">
        <v>6</v>
      </c>
      <c r="F109" s="2" t="s">
        <v>24</v>
      </c>
      <c r="G109" s="2">
        <v>5</v>
      </c>
      <c r="J109" s="2">
        <v>6</v>
      </c>
      <c r="K109" s="2" t="s">
        <v>22</v>
      </c>
      <c r="L109" s="2" t="s">
        <v>23</v>
      </c>
      <c r="M109" s="2" t="s">
        <v>23</v>
      </c>
      <c r="N109" s="2" t="s">
        <v>23</v>
      </c>
      <c r="O109" s="2" t="s">
        <v>23</v>
      </c>
      <c r="P109" s="2" t="s">
        <v>45</v>
      </c>
      <c r="Q109" s="2" t="s">
        <v>45</v>
      </c>
      <c r="R109" s="2">
        <v>1</v>
      </c>
      <c r="S109" s="2">
        <v>0</v>
      </c>
      <c r="W109" s="2">
        <v>6</v>
      </c>
      <c r="X109" s="30">
        <v>1</v>
      </c>
      <c r="Y109" s="2">
        <v>0</v>
      </c>
      <c r="Z109" s="2">
        <v>12.9918</v>
      </c>
      <c r="AA109" s="2">
        <v>12.812200000000001</v>
      </c>
      <c r="AC109" s="68"/>
    </row>
    <row r="110" spans="1:33" ht="12.75" x14ac:dyDescent="0.2">
      <c r="A110" s="2">
        <v>108</v>
      </c>
      <c r="E110" s="2">
        <v>7</v>
      </c>
      <c r="F110" s="2" t="s">
        <v>24</v>
      </c>
      <c r="G110" s="2">
        <v>5</v>
      </c>
      <c r="J110" s="2">
        <v>7</v>
      </c>
      <c r="K110" s="2" t="s">
        <v>22</v>
      </c>
      <c r="L110" s="2" t="s">
        <v>23</v>
      </c>
      <c r="M110" s="2" t="s">
        <v>45</v>
      </c>
      <c r="N110" s="2" t="s">
        <v>45</v>
      </c>
      <c r="O110" s="2" t="s">
        <v>45</v>
      </c>
      <c r="P110" s="2" t="s">
        <v>23</v>
      </c>
      <c r="Q110" s="2" t="s">
        <v>45</v>
      </c>
      <c r="R110" s="2">
        <v>1</v>
      </c>
      <c r="S110" s="2">
        <v>0</v>
      </c>
      <c r="W110" s="2">
        <v>7</v>
      </c>
      <c r="X110" s="30">
        <v>1</v>
      </c>
      <c r="Y110" s="2">
        <v>0</v>
      </c>
      <c r="Z110" s="2">
        <v>12.9611</v>
      </c>
      <c r="AA110" s="2">
        <v>12.7425</v>
      </c>
      <c r="AC110" s="68"/>
    </row>
    <row r="111" spans="1:33" ht="12.75" x14ac:dyDescent="0.2">
      <c r="A111" s="2">
        <v>109</v>
      </c>
      <c r="E111" s="2">
        <v>8</v>
      </c>
      <c r="F111" s="2" t="s">
        <v>24</v>
      </c>
      <c r="G111" s="2">
        <v>5</v>
      </c>
      <c r="J111" s="2">
        <v>8</v>
      </c>
      <c r="K111" s="2" t="s">
        <v>22</v>
      </c>
      <c r="L111" s="2" t="s">
        <v>23</v>
      </c>
      <c r="M111" s="2" t="s">
        <v>23</v>
      </c>
      <c r="N111" s="2" t="s">
        <v>45</v>
      </c>
      <c r="O111" s="2" t="s">
        <v>45</v>
      </c>
      <c r="P111" s="2" t="s">
        <v>45</v>
      </c>
      <c r="Q111" s="2" t="s">
        <v>45</v>
      </c>
      <c r="R111" s="2">
        <v>1</v>
      </c>
      <c r="S111" s="2">
        <v>0</v>
      </c>
      <c r="W111" s="2">
        <v>8</v>
      </c>
      <c r="X111" s="30">
        <v>1</v>
      </c>
      <c r="Y111" s="2">
        <v>0</v>
      </c>
      <c r="Z111" s="2">
        <v>13.0671</v>
      </c>
      <c r="AA111" s="2">
        <v>12.902200000000001</v>
      </c>
      <c r="AC111" s="68"/>
    </row>
    <row r="112" spans="1:33" ht="12.75" x14ac:dyDescent="0.2">
      <c r="A112" s="2">
        <v>110</v>
      </c>
      <c r="E112" s="2">
        <v>9</v>
      </c>
      <c r="F112" s="2" t="s">
        <v>24</v>
      </c>
      <c r="G112" s="2">
        <v>5</v>
      </c>
      <c r="J112" s="2">
        <v>9</v>
      </c>
      <c r="K112" s="2" t="s">
        <v>39</v>
      </c>
      <c r="L112" s="2" t="s">
        <v>23</v>
      </c>
      <c r="M112" s="2" t="s">
        <v>23</v>
      </c>
      <c r="N112" s="2" t="s">
        <v>23</v>
      </c>
      <c r="O112" s="2" t="s">
        <v>23</v>
      </c>
      <c r="P112" s="2" t="s">
        <v>23</v>
      </c>
      <c r="Q112" s="2" t="s">
        <v>45</v>
      </c>
      <c r="R112" s="2">
        <v>1</v>
      </c>
      <c r="S112" s="2">
        <v>0</v>
      </c>
      <c r="W112" s="2">
        <v>9</v>
      </c>
      <c r="X112" s="30">
        <v>1</v>
      </c>
      <c r="Y112" s="2">
        <v>0</v>
      </c>
      <c r="Z112" s="2">
        <v>12.7752</v>
      </c>
      <c r="AA112" s="2">
        <v>12.524100000000001</v>
      </c>
      <c r="AC112" s="68"/>
    </row>
    <row r="113" spans="1:33" ht="12.75" x14ac:dyDescent="0.2">
      <c r="A113" s="26">
        <v>111</v>
      </c>
      <c r="E113" s="2">
        <v>10</v>
      </c>
      <c r="F113" s="2" t="s">
        <v>24</v>
      </c>
      <c r="G113" s="2">
        <v>5</v>
      </c>
      <c r="J113" s="2">
        <v>10</v>
      </c>
      <c r="K113" s="2" t="s">
        <v>39</v>
      </c>
      <c r="L113" s="2" t="s">
        <v>23</v>
      </c>
      <c r="M113" s="2" t="s">
        <v>23</v>
      </c>
      <c r="N113" s="2" t="s">
        <v>23</v>
      </c>
      <c r="O113" s="2" t="s">
        <v>45</v>
      </c>
      <c r="P113" s="2" t="s">
        <v>45</v>
      </c>
      <c r="Q113" s="2" t="s">
        <v>45</v>
      </c>
      <c r="R113" s="2" t="s">
        <v>124</v>
      </c>
      <c r="S113" s="2">
        <v>0</v>
      </c>
      <c r="W113" s="2">
        <v>10</v>
      </c>
      <c r="X113" s="30">
        <v>1</v>
      </c>
      <c r="Y113" s="2">
        <v>0</v>
      </c>
      <c r="Z113" s="2">
        <v>13.2041</v>
      </c>
      <c r="AA113" s="2">
        <v>12.97</v>
      </c>
      <c r="AC113" s="68"/>
    </row>
    <row r="114" spans="1:33" ht="12.75" x14ac:dyDescent="0.2">
      <c r="A114" s="2">
        <v>112</v>
      </c>
      <c r="E114" s="2">
        <v>11</v>
      </c>
      <c r="F114" s="2" t="s">
        <v>24</v>
      </c>
      <c r="G114" s="2">
        <v>5</v>
      </c>
      <c r="J114" s="2">
        <v>11</v>
      </c>
      <c r="K114" s="2" t="s">
        <v>39</v>
      </c>
      <c r="L114" s="2" t="s">
        <v>23</v>
      </c>
      <c r="M114" s="2" t="s">
        <v>23</v>
      </c>
      <c r="N114" s="2" t="s">
        <v>23</v>
      </c>
      <c r="O114" s="2" t="s">
        <v>23</v>
      </c>
      <c r="P114" s="2" t="s">
        <v>23</v>
      </c>
      <c r="Q114" s="2" t="s">
        <v>23</v>
      </c>
      <c r="R114" s="2">
        <v>1</v>
      </c>
      <c r="S114" s="2">
        <v>0</v>
      </c>
      <c r="W114" s="2">
        <v>11</v>
      </c>
      <c r="X114" s="2">
        <v>0</v>
      </c>
      <c r="Y114" s="2">
        <v>0</v>
      </c>
      <c r="Z114" s="2">
        <v>15.644399999999999</v>
      </c>
      <c r="AA114" s="2">
        <v>15.446400000000001</v>
      </c>
      <c r="AC114" s="68"/>
    </row>
    <row r="115" spans="1:33" ht="12.75" x14ac:dyDescent="0.2">
      <c r="A115" s="2">
        <v>113</v>
      </c>
      <c r="E115" s="2">
        <v>12</v>
      </c>
      <c r="F115" s="2" t="s">
        <v>24</v>
      </c>
      <c r="G115" s="2">
        <v>5</v>
      </c>
      <c r="J115" s="2">
        <v>12</v>
      </c>
      <c r="K115" s="2" t="s">
        <v>39</v>
      </c>
      <c r="L115" s="2" t="s">
        <v>23</v>
      </c>
      <c r="M115" s="2" t="s">
        <v>23</v>
      </c>
      <c r="N115" s="2" t="s">
        <v>23</v>
      </c>
      <c r="O115" s="2" t="s">
        <v>45</v>
      </c>
      <c r="P115" s="2" t="s">
        <v>45</v>
      </c>
      <c r="Q115" s="2" t="s">
        <v>45</v>
      </c>
      <c r="R115" s="2">
        <v>1</v>
      </c>
      <c r="S115" s="2">
        <v>0</v>
      </c>
      <c r="W115" s="2">
        <v>12</v>
      </c>
      <c r="X115" s="30">
        <v>1</v>
      </c>
      <c r="Y115" s="2">
        <v>0</v>
      </c>
      <c r="Z115" s="2">
        <v>13.111599999999999</v>
      </c>
      <c r="AA115" s="2">
        <v>12.956</v>
      </c>
      <c r="AC115" s="68"/>
    </row>
    <row r="116" spans="1:33" ht="12.75" x14ac:dyDescent="0.2">
      <c r="A116" s="2">
        <v>114</v>
      </c>
      <c r="E116" s="2">
        <v>13</v>
      </c>
      <c r="F116" s="2" t="s">
        <v>24</v>
      </c>
      <c r="G116" s="2">
        <v>5</v>
      </c>
      <c r="J116" s="2">
        <v>13</v>
      </c>
      <c r="K116" s="2" t="s">
        <v>58</v>
      </c>
      <c r="L116" s="2" t="s">
        <v>1</v>
      </c>
      <c r="M116" s="2" t="s">
        <v>23</v>
      </c>
      <c r="N116" s="2" t="s">
        <v>45</v>
      </c>
      <c r="O116" s="2" t="s">
        <v>23</v>
      </c>
      <c r="P116" s="2" t="s">
        <v>23</v>
      </c>
      <c r="Q116" s="2" t="s">
        <v>45</v>
      </c>
      <c r="R116" s="2">
        <v>0</v>
      </c>
      <c r="S116" s="2">
        <v>0</v>
      </c>
      <c r="W116" s="2">
        <v>13</v>
      </c>
      <c r="X116" s="2">
        <v>0</v>
      </c>
      <c r="Y116" s="2">
        <v>0</v>
      </c>
      <c r="Z116" s="2">
        <v>13.807399999999999</v>
      </c>
      <c r="AA116" s="2">
        <v>13.604200000000001</v>
      </c>
      <c r="AC116" s="68"/>
    </row>
    <row r="117" spans="1:33" ht="12.75" x14ac:dyDescent="0.2">
      <c r="A117" s="26">
        <v>115</v>
      </c>
      <c r="E117" s="2">
        <v>14</v>
      </c>
      <c r="F117" s="2" t="s">
        <v>24</v>
      </c>
      <c r="G117" s="2">
        <v>5</v>
      </c>
      <c r="J117" s="2">
        <v>14</v>
      </c>
      <c r="K117" s="2" t="s">
        <v>58</v>
      </c>
      <c r="L117" s="2" t="s">
        <v>23</v>
      </c>
      <c r="M117" s="2" t="s">
        <v>23</v>
      </c>
      <c r="N117" s="2" t="s">
        <v>45</v>
      </c>
      <c r="O117" s="2" t="s">
        <v>45</v>
      </c>
      <c r="P117" s="2" t="s">
        <v>45</v>
      </c>
      <c r="Q117" s="2" t="s">
        <v>45</v>
      </c>
      <c r="R117" s="2">
        <v>1</v>
      </c>
      <c r="S117" s="2">
        <v>0</v>
      </c>
      <c r="W117" s="2">
        <v>14</v>
      </c>
      <c r="X117" s="30">
        <v>1</v>
      </c>
      <c r="Y117" s="2">
        <v>0</v>
      </c>
      <c r="Z117" s="2">
        <v>13.0528</v>
      </c>
      <c r="AA117" s="2">
        <v>12.896599999999999</v>
      </c>
      <c r="AC117" s="68"/>
    </row>
    <row r="118" spans="1:33" ht="12.75" x14ac:dyDescent="0.2">
      <c r="A118" s="2">
        <v>116</v>
      </c>
      <c r="E118" s="2">
        <v>15</v>
      </c>
      <c r="F118" s="2" t="s">
        <v>24</v>
      </c>
      <c r="G118" s="2">
        <v>5</v>
      </c>
      <c r="J118" s="2">
        <v>15</v>
      </c>
      <c r="K118" s="2" t="s">
        <v>43</v>
      </c>
      <c r="L118" s="2" t="s">
        <v>23</v>
      </c>
      <c r="M118" s="2" t="s">
        <v>23</v>
      </c>
      <c r="N118" s="2" t="s">
        <v>23</v>
      </c>
      <c r="O118" s="2" t="s">
        <v>23</v>
      </c>
      <c r="P118" s="2" t="s">
        <v>23</v>
      </c>
      <c r="Q118" s="2" t="s">
        <v>23</v>
      </c>
      <c r="R118" s="2">
        <v>0</v>
      </c>
      <c r="S118" s="2">
        <v>0</v>
      </c>
      <c r="W118" s="2">
        <v>15</v>
      </c>
      <c r="X118" s="2">
        <v>0</v>
      </c>
      <c r="Y118" s="2">
        <v>0</v>
      </c>
      <c r="Z118" s="2">
        <v>13.05</v>
      </c>
      <c r="AA118" s="2">
        <v>12.8462</v>
      </c>
      <c r="AC118" s="68"/>
    </row>
    <row r="119" spans="1:33" ht="12.75" x14ac:dyDescent="0.2">
      <c r="A119" s="2">
        <v>117</v>
      </c>
      <c r="E119" s="2">
        <v>16</v>
      </c>
      <c r="F119" s="2" t="s">
        <v>24</v>
      </c>
      <c r="G119" s="2">
        <v>5</v>
      </c>
      <c r="J119" s="2">
        <v>16</v>
      </c>
      <c r="K119" s="2" t="s">
        <v>43</v>
      </c>
      <c r="L119" s="2" t="s">
        <v>23</v>
      </c>
      <c r="M119" s="2" t="s">
        <v>23</v>
      </c>
      <c r="N119" s="2" t="s">
        <v>23</v>
      </c>
      <c r="O119" s="2" t="s">
        <v>23</v>
      </c>
      <c r="P119" s="2" t="s">
        <v>23</v>
      </c>
      <c r="Q119" s="2" t="s">
        <v>23</v>
      </c>
      <c r="R119" s="2">
        <v>0</v>
      </c>
      <c r="S119" s="2">
        <v>0</v>
      </c>
      <c r="W119" s="2">
        <v>16</v>
      </c>
      <c r="X119" s="2">
        <v>0</v>
      </c>
      <c r="Y119" s="2">
        <v>0</v>
      </c>
      <c r="Z119" s="2">
        <v>13.375299999999999</v>
      </c>
      <c r="AA119" s="2">
        <v>13.242100000000001</v>
      </c>
      <c r="AC119" s="68"/>
    </row>
    <row r="120" spans="1:33" ht="12.75" x14ac:dyDescent="0.2">
      <c r="A120" s="2">
        <v>118</v>
      </c>
      <c r="B120" s="72">
        <v>45566</v>
      </c>
      <c r="C120" s="13">
        <v>0.4375</v>
      </c>
      <c r="D120" s="12" t="s">
        <v>139</v>
      </c>
      <c r="E120" s="12">
        <v>1</v>
      </c>
      <c r="F120" s="12" t="s">
        <v>24</v>
      </c>
      <c r="G120" s="12">
        <v>5</v>
      </c>
      <c r="H120" s="12" t="s">
        <v>140</v>
      </c>
      <c r="I120" s="13">
        <v>0.10416666666666667</v>
      </c>
      <c r="J120" s="12">
        <v>1</v>
      </c>
      <c r="K120" s="12" t="s">
        <v>43</v>
      </c>
      <c r="L120" s="12" t="s">
        <v>23</v>
      </c>
      <c r="M120" s="12" t="s">
        <v>23</v>
      </c>
      <c r="N120" s="12" t="s">
        <v>23</v>
      </c>
      <c r="O120" s="12" t="s">
        <v>23</v>
      </c>
      <c r="P120" s="12" t="s">
        <v>23</v>
      </c>
      <c r="Q120" s="12" t="s">
        <v>23</v>
      </c>
      <c r="R120" s="12">
        <v>0</v>
      </c>
      <c r="S120" s="12">
        <v>0</v>
      </c>
      <c r="T120" s="12"/>
      <c r="U120" s="12" t="s">
        <v>42</v>
      </c>
      <c r="V120" s="12"/>
      <c r="W120" s="12">
        <v>1</v>
      </c>
      <c r="X120" s="12" t="s">
        <v>42</v>
      </c>
      <c r="Y120" s="12" t="s">
        <v>42</v>
      </c>
      <c r="Z120" s="12"/>
      <c r="AA120" s="12"/>
      <c r="AB120" s="12">
        <v>0.17949999999999999</v>
      </c>
      <c r="AC120" s="73"/>
      <c r="AD120" s="12"/>
      <c r="AE120" s="12"/>
      <c r="AF120" s="12"/>
      <c r="AG120" s="12"/>
    </row>
    <row r="121" spans="1:33" ht="12.75" x14ac:dyDescent="0.2">
      <c r="A121" s="2">
        <v>119</v>
      </c>
      <c r="E121" s="2">
        <v>2</v>
      </c>
      <c r="F121" s="2" t="s">
        <v>24</v>
      </c>
      <c r="G121" s="2">
        <v>5</v>
      </c>
      <c r="J121" s="2">
        <v>2</v>
      </c>
      <c r="K121" s="2" t="s">
        <v>40</v>
      </c>
      <c r="L121" s="2" t="s">
        <v>23</v>
      </c>
      <c r="M121" s="2" t="s">
        <v>23</v>
      </c>
      <c r="N121" s="2" t="s">
        <v>1</v>
      </c>
      <c r="O121" s="2" t="s">
        <v>23</v>
      </c>
      <c r="P121" s="2" t="s">
        <v>23</v>
      </c>
      <c r="Q121" s="2" t="s">
        <v>45</v>
      </c>
      <c r="R121" s="2">
        <v>0</v>
      </c>
      <c r="S121" s="2">
        <v>0</v>
      </c>
      <c r="U121" s="2" t="s">
        <v>42</v>
      </c>
      <c r="W121" s="2">
        <v>2</v>
      </c>
      <c r="X121" s="2" t="s">
        <v>42</v>
      </c>
      <c r="Y121" s="2" t="s">
        <v>42</v>
      </c>
      <c r="AB121" s="2">
        <v>0.1678</v>
      </c>
      <c r="AC121" s="68"/>
    </row>
    <row r="122" spans="1:33" ht="12.75" x14ac:dyDescent="0.2">
      <c r="A122" s="2">
        <v>120</v>
      </c>
      <c r="E122" s="2">
        <v>3</v>
      </c>
      <c r="F122" s="2" t="s">
        <v>24</v>
      </c>
      <c r="J122" s="2">
        <v>3</v>
      </c>
      <c r="K122" s="2" t="s">
        <v>40</v>
      </c>
      <c r="L122" s="2" t="s">
        <v>23</v>
      </c>
      <c r="M122" s="2" t="s">
        <v>23</v>
      </c>
      <c r="N122" s="2" t="s">
        <v>23</v>
      </c>
      <c r="O122" s="2" t="s">
        <v>23</v>
      </c>
      <c r="P122" s="2" t="s">
        <v>23</v>
      </c>
      <c r="Q122" s="2" t="s">
        <v>45</v>
      </c>
      <c r="R122" s="2">
        <v>1</v>
      </c>
      <c r="S122" s="2">
        <v>0</v>
      </c>
      <c r="U122" s="2" t="s">
        <v>42</v>
      </c>
      <c r="W122" s="2">
        <v>3</v>
      </c>
      <c r="X122" s="2" t="s">
        <v>42</v>
      </c>
      <c r="Y122" s="2" t="s">
        <v>42</v>
      </c>
      <c r="AB122" s="2">
        <v>0.17780000000000001</v>
      </c>
      <c r="AC122" s="68"/>
    </row>
    <row r="123" spans="1:33" ht="12.75" x14ac:dyDescent="0.2">
      <c r="A123" s="2">
        <v>121</v>
      </c>
      <c r="E123" s="2">
        <v>4</v>
      </c>
      <c r="F123" s="2" t="s">
        <v>24</v>
      </c>
      <c r="J123" s="2">
        <v>4</v>
      </c>
      <c r="K123" s="2" t="s">
        <v>40</v>
      </c>
      <c r="L123" s="2" t="s">
        <v>1</v>
      </c>
      <c r="M123" s="2" t="s">
        <v>23</v>
      </c>
      <c r="N123" s="2" t="s">
        <v>45</v>
      </c>
      <c r="O123" s="2" t="s">
        <v>23</v>
      </c>
      <c r="P123" s="2" t="s">
        <v>23</v>
      </c>
      <c r="Q123" s="2" t="s">
        <v>23</v>
      </c>
      <c r="R123" s="2">
        <v>0</v>
      </c>
      <c r="S123" s="2" t="s">
        <v>27</v>
      </c>
      <c r="U123" s="2" t="s">
        <v>42</v>
      </c>
      <c r="W123" s="2">
        <v>4</v>
      </c>
      <c r="X123" s="2" t="s">
        <v>42</v>
      </c>
      <c r="Y123" s="2" t="s">
        <v>42</v>
      </c>
      <c r="AB123" s="2">
        <v>0.25440000000000002</v>
      </c>
      <c r="AC123" s="68"/>
    </row>
    <row r="124" spans="1:33" ht="12.75" x14ac:dyDescent="0.2">
      <c r="A124" s="2">
        <v>122</v>
      </c>
      <c r="E124" s="2">
        <v>5</v>
      </c>
      <c r="F124" s="2" t="s">
        <v>24</v>
      </c>
      <c r="J124" s="2">
        <v>5</v>
      </c>
      <c r="K124" s="2" t="s">
        <v>40</v>
      </c>
      <c r="L124" s="2" t="s">
        <v>1</v>
      </c>
      <c r="M124" s="2" t="s">
        <v>1</v>
      </c>
      <c r="N124" s="2" t="s">
        <v>1</v>
      </c>
      <c r="O124" s="2" t="s">
        <v>23</v>
      </c>
      <c r="P124" s="2" t="s">
        <v>23</v>
      </c>
      <c r="Q124" s="2" t="s">
        <v>23</v>
      </c>
      <c r="R124" s="2">
        <v>1</v>
      </c>
      <c r="S124" s="2">
        <v>0</v>
      </c>
      <c r="U124" s="2" t="s">
        <v>42</v>
      </c>
      <c r="W124" s="2">
        <v>5</v>
      </c>
      <c r="X124" s="2" t="s">
        <v>42</v>
      </c>
      <c r="Y124" s="2" t="s">
        <v>42</v>
      </c>
      <c r="AB124" s="2">
        <v>0.14899999999999999</v>
      </c>
      <c r="AC124" s="68"/>
    </row>
    <row r="125" spans="1:33" ht="12.75" x14ac:dyDescent="0.2">
      <c r="A125" s="2">
        <v>123</v>
      </c>
      <c r="E125" s="2">
        <v>6</v>
      </c>
      <c r="F125" s="2" t="s">
        <v>24</v>
      </c>
      <c r="J125" s="2">
        <v>6</v>
      </c>
      <c r="K125" s="2" t="s">
        <v>22</v>
      </c>
      <c r="L125" s="2" t="s">
        <v>23</v>
      </c>
      <c r="M125" s="2" t="s">
        <v>1</v>
      </c>
      <c r="N125" s="2" t="s">
        <v>23</v>
      </c>
      <c r="O125" s="2" t="s">
        <v>23</v>
      </c>
      <c r="P125" s="2" t="s">
        <v>45</v>
      </c>
      <c r="Q125" s="2" t="s">
        <v>45</v>
      </c>
      <c r="R125" s="2">
        <v>1</v>
      </c>
      <c r="S125" s="2">
        <v>0</v>
      </c>
      <c r="W125" s="2">
        <v>6</v>
      </c>
      <c r="X125" s="30">
        <v>1</v>
      </c>
      <c r="Y125" s="2">
        <v>0</v>
      </c>
      <c r="Z125" s="2">
        <v>13.0237</v>
      </c>
      <c r="AA125" s="2">
        <v>12.820399999999999</v>
      </c>
      <c r="AB125" s="2">
        <f t="shared" ref="AB125:AB134" si="7">Z125-AA125</f>
        <v>0.20330000000000048</v>
      </c>
      <c r="AC125" s="68"/>
    </row>
    <row r="126" spans="1:33" ht="12.75" x14ac:dyDescent="0.2">
      <c r="A126" s="2">
        <v>124</v>
      </c>
      <c r="E126" s="2">
        <v>7</v>
      </c>
      <c r="F126" s="2" t="s">
        <v>24</v>
      </c>
      <c r="J126" s="2">
        <v>7</v>
      </c>
      <c r="K126" s="2" t="s">
        <v>22</v>
      </c>
      <c r="L126" s="2" t="s">
        <v>23</v>
      </c>
      <c r="M126" s="2" t="s">
        <v>23</v>
      </c>
      <c r="N126" s="2" t="s">
        <v>45</v>
      </c>
      <c r="O126" s="2" t="s">
        <v>45</v>
      </c>
      <c r="P126" s="2" t="s">
        <v>45</v>
      </c>
      <c r="Q126" s="2" t="s">
        <v>45</v>
      </c>
      <c r="R126" s="2">
        <v>1</v>
      </c>
      <c r="S126" s="2">
        <v>0</v>
      </c>
      <c r="W126" s="2">
        <v>7</v>
      </c>
      <c r="X126" s="30">
        <v>1</v>
      </c>
      <c r="Y126" s="2">
        <v>0</v>
      </c>
      <c r="Z126" s="2">
        <v>12.987500000000001</v>
      </c>
      <c r="AA126" s="2">
        <v>12.8551</v>
      </c>
      <c r="AB126" s="2">
        <f t="shared" si="7"/>
        <v>0.13240000000000052</v>
      </c>
      <c r="AC126" s="68"/>
    </row>
    <row r="127" spans="1:33" ht="12.75" x14ac:dyDescent="0.2">
      <c r="A127" s="2">
        <v>125</v>
      </c>
      <c r="E127" s="2">
        <v>8</v>
      </c>
      <c r="F127" s="2" t="s">
        <v>24</v>
      </c>
      <c r="J127" s="2">
        <v>8</v>
      </c>
      <c r="K127" s="2" t="s">
        <v>22</v>
      </c>
      <c r="L127" s="2" t="s">
        <v>23</v>
      </c>
      <c r="M127" s="2" t="s">
        <v>23</v>
      </c>
      <c r="N127" s="2" t="s">
        <v>23</v>
      </c>
      <c r="O127" s="2" t="s">
        <v>23</v>
      </c>
      <c r="P127" s="2" t="s">
        <v>45</v>
      </c>
      <c r="Q127" s="2" t="s">
        <v>45</v>
      </c>
      <c r="R127" s="2">
        <v>1</v>
      </c>
      <c r="S127" s="2">
        <v>0</v>
      </c>
      <c r="W127" s="2">
        <v>8</v>
      </c>
      <c r="X127" s="30">
        <v>1</v>
      </c>
      <c r="Y127" s="2" t="s">
        <v>141</v>
      </c>
      <c r="Z127" s="2">
        <v>13.4062</v>
      </c>
      <c r="AA127" s="2">
        <v>13.231299999999999</v>
      </c>
      <c r="AB127" s="2">
        <f t="shared" si="7"/>
        <v>0.17490000000000094</v>
      </c>
      <c r="AC127" s="68"/>
    </row>
    <row r="128" spans="1:33" ht="12.75" x14ac:dyDescent="0.2">
      <c r="A128" s="2">
        <v>126</v>
      </c>
      <c r="E128" s="2">
        <v>9</v>
      </c>
      <c r="F128" s="2" t="s">
        <v>24</v>
      </c>
      <c r="J128" s="2">
        <v>9</v>
      </c>
      <c r="K128" s="2" t="s">
        <v>22</v>
      </c>
      <c r="L128" s="2" t="s">
        <v>23</v>
      </c>
      <c r="M128" s="2" t="s">
        <v>23</v>
      </c>
      <c r="N128" s="2" t="s">
        <v>23</v>
      </c>
      <c r="O128" s="2" t="s">
        <v>45</v>
      </c>
      <c r="P128" s="2" t="s">
        <v>45</v>
      </c>
      <c r="Q128" s="2" t="s">
        <v>45</v>
      </c>
      <c r="R128" s="2">
        <v>1</v>
      </c>
      <c r="S128" s="2">
        <v>0</v>
      </c>
      <c r="W128" s="2">
        <v>9</v>
      </c>
      <c r="X128" s="30" t="s">
        <v>142</v>
      </c>
      <c r="Y128" s="2">
        <v>0</v>
      </c>
      <c r="Z128" s="2">
        <v>12.9367</v>
      </c>
      <c r="AA128" s="2">
        <v>12.8119</v>
      </c>
      <c r="AB128" s="2">
        <f t="shared" si="7"/>
        <v>0.12480000000000047</v>
      </c>
      <c r="AC128" s="68"/>
    </row>
    <row r="129" spans="1:33" ht="12.75" x14ac:dyDescent="0.2">
      <c r="A129" s="2">
        <v>127</v>
      </c>
      <c r="E129" s="2">
        <v>10</v>
      </c>
      <c r="F129" s="2" t="s">
        <v>24</v>
      </c>
      <c r="J129" s="2">
        <v>10</v>
      </c>
      <c r="K129" s="2" t="s">
        <v>39</v>
      </c>
      <c r="L129" s="2" t="s">
        <v>23</v>
      </c>
      <c r="M129" s="2" t="s">
        <v>23</v>
      </c>
      <c r="N129" s="2" t="s">
        <v>23</v>
      </c>
      <c r="O129" s="2" t="s">
        <v>45</v>
      </c>
      <c r="P129" s="2" t="s">
        <v>45</v>
      </c>
      <c r="Q129" s="2" t="s">
        <v>45</v>
      </c>
      <c r="R129" s="2">
        <v>1</v>
      </c>
      <c r="S129" s="2" t="s">
        <v>27</v>
      </c>
      <c r="W129" s="2">
        <v>10</v>
      </c>
      <c r="X129" s="30" t="s">
        <v>124</v>
      </c>
      <c r="Y129" s="2">
        <v>0</v>
      </c>
      <c r="Z129" s="2">
        <v>12.9176</v>
      </c>
      <c r="AA129" s="2">
        <v>12.690099999999999</v>
      </c>
      <c r="AB129" s="2">
        <f t="shared" si="7"/>
        <v>0.22750000000000092</v>
      </c>
      <c r="AC129" s="68"/>
    </row>
    <row r="130" spans="1:33" ht="12.75" x14ac:dyDescent="0.2">
      <c r="A130" s="2">
        <v>128</v>
      </c>
      <c r="E130" s="2">
        <v>11</v>
      </c>
      <c r="F130" s="2" t="s">
        <v>24</v>
      </c>
      <c r="J130" s="2">
        <v>11</v>
      </c>
      <c r="K130" s="2" t="s">
        <v>39</v>
      </c>
      <c r="L130" s="2" t="s">
        <v>23</v>
      </c>
      <c r="M130" s="2" t="s">
        <v>23</v>
      </c>
      <c r="N130" s="2" t="s">
        <v>23</v>
      </c>
      <c r="O130" s="2" t="s">
        <v>23</v>
      </c>
      <c r="P130" s="2" t="s">
        <v>23</v>
      </c>
      <c r="Q130" s="2" t="s">
        <v>23</v>
      </c>
      <c r="R130" s="2">
        <v>0</v>
      </c>
      <c r="S130" s="2">
        <v>0</v>
      </c>
      <c r="W130" s="2">
        <v>11</v>
      </c>
      <c r="X130" s="30">
        <v>1</v>
      </c>
      <c r="Y130" s="2">
        <v>0</v>
      </c>
      <c r="Z130" s="2">
        <v>12.9961</v>
      </c>
      <c r="AA130" s="2">
        <v>12.871600000000001</v>
      </c>
      <c r="AB130" s="2">
        <f t="shared" si="7"/>
        <v>0.12449999999999939</v>
      </c>
      <c r="AC130" s="68"/>
    </row>
    <row r="131" spans="1:33" ht="12.75" x14ac:dyDescent="0.2">
      <c r="A131" s="2">
        <v>129</v>
      </c>
      <c r="E131" s="2">
        <v>12</v>
      </c>
      <c r="F131" s="2" t="s">
        <v>24</v>
      </c>
      <c r="J131" s="2">
        <v>12</v>
      </c>
      <c r="K131" s="2" t="s">
        <v>39</v>
      </c>
      <c r="L131" s="2" t="s">
        <v>23</v>
      </c>
      <c r="M131" s="2" t="s">
        <v>1</v>
      </c>
      <c r="N131" s="2" t="s">
        <v>23</v>
      </c>
      <c r="O131" s="2" t="s">
        <v>23</v>
      </c>
      <c r="P131" s="2" t="s">
        <v>23</v>
      </c>
      <c r="Q131" s="2" t="s">
        <v>23</v>
      </c>
      <c r="R131" s="2">
        <v>0</v>
      </c>
      <c r="S131" s="2">
        <v>0</v>
      </c>
      <c r="W131" s="2">
        <v>12</v>
      </c>
      <c r="X131" s="30" t="s">
        <v>124</v>
      </c>
      <c r="Y131" s="2">
        <v>0</v>
      </c>
      <c r="Z131" s="2">
        <v>12.875400000000001</v>
      </c>
      <c r="AA131" s="2">
        <v>12.707599999999999</v>
      </c>
      <c r="AB131" s="2">
        <f t="shared" si="7"/>
        <v>0.1678000000000015</v>
      </c>
      <c r="AC131" s="68"/>
    </row>
    <row r="132" spans="1:33" ht="12.75" x14ac:dyDescent="0.2">
      <c r="A132" s="2">
        <v>130</v>
      </c>
      <c r="E132" s="2">
        <v>13</v>
      </c>
      <c r="F132" s="2" t="s">
        <v>24</v>
      </c>
      <c r="J132" s="2">
        <v>13</v>
      </c>
      <c r="K132" s="2" t="s">
        <v>39</v>
      </c>
      <c r="L132" s="2" t="s">
        <v>23</v>
      </c>
      <c r="M132" s="2" t="s">
        <v>23</v>
      </c>
      <c r="N132" s="2" t="s">
        <v>23</v>
      </c>
      <c r="O132" s="2" t="s">
        <v>23</v>
      </c>
      <c r="P132" s="2" t="s">
        <v>23</v>
      </c>
      <c r="Q132" s="2" t="s">
        <v>23</v>
      </c>
      <c r="R132" s="2">
        <v>1</v>
      </c>
      <c r="S132" s="2">
        <v>0</v>
      </c>
      <c r="W132" s="2">
        <v>13</v>
      </c>
      <c r="X132" s="30" t="s">
        <v>121</v>
      </c>
      <c r="Y132" s="2">
        <v>0</v>
      </c>
      <c r="Z132" s="2">
        <v>12.9635</v>
      </c>
      <c r="AA132" s="2">
        <v>12.814299999999999</v>
      </c>
      <c r="AB132" s="2">
        <f t="shared" si="7"/>
        <v>0.14920000000000044</v>
      </c>
      <c r="AC132" s="68"/>
    </row>
    <row r="133" spans="1:33" ht="12.75" x14ac:dyDescent="0.2">
      <c r="A133" s="2">
        <v>131</v>
      </c>
      <c r="E133" s="2">
        <v>14</v>
      </c>
      <c r="F133" s="2" t="s">
        <v>24</v>
      </c>
      <c r="J133" s="2">
        <v>14</v>
      </c>
      <c r="K133" s="2" t="s">
        <v>32</v>
      </c>
      <c r="L133" s="2" t="s">
        <v>23</v>
      </c>
      <c r="M133" s="2" t="s">
        <v>23</v>
      </c>
      <c r="N133" s="2" t="s">
        <v>23</v>
      </c>
      <c r="O133" s="2" t="s">
        <v>45</v>
      </c>
      <c r="P133" s="2" t="s">
        <v>45</v>
      </c>
      <c r="Q133" s="2" t="s">
        <v>45</v>
      </c>
      <c r="R133" s="2">
        <v>1</v>
      </c>
      <c r="S133" s="2">
        <v>0</v>
      </c>
      <c r="W133" s="2">
        <v>14</v>
      </c>
      <c r="X133" s="30">
        <v>1</v>
      </c>
      <c r="Y133" s="2">
        <v>0</v>
      </c>
      <c r="Z133" s="2">
        <v>12.902200000000001</v>
      </c>
      <c r="AA133" s="2">
        <v>12.6877</v>
      </c>
      <c r="AB133" s="2">
        <f t="shared" si="7"/>
        <v>0.21450000000000102</v>
      </c>
      <c r="AC133" s="68"/>
    </row>
    <row r="134" spans="1:33" ht="12.75" x14ac:dyDescent="0.2">
      <c r="A134" s="2">
        <v>132</v>
      </c>
      <c r="E134" s="2">
        <v>15</v>
      </c>
      <c r="F134" s="2" t="s">
        <v>24</v>
      </c>
      <c r="J134" s="2">
        <v>15</v>
      </c>
      <c r="K134" s="2" t="s">
        <v>32</v>
      </c>
      <c r="L134" s="2" t="s">
        <v>1</v>
      </c>
      <c r="M134" s="2" t="s">
        <v>23</v>
      </c>
      <c r="N134" s="2" t="s">
        <v>45</v>
      </c>
      <c r="O134" s="2" t="s">
        <v>23</v>
      </c>
      <c r="P134" s="2" t="s">
        <v>23</v>
      </c>
      <c r="Q134" s="2" t="s">
        <v>23</v>
      </c>
      <c r="R134" s="2">
        <v>1</v>
      </c>
      <c r="S134" s="2">
        <v>0</v>
      </c>
      <c r="W134" s="2">
        <v>15</v>
      </c>
      <c r="X134" s="30">
        <v>1</v>
      </c>
      <c r="Y134" s="2">
        <v>0</v>
      </c>
      <c r="Z134" s="2">
        <v>13.239699999999999</v>
      </c>
      <c r="AA134" s="2">
        <v>13.051</v>
      </c>
      <c r="AB134" s="2">
        <f t="shared" si="7"/>
        <v>0.18869999999999898</v>
      </c>
      <c r="AC134" s="68"/>
    </row>
    <row r="135" spans="1:33" ht="12.75" x14ac:dyDescent="0.2">
      <c r="A135" s="2">
        <v>133</v>
      </c>
      <c r="E135" s="2">
        <v>16</v>
      </c>
      <c r="F135" s="2" t="s">
        <v>24</v>
      </c>
      <c r="G135" s="2">
        <v>5</v>
      </c>
      <c r="J135" s="2">
        <v>16</v>
      </c>
      <c r="K135" s="2" t="s">
        <v>32</v>
      </c>
      <c r="L135" s="2" t="s">
        <v>1</v>
      </c>
      <c r="M135" s="2" t="s">
        <v>23</v>
      </c>
      <c r="N135" s="2" t="s">
        <v>23</v>
      </c>
      <c r="O135" s="2" t="s">
        <v>23</v>
      </c>
      <c r="P135" s="2" t="s">
        <v>45</v>
      </c>
      <c r="Q135" s="2" t="s">
        <v>45</v>
      </c>
      <c r="R135" s="2">
        <v>1</v>
      </c>
      <c r="S135" s="2">
        <v>0</v>
      </c>
      <c r="U135" s="2" t="s">
        <v>42</v>
      </c>
      <c r="W135" s="2">
        <v>16</v>
      </c>
      <c r="X135" s="2" t="s">
        <v>42</v>
      </c>
      <c r="Y135" s="2" t="s">
        <v>42</v>
      </c>
      <c r="AB135" s="2">
        <v>0.2621</v>
      </c>
      <c r="AC135" s="68"/>
    </row>
    <row r="136" spans="1:33" ht="12.75" x14ac:dyDescent="0.2">
      <c r="A136" s="31">
        <v>134</v>
      </c>
      <c r="B136" s="31"/>
      <c r="C136" s="31"/>
      <c r="D136" s="31"/>
      <c r="E136" s="31">
        <v>17</v>
      </c>
      <c r="F136" s="31" t="s">
        <v>24</v>
      </c>
      <c r="G136" s="31"/>
      <c r="H136" s="31"/>
      <c r="I136" s="31"/>
      <c r="J136" s="31">
        <v>17</v>
      </c>
      <c r="K136" s="31" t="s">
        <v>42</v>
      </c>
      <c r="L136" s="31" t="s">
        <v>42</v>
      </c>
      <c r="M136" s="31" t="s">
        <v>42</v>
      </c>
      <c r="N136" s="31" t="s">
        <v>42</v>
      </c>
      <c r="O136" s="31" t="s">
        <v>42</v>
      </c>
      <c r="P136" s="31" t="s">
        <v>42</v>
      </c>
      <c r="Q136" s="31" t="s">
        <v>42</v>
      </c>
      <c r="R136" s="31" t="s">
        <v>59</v>
      </c>
      <c r="S136" s="31" t="s">
        <v>42</v>
      </c>
      <c r="T136" s="31" t="s">
        <v>42</v>
      </c>
      <c r="U136" s="31" t="s">
        <v>42</v>
      </c>
      <c r="V136" s="31" t="s">
        <v>42</v>
      </c>
      <c r="W136" s="31" t="s">
        <v>42</v>
      </c>
      <c r="X136" s="31" t="s">
        <v>42</v>
      </c>
      <c r="Y136" s="31" t="s">
        <v>42</v>
      </c>
      <c r="Z136" s="31" t="s">
        <v>42</v>
      </c>
      <c r="AA136" s="31" t="s">
        <v>42</v>
      </c>
      <c r="AB136" s="31">
        <v>0.17799999999999999</v>
      </c>
      <c r="AC136" s="84" t="s">
        <v>42</v>
      </c>
      <c r="AD136" s="31" t="s">
        <v>42</v>
      </c>
      <c r="AE136" s="31" t="s">
        <v>42</v>
      </c>
      <c r="AF136" s="31"/>
      <c r="AG136" s="31"/>
    </row>
    <row r="137" spans="1:33" ht="12.75" x14ac:dyDescent="0.2">
      <c r="AC137" s="68"/>
    </row>
    <row r="138" spans="1:33" ht="12.75" x14ac:dyDescent="0.2">
      <c r="R138" s="2" t="s">
        <v>143</v>
      </c>
      <c r="AC138" s="68"/>
    </row>
    <row r="139" spans="1:33" ht="12.75" x14ac:dyDescent="0.2">
      <c r="B139" s="23">
        <v>45586</v>
      </c>
      <c r="C139" s="6">
        <v>0.39374999999999999</v>
      </c>
      <c r="D139" s="2" t="s">
        <v>144</v>
      </c>
      <c r="E139" s="2">
        <v>1</v>
      </c>
      <c r="F139" s="2" t="s">
        <v>24</v>
      </c>
      <c r="G139" s="2">
        <v>5</v>
      </c>
      <c r="H139" s="2" t="s">
        <v>131</v>
      </c>
      <c r="I139" s="6">
        <v>0.1111111111111111</v>
      </c>
      <c r="K139" s="2" t="s">
        <v>43</v>
      </c>
      <c r="L139" s="2" t="s">
        <v>23</v>
      </c>
      <c r="M139" s="2" t="s">
        <v>23</v>
      </c>
      <c r="N139" s="2" t="s">
        <v>23</v>
      </c>
      <c r="O139" s="2" t="s">
        <v>23</v>
      </c>
      <c r="P139" s="2" t="s">
        <v>23</v>
      </c>
      <c r="Q139" s="2" t="s">
        <v>23</v>
      </c>
      <c r="R139" s="2">
        <v>0</v>
      </c>
      <c r="S139" s="2">
        <v>0</v>
      </c>
      <c r="T139" s="2" t="s">
        <v>120</v>
      </c>
      <c r="V139" s="2" t="s">
        <v>120</v>
      </c>
      <c r="W139" s="2">
        <v>1</v>
      </c>
      <c r="X139" s="2">
        <v>0</v>
      </c>
      <c r="Y139" s="2">
        <v>0</v>
      </c>
      <c r="AA139" s="2">
        <v>12.8073</v>
      </c>
      <c r="AB139" s="32">
        <v>13.089399999999999</v>
      </c>
      <c r="AC139" s="68"/>
    </row>
    <row r="140" spans="1:33" ht="12.75" x14ac:dyDescent="0.2">
      <c r="E140" s="2">
        <v>2</v>
      </c>
      <c r="F140" s="2" t="s">
        <v>24</v>
      </c>
      <c r="K140" s="2" t="s">
        <v>43</v>
      </c>
      <c r="L140" s="2" t="s">
        <v>23</v>
      </c>
      <c r="M140" s="2" t="s">
        <v>23</v>
      </c>
      <c r="N140" s="2" t="s">
        <v>23</v>
      </c>
      <c r="O140" s="2" t="s">
        <v>23</v>
      </c>
      <c r="P140" s="2" t="s">
        <v>23</v>
      </c>
      <c r="Q140" s="2" t="s">
        <v>23</v>
      </c>
      <c r="R140" s="2">
        <v>0</v>
      </c>
      <c r="S140" s="2">
        <v>0</v>
      </c>
      <c r="T140" s="2" t="s">
        <v>120</v>
      </c>
      <c r="V140" s="2" t="s">
        <v>120</v>
      </c>
      <c r="W140" s="2">
        <v>2</v>
      </c>
      <c r="X140" s="2">
        <v>0</v>
      </c>
      <c r="Y140" s="2">
        <v>0</v>
      </c>
      <c r="AA140" s="2">
        <v>12.9778</v>
      </c>
      <c r="AB140" s="32">
        <v>13.4115</v>
      </c>
      <c r="AC140" s="68"/>
    </row>
    <row r="141" spans="1:33" ht="12.75" x14ac:dyDescent="0.2">
      <c r="E141" s="2">
        <v>3</v>
      </c>
      <c r="F141" s="2" t="s">
        <v>24</v>
      </c>
      <c r="K141" s="2" t="s">
        <v>40</v>
      </c>
      <c r="L141" s="2" t="s">
        <v>23</v>
      </c>
      <c r="M141" s="2" t="s">
        <v>45</v>
      </c>
      <c r="N141" s="2" t="s">
        <v>45</v>
      </c>
      <c r="O141" s="2" t="s">
        <v>45</v>
      </c>
      <c r="P141" s="2" t="s">
        <v>45</v>
      </c>
      <c r="Q141" s="2" t="s">
        <v>45</v>
      </c>
      <c r="R141" s="2">
        <v>1</v>
      </c>
      <c r="S141" s="2">
        <v>0</v>
      </c>
      <c r="T141" s="2" t="s">
        <v>120</v>
      </c>
      <c r="V141" s="2" t="s">
        <v>120</v>
      </c>
      <c r="W141" s="2">
        <v>3</v>
      </c>
      <c r="X141" s="2">
        <v>0</v>
      </c>
      <c r="Y141" s="2">
        <v>0</v>
      </c>
      <c r="AA141" s="2">
        <v>13.890700000000001</v>
      </c>
      <c r="AB141" s="2">
        <v>13.220800000000001</v>
      </c>
      <c r="AC141" s="68"/>
    </row>
    <row r="142" spans="1:33" ht="12.75" x14ac:dyDescent="0.2">
      <c r="E142" s="2">
        <v>4</v>
      </c>
      <c r="F142" s="2" t="s">
        <v>24</v>
      </c>
      <c r="K142" s="2" t="s">
        <v>40</v>
      </c>
      <c r="L142" s="2" t="s">
        <v>23</v>
      </c>
      <c r="M142" s="2" t="s">
        <v>23</v>
      </c>
      <c r="N142" s="2" t="s">
        <v>45</v>
      </c>
      <c r="O142" s="2" t="s">
        <v>45</v>
      </c>
      <c r="P142" s="2" t="s">
        <v>45</v>
      </c>
      <c r="Q142" s="2" t="s">
        <v>45</v>
      </c>
      <c r="R142" s="2" t="s">
        <v>121</v>
      </c>
      <c r="S142" s="2">
        <v>0</v>
      </c>
      <c r="T142" s="2" t="s">
        <v>120</v>
      </c>
      <c r="V142" s="2" t="s">
        <v>120</v>
      </c>
      <c r="W142" s="2">
        <v>4</v>
      </c>
      <c r="X142" s="2">
        <v>1</v>
      </c>
      <c r="Y142" s="2">
        <v>0</v>
      </c>
      <c r="AA142" s="33">
        <v>12.773199999999999</v>
      </c>
      <c r="AB142" s="32">
        <v>13.3163</v>
      </c>
      <c r="AC142" s="68"/>
    </row>
    <row r="143" spans="1:33" ht="12.75" x14ac:dyDescent="0.2">
      <c r="E143" s="2">
        <v>5</v>
      </c>
      <c r="F143" s="2" t="s">
        <v>24</v>
      </c>
      <c r="K143" s="2" t="s">
        <v>40</v>
      </c>
      <c r="L143" s="2" t="s">
        <v>23</v>
      </c>
      <c r="M143" s="2" t="s">
        <v>23</v>
      </c>
      <c r="N143" s="2" t="s">
        <v>23</v>
      </c>
      <c r="O143" s="2" t="s">
        <v>45</v>
      </c>
      <c r="P143" s="2" t="s">
        <v>23</v>
      </c>
      <c r="Q143" s="2" t="s">
        <v>45</v>
      </c>
      <c r="R143" s="2">
        <v>1</v>
      </c>
      <c r="S143" s="2">
        <v>0</v>
      </c>
      <c r="T143" s="2" t="s">
        <v>120</v>
      </c>
      <c r="V143" s="2" t="s">
        <v>120</v>
      </c>
      <c r="W143" s="2">
        <v>5</v>
      </c>
      <c r="X143" s="2" t="s">
        <v>121</v>
      </c>
      <c r="Y143" s="2">
        <v>1</v>
      </c>
      <c r="AA143" s="2">
        <v>12.5627</v>
      </c>
      <c r="AB143" s="2">
        <v>12.799899999999999</v>
      </c>
      <c r="AC143" s="68"/>
    </row>
    <row r="144" spans="1:33" ht="12.75" x14ac:dyDescent="0.2">
      <c r="E144" s="2">
        <v>6</v>
      </c>
      <c r="F144" s="2" t="s">
        <v>24</v>
      </c>
      <c r="K144" s="2" t="s">
        <v>40</v>
      </c>
      <c r="L144" s="2" t="s">
        <v>1</v>
      </c>
      <c r="M144" s="2" t="s">
        <v>23</v>
      </c>
      <c r="N144" s="2" t="s">
        <v>45</v>
      </c>
      <c r="O144" s="2" t="s">
        <v>45</v>
      </c>
      <c r="P144" s="2" t="s">
        <v>45</v>
      </c>
      <c r="Q144" s="2" t="s">
        <v>45</v>
      </c>
      <c r="R144" s="2">
        <v>1</v>
      </c>
      <c r="S144" s="2">
        <v>0</v>
      </c>
      <c r="T144" s="2" t="s">
        <v>120</v>
      </c>
      <c r="V144" s="2" t="s">
        <v>120</v>
      </c>
      <c r="W144" s="2">
        <v>6</v>
      </c>
      <c r="X144" s="2">
        <v>1</v>
      </c>
      <c r="Y144" s="2">
        <v>1</v>
      </c>
      <c r="AA144" s="2">
        <v>12.763199999999999</v>
      </c>
      <c r="AB144" s="2">
        <v>13.441800000000001</v>
      </c>
      <c r="AC144" s="68"/>
    </row>
    <row r="145" spans="2:29" ht="12.75" x14ac:dyDescent="0.2">
      <c r="E145" s="2">
        <v>7</v>
      </c>
      <c r="F145" s="2" t="s">
        <v>24</v>
      </c>
      <c r="K145" s="2" t="s">
        <v>22</v>
      </c>
      <c r="L145" s="2" t="s">
        <v>23</v>
      </c>
      <c r="M145" s="2" t="s">
        <v>23</v>
      </c>
      <c r="N145" s="2" t="s">
        <v>45</v>
      </c>
      <c r="O145" s="2" t="s">
        <v>45</v>
      </c>
      <c r="P145" s="2" t="s">
        <v>45</v>
      </c>
      <c r="Q145" s="2" t="s">
        <v>45</v>
      </c>
      <c r="R145" s="2">
        <v>1</v>
      </c>
      <c r="S145" s="2">
        <v>0</v>
      </c>
      <c r="T145" s="2" t="s">
        <v>120</v>
      </c>
      <c r="V145" s="2" t="s">
        <v>120</v>
      </c>
      <c r="W145" s="2">
        <v>7</v>
      </c>
      <c r="X145" s="2">
        <v>0</v>
      </c>
      <c r="Y145" s="2">
        <v>0</v>
      </c>
      <c r="AA145" s="2">
        <v>12.838699999999999</v>
      </c>
      <c r="AB145" s="2">
        <v>13.13</v>
      </c>
      <c r="AC145" s="68"/>
    </row>
    <row r="146" spans="2:29" ht="12.75" x14ac:dyDescent="0.2">
      <c r="E146" s="2">
        <v>8</v>
      </c>
      <c r="F146" s="2" t="s">
        <v>24</v>
      </c>
      <c r="K146" s="2" t="s">
        <v>22</v>
      </c>
      <c r="L146" s="2" t="s">
        <v>23</v>
      </c>
      <c r="M146" s="2" t="s">
        <v>23</v>
      </c>
      <c r="N146" s="2" t="s">
        <v>23</v>
      </c>
      <c r="O146" s="2" t="s">
        <v>23</v>
      </c>
      <c r="P146" s="2" t="s">
        <v>23</v>
      </c>
      <c r="Q146" s="2" t="s">
        <v>23</v>
      </c>
      <c r="R146" s="2">
        <v>1</v>
      </c>
      <c r="S146" s="2">
        <v>0</v>
      </c>
      <c r="T146" s="2" t="s">
        <v>120</v>
      </c>
      <c r="V146" s="2" t="s">
        <v>120</v>
      </c>
      <c r="W146" s="2">
        <v>8</v>
      </c>
      <c r="X146" s="2" t="s">
        <v>121</v>
      </c>
      <c r="Y146" s="2">
        <v>0</v>
      </c>
      <c r="AA146" s="2">
        <v>13.2232</v>
      </c>
      <c r="AB146" s="2">
        <v>13.385199999999999</v>
      </c>
      <c r="AC146" s="68"/>
    </row>
    <row r="147" spans="2:29" ht="12.75" x14ac:dyDescent="0.2">
      <c r="E147" s="2">
        <v>9</v>
      </c>
      <c r="F147" s="2" t="s">
        <v>24</v>
      </c>
      <c r="K147" s="2" t="s">
        <v>22</v>
      </c>
      <c r="L147" s="2" t="s">
        <v>23</v>
      </c>
      <c r="M147" s="2" t="s">
        <v>23</v>
      </c>
      <c r="N147" s="2" t="s">
        <v>23</v>
      </c>
      <c r="O147" s="2" t="s">
        <v>45</v>
      </c>
      <c r="P147" s="2" t="s">
        <v>23</v>
      </c>
      <c r="Q147" s="2" t="s">
        <v>45</v>
      </c>
      <c r="R147" s="2">
        <v>1</v>
      </c>
      <c r="S147" s="2">
        <v>0</v>
      </c>
      <c r="T147" s="2" t="s">
        <v>120</v>
      </c>
      <c r="V147" s="2" t="s">
        <v>120</v>
      </c>
      <c r="W147" s="2">
        <v>9</v>
      </c>
      <c r="X147" s="2">
        <v>1</v>
      </c>
      <c r="Y147" s="2">
        <v>0</v>
      </c>
      <c r="AA147" s="2">
        <v>13.81</v>
      </c>
      <c r="AB147" s="2">
        <v>13.0273</v>
      </c>
      <c r="AC147" s="68"/>
    </row>
    <row r="148" spans="2:29" ht="12.75" x14ac:dyDescent="0.2">
      <c r="E148" s="2">
        <v>10</v>
      </c>
      <c r="F148" s="2" t="s">
        <v>24</v>
      </c>
      <c r="K148" s="2" t="s">
        <v>39</v>
      </c>
      <c r="L148" s="2" t="s">
        <v>23</v>
      </c>
      <c r="M148" s="2" t="s">
        <v>23</v>
      </c>
      <c r="N148" s="2" t="s">
        <v>23</v>
      </c>
      <c r="O148" s="2" t="s">
        <v>45</v>
      </c>
      <c r="P148" s="2" t="s">
        <v>45</v>
      </c>
      <c r="Q148" s="2" t="s">
        <v>45</v>
      </c>
      <c r="R148" s="2">
        <v>1</v>
      </c>
      <c r="S148" s="2">
        <v>0</v>
      </c>
      <c r="T148" s="2" t="s">
        <v>120</v>
      </c>
      <c r="V148" s="2" t="s">
        <v>120</v>
      </c>
      <c r="W148" s="2">
        <v>10</v>
      </c>
      <c r="X148" s="2">
        <v>0</v>
      </c>
      <c r="Y148" s="2">
        <v>0</v>
      </c>
      <c r="AA148" s="2">
        <v>12.756</v>
      </c>
      <c r="AB148" s="2">
        <v>13.097200000000001</v>
      </c>
      <c r="AC148" s="68"/>
    </row>
    <row r="149" spans="2:29" ht="12.75" x14ac:dyDescent="0.2">
      <c r="E149" s="2">
        <v>11</v>
      </c>
      <c r="F149" s="2" t="s">
        <v>24</v>
      </c>
      <c r="K149" s="2" t="s">
        <v>39</v>
      </c>
      <c r="L149" s="2" t="s">
        <v>23</v>
      </c>
      <c r="M149" s="2" t="s">
        <v>23</v>
      </c>
      <c r="N149" s="2" t="s">
        <v>23</v>
      </c>
      <c r="O149" s="2" t="s">
        <v>45</v>
      </c>
      <c r="P149" s="2" t="s">
        <v>45</v>
      </c>
      <c r="Q149" s="2" t="s">
        <v>45</v>
      </c>
      <c r="R149" s="2">
        <v>1</v>
      </c>
      <c r="S149" s="2">
        <v>0</v>
      </c>
      <c r="T149" s="2" t="s">
        <v>120</v>
      </c>
      <c r="V149" s="2" t="s">
        <v>120</v>
      </c>
      <c r="W149" s="2">
        <v>11</v>
      </c>
      <c r="X149" s="2">
        <v>0</v>
      </c>
      <c r="Y149" s="2">
        <v>0</v>
      </c>
      <c r="AA149" s="2">
        <v>12.9909</v>
      </c>
      <c r="AB149" s="2">
        <v>13.366400000000001</v>
      </c>
      <c r="AC149" s="68"/>
    </row>
    <row r="150" spans="2:29" ht="12.75" x14ac:dyDescent="0.2">
      <c r="E150" s="2">
        <v>12</v>
      </c>
      <c r="F150" s="2" t="s">
        <v>24</v>
      </c>
      <c r="K150" s="2" t="s">
        <v>39</v>
      </c>
      <c r="L150" s="2" t="s">
        <v>23</v>
      </c>
      <c r="M150" s="2" t="s">
        <v>23</v>
      </c>
      <c r="N150" s="2" t="s">
        <v>23</v>
      </c>
      <c r="O150" s="2" t="s">
        <v>45</v>
      </c>
      <c r="P150" s="2" t="s">
        <v>45</v>
      </c>
      <c r="Q150" s="2" t="s">
        <v>45</v>
      </c>
      <c r="R150" s="2">
        <v>1</v>
      </c>
      <c r="S150" s="2">
        <v>0</v>
      </c>
      <c r="T150" s="2" t="s">
        <v>120</v>
      </c>
      <c r="V150" s="2" t="s">
        <v>120</v>
      </c>
      <c r="W150" s="2">
        <v>12</v>
      </c>
      <c r="X150" s="2">
        <v>1</v>
      </c>
      <c r="Y150" s="2">
        <v>0</v>
      </c>
      <c r="AA150" s="2">
        <v>12.7226</v>
      </c>
      <c r="AB150" s="2">
        <v>13.2257</v>
      </c>
      <c r="AC150" s="68"/>
    </row>
    <row r="151" spans="2:29" ht="12.75" x14ac:dyDescent="0.2">
      <c r="E151" s="2">
        <v>13</v>
      </c>
      <c r="F151" s="2" t="s">
        <v>24</v>
      </c>
      <c r="K151" s="2" t="s">
        <v>32</v>
      </c>
      <c r="L151" s="2" t="s">
        <v>23</v>
      </c>
      <c r="M151" s="2" t="s">
        <v>45</v>
      </c>
      <c r="N151" s="2" t="s">
        <v>45</v>
      </c>
      <c r="O151" s="2" t="s">
        <v>45</v>
      </c>
      <c r="P151" s="2" t="s">
        <v>45</v>
      </c>
      <c r="Q151" s="2" t="s">
        <v>45</v>
      </c>
      <c r="R151" s="2">
        <v>1</v>
      </c>
      <c r="S151" s="2">
        <v>0</v>
      </c>
      <c r="T151" s="2" t="s">
        <v>120</v>
      </c>
      <c r="V151" s="2" t="s">
        <v>120</v>
      </c>
      <c r="W151" s="2">
        <v>13</v>
      </c>
      <c r="X151" s="2">
        <v>1</v>
      </c>
      <c r="Y151" s="2">
        <v>0</v>
      </c>
      <c r="AA151" s="2">
        <v>12.8233</v>
      </c>
      <c r="AB151" s="2">
        <v>13.259399999999999</v>
      </c>
      <c r="AC151" s="68"/>
    </row>
    <row r="152" spans="2:29" ht="12.75" x14ac:dyDescent="0.2">
      <c r="E152" s="2">
        <v>14</v>
      </c>
      <c r="F152" s="2" t="s">
        <v>24</v>
      </c>
      <c r="K152" s="2" t="s">
        <v>32</v>
      </c>
      <c r="L152" s="2" t="s">
        <v>23</v>
      </c>
      <c r="M152" s="2" t="s">
        <v>23</v>
      </c>
      <c r="N152" s="2" t="s">
        <v>23</v>
      </c>
      <c r="O152" s="2" t="s">
        <v>23</v>
      </c>
      <c r="P152" s="2" t="s">
        <v>23</v>
      </c>
      <c r="Q152" s="2" t="s">
        <v>45</v>
      </c>
      <c r="R152" s="2">
        <v>1</v>
      </c>
      <c r="S152" s="2">
        <v>0</v>
      </c>
      <c r="T152" s="2" t="s">
        <v>120</v>
      </c>
      <c r="V152" s="2" t="s">
        <v>120</v>
      </c>
      <c r="W152" s="2">
        <v>14</v>
      </c>
      <c r="X152" s="2">
        <v>0</v>
      </c>
      <c r="Y152" s="2">
        <v>0</v>
      </c>
      <c r="AA152" s="2">
        <v>12.7841</v>
      </c>
      <c r="AB152" s="2">
        <v>13.139099999999999</v>
      </c>
      <c r="AC152" s="68"/>
    </row>
    <row r="153" spans="2:29" ht="12.75" x14ac:dyDescent="0.2">
      <c r="E153" s="2">
        <v>15</v>
      </c>
      <c r="F153" s="2" t="s">
        <v>24</v>
      </c>
      <c r="K153" s="2" t="s">
        <v>32</v>
      </c>
      <c r="L153" s="2" t="s">
        <v>23</v>
      </c>
      <c r="M153" s="2" t="s">
        <v>23</v>
      </c>
      <c r="N153" s="2" t="s">
        <v>23</v>
      </c>
      <c r="O153" s="2" t="s">
        <v>23</v>
      </c>
      <c r="P153" s="2" t="s">
        <v>45</v>
      </c>
      <c r="Q153" s="2" t="s">
        <v>45</v>
      </c>
      <c r="R153" s="2">
        <v>0</v>
      </c>
      <c r="S153" s="2">
        <v>0</v>
      </c>
      <c r="T153" s="2" t="s">
        <v>120</v>
      </c>
      <c r="V153" s="2" t="s">
        <v>120</v>
      </c>
      <c r="W153" s="2">
        <v>15</v>
      </c>
      <c r="X153" s="2">
        <v>1</v>
      </c>
      <c r="Y153" s="2">
        <v>0</v>
      </c>
      <c r="AA153" s="2">
        <v>12.8573</v>
      </c>
      <c r="AB153" s="2">
        <v>13.0839</v>
      </c>
      <c r="AC153" s="68"/>
    </row>
    <row r="154" spans="2:29" ht="12.75" x14ac:dyDescent="0.2">
      <c r="E154" s="2">
        <v>16</v>
      </c>
      <c r="F154" s="2" t="s">
        <v>24</v>
      </c>
      <c r="K154" s="2" t="s">
        <v>32</v>
      </c>
      <c r="L154" s="2" t="s">
        <v>23</v>
      </c>
      <c r="M154" s="2" t="s">
        <v>45</v>
      </c>
      <c r="N154" s="2" t="s">
        <v>45</v>
      </c>
      <c r="O154" s="2" t="s">
        <v>45</v>
      </c>
      <c r="P154" s="2" t="s">
        <v>45</v>
      </c>
      <c r="Q154" s="2" t="s">
        <v>45</v>
      </c>
      <c r="R154" s="2">
        <v>1</v>
      </c>
      <c r="S154" s="2">
        <v>1</v>
      </c>
      <c r="T154" s="2" t="s">
        <v>120</v>
      </c>
      <c r="V154" s="2" t="s">
        <v>120</v>
      </c>
      <c r="W154" s="2">
        <v>16</v>
      </c>
      <c r="X154" s="2">
        <v>1</v>
      </c>
      <c r="Y154" s="2">
        <v>0</v>
      </c>
      <c r="AA154" s="2">
        <v>12.810600000000001</v>
      </c>
      <c r="AB154" s="2">
        <v>13.1418</v>
      </c>
      <c r="AC154" s="68"/>
    </row>
    <row r="155" spans="2:29" ht="12.75" x14ac:dyDescent="0.2">
      <c r="E155" s="2">
        <v>17</v>
      </c>
      <c r="F155" s="2" t="s">
        <v>24</v>
      </c>
      <c r="K155" s="2" t="s">
        <v>32</v>
      </c>
      <c r="L155" s="2" t="s">
        <v>23</v>
      </c>
      <c r="M155" s="2" t="s">
        <v>23</v>
      </c>
      <c r="N155" s="2" t="s">
        <v>45</v>
      </c>
      <c r="O155" s="2" t="s">
        <v>45</v>
      </c>
      <c r="P155" s="2" t="s">
        <v>45</v>
      </c>
      <c r="Q155" s="2" t="s">
        <v>45</v>
      </c>
      <c r="R155" s="2">
        <v>1</v>
      </c>
      <c r="S155" s="2">
        <v>0</v>
      </c>
      <c r="T155" s="2" t="s">
        <v>120</v>
      </c>
      <c r="V155" s="2" t="s">
        <v>120</v>
      </c>
      <c r="W155" s="2">
        <v>17</v>
      </c>
      <c r="X155" s="2">
        <v>1</v>
      </c>
      <c r="Y155" s="2">
        <v>0</v>
      </c>
      <c r="AA155" s="2">
        <v>12.8576</v>
      </c>
      <c r="AB155" s="2">
        <v>13.3352</v>
      </c>
      <c r="AC155" s="68"/>
    </row>
    <row r="156" spans="2:29" ht="12.75" x14ac:dyDescent="0.2">
      <c r="E156" s="2">
        <v>18</v>
      </c>
      <c r="F156" s="2" t="s">
        <v>24</v>
      </c>
      <c r="K156" s="2" t="s">
        <v>32</v>
      </c>
      <c r="L156" s="2" t="s">
        <v>23</v>
      </c>
      <c r="M156" s="2" t="s">
        <v>23</v>
      </c>
      <c r="N156" s="2" t="s">
        <v>23</v>
      </c>
      <c r="O156" s="2" t="s">
        <v>23</v>
      </c>
      <c r="P156" s="2" t="s">
        <v>23</v>
      </c>
      <c r="Q156" s="2" t="s">
        <v>45</v>
      </c>
      <c r="R156" s="2">
        <v>1</v>
      </c>
      <c r="S156" s="2">
        <v>0</v>
      </c>
      <c r="T156" s="2" t="s">
        <v>120</v>
      </c>
      <c r="V156" s="2" t="s">
        <v>120</v>
      </c>
      <c r="W156" s="2">
        <v>18</v>
      </c>
      <c r="X156" s="2">
        <v>1</v>
      </c>
      <c r="Y156" s="2">
        <v>0</v>
      </c>
      <c r="AA156" s="2">
        <v>13.1305</v>
      </c>
      <c r="AB156" s="2">
        <v>13.347099999999999</v>
      </c>
      <c r="AC156" s="68"/>
    </row>
    <row r="157" spans="2:29" ht="12.75" x14ac:dyDescent="0.2">
      <c r="B157" s="2" t="s">
        <v>145</v>
      </c>
      <c r="C157" s="6">
        <v>0.5</v>
      </c>
      <c r="D157" s="2" t="s">
        <v>146</v>
      </c>
      <c r="I157" s="6">
        <v>0.60555555555555551</v>
      </c>
      <c r="R157" s="2" t="s">
        <v>147</v>
      </c>
      <c r="AC157" s="68"/>
    </row>
    <row r="158" spans="2:29" ht="12.75" x14ac:dyDescent="0.2">
      <c r="E158" s="2">
        <v>1</v>
      </c>
      <c r="F158" s="2" t="s">
        <v>21</v>
      </c>
      <c r="G158" s="2">
        <v>5</v>
      </c>
      <c r="K158" s="2" t="s">
        <v>43</v>
      </c>
      <c r="L158" s="2" t="s">
        <v>23</v>
      </c>
      <c r="M158" s="2" t="s">
        <v>23</v>
      </c>
      <c r="N158" s="2" t="s">
        <v>23</v>
      </c>
      <c r="O158" s="2" t="s">
        <v>23</v>
      </c>
      <c r="P158" s="2" t="s">
        <v>23</v>
      </c>
      <c r="Q158" s="2" t="s">
        <v>23</v>
      </c>
      <c r="R158" s="2">
        <v>0</v>
      </c>
      <c r="S158" s="2">
        <v>0</v>
      </c>
      <c r="T158" s="2" t="s">
        <v>120</v>
      </c>
      <c r="V158" s="2" t="s">
        <v>120</v>
      </c>
      <c r="W158" s="2">
        <v>1</v>
      </c>
      <c r="X158" s="2">
        <v>0</v>
      </c>
      <c r="Y158" s="2">
        <v>0</v>
      </c>
      <c r="AA158" s="2">
        <v>6.5014000000000003</v>
      </c>
      <c r="AB158" s="2">
        <v>6.7861000000000002</v>
      </c>
      <c r="AC158" s="68"/>
    </row>
    <row r="159" spans="2:29" ht="12.75" x14ac:dyDescent="0.2">
      <c r="E159" s="2">
        <v>2</v>
      </c>
      <c r="F159" s="2" t="s">
        <v>21</v>
      </c>
      <c r="K159" s="2" t="s">
        <v>43</v>
      </c>
      <c r="L159" s="2" t="s">
        <v>23</v>
      </c>
      <c r="M159" s="2" t="s">
        <v>23</v>
      </c>
      <c r="N159" s="2" t="s">
        <v>23</v>
      </c>
      <c r="O159" s="2" t="s">
        <v>23</v>
      </c>
      <c r="P159" s="2" t="s">
        <v>23</v>
      </c>
      <c r="Q159" s="2" t="s">
        <v>23</v>
      </c>
      <c r="R159" s="2">
        <v>0</v>
      </c>
      <c r="S159" s="2">
        <v>0</v>
      </c>
      <c r="T159" s="2" t="s">
        <v>120</v>
      </c>
      <c r="V159" s="2" t="s">
        <v>122</v>
      </c>
      <c r="W159" s="2">
        <v>2</v>
      </c>
      <c r="X159" s="2">
        <v>0</v>
      </c>
      <c r="Y159" s="2">
        <v>0</v>
      </c>
      <c r="AA159" s="2">
        <v>6.2640000000000002</v>
      </c>
      <c r="AB159" s="2">
        <v>6.4801000000000002</v>
      </c>
      <c r="AC159" s="68"/>
    </row>
    <row r="160" spans="2:29" ht="12.75" x14ac:dyDescent="0.2">
      <c r="E160" s="2">
        <v>3</v>
      </c>
      <c r="F160" s="2" t="s">
        <v>21</v>
      </c>
      <c r="K160" s="2" t="s">
        <v>43</v>
      </c>
      <c r="L160" s="2" t="s">
        <v>23</v>
      </c>
      <c r="M160" s="2" t="s">
        <v>23</v>
      </c>
      <c r="N160" s="2" t="s">
        <v>23</v>
      </c>
      <c r="O160" s="2" t="s">
        <v>23</v>
      </c>
      <c r="P160" s="2" t="s">
        <v>23</v>
      </c>
      <c r="Q160" s="2" t="s">
        <v>23</v>
      </c>
      <c r="R160" s="2">
        <v>0</v>
      </c>
      <c r="S160" s="2">
        <v>0</v>
      </c>
      <c r="T160" s="2" t="s">
        <v>120</v>
      </c>
      <c r="V160" s="2" t="s">
        <v>120</v>
      </c>
      <c r="W160" s="2">
        <v>3</v>
      </c>
      <c r="X160" s="2">
        <v>0</v>
      </c>
      <c r="Y160" s="2">
        <v>0</v>
      </c>
      <c r="AA160" s="2">
        <v>13.020099999999999</v>
      </c>
      <c r="AB160" s="2">
        <v>13.3294</v>
      </c>
      <c r="AC160" s="68"/>
    </row>
    <row r="161" spans="1:33" ht="12.75" x14ac:dyDescent="0.2">
      <c r="E161" s="2">
        <v>4</v>
      </c>
      <c r="F161" s="2" t="s">
        <v>21</v>
      </c>
      <c r="K161" s="2" t="s">
        <v>40</v>
      </c>
      <c r="L161" s="2" t="s">
        <v>23</v>
      </c>
      <c r="M161" s="2" t="s">
        <v>23</v>
      </c>
      <c r="N161" s="2" t="s">
        <v>23</v>
      </c>
      <c r="O161" s="2" t="s">
        <v>23</v>
      </c>
      <c r="P161" s="2" t="s">
        <v>23</v>
      </c>
      <c r="Q161" s="2" t="s">
        <v>23</v>
      </c>
      <c r="R161" s="2">
        <v>0</v>
      </c>
      <c r="S161" s="2">
        <v>0</v>
      </c>
      <c r="T161" s="2" t="s">
        <v>120</v>
      </c>
      <c r="V161" s="2" t="s">
        <v>120</v>
      </c>
      <c r="W161" s="2">
        <v>4</v>
      </c>
      <c r="X161" s="2">
        <v>0</v>
      </c>
      <c r="Y161" s="2">
        <v>0</v>
      </c>
      <c r="AA161" s="2">
        <v>12.922499999999999</v>
      </c>
      <c r="AB161" s="2">
        <v>13.183299999999999</v>
      </c>
      <c r="AC161" s="68"/>
    </row>
    <row r="162" spans="1:33" ht="12.75" x14ac:dyDescent="0.2">
      <c r="E162" s="2">
        <v>5</v>
      </c>
      <c r="F162" s="2" t="s">
        <v>24</v>
      </c>
      <c r="K162" s="2" t="s">
        <v>40</v>
      </c>
      <c r="L162" s="2" t="s">
        <v>23</v>
      </c>
      <c r="M162" s="2" t="s">
        <v>45</v>
      </c>
      <c r="N162" s="2" t="s">
        <v>45</v>
      </c>
      <c r="O162" s="2" t="s">
        <v>45</v>
      </c>
      <c r="P162" s="2" t="s">
        <v>45</v>
      </c>
      <c r="Q162" s="2" t="s">
        <v>45</v>
      </c>
      <c r="R162" s="2">
        <v>1</v>
      </c>
      <c r="S162" s="2">
        <v>0</v>
      </c>
      <c r="T162" s="2" t="s">
        <v>120</v>
      </c>
      <c r="V162" s="2" t="s">
        <v>120</v>
      </c>
      <c r="W162" s="2">
        <v>5</v>
      </c>
      <c r="X162" s="2">
        <v>1</v>
      </c>
      <c r="Y162" s="2">
        <v>1</v>
      </c>
      <c r="AA162" s="2">
        <v>13.497299999999999</v>
      </c>
      <c r="AB162" s="2">
        <v>13.702</v>
      </c>
      <c r="AC162" s="68"/>
    </row>
    <row r="163" spans="1:33" ht="12.75" x14ac:dyDescent="0.2">
      <c r="E163" s="2">
        <v>6</v>
      </c>
      <c r="F163" s="2" t="s">
        <v>24</v>
      </c>
      <c r="K163" s="2" t="s">
        <v>40</v>
      </c>
      <c r="L163" s="2" t="s">
        <v>23</v>
      </c>
      <c r="M163" s="2" t="s">
        <v>23</v>
      </c>
      <c r="N163" s="2" t="s">
        <v>45</v>
      </c>
      <c r="O163" s="2" t="s">
        <v>45</v>
      </c>
      <c r="P163" s="2" t="s">
        <v>23</v>
      </c>
      <c r="Q163" s="2" t="s">
        <v>23</v>
      </c>
      <c r="R163" s="2">
        <v>0</v>
      </c>
      <c r="S163" s="2">
        <v>0</v>
      </c>
      <c r="T163" s="2" t="s">
        <v>120</v>
      </c>
      <c r="V163" s="2" t="s">
        <v>148</v>
      </c>
      <c r="W163" s="2">
        <v>6</v>
      </c>
      <c r="X163" s="2">
        <v>1</v>
      </c>
      <c r="Y163" s="2">
        <v>0</v>
      </c>
      <c r="AA163" s="2">
        <v>12.806900000000001</v>
      </c>
      <c r="AB163" s="2">
        <v>13.2042</v>
      </c>
      <c r="AC163" s="68"/>
    </row>
    <row r="164" spans="1:33" ht="12.75" x14ac:dyDescent="0.2">
      <c r="E164" s="2">
        <v>7</v>
      </c>
      <c r="F164" s="2" t="s">
        <v>21</v>
      </c>
      <c r="K164" s="2" t="s">
        <v>40</v>
      </c>
      <c r="L164" s="2" t="s">
        <v>23</v>
      </c>
      <c r="M164" s="2" t="s">
        <v>23</v>
      </c>
      <c r="N164" s="2" t="s">
        <v>23</v>
      </c>
      <c r="O164" s="2" t="s">
        <v>23</v>
      </c>
      <c r="P164" s="2" t="s">
        <v>23</v>
      </c>
      <c r="Q164" s="2" t="s">
        <v>23</v>
      </c>
      <c r="R164" s="2">
        <v>0</v>
      </c>
      <c r="S164" s="2">
        <v>0</v>
      </c>
      <c r="T164" s="2" t="s">
        <v>120</v>
      </c>
      <c r="V164" s="2" t="s">
        <v>120</v>
      </c>
      <c r="W164" s="2">
        <v>7</v>
      </c>
      <c r="X164" s="2">
        <v>1</v>
      </c>
      <c r="Y164" s="2">
        <v>0</v>
      </c>
      <c r="AA164" s="2">
        <v>12.9765</v>
      </c>
      <c r="AB164" s="2">
        <v>13.247299999999999</v>
      </c>
      <c r="AC164" s="68"/>
    </row>
    <row r="165" spans="1:33" ht="12.75" x14ac:dyDescent="0.2">
      <c r="A165" s="31"/>
      <c r="B165" s="31"/>
      <c r="C165" s="31"/>
      <c r="D165" s="31"/>
      <c r="E165" s="31">
        <v>8</v>
      </c>
      <c r="F165" s="31" t="s">
        <v>24</v>
      </c>
      <c r="G165" s="31"/>
      <c r="H165" s="31"/>
      <c r="I165" s="31"/>
      <c r="J165" s="31"/>
      <c r="K165" s="31" t="s">
        <v>22</v>
      </c>
      <c r="L165" s="31" t="s">
        <v>27</v>
      </c>
      <c r="M165" s="31" t="s">
        <v>42</v>
      </c>
      <c r="N165" s="31" t="s">
        <v>42</v>
      </c>
      <c r="O165" s="31" t="s">
        <v>42</v>
      </c>
      <c r="P165" s="31" t="s">
        <v>42</v>
      </c>
      <c r="Q165" s="31" t="s">
        <v>42</v>
      </c>
      <c r="R165" s="31" t="s">
        <v>27</v>
      </c>
      <c r="S165" s="31" t="s">
        <v>27</v>
      </c>
      <c r="T165" s="31" t="s">
        <v>27</v>
      </c>
      <c r="U165" s="31"/>
      <c r="V165" s="31" t="s">
        <v>27</v>
      </c>
      <c r="W165" s="31">
        <v>8</v>
      </c>
      <c r="X165" s="31" t="s">
        <v>27</v>
      </c>
      <c r="Y165" s="31">
        <v>0</v>
      </c>
      <c r="Z165" s="31">
        <v>0.20119999999999999</v>
      </c>
      <c r="AA165" s="31">
        <v>0.20119999999999999</v>
      </c>
      <c r="AB165" s="31"/>
      <c r="AC165" s="84"/>
      <c r="AD165" s="31"/>
      <c r="AE165" s="31"/>
      <c r="AF165" s="31"/>
      <c r="AG165" s="31"/>
    </row>
    <row r="166" spans="1:33" ht="12.75" x14ac:dyDescent="0.2">
      <c r="E166" s="2">
        <v>9</v>
      </c>
      <c r="F166" s="2" t="s">
        <v>21</v>
      </c>
      <c r="K166" s="2" t="s">
        <v>22</v>
      </c>
      <c r="L166" s="2" t="s">
        <v>23</v>
      </c>
      <c r="M166" s="2" t="s">
        <v>23</v>
      </c>
      <c r="N166" s="2" t="s">
        <v>23</v>
      </c>
      <c r="O166" s="2" t="s">
        <v>23</v>
      </c>
      <c r="P166" s="2" t="s">
        <v>23</v>
      </c>
      <c r="Q166" s="2" t="s">
        <v>23</v>
      </c>
      <c r="R166" s="2" t="s">
        <v>121</v>
      </c>
      <c r="S166" s="2">
        <v>0</v>
      </c>
      <c r="T166" s="2" t="s">
        <v>120</v>
      </c>
      <c r="V166" s="2" t="s">
        <v>120</v>
      </c>
      <c r="W166" s="2">
        <v>9</v>
      </c>
      <c r="X166" s="2">
        <v>1</v>
      </c>
      <c r="Y166" s="2">
        <v>0</v>
      </c>
      <c r="AA166" s="2">
        <v>12.6203</v>
      </c>
      <c r="AB166" s="2">
        <v>12.9704</v>
      </c>
      <c r="AC166" s="68"/>
    </row>
    <row r="167" spans="1:33" ht="12.75" x14ac:dyDescent="0.2">
      <c r="E167" s="2">
        <v>10</v>
      </c>
      <c r="F167" s="2" t="s">
        <v>21</v>
      </c>
      <c r="K167" s="2" t="s">
        <v>22</v>
      </c>
      <c r="L167" s="2" t="s">
        <v>23</v>
      </c>
      <c r="M167" s="2" t="s">
        <v>23</v>
      </c>
      <c r="N167" s="2" t="s">
        <v>23</v>
      </c>
      <c r="O167" s="2" t="s">
        <v>23</v>
      </c>
      <c r="P167" s="2" t="s">
        <v>23</v>
      </c>
      <c r="Q167" s="2" t="s">
        <v>45</v>
      </c>
      <c r="R167" s="2">
        <v>1</v>
      </c>
      <c r="S167" s="2">
        <v>0</v>
      </c>
      <c r="T167" s="2" t="s">
        <v>120</v>
      </c>
      <c r="V167" s="2" t="s">
        <v>120</v>
      </c>
      <c r="W167" s="2">
        <v>10</v>
      </c>
      <c r="X167" s="2">
        <v>1</v>
      </c>
      <c r="Y167" s="2">
        <v>0</v>
      </c>
      <c r="AA167" s="2">
        <v>5.8794000000000004</v>
      </c>
      <c r="AB167" s="2">
        <v>6.0434999999999999</v>
      </c>
      <c r="AC167" s="68"/>
    </row>
    <row r="168" spans="1:33" ht="12.75" x14ac:dyDescent="0.2">
      <c r="E168" s="2">
        <v>11</v>
      </c>
      <c r="F168" s="2" t="s">
        <v>24</v>
      </c>
      <c r="K168" s="2" t="s">
        <v>22</v>
      </c>
      <c r="L168" s="2" t="s">
        <v>23</v>
      </c>
      <c r="M168" s="2" t="s">
        <v>23</v>
      </c>
      <c r="N168" s="2" t="s">
        <v>45</v>
      </c>
      <c r="O168" s="2" t="s">
        <v>23</v>
      </c>
      <c r="P168" s="2" t="s">
        <v>45</v>
      </c>
      <c r="Q168" s="2" t="s">
        <v>45</v>
      </c>
      <c r="R168" s="2" t="s">
        <v>124</v>
      </c>
      <c r="S168" s="2">
        <v>0</v>
      </c>
      <c r="T168" s="2" t="s">
        <v>120</v>
      </c>
      <c r="V168" s="2" t="s">
        <v>120</v>
      </c>
      <c r="W168" s="2">
        <v>11</v>
      </c>
      <c r="X168" s="2">
        <v>0</v>
      </c>
      <c r="Y168" s="2">
        <v>0</v>
      </c>
      <c r="AA168" s="2">
        <v>15.5589</v>
      </c>
      <c r="AB168" s="2">
        <v>15.815</v>
      </c>
      <c r="AC168" s="68"/>
    </row>
    <row r="169" spans="1:33" ht="12.75" x14ac:dyDescent="0.2">
      <c r="E169" s="2">
        <v>12</v>
      </c>
      <c r="F169" s="2" t="s">
        <v>24</v>
      </c>
      <c r="K169" s="2" t="s">
        <v>39</v>
      </c>
      <c r="L169" s="2" t="s">
        <v>23</v>
      </c>
      <c r="M169" s="2" t="s">
        <v>23</v>
      </c>
      <c r="N169" s="2" t="s">
        <v>45</v>
      </c>
      <c r="O169" s="2" t="s">
        <v>45</v>
      </c>
      <c r="P169" s="2" t="s">
        <v>45</v>
      </c>
      <c r="Q169" s="2" t="s">
        <v>45</v>
      </c>
      <c r="R169" s="2">
        <v>1</v>
      </c>
      <c r="S169" s="2">
        <v>0</v>
      </c>
      <c r="T169" s="2" t="s">
        <v>120</v>
      </c>
      <c r="V169" s="2" t="s">
        <v>120</v>
      </c>
      <c r="W169" s="2">
        <v>12</v>
      </c>
      <c r="X169" s="2">
        <v>1</v>
      </c>
      <c r="Y169" s="2">
        <v>0</v>
      </c>
      <c r="AA169" s="2">
        <v>13.1395</v>
      </c>
      <c r="AB169" s="2">
        <v>13.356400000000001</v>
      </c>
      <c r="AC169" s="68"/>
    </row>
    <row r="170" spans="1:33" ht="12.75" x14ac:dyDescent="0.2">
      <c r="E170" s="2">
        <v>13</v>
      </c>
      <c r="F170" s="2" t="s">
        <v>21</v>
      </c>
      <c r="K170" s="2" t="s">
        <v>39</v>
      </c>
      <c r="L170" s="2" t="s">
        <v>23</v>
      </c>
      <c r="M170" s="2" t="s">
        <v>23</v>
      </c>
      <c r="N170" s="2" t="s">
        <v>23</v>
      </c>
      <c r="O170" s="2" t="s">
        <v>23</v>
      </c>
      <c r="P170" s="2" t="s">
        <v>45</v>
      </c>
      <c r="Q170" s="2" t="s">
        <v>45</v>
      </c>
      <c r="R170" s="2" t="s">
        <v>124</v>
      </c>
      <c r="S170" s="2">
        <v>0</v>
      </c>
      <c r="T170" s="2" t="s">
        <v>120</v>
      </c>
      <c r="V170" s="2" t="s">
        <v>120</v>
      </c>
      <c r="W170" s="2">
        <v>13</v>
      </c>
      <c r="X170" s="2">
        <v>1</v>
      </c>
      <c r="Y170" s="2">
        <v>0</v>
      </c>
      <c r="AA170" s="2">
        <v>13.9129</v>
      </c>
      <c r="AB170" s="2">
        <v>13.1601</v>
      </c>
      <c r="AC170" s="68"/>
    </row>
    <row r="171" spans="1:33" ht="12.75" x14ac:dyDescent="0.2">
      <c r="E171" s="2">
        <v>14</v>
      </c>
      <c r="F171" s="2" t="s">
        <v>24</v>
      </c>
      <c r="K171" s="2" t="s">
        <v>39</v>
      </c>
      <c r="L171" s="2" t="s">
        <v>23</v>
      </c>
      <c r="M171" s="2" t="s">
        <v>23</v>
      </c>
      <c r="N171" s="2" t="s">
        <v>45</v>
      </c>
      <c r="O171" s="2" t="s">
        <v>45</v>
      </c>
      <c r="P171" s="2" t="s">
        <v>45</v>
      </c>
      <c r="Q171" s="2" t="s">
        <v>45</v>
      </c>
      <c r="R171" s="2">
        <v>1</v>
      </c>
      <c r="S171" s="2">
        <v>0</v>
      </c>
      <c r="T171" s="2" t="s">
        <v>120</v>
      </c>
      <c r="V171" s="2" t="s">
        <v>120</v>
      </c>
      <c r="W171" s="2">
        <v>14</v>
      </c>
      <c r="X171" s="2">
        <v>1</v>
      </c>
      <c r="Y171" s="2">
        <v>0</v>
      </c>
      <c r="AA171" s="2">
        <v>12.962199999999999</v>
      </c>
      <c r="AB171" s="2">
        <v>13.205500000000001</v>
      </c>
      <c r="AC171" s="68"/>
    </row>
    <row r="172" spans="1:33" ht="12.75" x14ac:dyDescent="0.2">
      <c r="E172" s="2">
        <v>15</v>
      </c>
      <c r="F172" s="2" t="s">
        <v>24</v>
      </c>
      <c r="K172" s="2" t="s">
        <v>39</v>
      </c>
      <c r="L172" s="2" t="s">
        <v>23</v>
      </c>
      <c r="M172" s="2" t="s">
        <v>23</v>
      </c>
      <c r="N172" s="2" t="s">
        <v>45</v>
      </c>
      <c r="O172" s="2" t="s">
        <v>45</v>
      </c>
      <c r="P172" s="2" t="s">
        <v>45</v>
      </c>
      <c r="Q172" s="2" t="s">
        <v>45</v>
      </c>
      <c r="R172" s="2">
        <v>1</v>
      </c>
      <c r="S172" s="2">
        <v>0</v>
      </c>
      <c r="T172" s="2" t="s">
        <v>120</v>
      </c>
      <c r="V172" s="2" t="s">
        <v>120</v>
      </c>
      <c r="W172" s="2">
        <v>15</v>
      </c>
      <c r="X172" s="2">
        <v>1</v>
      </c>
      <c r="Y172" s="2">
        <v>1</v>
      </c>
      <c r="AA172" s="2">
        <v>12.943</v>
      </c>
      <c r="AB172" s="2">
        <v>13.184799999999999</v>
      </c>
      <c r="AC172" s="68"/>
    </row>
    <row r="173" spans="1:33" ht="12.75" x14ac:dyDescent="0.2">
      <c r="E173" s="2">
        <v>16</v>
      </c>
      <c r="F173" s="2" t="s">
        <v>21</v>
      </c>
      <c r="K173" s="2" t="s">
        <v>32</v>
      </c>
      <c r="L173" s="2" t="s">
        <v>23</v>
      </c>
      <c r="M173" s="2" t="s">
        <v>23</v>
      </c>
      <c r="N173" s="2" t="s">
        <v>23</v>
      </c>
      <c r="O173" s="2" t="s">
        <v>23</v>
      </c>
      <c r="P173" s="2" t="s">
        <v>23</v>
      </c>
      <c r="Q173" s="2" t="s">
        <v>45</v>
      </c>
      <c r="R173" s="2">
        <v>1</v>
      </c>
      <c r="S173" s="2">
        <v>0</v>
      </c>
      <c r="T173" s="2" t="s">
        <v>120</v>
      </c>
      <c r="V173" s="2" t="s">
        <v>120</v>
      </c>
      <c r="W173" s="2">
        <v>16</v>
      </c>
      <c r="X173" s="2">
        <v>0</v>
      </c>
      <c r="Y173" s="2">
        <v>0</v>
      </c>
      <c r="AA173" s="2">
        <v>13.4497</v>
      </c>
      <c r="AB173" s="2">
        <v>13.7075</v>
      </c>
      <c r="AC173" s="68"/>
    </row>
    <row r="174" spans="1:33" ht="12.75" x14ac:dyDescent="0.2">
      <c r="A174" s="31"/>
      <c r="B174" s="31"/>
      <c r="C174" s="31"/>
      <c r="D174" s="31"/>
      <c r="E174" s="31">
        <v>17</v>
      </c>
      <c r="F174" s="31" t="s">
        <v>24</v>
      </c>
      <c r="G174" s="31"/>
      <c r="H174" s="31"/>
      <c r="I174" s="31"/>
      <c r="J174" s="31"/>
      <c r="K174" s="31" t="s">
        <v>32</v>
      </c>
      <c r="L174" s="31" t="s">
        <v>27</v>
      </c>
      <c r="M174" s="31" t="s">
        <v>42</v>
      </c>
      <c r="N174" s="31" t="s">
        <v>42</v>
      </c>
      <c r="O174" s="31" t="s">
        <v>42</v>
      </c>
      <c r="P174" s="31" t="s">
        <v>42</v>
      </c>
      <c r="Q174" s="31" t="s">
        <v>42</v>
      </c>
      <c r="R174" s="31" t="s">
        <v>27</v>
      </c>
      <c r="S174" s="31" t="s">
        <v>27</v>
      </c>
      <c r="T174" s="31"/>
      <c r="U174" s="31"/>
      <c r="V174" s="31" t="s">
        <v>27</v>
      </c>
      <c r="W174" s="31">
        <v>17</v>
      </c>
      <c r="X174" s="31"/>
      <c r="Y174" s="31">
        <v>0</v>
      </c>
      <c r="Z174" s="31">
        <v>0.27600000000000002</v>
      </c>
      <c r="AA174" s="31">
        <v>0.27600000000000002</v>
      </c>
      <c r="AB174" s="31"/>
      <c r="AC174" s="84"/>
      <c r="AD174" s="31"/>
      <c r="AE174" s="31"/>
      <c r="AF174" s="31"/>
      <c r="AG174" s="31"/>
    </row>
    <row r="175" spans="1:33" ht="12.75" x14ac:dyDescent="0.2">
      <c r="A175" s="31"/>
      <c r="B175" s="31"/>
      <c r="C175" s="31"/>
      <c r="D175" s="31"/>
      <c r="E175" s="31">
        <v>18</v>
      </c>
      <c r="F175" s="31" t="s">
        <v>24</v>
      </c>
      <c r="G175" s="31"/>
      <c r="H175" s="31"/>
      <c r="I175" s="31"/>
      <c r="J175" s="31"/>
      <c r="K175" s="31" t="s">
        <v>32</v>
      </c>
      <c r="L175" s="31" t="s">
        <v>1</v>
      </c>
      <c r="M175" s="31" t="s">
        <v>1</v>
      </c>
      <c r="N175" s="31" t="s">
        <v>1</v>
      </c>
      <c r="O175" s="31" t="s">
        <v>1</v>
      </c>
      <c r="P175" s="31" t="s">
        <v>1</v>
      </c>
      <c r="Q175" s="31" t="s">
        <v>1</v>
      </c>
      <c r="R175" s="31" t="s">
        <v>27</v>
      </c>
      <c r="S175" s="31" t="s">
        <v>27</v>
      </c>
      <c r="T175" s="31"/>
      <c r="U175" s="31"/>
      <c r="V175" s="31" t="s">
        <v>27</v>
      </c>
      <c r="W175" s="31">
        <v>18</v>
      </c>
      <c r="X175" s="31"/>
      <c r="Y175" s="31">
        <v>0</v>
      </c>
      <c r="Z175" s="31">
        <v>0.1421</v>
      </c>
      <c r="AA175" s="31">
        <v>0.1421</v>
      </c>
      <c r="AB175" s="31"/>
      <c r="AC175" s="84"/>
      <c r="AD175" s="31"/>
      <c r="AE175" s="31"/>
      <c r="AF175" s="31"/>
      <c r="AG175" s="31"/>
    </row>
    <row r="176" spans="1:33" ht="12.75" x14ac:dyDescent="0.2">
      <c r="E176" s="2">
        <v>19</v>
      </c>
      <c r="F176" s="2" t="s">
        <v>24</v>
      </c>
      <c r="K176" s="2" t="s">
        <v>32</v>
      </c>
      <c r="L176" s="2" t="s">
        <v>23</v>
      </c>
      <c r="M176" s="2" t="s">
        <v>23</v>
      </c>
      <c r="N176" s="2" t="s">
        <v>45</v>
      </c>
      <c r="O176" s="2" t="s">
        <v>45</v>
      </c>
      <c r="P176" s="2" t="s">
        <v>45</v>
      </c>
      <c r="Q176" s="2" t="s">
        <v>45</v>
      </c>
      <c r="R176" s="2">
        <v>1</v>
      </c>
      <c r="S176" s="2">
        <v>0</v>
      </c>
      <c r="T176" s="2" t="s">
        <v>120</v>
      </c>
      <c r="V176" s="2" t="s">
        <v>122</v>
      </c>
      <c r="W176" s="2">
        <v>19</v>
      </c>
      <c r="X176" s="2">
        <v>1</v>
      </c>
      <c r="Y176" s="2">
        <v>0</v>
      </c>
      <c r="AA176" s="2">
        <v>6.2099000000000002</v>
      </c>
      <c r="AB176" s="2">
        <v>6.5906000000000002</v>
      </c>
      <c r="AC176" s="68"/>
    </row>
    <row r="177" spans="29:29" ht="12.75" x14ac:dyDescent="0.2">
      <c r="AC177" s="68"/>
    </row>
    <row r="178" spans="29:29" ht="12.75" x14ac:dyDescent="0.2">
      <c r="AC178" s="68"/>
    </row>
    <row r="179" spans="29:29" ht="12.75" x14ac:dyDescent="0.2">
      <c r="AC179" s="68"/>
    </row>
    <row r="180" spans="29:29" ht="12.75" x14ac:dyDescent="0.2">
      <c r="AC180" s="68"/>
    </row>
    <row r="181" spans="29:29" ht="12.75" x14ac:dyDescent="0.2">
      <c r="AC181" s="68"/>
    </row>
    <row r="182" spans="29:29" ht="12.75" x14ac:dyDescent="0.2">
      <c r="AC182" s="68"/>
    </row>
    <row r="183" spans="29:29" ht="12.75" x14ac:dyDescent="0.2">
      <c r="AC183" s="68"/>
    </row>
    <row r="184" spans="29:29" ht="12.75" x14ac:dyDescent="0.2">
      <c r="AC184" s="68"/>
    </row>
    <row r="185" spans="29:29" ht="12.75" x14ac:dyDescent="0.2">
      <c r="AC185" s="68"/>
    </row>
    <row r="186" spans="29:29" ht="12.75" x14ac:dyDescent="0.2">
      <c r="AC186" s="68"/>
    </row>
    <row r="187" spans="29:29" ht="12.75" x14ac:dyDescent="0.2">
      <c r="AC187" s="68"/>
    </row>
    <row r="188" spans="29:29" ht="12.75" x14ac:dyDescent="0.2">
      <c r="AC188" s="68"/>
    </row>
    <row r="189" spans="29:29" ht="12.75" x14ac:dyDescent="0.2">
      <c r="AC189" s="68"/>
    </row>
    <row r="190" spans="29:29" ht="12.75" x14ac:dyDescent="0.2">
      <c r="AC190" s="68"/>
    </row>
    <row r="191" spans="29:29" ht="12.75" x14ac:dyDescent="0.2">
      <c r="AC191" s="68"/>
    </row>
    <row r="192" spans="29:29" ht="12.75" x14ac:dyDescent="0.2">
      <c r="AC192" s="68"/>
    </row>
    <row r="193" spans="29:29" ht="12.75" x14ac:dyDescent="0.2">
      <c r="AC193" s="68"/>
    </row>
    <row r="194" spans="29:29" ht="12.75" x14ac:dyDescent="0.2">
      <c r="AC194" s="68"/>
    </row>
    <row r="195" spans="29:29" ht="12.75" x14ac:dyDescent="0.2">
      <c r="AC195" s="68"/>
    </row>
    <row r="196" spans="29:29" ht="12.75" x14ac:dyDescent="0.2">
      <c r="AC196" s="68"/>
    </row>
    <row r="197" spans="29:29" ht="12.75" x14ac:dyDescent="0.2">
      <c r="AC197" s="68"/>
    </row>
    <row r="198" spans="29:29" ht="12.75" x14ac:dyDescent="0.2">
      <c r="AC198" s="68"/>
    </row>
    <row r="199" spans="29:29" ht="12.75" x14ac:dyDescent="0.2">
      <c r="AC199" s="68"/>
    </row>
    <row r="200" spans="29:29" ht="12.75" x14ac:dyDescent="0.2">
      <c r="AC200" s="68"/>
    </row>
    <row r="201" spans="29:29" ht="12.75" x14ac:dyDescent="0.2">
      <c r="AC201" s="68"/>
    </row>
    <row r="202" spans="29:29" ht="12.75" x14ac:dyDescent="0.2">
      <c r="AC202" s="68"/>
    </row>
    <row r="203" spans="29:29" ht="12.75" x14ac:dyDescent="0.2">
      <c r="AC203" s="68"/>
    </row>
    <row r="204" spans="29:29" ht="12.75" x14ac:dyDescent="0.2">
      <c r="AC204" s="68"/>
    </row>
    <row r="205" spans="29:29" ht="12.75" x14ac:dyDescent="0.2">
      <c r="AC205" s="68"/>
    </row>
    <row r="206" spans="29:29" ht="12.75" x14ac:dyDescent="0.2">
      <c r="AC206" s="68"/>
    </row>
    <row r="207" spans="29:29" ht="12.75" x14ac:dyDescent="0.2">
      <c r="AC207" s="68"/>
    </row>
    <row r="208" spans="29:29" ht="12.75" x14ac:dyDescent="0.2">
      <c r="AC208" s="68"/>
    </row>
    <row r="209" spans="29:29" ht="12.75" x14ac:dyDescent="0.2">
      <c r="AC209" s="68"/>
    </row>
    <row r="210" spans="29:29" ht="12.75" x14ac:dyDescent="0.2">
      <c r="AC210" s="68"/>
    </row>
    <row r="211" spans="29:29" ht="12.75" x14ac:dyDescent="0.2">
      <c r="AC211" s="68"/>
    </row>
    <row r="212" spans="29:29" ht="12.75" x14ac:dyDescent="0.2">
      <c r="AC212" s="68"/>
    </row>
    <row r="213" spans="29:29" ht="12.75" x14ac:dyDescent="0.2">
      <c r="AC213" s="68"/>
    </row>
    <row r="214" spans="29:29" ht="12.75" x14ac:dyDescent="0.2">
      <c r="AC214" s="68"/>
    </row>
    <row r="215" spans="29:29" ht="12.75" x14ac:dyDescent="0.2">
      <c r="AC215" s="68"/>
    </row>
    <row r="216" spans="29:29" ht="12.75" x14ac:dyDescent="0.2">
      <c r="AC216" s="68"/>
    </row>
    <row r="217" spans="29:29" ht="12.75" x14ac:dyDescent="0.2">
      <c r="AC217" s="68"/>
    </row>
    <row r="218" spans="29:29" ht="12.75" x14ac:dyDescent="0.2">
      <c r="AC218" s="68"/>
    </row>
    <row r="219" spans="29:29" ht="12.75" x14ac:dyDescent="0.2">
      <c r="AC219" s="68"/>
    </row>
    <row r="220" spans="29:29" ht="12.75" x14ac:dyDescent="0.2">
      <c r="AC220" s="68"/>
    </row>
    <row r="221" spans="29:29" ht="12.75" x14ac:dyDescent="0.2">
      <c r="AC221" s="68"/>
    </row>
    <row r="222" spans="29:29" ht="12.75" x14ac:dyDescent="0.2">
      <c r="AC222" s="68"/>
    </row>
    <row r="223" spans="29:29" ht="12.75" x14ac:dyDescent="0.2">
      <c r="AC223" s="68"/>
    </row>
    <row r="224" spans="29:29" ht="12.75" x14ac:dyDescent="0.2">
      <c r="AC224" s="68"/>
    </row>
    <row r="225" spans="29:29" ht="12.75" x14ac:dyDescent="0.2">
      <c r="AC225" s="68"/>
    </row>
    <row r="226" spans="29:29" ht="12.75" x14ac:dyDescent="0.2">
      <c r="AC226" s="68"/>
    </row>
    <row r="227" spans="29:29" ht="12.75" x14ac:dyDescent="0.2">
      <c r="AC227" s="68"/>
    </row>
    <row r="228" spans="29:29" ht="12.75" x14ac:dyDescent="0.2">
      <c r="AC228" s="68"/>
    </row>
    <row r="229" spans="29:29" ht="12.75" x14ac:dyDescent="0.2">
      <c r="AC229" s="68"/>
    </row>
    <row r="230" spans="29:29" ht="12.75" x14ac:dyDescent="0.2">
      <c r="AC230" s="68"/>
    </row>
    <row r="231" spans="29:29" ht="12.75" x14ac:dyDescent="0.2">
      <c r="AC231" s="68"/>
    </row>
    <row r="232" spans="29:29" ht="12.75" x14ac:dyDescent="0.2">
      <c r="AC232" s="68"/>
    </row>
    <row r="233" spans="29:29" ht="12.75" x14ac:dyDescent="0.2">
      <c r="AC233" s="68"/>
    </row>
    <row r="234" spans="29:29" ht="12.75" x14ac:dyDescent="0.2">
      <c r="AC234" s="68"/>
    </row>
    <row r="235" spans="29:29" ht="12.75" x14ac:dyDescent="0.2">
      <c r="AC235" s="68"/>
    </row>
    <row r="236" spans="29:29" ht="12.75" x14ac:dyDescent="0.2">
      <c r="AC236" s="68"/>
    </row>
    <row r="237" spans="29:29" ht="12.75" x14ac:dyDescent="0.2">
      <c r="AC237" s="68"/>
    </row>
    <row r="238" spans="29:29" ht="12.75" x14ac:dyDescent="0.2">
      <c r="AC238" s="68"/>
    </row>
    <row r="239" spans="29:29" ht="12.75" x14ac:dyDescent="0.2">
      <c r="AC239" s="68"/>
    </row>
    <row r="240" spans="29:29" ht="12.75" x14ac:dyDescent="0.2">
      <c r="AC240" s="68"/>
    </row>
    <row r="241" spans="29:29" ht="12.75" x14ac:dyDescent="0.2">
      <c r="AC241" s="68"/>
    </row>
    <row r="242" spans="29:29" ht="12.75" x14ac:dyDescent="0.2">
      <c r="AC242" s="68"/>
    </row>
    <row r="243" spans="29:29" ht="12.75" x14ac:dyDescent="0.2">
      <c r="AC243" s="68"/>
    </row>
    <row r="244" spans="29:29" ht="12.75" x14ac:dyDescent="0.2">
      <c r="AC244" s="68"/>
    </row>
    <row r="245" spans="29:29" ht="12.75" x14ac:dyDescent="0.2">
      <c r="AC245" s="68"/>
    </row>
    <row r="246" spans="29:29" ht="12.75" x14ac:dyDescent="0.2">
      <c r="AC246" s="68"/>
    </row>
    <row r="247" spans="29:29" ht="12.75" x14ac:dyDescent="0.2">
      <c r="AC247" s="68"/>
    </row>
    <row r="248" spans="29:29" ht="12.75" x14ac:dyDescent="0.2">
      <c r="AC248" s="68"/>
    </row>
    <row r="249" spans="29:29" ht="12.75" x14ac:dyDescent="0.2">
      <c r="AC249" s="68"/>
    </row>
    <row r="250" spans="29:29" ht="12.75" x14ac:dyDescent="0.2">
      <c r="AC250" s="68"/>
    </row>
    <row r="251" spans="29:29" ht="12.75" x14ac:dyDescent="0.2">
      <c r="AC251" s="68"/>
    </row>
    <row r="252" spans="29:29" ht="12.75" x14ac:dyDescent="0.2">
      <c r="AC252" s="68"/>
    </row>
    <row r="253" spans="29:29" ht="12.75" x14ac:dyDescent="0.2">
      <c r="AC253" s="68"/>
    </row>
    <row r="254" spans="29:29" ht="12.75" x14ac:dyDescent="0.2">
      <c r="AC254" s="68"/>
    </row>
    <row r="255" spans="29:29" ht="12.75" x14ac:dyDescent="0.2">
      <c r="AC255" s="68"/>
    </row>
    <row r="256" spans="29:29" ht="12.75" x14ac:dyDescent="0.2">
      <c r="AC256" s="68"/>
    </row>
    <row r="257" spans="29:29" ht="12.75" x14ac:dyDescent="0.2">
      <c r="AC257" s="68"/>
    </row>
    <row r="258" spans="29:29" ht="12.75" x14ac:dyDescent="0.2">
      <c r="AC258" s="68"/>
    </row>
    <row r="259" spans="29:29" ht="12.75" x14ac:dyDescent="0.2">
      <c r="AC259" s="68"/>
    </row>
    <row r="260" spans="29:29" ht="12.75" x14ac:dyDescent="0.2">
      <c r="AC260" s="68"/>
    </row>
    <row r="261" spans="29:29" ht="12.75" x14ac:dyDescent="0.2">
      <c r="AC261" s="68"/>
    </row>
    <row r="262" spans="29:29" ht="12.75" x14ac:dyDescent="0.2">
      <c r="AC262" s="68"/>
    </row>
    <row r="263" spans="29:29" ht="12.75" x14ac:dyDescent="0.2">
      <c r="AC263" s="68"/>
    </row>
    <row r="264" spans="29:29" ht="12.75" x14ac:dyDescent="0.2">
      <c r="AC264" s="68"/>
    </row>
    <row r="265" spans="29:29" ht="12.75" x14ac:dyDescent="0.2">
      <c r="AC265" s="68"/>
    </row>
    <row r="266" spans="29:29" ht="12.75" x14ac:dyDescent="0.2">
      <c r="AC266" s="68"/>
    </row>
    <row r="267" spans="29:29" ht="12.75" x14ac:dyDescent="0.2">
      <c r="AC267" s="68"/>
    </row>
    <row r="268" spans="29:29" ht="12.75" x14ac:dyDescent="0.2">
      <c r="AC268" s="68"/>
    </row>
    <row r="269" spans="29:29" ht="12.75" x14ac:dyDescent="0.2">
      <c r="AC269" s="68"/>
    </row>
    <row r="270" spans="29:29" ht="12.75" x14ac:dyDescent="0.2">
      <c r="AC270" s="68"/>
    </row>
    <row r="271" spans="29:29" ht="12.75" x14ac:dyDescent="0.2">
      <c r="AC271" s="68"/>
    </row>
    <row r="272" spans="29:29" ht="12.75" x14ac:dyDescent="0.2">
      <c r="AC272" s="68"/>
    </row>
    <row r="273" spans="29:29" ht="12.75" x14ac:dyDescent="0.2">
      <c r="AC273" s="68"/>
    </row>
    <row r="274" spans="29:29" ht="12.75" x14ac:dyDescent="0.2">
      <c r="AC274" s="68"/>
    </row>
    <row r="275" spans="29:29" ht="12.75" x14ac:dyDescent="0.2">
      <c r="AC275" s="68"/>
    </row>
    <row r="276" spans="29:29" ht="12.75" x14ac:dyDescent="0.2">
      <c r="AC276" s="68"/>
    </row>
    <row r="277" spans="29:29" ht="12.75" x14ac:dyDescent="0.2">
      <c r="AC277" s="68"/>
    </row>
    <row r="278" spans="29:29" ht="12.75" x14ac:dyDescent="0.2">
      <c r="AC278" s="68"/>
    </row>
    <row r="279" spans="29:29" ht="12.75" x14ac:dyDescent="0.2">
      <c r="AC279" s="68"/>
    </row>
    <row r="280" spans="29:29" ht="12.75" x14ac:dyDescent="0.2">
      <c r="AC280" s="68"/>
    </row>
    <row r="281" spans="29:29" ht="12.75" x14ac:dyDescent="0.2">
      <c r="AC281" s="68"/>
    </row>
    <row r="282" spans="29:29" ht="12.75" x14ac:dyDescent="0.2">
      <c r="AC282" s="68"/>
    </row>
    <row r="283" spans="29:29" ht="12.75" x14ac:dyDescent="0.2">
      <c r="AC283" s="68"/>
    </row>
    <row r="284" spans="29:29" ht="12.75" x14ac:dyDescent="0.2">
      <c r="AC284" s="68"/>
    </row>
    <row r="285" spans="29:29" ht="12.75" x14ac:dyDescent="0.2">
      <c r="AC285" s="68"/>
    </row>
    <row r="286" spans="29:29" ht="12.75" x14ac:dyDescent="0.2">
      <c r="AC286" s="68"/>
    </row>
    <row r="287" spans="29:29" ht="12.75" x14ac:dyDescent="0.2">
      <c r="AC287" s="68"/>
    </row>
    <row r="288" spans="29:29" ht="12.75" x14ac:dyDescent="0.2">
      <c r="AC288" s="68"/>
    </row>
    <row r="289" spans="29:29" ht="12.75" x14ac:dyDescent="0.2">
      <c r="AC289" s="68"/>
    </row>
    <row r="290" spans="29:29" ht="12.75" x14ac:dyDescent="0.2">
      <c r="AC290" s="68"/>
    </row>
    <row r="291" spans="29:29" ht="12.75" x14ac:dyDescent="0.2">
      <c r="AC291" s="68"/>
    </row>
    <row r="292" spans="29:29" ht="12.75" x14ac:dyDescent="0.2">
      <c r="AC292" s="68"/>
    </row>
    <row r="293" spans="29:29" ht="12.75" x14ac:dyDescent="0.2">
      <c r="AC293" s="68"/>
    </row>
    <row r="294" spans="29:29" ht="12.75" x14ac:dyDescent="0.2">
      <c r="AC294" s="68"/>
    </row>
    <row r="295" spans="29:29" ht="12.75" x14ac:dyDescent="0.2">
      <c r="AC295" s="68"/>
    </row>
    <row r="296" spans="29:29" ht="12.75" x14ac:dyDescent="0.2">
      <c r="AC296" s="68"/>
    </row>
    <row r="297" spans="29:29" ht="12.75" x14ac:dyDescent="0.2">
      <c r="AC297" s="68"/>
    </row>
    <row r="298" spans="29:29" ht="12.75" x14ac:dyDescent="0.2">
      <c r="AC298" s="68"/>
    </row>
    <row r="299" spans="29:29" ht="12.75" x14ac:dyDescent="0.2">
      <c r="AC299" s="68"/>
    </row>
    <row r="300" spans="29:29" ht="12.75" x14ac:dyDescent="0.2">
      <c r="AC300" s="68"/>
    </row>
    <row r="301" spans="29:29" ht="12.75" x14ac:dyDescent="0.2">
      <c r="AC301" s="68"/>
    </row>
    <row r="302" spans="29:29" ht="12.75" x14ac:dyDescent="0.2">
      <c r="AC302" s="68"/>
    </row>
    <row r="303" spans="29:29" ht="12.75" x14ac:dyDescent="0.2">
      <c r="AC303" s="68"/>
    </row>
    <row r="304" spans="29:29" ht="12.75" x14ac:dyDescent="0.2">
      <c r="AC304" s="68"/>
    </row>
    <row r="305" spans="29:29" ht="12.75" x14ac:dyDescent="0.2">
      <c r="AC305" s="68"/>
    </row>
    <row r="306" spans="29:29" ht="12.75" x14ac:dyDescent="0.2">
      <c r="AC306" s="68"/>
    </row>
    <row r="307" spans="29:29" ht="12.75" x14ac:dyDescent="0.2">
      <c r="AC307" s="68"/>
    </row>
    <row r="308" spans="29:29" ht="12.75" x14ac:dyDescent="0.2">
      <c r="AC308" s="68"/>
    </row>
    <row r="309" spans="29:29" ht="12.75" x14ac:dyDescent="0.2">
      <c r="AC309" s="68"/>
    </row>
    <row r="310" spans="29:29" ht="12.75" x14ac:dyDescent="0.2">
      <c r="AC310" s="68"/>
    </row>
    <row r="311" spans="29:29" ht="12.75" x14ac:dyDescent="0.2">
      <c r="AC311" s="68"/>
    </row>
    <row r="312" spans="29:29" ht="12.75" x14ac:dyDescent="0.2">
      <c r="AC312" s="68"/>
    </row>
    <row r="313" spans="29:29" ht="12.75" x14ac:dyDescent="0.2">
      <c r="AC313" s="68"/>
    </row>
    <row r="314" spans="29:29" ht="12.75" x14ac:dyDescent="0.2">
      <c r="AC314" s="68"/>
    </row>
    <row r="315" spans="29:29" ht="12.75" x14ac:dyDescent="0.2">
      <c r="AC315" s="68"/>
    </row>
    <row r="316" spans="29:29" ht="12.75" x14ac:dyDescent="0.2">
      <c r="AC316" s="68"/>
    </row>
    <row r="317" spans="29:29" ht="12.75" x14ac:dyDescent="0.2">
      <c r="AC317" s="68"/>
    </row>
    <row r="318" spans="29:29" ht="12.75" x14ac:dyDescent="0.2">
      <c r="AC318" s="68"/>
    </row>
    <row r="319" spans="29:29" ht="12.75" x14ac:dyDescent="0.2">
      <c r="AC319" s="68"/>
    </row>
    <row r="320" spans="29:29" ht="12.75" x14ac:dyDescent="0.2">
      <c r="AC320" s="68"/>
    </row>
    <row r="321" spans="29:29" ht="12.75" x14ac:dyDescent="0.2">
      <c r="AC321" s="68"/>
    </row>
    <row r="322" spans="29:29" ht="12.75" x14ac:dyDescent="0.2">
      <c r="AC322" s="68"/>
    </row>
    <row r="323" spans="29:29" ht="12.75" x14ac:dyDescent="0.2">
      <c r="AC323" s="68"/>
    </row>
    <row r="324" spans="29:29" ht="12.75" x14ac:dyDescent="0.2">
      <c r="AC324" s="68"/>
    </row>
    <row r="325" spans="29:29" ht="12.75" x14ac:dyDescent="0.2">
      <c r="AC325" s="68"/>
    </row>
    <row r="326" spans="29:29" ht="12.75" x14ac:dyDescent="0.2">
      <c r="AC326" s="68"/>
    </row>
    <row r="327" spans="29:29" ht="12.75" x14ac:dyDescent="0.2">
      <c r="AC327" s="68"/>
    </row>
    <row r="328" spans="29:29" ht="12.75" x14ac:dyDescent="0.2">
      <c r="AC328" s="68"/>
    </row>
    <row r="329" spans="29:29" ht="12.75" x14ac:dyDescent="0.2">
      <c r="AC329" s="68"/>
    </row>
    <row r="330" spans="29:29" ht="12.75" x14ac:dyDescent="0.2">
      <c r="AC330" s="68"/>
    </row>
    <row r="331" spans="29:29" ht="12.75" x14ac:dyDescent="0.2">
      <c r="AC331" s="68"/>
    </row>
    <row r="332" spans="29:29" ht="12.75" x14ac:dyDescent="0.2">
      <c r="AC332" s="68"/>
    </row>
    <row r="333" spans="29:29" ht="12.75" x14ac:dyDescent="0.2">
      <c r="AC333" s="68"/>
    </row>
    <row r="334" spans="29:29" ht="12.75" x14ac:dyDescent="0.2">
      <c r="AC334" s="68"/>
    </row>
    <row r="335" spans="29:29" ht="12.75" x14ac:dyDescent="0.2">
      <c r="AC335" s="68"/>
    </row>
    <row r="336" spans="29:29" ht="12.75" x14ac:dyDescent="0.2">
      <c r="AC336" s="68"/>
    </row>
    <row r="337" spans="29:29" ht="12.75" x14ac:dyDescent="0.2">
      <c r="AC337" s="68"/>
    </row>
    <row r="338" spans="29:29" ht="12.75" x14ac:dyDescent="0.2">
      <c r="AC338" s="68"/>
    </row>
    <row r="339" spans="29:29" ht="12.75" x14ac:dyDescent="0.2">
      <c r="AC339" s="68"/>
    </row>
    <row r="340" spans="29:29" ht="12.75" x14ac:dyDescent="0.2">
      <c r="AC340" s="68"/>
    </row>
    <row r="341" spans="29:29" ht="12.75" x14ac:dyDescent="0.2">
      <c r="AC341" s="68"/>
    </row>
    <row r="342" spans="29:29" ht="12.75" x14ac:dyDescent="0.2">
      <c r="AC342" s="68"/>
    </row>
    <row r="343" spans="29:29" ht="12.75" x14ac:dyDescent="0.2">
      <c r="AC343" s="68"/>
    </row>
    <row r="344" spans="29:29" ht="12.75" x14ac:dyDescent="0.2">
      <c r="AC344" s="68"/>
    </row>
    <row r="345" spans="29:29" ht="12.75" x14ac:dyDescent="0.2">
      <c r="AC345" s="68"/>
    </row>
    <row r="346" spans="29:29" ht="12.75" x14ac:dyDescent="0.2">
      <c r="AC346" s="68"/>
    </row>
    <row r="347" spans="29:29" ht="12.75" x14ac:dyDescent="0.2">
      <c r="AC347" s="68"/>
    </row>
    <row r="348" spans="29:29" ht="12.75" x14ac:dyDescent="0.2">
      <c r="AC348" s="68"/>
    </row>
    <row r="349" spans="29:29" ht="12.75" x14ac:dyDescent="0.2">
      <c r="AC349" s="68"/>
    </row>
    <row r="350" spans="29:29" ht="12.75" x14ac:dyDescent="0.2">
      <c r="AC350" s="68"/>
    </row>
    <row r="351" spans="29:29" ht="12.75" x14ac:dyDescent="0.2">
      <c r="AC351" s="68"/>
    </row>
    <row r="352" spans="29:29" ht="12.75" x14ac:dyDescent="0.2">
      <c r="AC352" s="68"/>
    </row>
    <row r="353" spans="29:29" ht="12.75" x14ac:dyDescent="0.2">
      <c r="AC353" s="68"/>
    </row>
    <row r="354" spans="29:29" ht="12.75" x14ac:dyDescent="0.2">
      <c r="AC354" s="68"/>
    </row>
    <row r="355" spans="29:29" ht="12.75" x14ac:dyDescent="0.2">
      <c r="AC355" s="68"/>
    </row>
    <row r="356" spans="29:29" ht="12.75" x14ac:dyDescent="0.2">
      <c r="AC356" s="68"/>
    </row>
    <row r="357" spans="29:29" ht="12.75" x14ac:dyDescent="0.2">
      <c r="AC357" s="68"/>
    </row>
    <row r="358" spans="29:29" ht="12.75" x14ac:dyDescent="0.2">
      <c r="AC358" s="68"/>
    </row>
    <row r="359" spans="29:29" ht="12.75" x14ac:dyDescent="0.2">
      <c r="AC359" s="68"/>
    </row>
    <row r="360" spans="29:29" ht="12.75" x14ac:dyDescent="0.2">
      <c r="AC360" s="68"/>
    </row>
    <row r="361" spans="29:29" ht="12.75" x14ac:dyDescent="0.2">
      <c r="AC361" s="68"/>
    </row>
    <row r="362" spans="29:29" ht="12.75" x14ac:dyDescent="0.2">
      <c r="AC362" s="68"/>
    </row>
    <row r="363" spans="29:29" ht="12.75" x14ac:dyDescent="0.2">
      <c r="AC363" s="68"/>
    </row>
    <row r="364" spans="29:29" ht="12.75" x14ac:dyDescent="0.2">
      <c r="AC364" s="68"/>
    </row>
    <row r="365" spans="29:29" ht="12.75" x14ac:dyDescent="0.2">
      <c r="AC365" s="68"/>
    </row>
    <row r="366" spans="29:29" ht="12.75" x14ac:dyDescent="0.2">
      <c r="AC366" s="68"/>
    </row>
    <row r="367" spans="29:29" ht="12.75" x14ac:dyDescent="0.2">
      <c r="AC367" s="68"/>
    </row>
    <row r="368" spans="29:29" ht="12.75" x14ac:dyDescent="0.2">
      <c r="AC368" s="68"/>
    </row>
    <row r="369" spans="29:29" ht="12.75" x14ac:dyDescent="0.2">
      <c r="AC369" s="68"/>
    </row>
    <row r="370" spans="29:29" ht="12.75" x14ac:dyDescent="0.2">
      <c r="AC370" s="68"/>
    </row>
    <row r="371" spans="29:29" ht="12.75" x14ac:dyDescent="0.2">
      <c r="AC371" s="68"/>
    </row>
    <row r="372" spans="29:29" ht="12.75" x14ac:dyDescent="0.2">
      <c r="AC372" s="68"/>
    </row>
    <row r="373" spans="29:29" ht="12.75" x14ac:dyDescent="0.2">
      <c r="AC373" s="68"/>
    </row>
    <row r="374" spans="29:29" ht="12.75" x14ac:dyDescent="0.2">
      <c r="AC374" s="68"/>
    </row>
    <row r="375" spans="29:29" ht="12.75" x14ac:dyDescent="0.2">
      <c r="AC375" s="68"/>
    </row>
    <row r="376" spans="29:29" ht="12.75" x14ac:dyDescent="0.2">
      <c r="AC376" s="68"/>
    </row>
    <row r="377" spans="29:29" ht="12.75" x14ac:dyDescent="0.2">
      <c r="AC377" s="68"/>
    </row>
    <row r="378" spans="29:29" ht="12.75" x14ac:dyDescent="0.2">
      <c r="AC378" s="68"/>
    </row>
    <row r="379" spans="29:29" ht="12.75" x14ac:dyDescent="0.2">
      <c r="AC379" s="68"/>
    </row>
    <row r="380" spans="29:29" ht="12.75" x14ac:dyDescent="0.2">
      <c r="AC380" s="68"/>
    </row>
    <row r="381" spans="29:29" ht="12.75" x14ac:dyDescent="0.2">
      <c r="AC381" s="68"/>
    </row>
    <row r="382" spans="29:29" ht="12.75" x14ac:dyDescent="0.2">
      <c r="AC382" s="68"/>
    </row>
    <row r="383" spans="29:29" ht="12.75" x14ac:dyDescent="0.2">
      <c r="AC383" s="68"/>
    </row>
    <row r="384" spans="29:29" ht="12.75" x14ac:dyDescent="0.2">
      <c r="AC384" s="68"/>
    </row>
    <row r="385" spans="29:29" ht="12.75" x14ac:dyDescent="0.2">
      <c r="AC385" s="68"/>
    </row>
    <row r="386" spans="29:29" ht="12.75" x14ac:dyDescent="0.2">
      <c r="AC386" s="68"/>
    </row>
    <row r="387" spans="29:29" ht="12.75" x14ac:dyDescent="0.2">
      <c r="AC387" s="68"/>
    </row>
    <row r="388" spans="29:29" ht="12.75" x14ac:dyDescent="0.2">
      <c r="AC388" s="68"/>
    </row>
    <row r="389" spans="29:29" ht="12.75" x14ac:dyDescent="0.2">
      <c r="AC389" s="68"/>
    </row>
    <row r="390" spans="29:29" ht="12.75" x14ac:dyDescent="0.2">
      <c r="AC390" s="68"/>
    </row>
    <row r="391" spans="29:29" ht="12.75" x14ac:dyDescent="0.2">
      <c r="AC391" s="68"/>
    </row>
    <row r="392" spans="29:29" ht="12.75" x14ac:dyDescent="0.2">
      <c r="AC392" s="68"/>
    </row>
    <row r="393" spans="29:29" ht="12.75" x14ac:dyDescent="0.2">
      <c r="AC393" s="68"/>
    </row>
    <row r="394" spans="29:29" ht="12.75" x14ac:dyDescent="0.2">
      <c r="AC394" s="68"/>
    </row>
    <row r="395" spans="29:29" ht="12.75" x14ac:dyDescent="0.2">
      <c r="AC395" s="68"/>
    </row>
    <row r="396" spans="29:29" ht="12.75" x14ac:dyDescent="0.2">
      <c r="AC396" s="68"/>
    </row>
    <row r="397" spans="29:29" ht="12.75" x14ac:dyDescent="0.2">
      <c r="AC397" s="68"/>
    </row>
    <row r="398" spans="29:29" ht="12.75" x14ac:dyDescent="0.2">
      <c r="AC398" s="68"/>
    </row>
    <row r="399" spans="29:29" ht="12.75" x14ac:dyDescent="0.2">
      <c r="AC399" s="68"/>
    </row>
    <row r="400" spans="29:29" ht="12.75" x14ac:dyDescent="0.2">
      <c r="AC400" s="68"/>
    </row>
    <row r="401" spans="29:29" ht="12.75" x14ac:dyDescent="0.2">
      <c r="AC401" s="68"/>
    </row>
    <row r="402" spans="29:29" ht="12.75" x14ac:dyDescent="0.2">
      <c r="AC402" s="68"/>
    </row>
    <row r="403" spans="29:29" ht="12.75" x14ac:dyDescent="0.2">
      <c r="AC403" s="68"/>
    </row>
    <row r="404" spans="29:29" ht="12.75" x14ac:dyDescent="0.2">
      <c r="AC404" s="68"/>
    </row>
    <row r="405" spans="29:29" ht="12.75" x14ac:dyDescent="0.2">
      <c r="AC405" s="68"/>
    </row>
    <row r="406" spans="29:29" ht="12.75" x14ac:dyDescent="0.2">
      <c r="AC406" s="68"/>
    </row>
    <row r="407" spans="29:29" ht="12.75" x14ac:dyDescent="0.2">
      <c r="AC407" s="68"/>
    </row>
    <row r="408" spans="29:29" ht="12.75" x14ac:dyDescent="0.2">
      <c r="AC408" s="68"/>
    </row>
    <row r="409" spans="29:29" ht="12.75" x14ac:dyDescent="0.2">
      <c r="AC409" s="68"/>
    </row>
    <row r="410" spans="29:29" ht="12.75" x14ac:dyDescent="0.2">
      <c r="AC410" s="68"/>
    </row>
    <row r="411" spans="29:29" ht="12.75" x14ac:dyDescent="0.2">
      <c r="AC411" s="68"/>
    </row>
    <row r="412" spans="29:29" ht="12.75" x14ac:dyDescent="0.2">
      <c r="AC412" s="68"/>
    </row>
    <row r="413" spans="29:29" ht="12.75" x14ac:dyDescent="0.2">
      <c r="AC413" s="68"/>
    </row>
    <row r="414" spans="29:29" ht="12.75" x14ac:dyDescent="0.2">
      <c r="AC414" s="68"/>
    </row>
    <row r="415" spans="29:29" ht="12.75" x14ac:dyDescent="0.2">
      <c r="AC415" s="68"/>
    </row>
    <row r="416" spans="29:29" ht="12.75" x14ac:dyDescent="0.2">
      <c r="AC416" s="68"/>
    </row>
    <row r="417" spans="29:29" ht="12.75" x14ac:dyDescent="0.2">
      <c r="AC417" s="68"/>
    </row>
    <row r="418" spans="29:29" ht="12.75" x14ac:dyDescent="0.2">
      <c r="AC418" s="68"/>
    </row>
    <row r="419" spans="29:29" ht="12.75" x14ac:dyDescent="0.2">
      <c r="AC419" s="68"/>
    </row>
    <row r="420" spans="29:29" ht="12.75" x14ac:dyDescent="0.2">
      <c r="AC420" s="68"/>
    </row>
    <row r="421" spans="29:29" ht="12.75" x14ac:dyDescent="0.2">
      <c r="AC421" s="68"/>
    </row>
    <row r="422" spans="29:29" ht="12.75" x14ac:dyDescent="0.2">
      <c r="AC422" s="68"/>
    </row>
    <row r="423" spans="29:29" ht="12.75" x14ac:dyDescent="0.2">
      <c r="AC423" s="68"/>
    </row>
    <row r="424" spans="29:29" ht="12.75" x14ac:dyDescent="0.2">
      <c r="AC424" s="68"/>
    </row>
    <row r="425" spans="29:29" ht="12.75" x14ac:dyDescent="0.2">
      <c r="AC425" s="68"/>
    </row>
    <row r="426" spans="29:29" ht="12.75" x14ac:dyDescent="0.2">
      <c r="AC426" s="68"/>
    </row>
    <row r="427" spans="29:29" ht="12.75" x14ac:dyDescent="0.2">
      <c r="AC427" s="68"/>
    </row>
    <row r="428" spans="29:29" ht="12.75" x14ac:dyDescent="0.2">
      <c r="AC428" s="68"/>
    </row>
    <row r="429" spans="29:29" ht="12.75" x14ac:dyDescent="0.2">
      <c r="AC429" s="68"/>
    </row>
    <row r="430" spans="29:29" ht="12.75" x14ac:dyDescent="0.2">
      <c r="AC430" s="68"/>
    </row>
    <row r="431" spans="29:29" ht="12.75" x14ac:dyDescent="0.2">
      <c r="AC431" s="68"/>
    </row>
    <row r="432" spans="29:29" ht="12.75" x14ac:dyDescent="0.2">
      <c r="AC432" s="68"/>
    </row>
    <row r="433" spans="29:29" ht="12.75" x14ac:dyDescent="0.2">
      <c r="AC433" s="68"/>
    </row>
    <row r="434" spans="29:29" ht="12.75" x14ac:dyDescent="0.2">
      <c r="AC434" s="68"/>
    </row>
    <row r="435" spans="29:29" ht="12.75" x14ac:dyDescent="0.2">
      <c r="AC435" s="68"/>
    </row>
    <row r="436" spans="29:29" ht="12.75" x14ac:dyDescent="0.2">
      <c r="AC436" s="68"/>
    </row>
    <row r="437" spans="29:29" ht="12.75" x14ac:dyDescent="0.2">
      <c r="AC437" s="68"/>
    </row>
    <row r="438" spans="29:29" ht="12.75" x14ac:dyDescent="0.2">
      <c r="AC438" s="68"/>
    </row>
    <row r="439" spans="29:29" ht="12.75" x14ac:dyDescent="0.2">
      <c r="AC439" s="68"/>
    </row>
    <row r="440" spans="29:29" ht="12.75" x14ac:dyDescent="0.2">
      <c r="AC440" s="68"/>
    </row>
    <row r="441" spans="29:29" ht="12.75" x14ac:dyDescent="0.2">
      <c r="AC441" s="68"/>
    </row>
    <row r="442" spans="29:29" ht="12.75" x14ac:dyDescent="0.2">
      <c r="AC442" s="68"/>
    </row>
    <row r="443" spans="29:29" ht="12.75" x14ac:dyDescent="0.2">
      <c r="AC443" s="68"/>
    </row>
    <row r="444" spans="29:29" ht="12.75" x14ac:dyDescent="0.2">
      <c r="AC444" s="68"/>
    </row>
    <row r="445" spans="29:29" ht="12.75" x14ac:dyDescent="0.2">
      <c r="AC445" s="68"/>
    </row>
    <row r="446" spans="29:29" ht="12.75" x14ac:dyDescent="0.2">
      <c r="AC446" s="68"/>
    </row>
    <row r="447" spans="29:29" ht="12.75" x14ac:dyDescent="0.2">
      <c r="AC447" s="68"/>
    </row>
    <row r="448" spans="29:29" ht="12.75" x14ac:dyDescent="0.2">
      <c r="AC448" s="68"/>
    </row>
    <row r="449" spans="29:29" ht="12.75" x14ac:dyDescent="0.2">
      <c r="AC449" s="68"/>
    </row>
    <row r="450" spans="29:29" ht="12.75" x14ac:dyDescent="0.2">
      <c r="AC450" s="68"/>
    </row>
    <row r="451" spans="29:29" ht="12.75" x14ac:dyDescent="0.2">
      <c r="AC451" s="68"/>
    </row>
    <row r="452" spans="29:29" ht="12.75" x14ac:dyDescent="0.2">
      <c r="AC452" s="68"/>
    </row>
    <row r="453" spans="29:29" ht="12.75" x14ac:dyDescent="0.2">
      <c r="AC453" s="68"/>
    </row>
    <row r="454" spans="29:29" ht="12.75" x14ac:dyDescent="0.2">
      <c r="AC454" s="68"/>
    </row>
    <row r="455" spans="29:29" ht="12.75" x14ac:dyDescent="0.2">
      <c r="AC455" s="68"/>
    </row>
    <row r="456" spans="29:29" ht="12.75" x14ac:dyDescent="0.2">
      <c r="AC456" s="68"/>
    </row>
    <row r="457" spans="29:29" ht="12.75" x14ac:dyDescent="0.2">
      <c r="AC457" s="68"/>
    </row>
    <row r="458" spans="29:29" ht="12.75" x14ac:dyDescent="0.2">
      <c r="AC458" s="68"/>
    </row>
    <row r="459" spans="29:29" ht="12.75" x14ac:dyDescent="0.2">
      <c r="AC459" s="68"/>
    </row>
    <row r="460" spans="29:29" ht="12.75" x14ac:dyDescent="0.2">
      <c r="AC460" s="68"/>
    </row>
    <row r="461" spans="29:29" ht="12.75" x14ac:dyDescent="0.2">
      <c r="AC461" s="68"/>
    </row>
    <row r="462" spans="29:29" ht="12.75" x14ac:dyDescent="0.2">
      <c r="AC462" s="68"/>
    </row>
    <row r="463" spans="29:29" ht="12.75" x14ac:dyDescent="0.2">
      <c r="AC463" s="68"/>
    </row>
    <row r="464" spans="29:29" ht="12.75" x14ac:dyDescent="0.2">
      <c r="AC464" s="68"/>
    </row>
    <row r="465" spans="29:29" ht="12.75" x14ac:dyDescent="0.2">
      <c r="AC465" s="68"/>
    </row>
    <row r="466" spans="29:29" ht="12.75" x14ac:dyDescent="0.2">
      <c r="AC466" s="68"/>
    </row>
    <row r="467" spans="29:29" ht="12.75" x14ac:dyDescent="0.2">
      <c r="AC467" s="68"/>
    </row>
    <row r="468" spans="29:29" ht="12.75" x14ac:dyDescent="0.2">
      <c r="AC468" s="68"/>
    </row>
    <row r="469" spans="29:29" ht="12.75" x14ac:dyDescent="0.2">
      <c r="AC469" s="68"/>
    </row>
    <row r="470" spans="29:29" ht="12.75" x14ac:dyDescent="0.2">
      <c r="AC470" s="68"/>
    </row>
    <row r="471" spans="29:29" ht="12.75" x14ac:dyDescent="0.2">
      <c r="AC471" s="68"/>
    </row>
    <row r="472" spans="29:29" ht="12.75" x14ac:dyDescent="0.2">
      <c r="AC472" s="68"/>
    </row>
    <row r="473" spans="29:29" ht="12.75" x14ac:dyDescent="0.2">
      <c r="AC473" s="68"/>
    </row>
    <row r="474" spans="29:29" ht="12.75" x14ac:dyDescent="0.2">
      <c r="AC474" s="68"/>
    </row>
    <row r="475" spans="29:29" ht="12.75" x14ac:dyDescent="0.2">
      <c r="AC475" s="68"/>
    </row>
    <row r="476" spans="29:29" ht="12.75" x14ac:dyDescent="0.2">
      <c r="AC476" s="68"/>
    </row>
    <row r="477" spans="29:29" ht="12.75" x14ac:dyDescent="0.2">
      <c r="AC477" s="68"/>
    </row>
    <row r="478" spans="29:29" ht="12.75" x14ac:dyDescent="0.2">
      <c r="AC478" s="68"/>
    </row>
    <row r="479" spans="29:29" ht="12.75" x14ac:dyDescent="0.2">
      <c r="AC479" s="68"/>
    </row>
    <row r="480" spans="29:29" ht="12.75" x14ac:dyDescent="0.2">
      <c r="AC480" s="68"/>
    </row>
    <row r="481" spans="29:29" ht="12.75" x14ac:dyDescent="0.2">
      <c r="AC481" s="68"/>
    </row>
    <row r="482" spans="29:29" ht="12.75" x14ac:dyDescent="0.2">
      <c r="AC482" s="68"/>
    </row>
    <row r="483" spans="29:29" ht="12.75" x14ac:dyDescent="0.2">
      <c r="AC483" s="68"/>
    </row>
    <row r="484" spans="29:29" ht="12.75" x14ac:dyDescent="0.2">
      <c r="AC484" s="68"/>
    </row>
    <row r="485" spans="29:29" ht="12.75" x14ac:dyDescent="0.2">
      <c r="AC485" s="68"/>
    </row>
    <row r="486" spans="29:29" ht="12.75" x14ac:dyDescent="0.2">
      <c r="AC486" s="68"/>
    </row>
    <row r="487" spans="29:29" ht="12.75" x14ac:dyDescent="0.2">
      <c r="AC487" s="68"/>
    </row>
    <row r="488" spans="29:29" ht="12.75" x14ac:dyDescent="0.2">
      <c r="AC488" s="68"/>
    </row>
    <row r="489" spans="29:29" ht="12.75" x14ac:dyDescent="0.2">
      <c r="AC489" s="68"/>
    </row>
    <row r="490" spans="29:29" ht="12.75" x14ac:dyDescent="0.2">
      <c r="AC490" s="68"/>
    </row>
    <row r="491" spans="29:29" ht="12.75" x14ac:dyDescent="0.2">
      <c r="AC491" s="68"/>
    </row>
    <row r="492" spans="29:29" ht="12.75" x14ac:dyDescent="0.2">
      <c r="AC492" s="68"/>
    </row>
    <row r="493" spans="29:29" ht="12.75" x14ac:dyDescent="0.2">
      <c r="AC493" s="68"/>
    </row>
    <row r="494" spans="29:29" ht="12.75" x14ac:dyDescent="0.2">
      <c r="AC494" s="68"/>
    </row>
    <row r="495" spans="29:29" ht="12.75" x14ac:dyDescent="0.2">
      <c r="AC495" s="68"/>
    </row>
    <row r="496" spans="29:29" ht="12.75" x14ac:dyDescent="0.2">
      <c r="AC496" s="68"/>
    </row>
    <row r="497" spans="29:29" ht="12.75" x14ac:dyDescent="0.2">
      <c r="AC497" s="68"/>
    </row>
    <row r="498" spans="29:29" ht="12.75" x14ac:dyDescent="0.2">
      <c r="AC498" s="68"/>
    </row>
    <row r="499" spans="29:29" ht="12.75" x14ac:dyDescent="0.2">
      <c r="AC499" s="68"/>
    </row>
    <row r="500" spans="29:29" ht="12.75" x14ac:dyDescent="0.2">
      <c r="AC500" s="68"/>
    </row>
    <row r="501" spans="29:29" ht="12.75" x14ac:dyDescent="0.2">
      <c r="AC501" s="68"/>
    </row>
    <row r="502" spans="29:29" ht="12.75" x14ac:dyDescent="0.2">
      <c r="AC502" s="68"/>
    </row>
    <row r="503" spans="29:29" ht="12.75" x14ac:dyDescent="0.2">
      <c r="AC503" s="68"/>
    </row>
    <row r="504" spans="29:29" ht="12.75" x14ac:dyDescent="0.2">
      <c r="AC504" s="68"/>
    </row>
    <row r="505" spans="29:29" ht="12.75" x14ac:dyDescent="0.2">
      <c r="AC505" s="68"/>
    </row>
    <row r="506" spans="29:29" ht="12.75" x14ac:dyDescent="0.2">
      <c r="AC506" s="68"/>
    </row>
    <row r="507" spans="29:29" ht="12.75" x14ac:dyDescent="0.2">
      <c r="AC507" s="68"/>
    </row>
    <row r="508" spans="29:29" ht="12.75" x14ac:dyDescent="0.2">
      <c r="AC508" s="68"/>
    </row>
    <row r="509" spans="29:29" ht="12.75" x14ac:dyDescent="0.2">
      <c r="AC509" s="68"/>
    </row>
    <row r="510" spans="29:29" ht="12.75" x14ac:dyDescent="0.2">
      <c r="AC510" s="68"/>
    </row>
    <row r="511" spans="29:29" ht="12.75" x14ac:dyDescent="0.2">
      <c r="AC511" s="68"/>
    </row>
    <row r="512" spans="29:29" ht="12.75" x14ac:dyDescent="0.2">
      <c r="AC512" s="68"/>
    </row>
    <row r="513" spans="29:29" ht="12.75" x14ac:dyDescent="0.2">
      <c r="AC513" s="68"/>
    </row>
    <row r="514" spans="29:29" ht="12.75" x14ac:dyDescent="0.2">
      <c r="AC514" s="68"/>
    </row>
    <row r="515" spans="29:29" ht="12.75" x14ac:dyDescent="0.2">
      <c r="AC515" s="68"/>
    </row>
    <row r="516" spans="29:29" ht="12.75" x14ac:dyDescent="0.2">
      <c r="AC516" s="68"/>
    </row>
    <row r="517" spans="29:29" ht="12.75" x14ac:dyDescent="0.2">
      <c r="AC517" s="68"/>
    </row>
    <row r="518" spans="29:29" ht="12.75" x14ac:dyDescent="0.2">
      <c r="AC518" s="68"/>
    </row>
    <row r="519" spans="29:29" ht="12.75" x14ac:dyDescent="0.2">
      <c r="AC519" s="68"/>
    </row>
    <row r="520" spans="29:29" ht="12.75" x14ac:dyDescent="0.2">
      <c r="AC520" s="68"/>
    </row>
    <row r="521" spans="29:29" ht="12.75" x14ac:dyDescent="0.2">
      <c r="AC521" s="68"/>
    </row>
    <row r="522" spans="29:29" ht="12.75" x14ac:dyDescent="0.2">
      <c r="AC522" s="68"/>
    </row>
    <row r="523" spans="29:29" ht="12.75" x14ac:dyDescent="0.2">
      <c r="AC523" s="68"/>
    </row>
    <row r="524" spans="29:29" ht="12.75" x14ac:dyDescent="0.2">
      <c r="AC524" s="68"/>
    </row>
    <row r="525" spans="29:29" ht="12.75" x14ac:dyDescent="0.2">
      <c r="AC525" s="68"/>
    </row>
    <row r="526" spans="29:29" ht="12.75" x14ac:dyDescent="0.2">
      <c r="AC526" s="68"/>
    </row>
    <row r="527" spans="29:29" ht="12.75" x14ac:dyDescent="0.2">
      <c r="AC527" s="68"/>
    </row>
    <row r="528" spans="29:29" ht="12.75" x14ac:dyDescent="0.2">
      <c r="AC528" s="68"/>
    </row>
    <row r="529" spans="29:29" ht="12.75" x14ac:dyDescent="0.2">
      <c r="AC529" s="68"/>
    </row>
    <row r="530" spans="29:29" ht="12.75" x14ac:dyDescent="0.2">
      <c r="AC530" s="68"/>
    </row>
    <row r="531" spans="29:29" ht="12.75" x14ac:dyDescent="0.2">
      <c r="AC531" s="68"/>
    </row>
    <row r="532" spans="29:29" ht="12.75" x14ac:dyDescent="0.2">
      <c r="AC532" s="68"/>
    </row>
    <row r="533" spans="29:29" ht="12.75" x14ac:dyDescent="0.2">
      <c r="AC533" s="68"/>
    </row>
    <row r="534" spans="29:29" ht="12.75" x14ac:dyDescent="0.2">
      <c r="AC534" s="68"/>
    </row>
    <row r="535" spans="29:29" ht="12.75" x14ac:dyDescent="0.2">
      <c r="AC535" s="68"/>
    </row>
    <row r="536" spans="29:29" ht="12.75" x14ac:dyDescent="0.2">
      <c r="AC536" s="68"/>
    </row>
    <row r="537" spans="29:29" ht="12.75" x14ac:dyDescent="0.2">
      <c r="AC537" s="68"/>
    </row>
    <row r="538" spans="29:29" ht="12.75" x14ac:dyDescent="0.2">
      <c r="AC538" s="68"/>
    </row>
    <row r="539" spans="29:29" ht="12.75" x14ac:dyDescent="0.2">
      <c r="AC539" s="68"/>
    </row>
    <row r="540" spans="29:29" ht="12.75" x14ac:dyDescent="0.2">
      <c r="AC540" s="68"/>
    </row>
    <row r="541" spans="29:29" ht="12.75" x14ac:dyDescent="0.2">
      <c r="AC541" s="68"/>
    </row>
    <row r="542" spans="29:29" ht="12.75" x14ac:dyDescent="0.2">
      <c r="AC542" s="68"/>
    </row>
    <row r="543" spans="29:29" ht="12.75" x14ac:dyDescent="0.2">
      <c r="AC543" s="68"/>
    </row>
    <row r="544" spans="29:29" ht="12.75" x14ac:dyDescent="0.2">
      <c r="AC544" s="68"/>
    </row>
    <row r="545" spans="29:29" ht="12.75" x14ac:dyDescent="0.2">
      <c r="AC545" s="68"/>
    </row>
    <row r="546" spans="29:29" ht="12.75" x14ac:dyDescent="0.2">
      <c r="AC546" s="68"/>
    </row>
    <row r="547" spans="29:29" ht="12.75" x14ac:dyDescent="0.2">
      <c r="AC547" s="68"/>
    </row>
    <row r="548" spans="29:29" ht="12.75" x14ac:dyDescent="0.2">
      <c r="AC548" s="68"/>
    </row>
    <row r="549" spans="29:29" ht="12.75" x14ac:dyDescent="0.2">
      <c r="AC549" s="68"/>
    </row>
    <row r="550" spans="29:29" ht="12.75" x14ac:dyDescent="0.2">
      <c r="AC550" s="68"/>
    </row>
    <row r="551" spans="29:29" ht="12.75" x14ac:dyDescent="0.2">
      <c r="AC551" s="68"/>
    </row>
    <row r="552" spans="29:29" ht="12.75" x14ac:dyDescent="0.2">
      <c r="AC552" s="68"/>
    </row>
    <row r="553" spans="29:29" ht="12.75" x14ac:dyDescent="0.2">
      <c r="AC553" s="68"/>
    </row>
    <row r="554" spans="29:29" ht="12.75" x14ac:dyDescent="0.2">
      <c r="AC554" s="68"/>
    </row>
    <row r="555" spans="29:29" ht="12.75" x14ac:dyDescent="0.2">
      <c r="AC555" s="68"/>
    </row>
    <row r="556" spans="29:29" ht="12.75" x14ac:dyDescent="0.2">
      <c r="AC556" s="68"/>
    </row>
    <row r="557" spans="29:29" ht="12.75" x14ac:dyDescent="0.2">
      <c r="AC557" s="68"/>
    </row>
    <row r="558" spans="29:29" ht="12.75" x14ac:dyDescent="0.2">
      <c r="AC558" s="68"/>
    </row>
    <row r="559" spans="29:29" ht="12.75" x14ac:dyDescent="0.2">
      <c r="AC559" s="68"/>
    </row>
    <row r="560" spans="29:29" ht="12.75" x14ac:dyDescent="0.2">
      <c r="AC560" s="68"/>
    </row>
    <row r="561" spans="29:29" ht="12.75" x14ac:dyDescent="0.2">
      <c r="AC561" s="68"/>
    </row>
    <row r="562" spans="29:29" ht="12.75" x14ac:dyDescent="0.2">
      <c r="AC562" s="68"/>
    </row>
    <row r="563" spans="29:29" ht="12.75" x14ac:dyDescent="0.2">
      <c r="AC563" s="68"/>
    </row>
    <row r="564" spans="29:29" ht="12.75" x14ac:dyDescent="0.2">
      <c r="AC564" s="68"/>
    </row>
    <row r="565" spans="29:29" ht="12.75" x14ac:dyDescent="0.2">
      <c r="AC565" s="68"/>
    </row>
    <row r="566" spans="29:29" ht="12.75" x14ac:dyDescent="0.2">
      <c r="AC566" s="68"/>
    </row>
    <row r="567" spans="29:29" ht="12.75" x14ac:dyDescent="0.2">
      <c r="AC567" s="68"/>
    </row>
    <row r="568" spans="29:29" ht="12.75" x14ac:dyDescent="0.2">
      <c r="AC568" s="68"/>
    </row>
    <row r="569" spans="29:29" ht="12.75" x14ac:dyDescent="0.2">
      <c r="AC569" s="68"/>
    </row>
    <row r="570" spans="29:29" ht="12.75" x14ac:dyDescent="0.2">
      <c r="AC570" s="68"/>
    </row>
    <row r="571" spans="29:29" ht="12.75" x14ac:dyDescent="0.2">
      <c r="AC571" s="68"/>
    </row>
    <row r="572" spans="29:29" ht="12.75" x14ac:dyDescent="0.2">
      <c r="AC572" s="68"/>
    </row>
    <row r="573" spans="29:29" ht="12.75" x14ac:dyDescent="0.2">
      <c r="AC573" s="68"/>
    </row>
    <row r="574" spans="29:29" ht="12.75" x14ac:dyDescent="0.2">
      <c r="AC574" s="68"/>
    </row>
    <row r="575" spans="29:29" ht="12.75" x14ac:dyDescent="0.2">
      <c r="AC575" s="68"/>
    </row>
    <row r="576" spans="29:29" ht="12.75" x14ac:dyDescent="0.2">
      <c r="AC576" s="68"/>
    </row>
    <row r="577" spans="29:29" ht="12.75" x14ac:dyDescent="0.2">
      <c r="AC577" s="68"/>
    </row>
    <row r="578" spans="29:29" ht="12.75" x14ac:dyDescent="0.2">
      <c r="AC578" s="68"/>
    </row>
    <row r="579" spans="29:29" ht="12.75" x14ac:dyDescent="0.2">
      <c r="AC579" s="68"/>
    </row>
    <row r="580" spans="29:29" ht="12.75" x14ac:dyDescent="0.2">
      <c r="AC580" s="68"/>
    </row>
    <row r="581" spans="29:29" ht="12.75" x14ac:dyDescent="0.2">
      <c r="AC581" s="68"/>
    </row>
    <row r="582" spans="29:29" ht="12.75" x14ac:dyDescent="0.2">
      <c r="AC582" s="68"/>
    </row>
    <row r="583" spans="29:29" ht="12.75" x14ac:dyDescent="0.2">
      <c r="AC583" s="68"/>
    </row>
    <row r="584" spans="29:29" ht="12.75" x14ac:dyDescent="0.2">
      <c r="AC584" s="68"/>
    </row>
    <row r="585" spans="29:29" ht="12.75" x14ac:dyDescent="0.2">
      <c r="AC585" s="68"/>
    </row>
    <row r="586" spans="29:29" ht="12.75" x14ac:dyDescent="0.2">
      <c r="AC586" s="68"/>
    </row>
    <row r="587" spans="29:29" ht="12.75" x14ac:dyDescent="0.2">
      <c r="AC587" s="68"/>
    </row>
    <row r="588" spans="29:29" ht="12.75" x14ac:dyDescent="0.2">
      <c r="AC588" s="68"/>
    </row>
    <row r="589" spans="29:29" ht="12.75" x14ac:dyDescent="0.2">
      <c r="AC589" s="68"/>
    </row>
    <row r="590" spans="29:29" ht="12.75" x14ac:dyDescent="0.2">
      <c r="AC590" s="68"/>
    </row>
    <row r="591" spans="29:29" ht="12.75" x14ac:dyDescent="0.2">
      <c r="AC591" s="68"/>
    </row>
    <row r="592" spans="29:29" ht="12.75" x14ac:dyDescent="0.2">
      <c r="AC592" s="68"/>
    </row>
    <row r="593" spans="29:29" ht="12.75" x14ac:dyDescent="0.2">
      <c r="AC593" s="68"/>
    </row>
    <row r="594" spans="29:29" ht="12.75" x14ac:dyDescent="0.2">
      <c r="AC594" s="68"/>
    </row>
    <row r="595" spans="29:29" ht="12.75" x14ac:dyDescent="0.2">
      <c r="AC595" s="68"/>
    </row>
    <row r="596" spans="29:29" ht="12.75" x14ac:dyDescent="0.2">
      <c r="AC596" s="68"/>
    </row>
    <row r="597" spans="29:29" ht="12.75" x14ac:dyDescent="0.2">
      <c r="AC597" s="68"/>
    </row>
    <row r="598" spans="29:29" ht="12.75" x14ac:dyDescent="0.2">
      <c r="AC598" s="68"/>
    </row>
    <row r="599" spans="29:29" ht="12.75" x14ac:dyDescent="0.2">
      <c r="AC599" s="68"/>
    </row>
    <row r="600" spans="29:29" ht="12.75" x14ac:dyDescent="0.2">
      <c r="AC600" s="68"/>
    </row>
    <row r="601" spans="29:29" ht="12.75" x14ac:dyDescent="0.2">
      <c r="AC601" s="68"/>
    </row>
    <row r="602" spans="29:29" ht="12.75" x14ac:dyDescent="0.2">
      <c r="AC602" s="68"/>
    </row>
    <row r="603" spans="29:29" ht="12.75" x14ac:dyDescent="0.2">
      <c r="AC603" s="68"/>
    </row>
    <row r="604" spans="29:29" ht="12.75" x14ac:dyDescent="0.2">
      <c r="AC604" s="68"/>
    </row>
    <row r="605" spans="29:29" ht="12.75" x14ac:dyDescent="0.2">
      <c r="AC605" s="68"/>
    </row>
    <row r="606" spans="29:29" ht="12.75" x14ac:dyDescent="0.2">
      <c r="AC606" s="68"/>
    </row>
    <row r="607" spans="29:29" ht="12.75" x14ac:dyDescent="0.2">
      <c r="AC607" s="68"/>
    </row>
    <row r="608" spans="29:29" ht="12.75" x14ac:dyDescent="0.2">
      <c r="AC608" s="68"/>
    </row>
    <row r="609" spans="29:29" ht="12.75" x14ac:dyDescent="0.2">
      <c r="AC609" s="68"/>
    </row>
    <row r="610" spans="29:29" ht="12.75" x14ac:dyDescent="0.2">
      <c r="AC610" s="68"/>
    </row>
    <row r="611" spans="29:29" ht="12.75" x14ac:dyDescent="0.2">
      <c r="AC611" s="68"/>
    </row>
    <row r="612" spans="29:29" ht="12.75" x14ac:dyDescent="0.2">
      <c r="AC612" s="68"/>
    </row>
    <row r="613" spans="29:29" ht="12.75" x14ac:dyDescent="0.2">
      <c r="AC613" s="68"/>
    </row>
    <row r="614" spans="29:29" ht="12.75" x14ac:dyDescent="0.2">
      <c r="AC614" s="68"/>
    </row>
    <row r="615" spans="29:29" ht="12.75" x14ac:dyDescent="0.2">
      <c r="AC615" s="68"/>
    </row>
    <row r="616" spans="29:29" ht="12.75" x14ac:dyDescent="0.2">
      <c r="AC616" s="68"/>
    </row>
    <row r="617" spans="29:29" ht="12.75" x14ac:dyDescent="0.2">
      <c r="AC617" s="68"/>
    </row>
    <row r="618" spans="29:29" ht="12.75" x14ac:dyDescent="0.2">
      <c r="AC618" s="68"/>
    </row>
    <row r="619" spans="29:29" ht="12.75" x14ac:dyDescent="0.2">
      <c r="AC619" s="68"/>
    </row>
    <row r="620" spans="29:29" ht="12.75" x14ac:dyDescent="0.2">
      <c r="AC620" s="68"/>
    </row>
    <row r="621" spans="29:29" ht="12.75" x14ac:dyDescent="0.2">
      <c r="AC621" s="68"/>
    </row>
    <row r="622" spans="29:29" ht="12.75" x14ac:dyDescent="0.2">
      <c r="AC622" s="68"/>
    </row>
    <row r="623" spans="29:29" ht="12.75" x14ac:dyDescent="0.2">
      <c r="AC623" s="68"/>
    </row>
    <row r="624" spans="29:29" ht="12.75" x14ac:dyDescent="0.2">
      <c r="AC624" s="68"/>
    </row>
    <row r="625" spans="29:29" ht="12.75" x14ac:dyDescent="0.2">
      <c r="AC625" s="68"/>
    </row>
    <row r="626" spans="29:29" ht="12.75" x14ac:dyDescent="0.2">
      <c r="AC626" s="68"/>
    </row>
    <row r="627" spans="29:29" ht="12.75" x14ac:dyDescent="0.2">
      <c r="AC627" s="68"/>
    </row>
    <row r="628" spans="29:29" ht="12.75" x14ac:dyDescent="0.2">
      <c r="AC628" s="68"/>
    </row>
    <row r="629" spans="29:29" ht="12.75" x14ac:dyDescent="0.2">
      <c r="AC629" s="68"/>
    </row>
    <row r="630" spans="29:29" ht="12.75" x14ac:dyDescent="0.2">
      <c r="AC630" s="68"/>
    </row>
    <row r="631" spans="29:29" ht="12.75" x14ac:dyDescent="0.2">
      <c r="AC631" s="68"/>
    </row>
    <row r="632" spans="29:29" ht="12.75" x14ac:dyDescent="0.2">
      <c r="AC632" s="68"/>
    </row>
    <row r="633" spans="29:29" ht="12.75" x14ac:dyDescent="0.2">
      <c r="AC633" s="68"/>
    </row>
    <row r="634" spans="29:29" ht="12.75" x14ac:dyDescent="0.2">
      <c r="AC634" s="68"/>
    </row>
    <row r="635" spans="29:29" ht="12.75" x14ac:dyDescent="0.2">
      <c r="AC635" s="68"/>
    </row>
    <row r="636" spans="29:29" ht="12.75" x14ac:dyDescent="0.2">
      <c r="AC636" s="68"/>
    </row>
    <row r="637" spans="29:29" ht="12.75" x14ac:dyDescent="0.2">
      <c r="AC637" s="68"/>
    </row>
    <row r="638" spans="29:29" ht="12.75" x14ac:dyDescent="0.2">
      <c r="AC638" s="68"/>
    </row>
    <row r="639" spans="29:29" ht="12.75" x14ac:dyDescent="0.2">
      <c r="AC639" s="68"/>
    </row>
    <row r="640" spans="29:29" ht="12.75" x14ac:dyDescent="0.2">
      <c r="AC640" s="68"/>
    </row>
    <row r="641" spans="29:29" ht="12.75" x14ac:dyDescent="0.2">
      <c r="AC641" s="68"/>
    </row>
    <row r="642" spans="29:29" ht="12.75" x14ac:dyDescent="0.2">
      <c r="AC642" s="68"/>
    </row>
    <row r="643" spans="29:29" ht="12.75" x14ac:dyDescent="0.2">
      <c r="AC643" s="68"/>
    </row>
    <row r="644" spans="29:29" ht="12.75" x14ac:dyDescent="0.2">
      <c r="AC644" s="68"/>
    </row>
    <row r="645" spans="29:29" ht="12.75" x14ac:dyDescent="0.2">
      <c r="AC645" s="68"/>
    </row>
    <row r="646" spans="29:29" ht="12.75" x14ac:dyDescent="0.2">
      <c r="AC646" s="68"/>
    </row>
    <row r="647" spans="29:29" ht="12.75" x14ac:dyDescent="0.2">
      <c r="AC647" s="68"/>
    </row>
    <row r="648" spans="29:29" ht="12.75" x14ac:dyDescent="0.2">
      <c r="AC648" s="68"/>
    </row>
    <row r="649" spans="29:29" ht="12.75" x14ac:dyDescent="0.2">
      <c r="AC649" s="68"/>
    </row>
    <row r="650" spans="29:29" ht="12.75" x14ac:dyDescent="0.2">
      <c r="AC650" s="68"/>
    </row>
    <row r="651" spans="29:29" ht="12.75" x14ac:dyDescent="0.2">
      <c r="AC651" s="68"/>
    </row>
    <row r="652" spans="29:29" ht="12.75" x14ac:dyDescent="0.2">
      <c r="AC652" s="68"/>
    </row>
    <row r="653" spans="29:29" ht="12.75" x14ac:dyDescent="0.2">
      <c r="AC653" s="68"/>
    </row>
    <row r="654" spans="29:29" ht="12.75" x14ac:dyDescent="0.2">
      <c r="AC654" s="68"/>
    </row>
    <row r="655" spans="29:29" ht="12.75" x14ac:dyDescent="0.2">
      <c r="AC655" s="68"/>
    </row>
    <row r="656" spans="29:29" ht="12.75" x14ac:dyDescent="0.2">
      <c r="AC656" s="68"/>
    </row>
    <row r="657" spans="29:29" ht="12.75" x14ac:dyDescent="0.2">
      <c r="AC657" s="68"/>
    </row>
    <row r="658" spans="29:29" ht="12.75" x14ac:dyDescent="0.2">
      <c r="AC658" s="68"/>
    </row>
    <row r="659" spans="29:29" ht="12.75" x14ac:dyDescent="0.2">
      <c r="AC659" s="68"/>
    </row>
    <row r="660" spans="29:29" ht="12.75" x14ac:dyDescent="0.2">
      <c r="AC660" s="68"/>
    </row>
    <row r="661" spans="29:29" ht="12.75" x14ac:dyDescent="0.2">
      <c r="AC661" s="68"/>
    </row>
    <row r="662" spans="29:29" ht="12.75" x14ac:dyDescent="0.2">
      <c r="AC662" s="68"/>
    </row>
    <row r="663" spans="29:29" ht="12.75" x14ac:dyDescent="0.2">
      <c r="AC663" s="68"/>
    </row>
    <row r="664" spans="29:29" ht="12.75" x14ac:dyDescent="0.2">
      <c r="AC664" s="68"/>
    </row>
    <row r="665" spans="29:29" ht="12.75" x14ac:dyDescent="0.2">
      <c r="AC665" s="68"/>
    </row>
    <row r="666" spans="29:29" ht="12.75" x14ac:dyDescent="0.2">
      <c r="AC666" s="68"/>
    </row>
    <row r="667" spans="29:29" ht="12.75" x14ac:dyDescent="0.2">
      <c r="AC667" s="68"/>
    </row>
    <row r="668" spans="29:29" ht="12.75" x14ac:dyDescent="0.2">
      <c r="AC668" s="68"/>
    </row>
    <row r="669" spans="29:29" ht="12.75" x14ac:dyDescent="0.2">
      <c r="AC669" s="68"/>
    </row>
    <row r="670" spans="29:29" ht="12.75" x14ac:dyDescent="0.2">
      <c r="AC670" s="68"/>
    </row>
    <row r="671" spans="29:29" ht="12.75" x14ac:dyDescent="0.2">
      <c r="AC671" s="68"/>
    </row>
    <row r="672" spans="29:29" ht="12.75" x14ac:dyDescent="0.2">
      <c r="AC672" s="68"/>
    </row>
    <row r="673" spans="29:29" ht="12.75" x14ac:dyDescent="0.2">
      <c r="AC673" s="68"/>
    </row>
    <row r="674" spans="29:29" ht="12.75" x14ac:dyDescent="0.2">
      <c r="AC674" s="68"/>
    </row>
    <row r="675" spans="29:29" ht="12.75" x14ac:dyDescent="0.2">
      <c r="AC675" s="68"/>
    </row>
    <row r="676" spans="29:29" ht="12.75" x14ac:dyDescent="0.2">
      <c r="AC676" s="68"/>
    </row>
    <row r="677" spans="29:29" ht="12.75" x14ac:dyDescent="0.2">
      <c r="AC677" s="68"/>
    </row>
    <row r="678" spans="29:29" ht="12.75" x14ac:dyDescent="0.2">
      <c r="AC678" s="68"/>
    </row>
    <row r="679" spans="29:29" ht="12.75" x14ac:dyDescent="0.2">
      <c r="AC679" s="68"/>
    </row>
    <row r="680" spans="29:29" ht="12.75" x14ac:dyDescent="0.2">
      <c r="AC680" s="68"/>
    </row>
    <row r="681" spans="29:29" ht="12.75" x14ac:dyDescent="0.2">
      <c r="AC681" s="68"/>
    </row>
    <row r="682" spans="29:29" ht="12.75" x14ac:dyDescent="0.2">
      <c r="AC682" s="68"/>
    </row>
    <row r="683" spans="29:29" ht="12.75" x14ac:dyDescent="0.2">
      <c r="AC683" s="68"/>
    </row>
    <row r="684" spans="29:29" ht="12.75" x14ac:dyDescent="0.2">
      <c r="AC684" s="68"/>
    </row>
    <row r="685" spans="29:29" ht="12.75" x14ac:dyDescent="0.2">
      <c r="AC685" s="68"/>
    </row>
    <row r="686" spans="29:29" ht="12.75" x14ac:dyDescent="0.2">
      <c r="AC686" s="68"/>
    </row>
    <row r="687" spans="29:29" ht="12.75" x14ac:dyDescent="0.2">
      <c r="AC687" s="68"/>
    </row>
    <row r="688" spans="29:29" ht="12.75" x14ac:dyDescent="0.2">
      <c r="AC688" s="68"/>
    </row>
    <row r="689" spans="29:29" ht="12.75" x14ac:dyDescent="0.2">
      <c r="AC689" s="68"/>
    </row>
    <row r="690" spans="29:29" ht="12.75" x14ac:dyDescent="0.2">
      <c r="AC690" s="68"/>
    </row>
    <row r="691" spans="29:29" ht="12.75" x14ac:dyDescent="0.2">
      <c r="AC691" s="68"/>
    </row>
    <row r="692" spans="29:29" ht="12.75" x14ac:dyDescent="0.2">
      <c r="AC692" s="68"/>
    </row>
    <row r="693" spans="29:29" ht="12.75" x14ac:dyDescent="0.2">
      <c r="AC693" s="68"/>
    </row>
    <row r="694" spans="29:29" ht="12.75" x14ac:dyDescent="0.2">
      <c r="AC694" s="68"/>
    </row>
    <row r="695" spans="29:29" ht="12.75" x14ac:dyDescent="0.2">
      <c r="AC695" s="68"/>
    </row>
    <row r="696" spans="29:29" ht="12.75" x14ac:dyDescent="0.2">
      <c r="AC696" s="68"/>
    </row>
    <row r="697" spans="29:29" ht="12.75" x14ac:dyDescent="0.2">
      <c r="AC697" s="68"/>
    </row>
    <row r="698" spans="29:29" ht="12.75" x14ac:dyDescent="0.2">
      <c r="AC698" s="68"/>
    </row>
    <row r="699" spans="29:29" ht="12.75" x14ac:dyDescent="0.2">
      <c r="AC699" s="68"/>
    </row>
    <row r="700" spans="29:29" ht="12.75" x14ac:dyDescent="0.2">
      <c r="AC700" s="68"/>
    </row>
    <row r="701" spans="29:29" ht="12.75" x14ac:dyDescent="0.2">
      <c r="AC701" s="68"/>
    </row>
    <row r="702" spans="29:29" ht="12.75" x14ac:dyDescent="0.2">
      <c r="AC702" s="68"/>
    </row>
    <row r="703" spans="29:29" ht="12.75" x14ac:dyDescent="0.2">
      <c r="AC703" s="68"/>
    </row>
    <row r="704" spans="29:29" ht="12.75" x14ac:dyDescent="0.2">
      <c r="AC704" s="68"/>
    </row>
    <row r="705" spans="29:29" ht="12.75" x14ac:dyDescent="0.2">
      <c r="AC705" s="68"/>
    </row>
    <row r="706" spans="29:29" ht="12.75" x14ac:dyDescent="0.2">
      <c r="AC706" s="68"/>
    </row>
    <row r="707" spans="29:29" ht="12.75" x14ac:dyDescent="0.2">
      <c r="AC707" s="68"/>
    </row>
    <row r="708" spans="29:29" ht="12.75" x14ac:dyDescent="0.2">
      <c r="AC708" s="68"/>
    </row>
    <row r="709" spans="29:29" ht="12.75" x14ac:dyDescent="0.2">
      <c r="AC709" s="68"/>
    </row>
    <row r="710" spans="29:29" ht="12.75" x14ac:dyDescent="0.2">
      <c r="AC710" s="68"/>
    </row>
    <row r="711" spans="29:29" ht="12.75" x14ac:dyDescent="0.2">
      <c r="AC711" s="68"/>
    </row>
    <row r="712" spans="29:29" ht="12.75" x14ac:dyDescent="0.2">
      <c r="AC712" s="68"/>
    </row>
    <row r="713" spans="29:29" ht="12.75" x14ac:dyDescent="0.2">
      <c r="AC713" s="68"/>
    </row>
    <row r="714" spans="29:29" ht="12.75" x14ac:dyDescent="0.2">
      <c r="AC714" s="68"/>
    </row>
    <row r="715" spans="29:29" ht="12.75" x14ac:dyDescent="0.2">
      <c r="AC715" s="68"/>
    </row>
    <row r="716" spans="29:29" ht="12.75" x14ac:dyDescent="0.2">
      <c r="AC716" s="68"/>
    </row>
    <row r="717" spans="29:29" ht="12.75" x14ac:dyDescent="0.2">
      <c r="AC717" s="68"/>
    </row>
    <row r="718" spans="29:29" ht="12.75" x14ac:dyDescent="0.2">
      <c r="AC718" s="68"/>
    </row>
    <row r="719" spans="29:29" ht="12.75" x14ac:dyDescent="0.2">
      <c r="AC719" s="68"/>
    </row>
    <row r="720" spans="29:29" ht="12.75" x14ac:dyDescent="0.2">
      <c r="AC720" s="68"/>
    </row>
    <row r="721" spans="29:29" ht="12.75" x14ac:dyDescent="0.2">
      <c r="AC721" s="68"/>
    </row>
    <row r="722" spans="29:29" ht="12.75" x14ac:dyDescent="0.2">
      <c r="AC722" s="68"/>
    </row>
    <row r="723" spans="29:29" ht="12.75" x14ac:dyDescent="0.2">
      <c r="AC723" s="68"/>
    </row>
    <row r="724" spans="29:29" ht="12.75" x14ac:dyDescent="0.2">
      <c r="AC724" s="68"/>
    </row>
    <row r="725" spans="29:29" ht="12.75" x14ac:dyDescent="0.2">
      <c r="AC725" s="68"/>
    </row>
    <row r="726" spans="29:29" ht="12.75" x14ac:dyDescent="0.2">
      <c r="AC726" s="68"/>
    </row>
    <row r="727" spans="29:29" ht="12.75" x14ac:dyDescent="0.2">
      <c r="AC727" s="68"/>
    </row>
    <row r="728" spans="29:29" ht="12.75" x14ac:dyDescent="0.2">
      <c r="AC728" s="68"/>
    </row>
    <row r="729" spans="29:29" ht="12.75" x14ac:dyDescent="0.2">
      <c r="AC729" s="68"/>
    </row>
    <row r="730" spans="29:29" ht="12.75" x14ac:dyDescent="0.2">
      <c r="AC730" s="68"/>
    </row>
    <row r="731" spans="29:29" ht="12.75" x14ac:dyDescent="0.2">
      <c r="AC731" s="68"/>
    </row>
    <row r="732" spans="29:29" ht="12.75" x14ac:dyDescent="0.2">
      <c r="AC732" s="68"/>
    </row>
    <row r="733" spans="29:29" ht="12.75" x14ac:dyDescent="0.2">
      <c r="AC733" s="68"/>
    </row>
    <row r="734" spans="29:29" ht="12.75" x14ac:dyDescent="0.2">
      <c r="AC734" s="68"/>
    </row>
    <row r="735" spans="29:29" ht="12.75" x14ac:dyDescent="0.2">
      <c r="AC735" s="68"/>
    </row>
    <row r="736" spans="29:29" ht="12.75" x14ac:dyDescent="0.2">
      <c r="AC736" s="68"/>
    </row>
    <row r="737" spans="29:29" ht="12.75" x14ac:dyDescent="0.2">
      <c r="AC737" s="68"/>
    </row>
    <row r="738" spans="29:29" ht="12.75" x14ac:dyDescent="0.2">
      <c r="AC738" s="68"/>
    </row>
    <row r="739" spans="29:29" ht="12.75" x14ac:dyDescent="0.2">
      <c r="AC739" s="68"/>
    </row>
    <row r="740" spans="29:29" ht="12.75" x14ac:dyDescent="0.2">
      <c r="AC740" s="68"/>
    </row>
    <row r="741" spans="29:29" ht="12.75" x14ac:dyDescent="0.2">
      <c r="AC741" s="68"/>
    </row>
    <row r="742" spans="29:29" ht="12.75" x14ac:dyDescent="0.2">
      <c r="AC742" s="68"/>
    </row>
    <row r="743" spans="29:29" ht="12.75" x14ac:dyDescent="0.2">
      <c r="AC743" s="68"/>
    </row>
    <row r="744" spans="29:29" ht="12.75" x14ac:dyDescent="0.2">
      <c r="AC744" s="68"/>
    </row>
    <row r="745" spans="29:29" ht="12.75" x14ac:dyDescent="0.2">
      <c r="AC745" s="68"/>
    </row>
    <row r="746" spans="29:29" ht="12.75" x14ac:dyDescent="0.2">
      <c r="AC746" s="68"/>
    </row>
    <row r="747" spans="29:29" ht="12.75" x14ac:dyDescent="0.2">
      <c r="AC747" s="68"/>
    </row>
    <row r="748" spans="29:29" ht="12.75" x14ac:dyDescent="0.2">
      <c r="AC748" s="68"/>
    </row>
    <row r="749" spans="29:29" ht="12.75" x14ac:dyDescent="0.2">
      <c r="AC749" s="68"/>
    </row>
    <row r="750" spans="29:29" ht="12.75" x14ac:dyDescent="0.2">
      <c r="AC750" s="68"/>
    </row>
    <row r="751" spans="29:29" ht="12.75" x14ac:dyDescent="0.2">
      <c r="AC751" s="68"/>
    </row>
    <row r="752" spans="29:29" ht="12.75" x14ac:dyDescent="0.2">
      <c r="AC752" s="68"/>
    </row>
    <row r="753" spans="29:29" ht="12.75" x14ac:dyDescent="0.2">
      <c r="AC753" s="68"/>
    </row>
    <row r="754" spans="29:29" ht="12.75" x14ac:dyDescent="0.2">
      <c r="AC754" s="68"/>
    </row>
    <row r="755" spans="29:29" ht="12.75" x14ac:dyDescent="0.2">
      <c r="AC755" s="68"/>
    </row>
    <row r="756" spans="29:29" ht="12.75" x14ac:dyDescent="0.2">
      <c r="AC756" s="68"/>
    </row>
    <row r="757" spans="29:29" ht="12.75" x14ac:dyDescent="0.2">
      <c r="AC757" s="68"/>
    </row>
    <row r="758" spans="29:29" ht="12.75" x14ac:dyDescent="0.2">
      <c r="AC758" s="68"/>
    </row>
    <row r="759" spans="29:29" ht="12.75" x14ac:dyDescent="0.2">
      <c r="AC759" s="68"/>
    </row>
    <row r="760" spans="29:29" ht="12.75" x14ac:dyDescent="0.2">
      <c r="AC760" s="68"/>
    </row>
    <row r="761" spans="29:29" ht="12.75" x14ac:dyDescent="0.2">
      <c r="AC761" s="68"/>
    </row>
    <row r="762" spans="29:29" ht="12.75" x14ac:dyDescent="0.2">
      <c r="AC762" s="68"/>
    </row>
    <row r="763" spans="29:29" ht="12.75" x14ac:dyDescent="0.2">
      <c r="AC763" s="68"/>
    </row>
    <row r="764" spans="29:29" ht="12.75" x14ac:dyDescent="0.2">
      <c r="AC764" s="68"/>
    </row>
    <row r="765" spans="29:29" ht="12.75" x14ac:dyDescent="0.2">
      <c r="AC765" s="68"/>
    </row>
    <row r="766" spans="29:29" ht="12.75" x14ac:dyDescent="0.2">
      <c r="AC766" s="68"/>
    </row>
    <row r="767" spans="29:29" ht="12.75" x14ac:dyDescent="0.2">
      <c r="AC767" s="68"/>
    </row>
    <row r="768" spans="29:29" ht="12.75" x14ac:dyDescent="0.2">
      <c r="AC768" s="68"/>
    </row>
    <row r="769" spans="29:29" ht="12.75" x14ac:dyDescent="0.2">
      <c r="AC769" s="68"/>
    </row>
    <row r="770" spans="29:29" ht="12.75" x14ac:dyDescent="0.2">
      <c r="AC770" s="68"/>
    </row>
    <row r="771" spans="29:29" ht="12.75" x14ac:dyDescent="0.2">
      <c r="AC771" s="68"/>
    </row>
    <row r="772" spans="29:29" ht="12.75" x14ac:dyDescent="0.2">
      <c r="AC772" s="68"/>
    </row>
    <row r="773" spans="29:29" ht="12.75" x14ac:dyDescent="0.2">
      <c r="AC773" s="68"/>
    </row>
    <row r="774" spans="29:29" ht="12.75" x14ac:dyDescent="0.2">
      <c r="AC774" s="68"/>
    </row>
    <row r="775" spans="29:29" ht="12.75" x14ac:dyDescent="0.2">
      <c r="AC775" s="68"/>
    </row>
    <row r="776" spans="29:29" ht="12.75" x14ac:dyDescent="0.2">
      <c r="AC776" s="68"/>
    </row>
    <row r="777" spans="29:29" ht="12.75" x14ac:dyDescent="0.2">
      <c r="AC777" s="68"/>
    </row>
    <row r="778" spans="29:29" ht="12.75" x14ac:dyDescent="0.2">
      <c r="AC778" s="68"/>
    </row>
    <row r="779" spans="29:29" ht="12.75" x14ac:dyDescent="0.2">
      <c r="AC779" s="68"/>
    </row>
    <row r="780" spans="29:29" ht="12.75" x14ac:dyDescent="0.2">
      <c r="AC780" s="68"/>
    </row>
    <row r="781" spans="29:29" ht="12.75" x14ac:dyDescent="0.2">
      <c r="AC781" s="68"/>
    </row>
    <row r="782" spans="29:29" ht="12.75" x14ac:dyDescent="0.2">
      <c r="AC782" s="68"/>
    </row>
    <row r="783" spans="29:29" ht="12.75" x14ac:dyDescent="0.2">
      <c r="AC783" s="68"/>
    </row>
    <row r="784" spans="29:29" ht="12.75" x14ac:dyDescent="0.2">
      <c r="AC784" s="68"/>
    </row>
    <row r="785" spans="29:29" ht="12.75" x14ac:dyDescent="0.2">
      <c r="AC785" s="68"/>
    </row>
    <row r="786" spans="29:29" ht="12.75" x14ac:dyDescent="0.2">
      <c r="AC786" s="68"/>
    </row>
    <row r="787" spans="29:29" ht="12.75" x14ac:dyDescent="0.2">
      <c r="AC787" s="68"/>
    </row>
    <row r="788" spans="29:29" ht="12.75" x14ac:dyDescent="0.2">
      <c r="AC788" s="68"/>
    </row>
    <row r="789" spans="29:29" ht="12.75" x14ac:dyDescent="0.2">
      <c r="AC789" s="68"/>
    </row>
    <row r="790" spans="29:29" ht="12.75" x14ac:dyDescent="0.2">
      <c r="AC790" s="68"/>
    </row>
    <row r="791" spans="29:29" ht="12.75" x14ac:dyDescent="0.2">
      <c r="AC791" s="68"/>
    </row>
    <row r="792" spans="29:29" ht="12.75" x14ac:dyDescent="0.2">
      <c r="AC792" s="68"/>
    </row>
    <row r="793" spans="29:29" ht="12.75" x14ac:dyDescent="0.2">
      <c r="AC793" s="68"/>
    </row>
    <row r="794" spans="29:29" ht="12.75" x14ac:dyDescent="0.2">
      <c r="AC794" s="68"/>
    </row>
    <row r="795" spans="29:29" ht="12.75" x14ac:dyDescent="0.2">
      <c r="AC795" s="68"/>
    </row>
    <row r="796" spans="29:29" ht="12.75" x14ac:dyDescent="0.2">
      <c r="AC796" s="68"/>
    </row>
    <row r="797" spans="29:29" ht="12.75" x14ac:dyDescent="0.2">
      <c r="AC797" s="68"/>
    </row>
    <row r="798" spans="29:29" ht="12.75" x14ac:dyDescent="0.2">
      <c r="AC798" s="68"/>
    </row>
    <row r="799" spans="29:29" ht="12.75" x14ac:dyDescent="0.2">
      <c r="AC799" s="68"/>
    </row>
    <row r="800" spans="29:29" ht="12.75" x14ac:dyDescent="0.2">
      <c r="AC800" s="68"/>
    </row>
    <row r="801" spans="29:29" ht="12.75" x14ac:dyDescent="0.2">
      <c r="AC801" s="68"/>
    </row>
    <row r="802" spans="29:29" ht="12.75" x14ac:dyDescent="0.2">
      <c r="AC802" s="68"/>
    </row>
    <row r="803" spans="29:29" ht="12.75" x14ac:dyDescent="0.2">
      <c r="AC803" s="68"/>
    </row>
    <row r="804" spans="29:29" ht="12.75" x14ac:dyDescent="0.2">
      <c r="AC804" s="68"/>
    </row>
    <row r="805" spans="29:29" ht="12.75" x14ac:dyDescent="0.2">
      <c r="AC805" s="68"/>
    </row>
    <row r="806" spans="29:29" ht="12.75" x14ac:dyDescent="0.2">
      <c r="AC806" s="68"/>
    </row>
    <row r="807" spans="29:29" ht="12.75" x14ac:dyDescent="0.2">
      <c r="AC807" s="68"/>
    </row>
    <row r="808" spans="29:29" ht="12.75" x14ac:dyDescent="0.2">
      <c r="AC808" s="68"/>
    </row>
    <row r="809" spans="29:29" ht="12.75" x14ac:dyDescent="0.2">
      <c r="AC809" s="68"/>
    </row>
    <row r="810" spans="29:29" ht="12.75" x14ac:dyDescent="0.2">
      <c r="AC810" s="68"/>
    </row>
    <row r="811" spans="29:29" ht="12.75" x14ac:dyDescent="0.2">
      <c r="AC811" s="68"/>
    </row>
    <row r="812" spans="29:29" ht="12.75" x14ac:dyDescent="0.2">
      <c r="AC812" s="68"/>
    </row>
    <row r="813" spans="29:29" ht="12.75" x14ac:dyDescent="0.2">
      <c r="AC813" s="68"/>
    </row>
    <row r="814" spans="29:29" ht="12.75" x14ac:dyDescent="0.2">
      <c r="AC814" s="68"/>
    </row>
    <row r="815" spans="29:29" ht="12.75" x14ac:dyDescent="0.2">
      <c r="AC815" s="68"/>
    </row>
    <row r="816" spans="29:29" ht="12.75" x14ac:dyDescent="0.2">
      <c r="AC816" s="68"/>
    </row>
    <row r="817" spans="29:29" ht="12.75" x14ac:dyDescent="0.2">
      <c r="AC817" s="68"/>
    </row>
    <row r="818" spans="29:29" ht="12.75" x14ac:dyDescent="0.2">
      <c r="AC818" s="68"/>
    </row>
    <row r="819" spans="29:29" ht="12.75" x14ac:dyDescent="0.2">
      <c r="AC819" s="68"/>
    </row>
    <row r="820" spans="29:29" ht="12.75" x14ac:dyDescent="0.2">
      <c r="AC820" s="68"/>
    </row>
    <row r="821" spans="29:29" ht="12.75" x14ac:dyDescent="0.2">
      <c r="AC821" s="68"/>
    </row>
    <row r="822" spans="29:29" ht="12.75" x14ac:dyDescent="0.2">
      <c r="AC822" s="68"/>
    </row>
    <row r="823" spans="29:29" ht="12.75" x14ac:dyDescent="0.2">
      <c r="AC823" s="68"/>
    </row>
    <row r="824" spans="29:29" ht="12.75" x14ac:dyDescent="0.2">
      <c r="AC824" s="68"/>
    </row>
    <row r="825" spans="29:29" ht="12.75" x14ac:dyDescent="0.2">
      <c r="AC825" s="68"/>
    </row>
    <row r="826" spans="29:29" ht="12.75" x14ac:dyDescent="0.2">
      <c r="AC826" s="68"/>
    </row>
    <row r="827" spans="29:29" ht="12.75" x14ac:dyDescent="0.2">
      <c r="AC827" s="68"/>
    </row>
    <row r="828" spans="29:29" ht="12.75" x14ac:dyDescent="0.2">
      <c r="AC828" s="68"/>
    </row>
    <row r="829" spans="29:29" ht="12.75" x14ac:dyDescent="0.2">
      <c r="AC829" s="68"/>
    </row>
    <row r="830" spans="29:29" ht="12.75" x14ac:dyDescent="0.2">
      <c r="AC830" s="68"/>
    </row>
    <row r="831" spans="29:29" ht="12.75" x14ac:dyDescent="0.2">
      <c r="AC831" s="68"/>
    </row>
    <row r="832" spans="29:29" ht="12.75" x14ac:dyDescent="0.2">
      <c r="AC832" s="68"/>
    </row>
    <row r="833" spans="29:29" ht="12.75" x14ac:dyDescent="0.2">
      <c r="AC833" s="68"/>
    </row>
    <row r="834" spans="29:29" ht="12.75" x14ac:dyDescent="0.2">
      <c r="AC834" s="68"/>
    </row>
    <row r="835" spans="29:29" ht="12.75" x14ac:dyDescent="0.2">
      <c r="AC835" s="68"/>
    </row>
    <row r="836" spans="29:29" ht="12.75" x14ac:dyDescent="0.2">
      <c r="AC836" s="68"/>
    </row>
    <row r="837" spans="29:29" ht="12.75" x14ac:dyDescent="0.2">
      <c r="AC837" s="68"/>
    </row>
    <row r="838" spans="29:29" ht="12.75" x14ac:dyDescent="0.2">
      <c r="AC838" s="68"/>
    </row>
    <row r="839" spans="29:29" ht="12.75" x14ac:dyDescent="0.2">
      <c r="AC839" s="68"/>
    </row>
    <row r="840" spans="29:29" ht="12.75" x14ac:dyDescent="0.2">
      <c r="AC840" s="68"/>
    </row>
    <row r="841" spans="29:29" ht="12.75" x14ac:dyDescent="0.2">
      <c r="AC841" s="68"/>
    </row>
    <row r="842" spans="29:29" ht="12.75" x14ac:dyDescent="0.2">
      <c r="AC842" s="68"/>
    </row>
    <row r="843" spans="29:29" ht="12.75" x14ac:dyDescent="0.2">
      <c r="AC843" s="68"/>
    </row>
    <row r="844" spans="29:29" ht="12.75" x14ac:dyDescent="0.2">
      <c r="AC844" s="68"/>
    </row>
    <row r="845" spans="29:29" ht="12.75" x14ac:dyDescent="0.2">
      <c r="AC845" s="68"/>
    </row>
    <row r="846" spans="29:29" ht="12.75" x14ac:dyDescent="0.2">
      <c r="AC846" s="68"/>
    </row>
    <row r="847" spans="29:29" ht="12.75" x14ac:dyDescent="0.2">
      <c r="AC847" s="68"/>
    </row>
    <row r="848" spans="29:29" ht="12.75" x14ac:dyDescent="0.2">
      <c r="AC848" s="68"/>
    </row>
    <row r="849" spans="29:29" ht="12.75" x14ac:dyDescent="0.2">
      <c r="AC849" s="68"/>
    </row>
    <row r="850" spans="29:29" ht="12.75" x14ac:dyDescent="0.2">
      <c r="AC850" s="68"/>
    </row>
    <row r="851" spans="29:29" ht="12.75" x14ac:dyDescent="0.2">
      <c r="AC851" s="68"/>
    </row>
    <row r="852" spans="29:29" ht="12.75" x14ac:dyDescent="0.2">
      <c r="AC852" s="68"/>
    </row>
    <row r="853" spans="29:29" ht="12.75" x14ac:dyDescent="0.2">
      <c r="AC853" s="68"/>
    </row>
    <row r="854" spans="29:29" ht="12.75" x14ac:dyDescent="0.2">
      <c r="AC854" s="68"/>
    </row>
    <row r="855" spans="29:29" ht="12.75" x14ac:dyDescent="0.2">
      <c r="AC855" s="68"/>
    </row>
    <row r="856" spans="29:29" ht="12.75" x14ac:dyDescent="0.2">
      <c r="AC856" s="68"/>
    </row>
    <row r="857" spans="29:29" ht="12.75" x14ac:dyDescent="0.2">
      <c r="AC857" s="68"/>
    </row>
    <row r="858" spans="29:29" ht="12.75" x14ac:dyDescent="0.2">
      <c r="AC858" s="68"/>
    </row>
    <row r="859" spans="29:29" ht="12.75" x14ac:dyDescent="0.2">
      <c r="AC859" s="68"/>
    </row>
    <row r="860" spans="29:29" ht="12.75" x14ac:dyDescent="0.2">
      <c r="AC860" s="68"/>
    </row>
    <row r="861" spans="29:29" ht="12.75" x14ac:dyDescent="0.2">
      <c r="AC861" s="68"/>
    </row>
    <row r="862" spans="29:29" ht="12.75" x14ac:dyDescent="0.2">
      <c r="AC862" s="68"/>
    </row>
    <row r="863" spans="29:29" ht="12.75" x14ac:dyDescent="0.2">
      <c r="AC863" s="68"/>
    </row>
    <row r="864" spans="29:29" ht="12.75" x14ac:dyDescent="0.2">
      <c r="AC864" s="68"/>
    </row>
    <row r="865" spans="29:29" ht="12.75" x14ac:dyDescent="0.2">
      <c r="AC865" s="68"/>
    </row>
    <row r="866" spans="29:29" ht="12.75" x14ac:dyDescent="0.2">
      <c r="AC866" s="68"/>
    </row>
    <row r="867" spans="29:29" ht="12.75" x14ac:dyDescent="0.2">
      <c r="AC867" s="68"/>
    </row>
    <row r="868" spans="29:29" ht="12.75" x14ac:dyDescent="0.2">
      <c r="AC868" s="68"/>
    </row>
    <row r="869" spans="29:29" ht="12.75" x14ac:dyDescent="0.2">
      <c r="AC869" s="68"/>
    </row>
    <row r="870" spans="29:29" ht="12.75" x14ac:dyDescent="0.2">
      <c r="AC870" s="68"/>
    </row>
    <row r="871" spans="29:29" ht="12.75" x14ac:dyDescent="0.2">
      <c r="AC871" s="68"/>
    </row>
    <row r="872" spans="29:29" ht="12.75" x14ac:dyDescent="0.2">
      <c r="AC872" s="68"/>
    </row>
    <row r="873" spans="29:29" ht="12.75" x14ac:dyDescent="0.2">
      <c r="AC873" s="68"/>
    </row>
    <row r="874" spans="29:29" ht="12.75" x14ac:dyDescent="0.2">
      <c r="AC874" s="68"/>
    </row>
    <row r="875" spans="29:29" ht="12.75" x14ac:dyDescent="0.2">
      <c r="AC875" s="68"/>
    </row>
    <row r="876" spans="29:29" ht="12.75" x14ac:dyDescent="0.2">
      <c r="AC876" s="68"/>
    </row>
    <row r="877" spans="29:29" ht="12.75" x14ac:dyDescent="0.2">
      <c r="AC877" s="68"/>
    </row>
    <row r="878" spans="29:29" ht="12.75" x14ac:dyDescent="0.2">
      <c r="AC878" s="68"/>
    </row>
    <row r="879" spans="29:29" ht="12.75" x14ac:dyDescent="0.2">
      <c r="AC879" s="68"/>
    </row>
    <row r="880" spans="29:29" ht="12.75" x14ac:dyDescent="0.2">
      <c r="AC880" s="68"/>
    </row>
    <row r="881" spans="29:29" ht="12.75" x14ac:dyDescent="0.2">
      <c r="AC881" s="68"/>
    </row>
    <row r="882" spans="29:29" ht="12.75" x14ac:dyDescent="0.2">
      <c r="AC882" s="68"/>
    </row>
    <row r="883" spans="29:29" ht="12.75" x14ac:dyDescent="0.2">
      <c r="AC883" s="68"/>
    </row>
    <row r="884" spans="29:29" ht="12.75" x14ac:dyDescent="0.2">
      <c r="AC884" s="68"/>
    </row>
    <row r="885" spans="29:29" ht="12.75" x14ac:dyDescent="0.2">
      <c r="AC885" s="68"/>
    </row>
    <row r="886" spans="29:29" ht="12.75" x14ac:dyDescent="0.2">
      <c r="AC886" s="68"/>
    </row>
    <row r="887" spans="29:29" ht="12.75" x14ac:dyDescent="0.2">
      <c r="AC887" s="68"/>
    </row>
    <row r="888" spans="29:29" ht="12.75" x14ac:dyDescent="0.2">
      <c r="AC888" s="68"/>
    </row>
    <row r="889" spans="29:29" ht="12.75" x14ac:dyDescent="0.2">
      <c r="AC889" s="68"/>
    </row>
    <row r="890" spans="29:29" ht="12.75" x14ac:dyDescent="0.2">
      <c r="AC890" s="68"/>
    </row>
    <row r="891" spans="29:29" ht="12.75" x14ac:dyDescent="0.2">
      <c r="AC891" s="68"/>
    </row>
    <row r="892" spans="29:29" ht="12.75" x14ac:dyDescent="0.2">
      <c r="AC892" s="68"/>
    </row>
    <row r="893" spans="29:29" ht="12.75" x14ac:dyDescent="0.2">
      <c r="AC893" s="68"/>
    </row>
    <row r="894" spans="29:29" ht="12.75" x14ac:dyDescent="0.2">
      <c r="AC894" s="68"/>
    </row>
    <row r="895" spans="29:29" ht="12.75" x14ac:dyDescent="0.2">
      <c r="AC895" s="68"/>
    </row>
    <row r="896" spans="29:29" ht="12.75" x14ac:dyDescent="0.2">
      <c r="AC896" s="68"/>
    </row>
    <row r="897" spans="29:29" ht="12.75" x14ac:dyDescent="0.2">
      <c r="AC897" s="68"/>
    </row>
    <row r="898" spans="29:29" ht="12.75" x14ac:dyDescent="0.2">
      <c r="AC898" s="68"/>
    </row>
    <row r="899" spans="29:29" ht="12.75" x14ac:dyDescent="0.2">
      <c r="AC899" s="68"/>
    </row>
    <row r="900" spans="29:29" ht="12.75" x14ac:dyDescent="0.2">
      <c r="AC900" s="68"/>
    </row>
    <row r="901" spans="29:29" ht="12.75" x14ac:dyDescent="0.2">
      <c r="AC901" s="68"/>
    </row>
    <row r="902" spans="29:29" ht="12.75" x14ac:dyDescent="0.2">
      <c r="AC902" s="68"/>
    </row>
    <row r="903" spans="29:29" ht="12.75" x14ac:dyDescent="0.2">
      <c r="AC903" s="68"/>
    </row>
    <row r="904" spans="29:29" ht="12.75" x14ac:dyDescent="0.2">
      <c r="AC904" s="68"/>
    </row>
    <row r="905" spans="29:29" ht="12.75" x14ac:dyDescent="0.2">
      <c r="AC905" s="68"/>
    </row>
    <row r="906" spans="29:29" ht="12.75" x14ac:dyDescent="0.2">
      <c r="AC906" s="68"/>
    </row>
    <row r="907" spans="29:29" ht="12.75" x14ac:dyDescent="0.2">
      <c r="AC907" s="68"/>
    </row>
    <row r="908" spans="29:29" ht="12.75" x14ac:dyDescent="0.2">
      <c r="AC908" s="68"/>
    </row>
    <row r="909" spans="29:29" ht="12.75" x14ac:dyDescent="0.2">
      <c r="AC909" s="68"/>
    </row>
    <row r="910" spans="29:29" ht="12.75" x14ac:dyDescent="0.2">
      <c r="AC910" s="68"/>
    </row>
    <row r="911" spans="29:29" ht="12.75" x14ac:dyDescent="0.2">
      <c r="AC911" s="68"/>
    </row>
    <row r="912" spans="29:29" ht="12.75" x14ac:dyDescent="0.2">
      <c r="AC912" s="68"/>
    </row>
    <row r="913" spans="29:29" ht="12.75" x14ac:dyDescent="0.2">
      <c r="AC913" s="68"/>
    </row>
    <row r="914" spans="29:29" ht="12.75" x14ac:dyDescent="0.2">
      <c r="AC914" s="68"/>
    </row>
    <row r="915" spans="29:29" ht="12.75" x14ac:dyDescent="0.2">
      <c r="AC915" s="68"/>
    </row>
    <row r="916" spans="29:29" ht="12.75" x14ac:dyDescent="0.2">
      <c r="AC916" s="68"/>
    </row>
    <row r="917" spans="29:29" ht="12.75" x14ac:dyDescent="0.2">
      <c r="AC917" s="68"/>
    </row>
    <row r="918" spans="29:29" ht="12.75" x14ac:dyDescent="0.2">
      <c r="AC918" s="68"/>
    </row>
    <row r="919" spans="29:29" ht="12.75" x14ac:dyDescent="0.2">
      <c r="AC919" s="68"/>
    </row>
    <row r="920" spans="29:29" ht="12.75" x14ac:dyDescent="0.2">
      <c r="AC920" s="68"/>
    </row>
    <row r="921" spans="29:29" ht="12.75" x14ac:dyDescent="0.2">
      <c r="AC921" s="68"/>
    </row>
    <row r="922" spans="29:29" ht="12.75" x14ac:dyDescent="0.2">
      <c r="AC922" s="68"/>
    </row>
    <row r="923" spans="29:29" ht="12.75" x14ac:dyDescent="0.2">
      <c r="AC923" s="68"/>
    </row>
    <row r="924" spans="29:29" ht="12.75" x14ac:dyDescent="0.2">
      <c r="AC924" s="68"/>
    </row>
    <row r="925" spans="29:29" ht="12.75" x14ac:dyDescent="0.2">
      <c r="AC925" s="68"/>
    </row>
    <row r="926" spans="29:29" ht="12.75" x14ac:dyDescent="0.2">
      <c r="AC926" s="68"/>
    </row>
    <row r="927" spans="29:29" ht="12.75" x14ac:dyDescent="0.2">
      <c r="AC927" s="68"/>
    </row>
    <row r="928" spans="29:29" ht="12.75" x14ac:dyDescent="0.2">
      <c r="AC928" s="68"/>
    </row>
    <row r="929" spans="29:29" ht="12.75" x14ac:dyDescent="0.2">
      <c r="AC929" s="68"/>
    </row>
    <row r="930" spans="29:29" ht="12.75" x14ac:dyDescent="0.2">
      <c r="AC930" s="68"/>
    </row>
    <row r="931" spans="29:29" ht="12.75" x14ac:dyDescent="0.2">
      <c r="AC931" s="68"/>
    </row>
    <row r="932" spans="29:29" ht="12.75" x14ac:dyDescent="0.2">
      <c r="AC932" s="68"/>
    </row>
    <row r="933" spans="29:29" ht="12.75" x14ac:dyDescent="0.2">
      <c r="AC933" s="68"/>
    </row>
    <row r="934" spans="29:29" ht="12.75" x14ac:dyDescent="0.2">
      <c r="AC934" s="68"/>
    </row>
    <row r="935" spans="29:29" ht="12.75" x14ac:dyDescent="0.2">
      <c r="AC935" s="68"/>
    </row>
    <row r="936" spans="29:29" ht="12.75" x14ac:dyDescent="0.2">
      <c r="AC936" s="68"/>
    </row>
    <row r="937" spans="29:29" ht="12.75" x14ac:dyDescent="0.2">
      <c r="AC937" s="68"/>
    </row>
    <row r="938" spans="29:29" ht="12.75" x14ac:dyDescent="0.2">
      <c r="AC938" s="68"/>
    </row>
    <row r="939" spans="29:29" ht="12.75" x14ac:dyDescent="0.2">
      <c r="AC939" s="68"/>
    </row>
    <row r="940" spans="29:29" ht="12.75" x14ac:dyDescent="0.2">
      <c r="AC940" s="68"/>
    </row>
    <row r="941" spans="29:29" ht="12.75" x14ac:dyDescent="0.2">
      <c r="AC941" s="68"/>
    </row>
    <row r="942" spans="29:29" ht="12.75" x14ac:dyDescent="0.2">
      <c r="AC942" s="68"/>
    </row>
    <row r="943" spans="29:29" ht="12.75" x14ac:dyDescent="0.2">
      <c r="AC943" s="68"/>
    </row>
    <row r="944" spans="29:29" ht="12.75" x14ac:dyDescent="0.2">
      <c r="AC944" s="68"/>
    </row>
    <row r="945" spans="29:29" ht="12.75" x14ac:dyDescent="0.2">
      <c r="AC945" s="68"/>
    </row>
    <row r="946" spans="29:29" ht="12.75" x14ac:dyDescent="0.2">
      <c r="AC946" s="68"/>
    </row>
    <row r="947" spans="29:29" ht="12.75" x14ac:dyDescent="0.2">
      <c r="AC947" s="68"/>
    </row>
    <row r="948" spans="29:29" ht="12.75" x14ac:dyDescent="0.2">
      <c r="AC948" s="68"/>
    </row>
    <row r="949" spans="29:29" ht="12.75" x14ac:dyDescent="0.2">
      <c r="AC949" s="68"/>
    </row>
    <row r="950" spans="29:29" ht="12.75" x14ac:dyDescent="0.2">
      <c r="AC950" s="68"/>
    </row>
    <row r="951" spans="29:29" ht="12.75" x14ac:dyDescent="0.2">
      <c r="AC951" s="68"/>
    </row>
    <row r="952" spans="29:29" ht="12.75" x14ac:dyDescent="0.2">
      <c r="AC952" s="68"/>
    </row>
    <row r="953" spans="29:29" ht="12.75" x14ac:dyDescent="0.2">
      <c r="AC953" s="68"/>
    </row>
    <row r="954" spans="29:29" ht="12.75" x14ac:dyDescent="0.2">
      <c r="AC954" s="68"/>
    </row>
    <row r="955" spans="29:29" ht="12.75" x14ac:dyDescent="0.2">
      <c r="AC955" s="68"/>
    </row>
    <row r="956" spans="29:29" ht="12.75" x14ac:dyDescent="0.2">
      <c r="AC956" s="68"/>
    </row>
    <row r="957" spans="29:29" ht="12.75" x14ac:dyDescent="0.2">
      <c r="AC957" s="68"/>
    </row>
    <row r="958" spans="29:29" ht="12.75" x14ac:dyDescent="0.2">
      <c r="AC958" s="68"/>
    </row>
    <row r="959" spans="29:29" ht="12.75" x14ac:dyDescent="0.2">
      <c r="AC959" s="68"/>
    </row>
    <row r="960" spans="29:29" ht="12.75" x14ac:dyDescent="0.2">
      <c r="AC960" s="68"/>
    </row>
    <row r="961" spans="29:29" ht="12.75" x14ac:dyDescent="0.2">
      <c r="AC961" s="68"/>
    </row>
    <row r="962" spans="29:29" ht="12.75" x14ac:dyDescent="0.2">
      <c r="AC962" s="68"/>
    </row>
    <row r="963" spans="29:29" ht="12.75" x14ac:dyDescent="0.2">
      <c r="AC963" s="68"/>
    </row>
    <row r="964" spans="29:29" ht="12.75" x14ac:dyDescent="0.2">
      <c r="AC964" s="68"/>
    </row>
    <row r="965" spans="29:29" ht="12.75" x14ac:dyDescent="0.2">
      <c r="AC965" s="68"/>
    </row>
    <row r="966" spans="29:29" ht="12.75" x14ac:dyDescent="0.2">
      <c r="AC966" s="68"/>
    </row>
    <row r="967" spans="29:29" ht="12.75" x14ac:dyDescent="0.2">
      <c r="AC967" s="68"/>
    </row>
    <row r="968" spans="29:29" ht="12.75" x14ac:dyDescent="0.2">
      <c r="AC968" s="68"/>
    </row>
    <row r="969" spans="29:29" ht="12.75" x14ac:dyDescent="0.2">
      <c r="AC969" s="68"/>
    </row>
    <row r="970" spans="29:29" ht="12.75" x14ac:dyDescent="0.2">
      <c r="AC970" s="68"/>
    </row>
    <row r="971" spans="29:29" ht="12.75" x14ac:dyDescent="0.2">
      <c r="AC971" s="68"/>
    </row>
    <row r="972" spans="29:29" ht="12.75" x14ac:dyDescent="0.2">
      <c r="AC972" s="68"/>
    </row>
    <row r="973" spans="29:29" ht="12.75" x14ac:dyDescent="0.2">
      <c r="AC973" s="68"/>
    </row>
    <row r="974" spans="29:29" ht="12.75" x14ac:dyDescent="0.2">
      <c r="AC974" s="68"/>
    </row>
    <row r="975" spans="29:29" ht="12.75" x14ac:dyDescent="0.2">
      <c r="AC975" s="68"/>
    </row>
    <row r="976" spans="29:29" ht="12.75" x14ac:dyDescent="0.2">
      <c r="AC976" s="68"/>
    </row>
    <row r="977" spans="29:29" ht="12.75" x14ac:dyDescent="0.2">
      <c r="AC977" s="68"/>
    </row>
    <row r="978" spans="29:29" ht="12.75" x14ac:dyDescent="0.2">
      <c r="AC978" s="68"/>
    </row>
    <row r="979" spans="29:29" ht="12.75" x14ac:dyDescent="0.2">
      <c r="AC979" s="68"/>
    </row>
    <row r="980" spans="29:29" ht="12.75" x14ac:dyDescent="0.2">
      <c r="AC980" s="68"/>
    </row>
    <row r="981" spans="29:29" ht="12.75" x14ac:dyDescent="0.2">
      <c r="AC981" s="68"/>
    </row>
    <row r="982" spans="29:29" ht="12.75" x14ac:dyDescent="0.2">
      <c r="AC982" s="68"/>
    </row>
    <row r="983" spans="29:29" ht="12.75" x14ac:dyDescent="0.2">
      <c r="AC983" s="68"/>
    </row>
    <row r="984" spans="29:29" ht="12.75" x14ac:dyDescent="0.2">
      <c r="AC984" s="68"/>
    </row>
    <row r="985" spans="29:29" ht="12.75" x14ac:dyDescent="0.2">
      <c r="AC985" s="68"/>
    </row>
    <row r="986" spans="29:29" ht="12.75" x14ac:dyDescent="0.2">
      <c r="AC986" s="68"/>
    </row>
    <row r="987" spans="29:29" ht="12.75" x14ac:dyDescent="0.2">
      <c r="AC987" s="68"/>
    </row>
    <row r="988" spans="29:29" ht="12.75" x14ac:dyDescent="0.2">
      <c r="AC988" s="68"/>
    </row>
    <row r="989" spans="29:29" ht="12.75" x14ac:dyDescent="0.2">
      <c r="AC989" s="68"/>
    </row>
    <row r="990" spans="29:29" ht="12.75" x14ac:dyDescent="0.2">
      <c r="AC990" s="68"/>
    </row>
    <row r="991" spans="29:29" ht="12.75" x14ac:dyDescent="0.2">
      <c r="AC991" s="68"/>
    </row>
    <row r="992" spans="29:29" ht="12.75" x14ac:dyDescent="0.2">
      <c r="AC992" s="68"/>
    </row>
    <row r="993" spans="29:29" ht="12.75" x14ac:dyDescent="0.2">
      <c r="AC993" s="68"/>
    </row>
    <row r="994" spans="29:29" ht="12.75" x14ac:dyDescent="0.2">
      <c r="AC994" s="68"/>
    </row>
    <row r="995" spans="29:29" ht="12.75" x14ac:dyDescent="0.2">
      <c r="AC995" s="68"/>
    </row>
    <row r="996" spans="29:29" ht="12.75" x14ac:dyDescent="0.2">
      <c r="AC996" s="68"/>
    </row>
    <row r="997" spans="29:29" ht="12.75" x14ac:dyDescent="0.2">
      <c r="AC997" s="68"/>
    </row>
    <row r="998" spans="29:29" ht="12.75" x14ac:dyDescent="0.2">
      <c r="AC998" s="68"/>
    </row>
    <row r="999" spans="29:29" ht="12.75" x14ac:dyDescent="0.2">
      <c r="AC999" s="68"/>
    </row>
    <row r="1000" spans="29:29" ht="12.75" x14ac:dyDescent="0.2">
      <c r="AC1000" s="68"/>
    </row>
    <row r="1001" spans="29:29" ht="12.75" x14ac:dyDescent="0.2">
      <c r="AC1001" s="68"/>
    </row>
  </sheetData>
  <mergeCells count="3">
    <mergeCell ref="L1:Q1"/>
    <mergeCell ref="R1:S1"/>
    <mergeCell ref="X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G1001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5703125" defaultRowHeight="15.75" customHeight="1" x14ac:dyDescent="0.2"/>
  <cols>
    <col min="1" max="2" width="5.140625" customWidth="1"/>
    <col min="3" max="3" width="5.85546875" customWidth="1"/>
    <col min="4" max="4" width="6.5703125" customWidth="1"/>
    <col min="5" max="5" width="5.7109375" customWidth="1"/>
    <col min="6" max="6" width="3.42578125" customWidth="1"/>
    <col min="7" max="7" width="6.42578125" customWidth="1"/>
    <col min="8" max="8" width="5.28515625" customWidth="1"/>
    <col min="9" max="9" width="7.42578125" customWidth="1"/>
    <col min="10" max="10" width="4.42578125" customWidth="1"/>
    <col min="12" max="12" width="3.5703125" customWidth="1"/>
    <col min="13" max="13" width="3.7109375" customWidth="1"/>
    <col min="14" max="14" width="3.28515625" customWidth="1"/>
    <col min="15" max="17" width="3.5703125" customWidth="1"/>
    <col min="21" max="22" width="9.140625" customWidth="1"/>
    <col min="23" max="23" width="6.42578125" customWidth="1"/>
    <col min="24" max="24" width="6.140625" customWidth="1"/>
    <col min="25" max="25" width="7.42578125" customWidth="1"/>
  </cols>
  <sheetData>
    <row r="1" spans="1:33" ht="15.75" customHeight="1" x14ac:dyDescent="0.2">
      <c r="A1" s="2" t="s">
        <v>84</v>
      </c>
      <c r="B1" s="2" t="s">
        <v>85</v>
      </c>
      <c r="C1" s="2"/>
      <c r="D1" s="2"/>
      <c r="E1" s="2"/>
      <c r="F1" s="2"/>
      <c r="G1" s="2"/>
      <c r="H1" s="2"/>
      <c r="I1" s="2"/>
      <c r="J1" s="2"/>
      <c r="K1" s="2"/>
      <c r="L1" s="151" t="s">
        <v>86</v>
      </c>
      <c r="M1" s="152"/>
      <c r="N1" s="152"/>
      <c r="O1" s="152"/>
      <c r="P1" s="152"/>
      <c r="Q1" s="152"/>
      <c r="R1" s="153" t="s">
        <v>87</v>
      </c>
      <c r="S1" s="152"/>
      <c r="T1" s="2"/>
      <c r="U1" s="2"/>
      <c r="V1" s="2"/>
      <c r="W1" s="1"/>
      <c r="X1" s="153" t="s">
        <v>0</v>
      </c>
      <c r="Y1" s="152"/>
      <c r="AC1" s="68" t="s">
        <v>88</v>
      </c>
    </row>
    <row r="2" spans="1:33" ht="15.75" customHeight="1" x14ac:dyDescent="0.2">
      <c r="A2" s="2"/>
      <c r="B2" s="2" t="s">
        <v>2</v>
      </c>
      <c r="C2" s="2" t="s">
        <v>3</v>
      </c>
      <c r="D2" s="2" t="s">
        <v>89</v>
      </c>
      <c r="E2" s="2" t="s">
        <v>4</v>
      </c>
      <c r="F2" s="2" t="s">
        <v>5</v>
      </c>
      <c r="G2" s="2" t="s">
        <v>90</v>
      </c>
      <c r="H2" s="2" t="s">
        <v>91</v>
      </c>
      <c r="I2" s="2" t="s">
        <v>7</v>
      </c>
      <c r="J2" s="2" t="s">
        <v>92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93</v>
      </c>
      <c r="S2" s="2" t="s">
        <v>94</v>
      </c>
      <c r="T2" s="2" t="s">
        <v>95</v>
      </c>
      <c r="U2" s="2" t="s">
        <v>96</v>
      </c>
      <c r="V2" s="2" t="s">
        <v>97</v>
      </c>
      <c r="W2" s="2" t="s">
        <v>98</v>
      </c>
      <c r="X2" s="2" t="s">
        <v>93</v>
      </c>
      <c r="Y2" s="2" t="s">
        <v>94</v>
      </c>
      <c r="Z2" s="2" t="s">
        <v>99</v>
      </c>
      <c r="AA2" s="2" t="s">
        <v>100</v>
      </c>
      <c r="AB2" s="2" t="s">
        <v>101</v>
      </c>
      <c r="AC2" s="68"/>
      <c r="AE2" s="2" t="s">
        <v>102</v>
      </c>
      <c r="AF2" s="2" t="s">
        <v>103</v>
      </c>
      <c r="AG2" s="2" t="s">
        <v>104</v>
      </c>
    </row>
    <row r="3" spans="1:33" ht="15.75" customHeight="1" x14ac:dyDescent="0.2">
      <c r="A3" s="2">
        <v>1</v>
      </c>
      <c r="B3" s="3">
        <v>45341</v>
      </c>
      <c r="C3" s="6">
        <v>0.4375</v>
      </c>
      <c r="D3" s="2" t="s">
        <v>105</v>
      </c>
      <c r="E3" s="2">
        <v>1</v>
      </c>
      <c r="F3" s="2" t="s">
        <v>21</v>
      </c>
      <c r="G3" s="2">
        <v>2</v>
      </c>
      <c r="H3" s="2" t="s">
        <v>106</v>
      </c>
      <c r="I3" s="6">
        <v>6.25E-2</v>
      </c>
      <c r="J3" s="2">
        <v>1</v>
      </c>
      <c r="K3" s="2" t="s">
        <v>22</v>
      </c>
      <c r="L3" s="2" t="s">
        <v>23</v>
      </c>
      <c r="M3" s="2" t="s">
        <v>23</v>
      </c>
      <c r="N3" s="2" t="s">
        <v>23</v>
      </c>
      <c r="O3" s="2" t="s">
        <v>23</v>
      </c>
      <c r="P3" s="2" t="s">
        <v>23</v>
      </c>
      <c r="Q3" s="2" t="s">
        <v>23</v>
      </c>
      <c r="R3" s="2">
        <v>0</v>
      </c>
      <c r="S3" s="2">
        <v>0</v>
      </c>
      <c r="U3" s="2" t="s">
        <v>107</v>
      </c>
      <c r="V3" s="2" t="s">
        <v>107</v>
      </c>
      <c r="W3" s="2">
        <v>1</v>
      </c>
      <c r="X3" s="2">
        <v>0</v>
      </c>
      <c r="Y3" s="2">
        <v>0</v>
      </c>
      <c r="Z3" s="2">
        <v>6.0438000000000001</v>
      </c>
      <c r="AA3" s="2">
        <v>5.8587999999999996</v>
      </c>
      <c r="AB3" s="2">
        <f t="shared" ref="AB3:AB9" si="0">Z3-AA3</f>
        <v>0.1850000000000005</v>
      </c>
      <c r="AC3" s="68"/>
      <c r="AD3" s="2" t="s">
        <v>28</v>
      </c>
      <c r="AE3" s="2">
        <v>5</v>
      </c>
      <c r="AF3" s="2">
        <v>0</v>
      </c>
      <c r="AG3" s="2">
        <f t="shared" ref="AG3:AG7" si="1">AF3/AE3*100</f>
        <v>0</v>
      </c>
    </row>
    <row r="4" spans="1:33" ht="15.75" customHeight="1" x14ac:dyDescent="0.2">
      <c r="A4" s="2">
        <v>2</v>
      </c>
      <c r="E4" s="2">
        <v>2</v>
      </c>
      <c r="F4" s="2" t="s">
        <v>21</v>
      </c>
      <c r="G4" s="2">
        <v>2</v>
      </c>
      <c r="J4" s="2">
        <v>2</v>
      </c>
      <c r="K4" s="2" t="s">
        <v>22</v>
      </c>
      <c r="L4" s="2" t="s">
        <v>23</v>
      </c>
      <c r="M4" s="2" t="s">
        <v>23</v>
      </c>
      <c r="N4" s="2" t="s">
        <v>23</v>
      </c>
      <c r="O4" s="2" t="s">
        <v>23</v>
      </c>
      <c r="P4" s="2" t="s">
        <v>23</v>
      </c>
      <c r="Q4" s="2" t="s">
        <v>23</v>
      </c>
      <c r="R4" s="2">
        <v>0</v>
      </c>
      <c r="S4" s="2">
        <v>0</v>
      </c>
      <c r="U4" s="2" t="s">
        <v>107</v>
      </c>
      <c r="V4" s="2" t="s">
        <v>107</v>
      </c>
      <c r="W4" s="2">
        <v>2</v>
      </c>
      <c r="X4" s="2">
        <v>0</v>
      </c>
      <c r="Y4" s="2">
        <v>0</v>
      </c>
      <c r="Z4" s="2">
        <v>6.0252999999999997</v>
      </c>
      <c r="AA4" s="2">
        <v>5.8228</v>
      </c>
      <c r="AB4" s="2">
        <f t="shared" si="0"/>
        <v>0.20249999999999968</v>
      </c>
      <c r="AC4" s="68"/>
      <c r="AD4" s="2" t="s">
        <v>33</v>
      </c>
      <c r="AE4" s="2">
        <v>10</v>
      </c>
      <c r="AF4" s="2">
        <v>2</v>
      </c>
      <c r="AG4" s="2">
        <f t="shared" si="1"/>
        <v>20</v>
      </c>
    </row>
    <row r="5" spans="1:33" ht="15.75" customHeight="1" x14ac:dyDescent="0.2">
      <c r="A5" s="2">
        <v>3</v>
      </c>
      <c r="E5" s="2">
        <v>3</v>
      </c>
      <c r="F5" s="2" t="s">
        <v>24</v>
      </c>
      <c r="G5" s="2">
        <v>2</v>
      </c>
      <c r="J5" s="2">
        <v>3</v>
      </c>
      <c r="K5" s="2" t="s">
        <v>22</v>
      </c>
      <c r="L5" s="2" t="s">
        <v>23</v>
      </c>
      <c r="M5" s="2" t="s">
        <v>23</v>
      </c>
      <c r="N5" s="2" t="s">
        <v>23</v>
      </c>
      <c r="O5" s="2" t="s">
        <v>23</v>
      </c>
      <c r="P5" s="2" t="s">
        <v>25</v>
      </c>
      <c r="Q5" s="2" t="s">
        <v>23</v>
      </c>
      <c r="R5" s="2">
        <v>0</v>
      </c>
      <c r="S5" s="2">
        <v>0</v>
      </c>
      <c r="U5" s="2" t="s">
        <v>107</v>
      </c>
      <c r="V5" s="2" t="s">
        <v>107</v>
      </c>
      <c r="W5" s="2">
        <v>3</v>
      </c>
      <c r="X5" s="2">
        <v>0</v>
      </c>
      <c r="Y5" s="2">
        <v>0</v>
      </c>
      <c r="Z5" s="2">
        <v>6.9503000000000004</v>
      </c>
      <c r="AA5" s="2">
        <v>6.7458</v>
      </c>
      <c r="AB5" s="2">
        <f t="shared" si="0"/>
        <v>0.20450000000000035</v>
      </c>
      <c r="AC5" s="68"/>
      <c r="AD5" s="2" t="s">
        <v>108</v>
      </c>
      <c r="AE5" s="2">
        <v>12</v>
      </c>
      <c r="AF5" s="2">
        <v>3</v>
      </c>
      <c r="AG5" s="2">
        <f t="shared" si="1"/>
        <v>25</v>
      </c>
    </row>
    <row r="6" spans="1:33" ht="15.75" customHeight="1" x14ac:dyDescent="0.2">
      <c r="A6" s="2">
        <v>4</v>
      </c>
      <c r="E6" s="2">
        <v>4</v>
      </c>
      <c r="F6" s="2" t="s">
        <v>24</v>
      </c>
      <c r="G6" s="2">
        <v>2</v>
      </c>
      <c r="J6" s="2">
        <v>4</v>
      </c>
      <c r="K6" s="2" t="s">
        <v>22</v>
      </c>
      <c r="L6" s="2" t="s">
        <v>23</v>
      </c>
      <c r="M6" s="2" t="s">
        <v>23</v>
      </c>
      <c r="N6" s="2" t="s">
        <v>23</v>
      </c>
      <c r="O6" s="2" t="s">
        <v>23</v>
      </c>
      <c r="P6" s="2" t="s">
        <v>23</v>
      </c>
      <c r="Q6" s="2" t="s">
        <v>23</v>
      </c>
      <c r="R6" s="2">
        <v>0</v>
      </c>
      <c r="S6" s="2">
        <v>0</v>
      </c>
      <c r="U6" s="2" t="s">
        <v>107</v>
      </c>
      <c r="V6" s="2" t="s">
        <v>107</v>
      </c>
      <c r="W6" s="2">
        <v>4</v>
      </c>
      <c r="X6" s="2">
        <v>0</v>
      </c>
      <c r="Y6" s="2">
        <v>0</v>
      </c>
      <c r="Z6" s="2">
        <v>6.0572999999999997</v>
      </c>
      <c r="AA6" s="2">
        <v>5.8255999999999997</v>
      </c>
      <c r="AB6" s="2">
        <f t="shared" si="0"/>
        <v>0.23170000000000002</v>
      </c>
      <c r="AC6" s="68"/>
      <c r="AD6" s="2" t="s">
        <v>109</v>
      </c>
      <c r="AE6" s="2">
        <v>11</v>
      </c>
      <c r="AF6" s="2">
        <v>3</v>
      </c>
      <c r="AG6" s="2">
        <f t="shared" si="1"/>
        <v>27.27272727272727</v>
      </c>
    </row>
    <row r="7" spans="1:33" ht="15.75" customHeight="1" x14ac:dyDescent="0.2">
      <c r="A7" s="2">
        <v>5</v>
      </c>
      <c r="E7" s="2">
        <v>5</v>
      </c>
      <c r="F7" s="2" t="s">
        <v>24</v>
      </c>
      <c r="G7" s="2">
        <v>2</v>
      </c>
      <c r="J7" s="2">
        <v>5</v>
      </c>
      <c r="K7" s="2" t="s">
        <v>22</v>
      </c>
      <c r="L7" s="2" t="s">
        <v>23</v>
      </c>
      <c r="M7" s="2" t="s">
        <v>23</v>
      </c>
      <c r="N7" s="2" t="s">
        <v>23</v>
      </c>
      <c r="O7" s="2" t="s">
        <v>23</v>
      </c>
      <c r="P7" s="2" t="s">
        <v>23</v>
      </c>
      <c r="Q7" s="2" t="s">
        <v>23</v>
      </c>
      <c r="R7" s="2">
        <v>0</v>
      </c>
      <c r="S7" s="2">
        <v>0</v>
      </c>
      <c r="U7" s="2" t="s">
        <v>107</v>
      </c>
      <c r="V7" s="2" t="s">
        <v>107</v>
      </c>
      <c r="W7" s="2">
        <v>5</v>
      </c>
      <c r="X7" s="2">
        <v>0</v>
      </c>
      <c r="Y7" s="2">
        <v>0</v>
      </c>
      <c r="Z7" s="2">
        <v>6.0960999999999999</v>
      </c>
      <c r="AA7" s="2">
        <v>5.8784999999999998</v>
      </c>
      <c r="AB7" s="2">
        <f t="shared" si="0"/>
        <v>0.21760000000000002</v>
      </c>
      <c r="AC7" s="68"/>
      <c r="AD7" s="2" t="s">
        <v>32</v>
      </c>
      <c r="AE7" s="2">
        <v>15</v>
      </c>
      <c r="AF7" s="2">
        <v>6</v>
      </c>
      <c r="AG7" s="2">
        <f t="shared" si="1"/>
        <v>40</v>
      </c>
    </row>
    <row r="8" spans="1:33" ht="15.75" customHeight="1" x14ac:dyDescent="0.2">
      <c r="A8" s="2">
        <v>6</v>
      </c>
      <c r="E8" s="2">
        <v>6</v>
      </c>
      <c r="F8" s="2" t="s">
        <v>24</v>
      </c>
      <c r="G8" s="2">
        <v>2</v>
      </c>
      <c r="J8" s="2">
        <v>6</v>
      </c>
      <c r="K8" s="2" t="s">
        <v>26</v>
      </c>
      <c r="L8" s="2" t="s">
        <v>1</v>
      </c>
      <c r="M8" s="2" t="s">
        <v>1</v>
      </c>
      <c r="N8" s="2" t="s">
        <v>1</v>
      </c>
      <c r="O8" s="2" t="s">
        <v>1</v>
      </c>
      <c r="P8" s="2" t="s">
        <v>1</v>
      </c>
      <c r="Q8" s="2" t="s">
        <v>1</v>
      </c>
      <c r="R8" s="2" t="s">
        <v>27</v>
      </c>
      <c r="S8" s="2" t="s">
        <v>27</v>
      </c>
      <c r="T8" s="2" t="s">
        <v>27</v>
      </c>
      <c r="U8" s="2" t="s">
        <v>27</v>
      </c>
      <c r="V8" s="2" t="s">
        <v>27</v>
      </c>
      <c r="W8" s="2">
        <v>6</v>
      </c>
      <c r="X8" s="2" t="s">
        <v>27</v>
      </c>
      <c r="Y8" s="2" t="s">
        <v>27</v>
      </c>
      <c r="Z8" s="2">
        <v>5.9992000000000001</v>
      </c>
      <c r="AA8" s="2">
        <v>5.8091999999999997</v>
      </c>
      <c r="AB8" s="2">
        <f t="shared" si="0"/>
        <v>0.19000000000000039</v>
      </c>
      <c r="AC8" s="68"/>
    </row>
    <row r="9" spans="1:33" ht="15.75" customHeight="1" x14ac:dyDescent="0.2">
      <c r="A9" s="2">
        <v>7</v>
      </c>
      <c r="E9" s="2">
        <v>7</v>
      </c>
      <c r="F9" s="2" t="s">
        <v>24</v>
      </c>
      <c r="G9" s="2">
        <v>2</v>
      </c>
      <c r="J9" s="2">
        <v>7</v>
      </c>
      <c r="K9" s="2" t="s">
        <v>28</v>
      </c>
      <c r="L9" s="2" t="s">
        <v>23</v>
      </c>
      <c r="M9" s="2" t="s">
        <v>23</v>
      </c>
      <c r="N9" s="2" t="s">
        <v>23</v>
      </c>
      <c r="O9" s="2" t="s">
        <v>23</v>
      </c>
      <c r="P9" s="2" t="s">
        <v>23</v>
      </c>
      <c r="Q9" s="2" t="s">
        <v>23</v>
      </c>
      <c r="R9" s="2">
        <v>0</v>
      </c>
      <c r="S9" s="2">
        <v>0</v>
      </c>
      <c r="U9" s="2" t="s">
        <v>107</v>
      </c>
      <c r="V9" s="2" t="s">
        <v>107</v>
      </c>
      <c r="W9" s="2">
        <v>7</v>
      </c>
      <c r="Y9" s="2">
        <v>0</v>
      </c>
      <c r="Z9" s="2">
        <v>6.1944999999999997</v>
      </c>
      <c r="AA9" s="2">
        <v>6.0133000000000001</v>
      </c>
      <c r="AB9" s="2">
        <f t="shared" si="0"/>
        <v>0.18119999999999958</v>
      </c>
      <c r="AC9" s="68"/>
      <c r="AE9" s="2" t="s">
        <v>110</v>
      </c>
    </row>
    <row r="10" spans="1:33" ht="15.75" customHeight="1" x14ac:dyDescent="0.2">
      <c r="A10" s="2">
        <v>8</v>
      </c>
      <c r="B10" s="85">
        <v>45342</v>
      </c>
      <c r="C10" s="12">
        <v>12</v>
      </c>
      <c r="D10" s="12" t="s">
        <v>111</v>
      </c>
      <c r="E10" s="12">
        <v>1</v>
      </c>
      <c r="F10" s="12" t="s">
        <v>21</v>
      </c>
      <c r="G10" s="2">
        <v>2</v>
      </c>
      <c r="H10" s="12" t="s">
        <v>112</v>
      </c>
      <c r="I10" s="13">
        <v>0.1111111111111111</v>
      </c>
      <c r="J10" s="12"/>
      <c r="K10" s="12" t="s">
        <v>22</v>
      </c>
      <c r="L10" s="12" t="s">
        <v>1</v>
      </c>
      <c r="M10" s="12" t="s">
        <v>1</v>
      </c>
      <c r="N10" s="12" t="s">
        <v>1</v>
      </c>
      <c r="O10" s="12" t="s">
        <v>27</v>
      </c>
      <c r="P10" s="12" t="s">
        <v>1</v>
      </c>
      <c r="Q10" s="12" t="s">
        <v>1</v>
      </c>
      <c r="R10" s="12">
        <v>0</v>
      </c>
      <c r="S10" s="12">
        <v>0</v>
      </c>
      <c r="T10" s="12" t="s">
        <v>27</v>
      </c>
      <c r="U10" s="12"/>
      <c r="V10" s="12"/>
      <c r="W10" s="12">
        <v>1</v>
      </c>
      <c r="X10" s="12" t="s">
        <v>29</v>
      </c>
      <c r="Y10" s="12" t="s">
        <v>29</v>
      </c>
      <c r="Z10" s="12" t="s">
        <v>29</v>
      </c>
      <c r="AA10" s="12" t="s">
        <v>29</v>
      </c>
      <c r="AB10" s="2" t="s">
        <v>29</v>
      </c>
      <c r="AC10" s="73"/>
      <c r="AD10" s="12"/>
      <c r="AE10" s="12"/>
      <c r="AF10" s="12"/>
      <c r="AG10" s="12"/>
    </row>
    <row r="11" spans="1:33" ht="15.75" customHeight="1" x14ac:dyDescent="0.2">
      <c r="A11" s="2">
        <v>9</v>
      </c>
      <c r="E11" s="2">
        <v>2</v>
      </c>
      <c r="F11" s="2" t="s">
        <v>21</v>
      </c>
      <c r="G11" s="2">
        <v>2</v>
      </c>
      <c r="I11" s="2" t="s">
        <v>30</v>
      </c>
      <c r="K11" s="2" t="s">
        <v>22</v>
      </c>
      <c r="L11" s="2" t="s">
        <v>1</v>
      </c>
      <c r="M11" s="2" t="s">
        <v>23</v>
      </c>
      <c r="N11" s="2" t="s">
        <v>23</v>
      </c>
      <c r="O11" s="2" t="s">
        <v>23</v>
      </c>
      <c r="P11" s="2" t="s">
        <v>23</v>
      </c>
      <c r="Q11" s="2" t="s">
        <v>23</v>
      </c>
      <c r="R11" s="2">
        <v>0</v>
      </c>
      <c r="S11" s="2">
        <v>0</v>
      </c>
      <c r="T11" s="2" t="s">
        <v>107</v>
      </c>
      <c r="U11" s="2" t="s">
        <v>113</v>
      </c>
      <c r="W11" s="2">
        <v>2</v>
      </c>
      <c r="X11" s="2">
        <v>0</v>
      </c>
      <c r="Y11" s="2">
        <v>0</v>
      </c>
      <c r="Z11" s="2">
        <v>11.632</v>
      </c>
      <c r="AA11" s="2">
        <v>11.450100000000001</v>
      </c>
      <c r="AB11" s="2">
        <f t="shared" ref="AB11:AB15" si="2">Z11-AA11</f>
        <v>0.18189999999999884</v>
      </c>
      <c r="AC11" s="68"/>
    </row>
    <row r="12" spans="1:33" ht="15.75" customHeight="1" x14ac:dyDescent="0.2">
      <c r="A12" s="2">
        <v>10</v>
      </c>
      <c r="E12" s="2">
        <v>3</v>
      </c>
      <c r="F12" s="2" t="s">
        <v>21</v>
      </c>
      <c r="G12" s="2">
        <v>2</v>
      </c>
      <c r="K12" s="2" t="s">
        <v>22</v>
      </c>
      <c r="L12" s="2" t="s">
        <v>23</v>
      </c>
      <c r="M12" s="2" t="s">
        <v>23</v>
      </c>
      <c r="N12" s="2" t="s">
        <v>23</v>
      </c>
      <c r="O12" s="2" t="s">
        <v>23</v>
      </c>
      <c r="P12" s="2" t="s">
        <v>23</v>
      </c>
      <c r="Q12" s="2" t="s">
        <v>23</v>
      </c>
      <c r="R12" s="2">
        <v>0</v>
      </c>
      <c r="S12" s="2">
        <v>0</v>
      </c>
      <c r="T12" s="2" t="s">
        <v>107</v>
      </c>
      <c r="U12" s="2" t="s">
        <v>107</v>
      </c>
      <c r="W12" s="2">
        <v>3</v>
      </c>
      <c r="X12" s="10">
        <v>1</v>
      </c>
      <c r="Y12" s="2">
        <v>0</v>
      </c>
      <c r="Z12" s="2">
        <v>11.733599999999999</v>
      </c>
      <c r="AA12" s="2">
        <v>11.399100000000001</v>
      </c>
      <c r="AB12" s="2">
        <f t="shared" si="2"/>
        <v>0.33449999999999847</v>
      </c>
      <c r="AC12" s="68"/>
    </row>
    <row r="13" spans="1:33" ht="15.75" customHeight="1" x14ac:dyDescent="0.2">
      <c r="A13" s="2">
        <v>11</v>
      </c>
      <c r="E13" s="2">
        <v>4</v>
      </c>
      <c r="F13" s="2" t="s">
        <v>21</v>
      </c>
      <c r="G13" s="2">
        <v>2</v>
      </c>
      <c r="K13" s="2" t="s">
        <v>22</v>
      </c>
      <c r="L13" s="2" t="s">
        <v>23</v>
      </c>
      <c r="M13" s="2" t="s">
        <v>23</v>
      </c>
      <c r="N13" s="2" t="s">
        <v>23</v>
      </c>
      <c r="O13" s="2" t="s">
        <v>23</v>
      </c>
      <c r="P13" s="2" t="s">
        <v>23</v>
      </c>
      <c r="Q13" s="2" t="s">
        <v>23</v>
      </c>
      <c r="R13" s="2">
        <v>0</v>
      </c>
      <c r="S13" s="2">
        <v>0</v>
      </c>
      <c r="T13" s="2" t="s">
        <v>107</v>
      </c>
      <c r="U13" s="2" t="s">
        <v>107</v>
      </c>
      <c r="W13" s="2">
        <v>4</v>
      </c>
      <c r="X13" s="2">
        <v>0</v>
      </c>
      <c r="Y13" s="2" t="s">
        <v>27</v>
      </c>
      <c r="Z13" s="2">
        <v>10.3964</v>
      </c>
      <c r="AA13" s="2">
        <v>10.3674</v>
      </c>
      <c r="AB13" s="11">
        <f t="shared" si="2"/>
        <v>2.8999999999999915E-2</v>
      </c>
      <c r="AC13" s="68"/>
    </row>
    <row r="14" spans="1:33" ht="15.75" customHeight="1" x14ac:dyDescent="0.2">
      <c r="A14" s="2">
        <v>12</v>
      </c>
      <c r="E14" s="2">
        <v>5</v>
      </c>
      <c r="F14" s="2" t="s">
        <v>24</v>
      </c>
      <c r="G14" s="2">
        <v>2</v>
      </c>
      <c r="K14" s="2" t="s">
        <v>22</v>
      </c>
      <c r="L14" s="2" t="s">
        <v>1</v>
      </c>
      <c r="M14" s="2" t="s">
        <v>1</v>
      </c>
      <c r="N14" s="2" t="s">
        <v>1</v>
      </c>
      <c r="O14" s="2" t="s">
        <v>27</v>
      </c>
      <c r="P14" s="2" t="s">
        <v>27</v>
      </c>
      <c r="Q14" s="2" t="s">
        <v>27</v>
      </c>
      <c r="R14" s="2" t="s">
        <v>27</v>
      </c>
      <c r="S14" s="2" t="s">
        <v>27</v>
      </c>
      <c r="W14" s="2">
        <v>5</v>
      </c>
      <c r="X14" s="2" t="s">
        <v>29</v>
      </c>
      <c r="Y14" s="2" t="s">
        <v>29</v>
      </c>
      <c r="Z14" s="2">
        <v>10.6487</v>
      </c>
      <c r="AA14" s="2">
        <v>10.5321</v>
      </c>
      <c r="AB14" s="2">
        <f t="shared" si="2"/>
        <v>0.11660000000000004</v>
      </c>
      <c r="AC14" s="68"/>
    </row>
    <row r="15" spans="1:33" ht="15.75" customHeight="1" x14ac:dyDescent="0.2">
      <c r="A15" s="2">
        <v>13</v>
      </c>
      <c r="E15" s="2">
        <v>6</v>
      </c>
      <c r="F15" s="2" t="s">
        <v>24</v>
      </c>
      <c r="G15" s="2">
        <v>2</v>
      </c>
      <c r="K15" s="2" t="s">
        <v>26</v>
      </c>
      <c r="L15" s="2" t="s">
        <v>23</v>
      </c>
      <c r="M15" s="2" t="s">
        <v>23</v>
      </c>
      <c r="N15" s="2" t="s">
        <v>23</v>
      </c>
      <c r="O15" s="2" t="s">
        <v>23</v>
      </c>
      <c r="P15" s="2" t="s">
        <v>23</v>
      </c>
      <c r="Q15" s="2" t="s">
        <v>23</v>
      </c>
      <c r="S15" s="2">
        <v>0</v>
      </c>
      <c r="T15" s="2" t="s">
        <v>107</v>
      </c>
      <c r="U15" s="2" t="s">
        <v>113</v>
      </c>
      <c r="W15" s="2">
        <v>6</v>
      </c>
      <c r="X15" s="2">
        <v>0</v>
      </c>
      <c r="Y15" s="2" t="s">
        <v>27</v>
      </c>
      <c r="Z15" s="2">
        <v>10.7507</v>
      </c>
      <c r="AA15" s="2">
        <v>10.5747</v>
      </c>
      <c r="AB15" s="2">
        <f t="shared" si="2"/>
        <v>0.17600000000000016</v>
      </c>
      <c r="AC15" s="68"/>
    </row>
    <row r="16" spans="1:33" ht="15.75" customHeight="1" x14ac:dyDescent="0.2">
      <c r="A16" s="2">
        <v>14</v>
      </c>
      <c r="E16" s="2">
        <v>7</v>
      </c>
      <c r="F16" s="2" t="s">
        <v>24</v>
      </c>
      <c r="G16" s="2">
        <v>2</v>
      </c>
      <c r="K16" s="2" t="s">
        <v>31</v>
      </c>
      <c r="L16" s="2" t="s">
        <v>27</v>
      </c>
      <c r="M16" s="2" t="s">
        <v>27</v>
      </c>
      <c r="N16" s="2" t="s">
        <v>27</v>
      </c>
      <c r="O16" s="2" t="s">
        <v>27</v>
      </c>
      <c r="P16" s="2" t="s">
        <v>27</v>
      </c>
      <c r="Q16" s="2" t="s">
        <v>27</v>
      </c>
      <c r="R16" s="2" t="s">
        <v>27</v>
      </c>
      <c r="S16" s="2" t="s">
        <v>27</v>
      </c>
      <c r="T16" s="2" t="s">
        <v>27</v>
      </c>
      <c r="U16" s="2" t="s">
        <v>27</v>
      </c>
      <c r="V16" s="2" t="s">
        <v>27</v>
      </c>
      <c r="W16" s="2" t="s">
        <v>27</v>
      </c>
      <c r="X16" s="2" t="s">
        <v>29</v>
      </c>
      <c r="Y16" s="2" t="s">
        <v>29</v>
      </c>
      <c r="Z16" s="2" t="s">
        <v>29</v>
      </c>
      <c r="AA16" s="2" t="s">
        <v>29</v>
      </c>
      <c r="AB16" s="2">
        <v>0.1774</v>
      </c>
      <c r="AC16" s="68"/>
    </row>
    <row r="17" spans="1:33" ht="15.75" customHeight="1" x14ac:dyDescent="0.2">
      <c r="A17" s="2">
        <v>15</v>
      </c>
      <c r="B17" s="72">
        <v>45349</v>
      </c>
      <c r="C17" s="13">
        <v>0.46944444444444444</v>
      </c>
      <c r="D17" s="12" t="s">
        <v>114</v>
      </c>
      <c r="E17" s="12">
        <v>1</v>
      </c>
      <c r="F17" s="12" t="s">
        <v>21</v>
      </c>
      <c r="G17" s="2">
        <v>2</v>
      </c>
      <c r="H17" s="12" t="s">
        <v>115</v>
      </c>
      <c r="I17" s="13">
        <v>6.25E-2</v>
      </c>
      <c r="J17" s="12"/>
      <c r="K17" s="12" t="s">
        <v>32</v>
      </c>
      <c r="L17" s="12" t="s">
        <v>23</v>
      </c>
      <c r="M17" s="12" t="s">
        <v>23</v>
      </c>
      <c r="N17" s="12" t="s">
        <v>23</v>
      </c>
      <c r="O17" s="12" t="s">
        <v>1</v>
      </c>
      <c r="P17" s="12" t="s">
        <v>1</v>
      </c>
      <c r="Q17" s="12" t="s">
        <v>23</v>
      </c>
      <c r="R17" s="12">
        <v>0</v>
      </c>
      <c r="S17" s="12">
        <v>0</v>
      </c>
      <c r="T17" s="12" t="s">
        <v>116</v>
      </c>
      <c r="U17" s="12"/>
      <c r="V17" s="12" t="s">
        <v>113</v>
      </c>
      <c r="W17" s="12">
        <v>1</v>
      </c>
      <c r="X17" s="2">
        <v>0</v>
      </c>
      <c r="Y17" s="12">
        <v>0</v>
      </c>
      <c r="Z17" s="12">
        <v>10.8</v>
      </c>
      <c r="AA17" s="12">
        <v>10.6564</v>
      </c>
      <c r="AB17" s="12">
        <f t="shared" ref="AB17:AB24" si="3">Z17-AA17</f>
        <v>0.14360000000000106</v>
      </c>
      <c r="AC17" s="73"/>
      <c r="AD17" s="12"/>
      <c r="AE17" s="12"/>
      <c r="AF17" s="12"/>
      <c r="AG17" s="12"/>
    </row>
    <row r="18" spans="1:33" ht="15.75" customHeight="1" x14ac:dyDescent="0.2">
      <c r="A18" s="2">
        <v>16</v>
      </c>
      <c r="E18" s="2">
        <v>2</v>
      </c>
      <c r="F18" s="2" t="s">
        <v>21</v>
      </c>
      <c r="G18" s="2">
        <v>2</v>
      </c>
      <c r="I18" s="2" t="s">
        <v>30</v>
      </c>
      <c r="K18" s="2" t="s">
        <v>32</v>
      </c>
      <c r="L18" s="2" t="s">
        <v>23</v>
      </c>
      <c r="M18" s="2" t="s">
        <v>23</v>
      </c>
      <c r="N18" s="2" t="s">
        <v>23</v>
      </c>
      <c r="O18" s="2" t="s">
        <v>23</v>
      </c>
      <c r="P18" s="2" t="s">
        <v>23</v>
      </c>
      <c r="Q18" s="2" t="s">
        <v>23</v>
      </c>
      <c r="R18" s="2">
        <v>0</v>
      </c>
      <c r="S18" s="2">
        <v>0</v>
      </c>
      <c r="V18" s="2" t="s">
        <v>107</v>
      </c>
      <c r="W18" s="2">
        <v>2</v>
      </c>
      <c r="X18" s="14">
        <v>1</v>
      </c>
      <c r="Y18" s="2">
        <v>0</v>
      </c>
      <c r="Z18" s="2">
        <v>11.808</v>
      </c>
      <c r="AA18" s="2">
        <v>11.648899999999999</v>
      </c>
      <c r="AB18" s="12">
        <f t="shared" si="3"/>
        <v>0.15910000000000046</v>
      </c>
      <c r="AC18" s="68"/>
    </row>
    <row r="19" spans="1:33" ht="15.75" customHeight="1" x14ac:dyDescent="0.2">
      <c r="A19" s="2">
        <v>17</v>
      </c>
      <c r="E19" s="2">
        <v>3</v>
      </c>
      <c r="F19" s="2" t="s">
        <v>24</v>
      </c>
      <c r="G19" s="2">
        <v>2</v>
      </c>
      <c r="K19" s="2" t="s">
        <v>32</v>
      </c>
      <c r="L19" s="2" t="s">
        <v>1</v>
      </c>
      <c r="M19" s="2" t="s">
        <v>23</v>
      </c>
      <c r="N19" s="2" t="s">
        <v>1</v>
      </c>
      <c r="O19" s="2" t="s">
        <v>1</v>
      </c>
      <c r="P19" s="2" t="s">
        <v>23</v>
      </c>
      <c r="Q19" s="2" t="s">
        <v>1</v>
      </c>
      <c r="R19" s="2">
        <v>0</v>
      </c>
      <c r="S19" s="2">
        <v>0</v>
      </c>
      <c r="V19" s="2" t="s">
        <v>107</v>
      </c>
      <c r="W19" s="2">
        <v>3</v>
      </c>
      <c r="X19" s="2">
        <v>0</v>
      </c>
      <c r="Y19" s="2" t="s">
        <v>117</v>
      </c>
      <c r="Z19" s="2">
        <v>10.9008</v>
      </c>
      <c r="AA19" s="2">
        <v>10.7858</v>
      </c>
      <c r="AB19" s="12">
        <f t="shared" si="3"/>
        <v>0.11500000000000021</v>
      </c>
      <c r="AC19" s="68"/>
    </row>
    <row r="20" spans="1:33" ht="15.75" customHeight="1" x14ac:dyDescent="0.2">
      <c r="A20" s="2">
        <v>18</v>
      </c>
      <c r="E20" s="2">
        <v>4</v>
      </c>
      <c r="F20" s="2" t="s">
        <v>24</v>
      </c>
      <c r="G20" s="2">
        <v>2</v>
      </c>
      <c r="K20" s="2" t="s">
        <v>32</v>
      </c>
      <c r="L20" s="2" t="s">
        <v>23</v>
      </c>
      <c r="M20" s="2" t="s">
        <v>23</v>
      </c>
      <c r="N20" s="2" t="s">
        <v>23</v>
      </c>
      <c r="O20" s="2" t="s">
        <v>23</v>
      </c>
      <c r="P20" s="2" t="s">
        <v>23</v>
      </c>
      <c r="Q20" s="2" t="s">
        <v>23</v>
      </c>
      <c r="R20" s="2">
        <v>0</v>
      </c>
      <c r="S20" s="2">
        <v>0</v>
      </c>
      <c r="V20" s="2" t="s">
        <v>113</v>
      </c>
      <c r="W20" s="2">
        <v>4</v>
      </c>
      <c r="X20" s="2">
        <v>0</v>
      </c>
      <c r="Y20" s="2">
        <v>0</v>
      </c>
      <c r="Z20" s="2">
        <v>11.423</v>
      </c>
      <c r="AA20" s="2">
        <v>11.2081</v>
      </c>
      <c r="AB20" s="12">
        <f t="shared" si="3"/>
        <v>0.21490000000000009</v>
      </c>
      <c r="AC20" s="68"/>
    </row>
    <row r="21" spans="1:33" ht="15.75" customHeight="1" x14ac:dyDescent="0.2">
      <c r="A21" s="2">
        <v>19</v>
      </c>
      <c r="E21" s="2">
        <v>5</v>
      </c>
      <c r="F21" s="2" t="s">
        <v>24</v>
      </c>
      <c r="G21" s="2">
        <v>2</v>
      </c>
      <c r="K21" s="2" t="s">
        <v>32</v>
      </c>
      <c r="L21" s="2" t="s">
        <v>23</v>
      </c>
      <c r="M21" s="2" t="s">
        <v>23</v>
      </c>
      <c r="N21" s="2" t="s">
        <v>23</v>
      </c>
      <c r="O21" s="2" t="s">
        <v>23</v>
      </c>
      <c r="P21" s="2" t="s">
        <v>23</v>
      </c>
      <c r="Q21" s="2" t="s">
        <v>23</v>
      </c>
      <c r="R21" s="2">
        <v>0</v>
      </c>
      <c r="S21" s="2">
        <v>0</v>
      </c>
      <c r="V21" s="2" t="s">
        <v>107</v>
      </c>
      <c r="W21" s="2">
        <v>5</v>
      </c>
      <c r="X21" s="2">
        <v>0</v>
      </c>
      <c r="Y21" s="2">
        <v>1</v>
      </c>
      <c r="Z21" s="2">
        <v>11.3123</v>
      </c>
      <c r="AA21" s="2">
        <v>11.1889</v>
      </c>
      <c r="AB21" s="12">
        <f t="shared" si="3"/>
        <v>0.12340000000000018</v>
      </c>
      <c r="AC21" s="68"/>
    </row>
    <row r="22" spans="1:33" ht="15.75" customHeight="1" x14ac:dyDescent="0.2">
      <c r="A22" s="2">
        <v>20</v>
      </c>
      <c r="E22" s="2">
        <v>6</v>
      </c>
      <c r="F22" s="2" t="s">
        <v>24</v>
      </c>
      <c r="G22" s="2">
        <v>2</v>
      </c>
      <c r="K22" s="2" t="s">
        <v>33</v>
      </c>
      <c r="L22" s="2" t="s">
        <v>23</v>
      </c>
      <c r="M22" s="2" t="s">
        <v>23</v>
      </c>
      <c r="N22" s="2" t="s">
        <v>23</v>
      </c>
      <c r="O22" s="2" t="s">
        <v>23</v>
      </c>
      <c r="P22" s="2" t="s">
        <v>23</v>
      </c>
      <c r="Q22" s="2" t="s">
        <v>23</v>
      </c>
      <c r="R22" s="2">
        <v>0</v>
      </c>
      <c r="S22" s="2">
        <v>0</v>
      </c>
      <c r="V22" s="2" t="s">
        <v>107</v>
      </c>
      <c r="W22" s="2">
        <v>6</v>
      </c>
      <c r="X22" s="2">
        <v>1</v>
      </c>
      <c r="Y22" s="2">
        <v>1</v>
      </c>
      <c r="Z22" s="2">
        <v>10.8789</v>
      </c>
      <c r="AA22" s="2">
        <v>10.542999999999999</v>
      </c>
      <c r="AB22" s="12">
        <f t="shared" si="3"/>
        <v>0.33590000000000053</v>
      </c>
      <c r="AC22" s="68"/>
    </row>
    <row r="23" spans="1:33" ht="15.75" customHeight="1" x14ac:dyDescent="0.2">
      <c r="A23" s="2">
        <v>21</v>
      </c>
      <c r="E23" s="2">
        <v>7</v>
      </c>
      <c r="F23" s="2" t="s">
        <v>24</v>
      </c>
      <c r="G23" s="2">
        <v>2</v>
      </c>
      <c r="K23" s="2" t="s">
        <v>28</v>
      </c>
      <c r="L23" s="2" t="s">
        <v>42</v>
      </c>
      <c r="M23" s="2" t="s">
        <v>42</v>
      </c>
      <c r="V23" s="2" t="s">
        <v>42</v>
      </c>
      <c r="W23" s="2">
        <v>7</v>
      </c>
      <c r="AB23" s="12">
        <f t="shared" si="3"/>
        <v>0</v>
      </c>
      <c r="AC23" s="68"/>
    </row>
    <row r="24" spans="1:33" ht="12.75" x14ac:dyDescent="0.2">
      <c r="A24" s="2">
        <v>22</v>
      </c>
      <c r="B24" s="72">
        <v>45350</v>
      </c>
      <c r="C24" s="13">
        <v>0.4375</v>
      </c>
      <c r="D24" s="12" t="s">
        <v>34</v>
      </c>
      <c r="E24" s="12">
        <v>1</v>
      </c>
      <c r="F24" s="12" t="s">
        <v>21</v>
      </c>
      <c r="G24" s="2">
        <v>2</v>
      </c>
      <c r="H24" s="12" t="s">
        <v>115</v>
      </c>
      <c r="I24" s="13">
        <v>0.10416666666666667</v>
      </c>
      <c r="J24" s="12">
        <v>1</v>
      </c>
      <c r="K24" s="12" t="s">
        <v>32</v>
      </c>
      <c r="L24" s="12" t="s">
        <v>1</v>
      </c>
      <c r="M24" s="12" t="s">
        <v>1</v>
      </c>
      <c r="N24" s="12" t="s">
        <v>1</v>
      </c>
      <c r="O24" s="12" t="s">
        <v>1</v>
      </c>
      <c r="P24" s="12" t="s">
        <v>23</v>
      </c>
      <c r="Q24" s="12" t="s">
        <v>23</v>
      </c>
      <c r="R24" s="12">
        <v>0</v>
      </c>
      <c r="S24" s="12">
        <v>0</v>
      </c>
      <c r="T24" s="12" t="s">
        <v>119</v>
      </c>
      <c r="U24" s="12"/>
      <c r="V24" s="12" t="s">
        <v>120</v>
      </c>
      <c r="W24" s="12"/>
      <c r="X24" s="21" t="s">
        <v>121</v>
      </c>
      <c r="Y24" s="12">
        <v>0</v>
      </c>
      <c r="Z24" s="12">
        <v>11.3498</v>
      </c>
      <c r="AA24" s="12">
        <v>11.1495</v>
      </c>
      <c r="AB24" s="12">
        <f t="shared" si="3"/>
        <v>0.20030000000000037</v>
      </c>
      <c r="AC24" s="73">
        <v>1</v>
      </c>
      <c r="AD24" s="12"/>
      <c r="AE24" s="12"/>
      <c r="AF24" s="12"/>
      <c r="AG24" s="12"/>
    </row>
    <row r="25" spans="1:33" ht="12.75" x14ac:dyDescent="0.2">
      <c r="A25" s="2">
        <v>23</v>
      </c>
      <c r="E25" s="2">
        <v>2</v>
      </c>
      <c r="F25" s="2" t="s">
        <v>21</v>
      </c>
      <c r="G25" s="2">
        <v>2</v>
      </c>
      <c r="J25" s="2">
        <v>2</v>
      </c>
      <c r="K25" s="2" t="s">
        <v>32</v>
      </c>
      <c r="L25" s="2" t="s">
        <v>23</v>
      </c>
      <c r="M25" s="2" t="s">
        <v>23</v>
      </c>
      <c r="N25" s="2" t="s">
        <v>23</v>
      </c>
      <c r="O25" s="2" t="s">
        <v>23</v>
      </c>
      <c r="P25" s="2" t="s">
        <v>23</v>
      </c>
      <c r="Q25" s="2" t="s">
        <v>23</v>
      </c>
      <c r="R25" s="14">
        <v>1</v>
      </c>
      <c r="S25" s="2">
        <v>0</v>
      </c>
      <c r="T25" s="2" t="s">
        <v>120</v>
      </c>
      <c r="V25" s="2" t="s">
        <v>120</v>
      </c>
      <c r="X25" s="2">
        <v>0</v>
      </c>
      <c r="Y25" s="2">
        <v>0</v>
      </c>
      <c r="AB25" s="12"/>
      <c r="AC25" s="68">
        <v>2</v>
      </c>
    </row>
    <row r="26" spans="1:33" ht="12.75" x14ac:dyDescent="0.2">
      <c r="A26" s="2">
        <v>24</v>
      </c>
      <c r="E26" s="2">
        <v>3</v>
      </c>
      <c r="F26" s="2" t="s">
        <v>21</v>
      </c>
      <c r="G26" s="2">
        <v>2</v>
      </c>
      <c r="J26" s="2">
        <v>3</v>
      </c>
      <c r="K26" s="2" t="s">
        <v>32</v>
      </c>
      <c r="L26" s="2" t="s">
        <v>1</v>
      </c>
      <c r="M26" s="2" t="s">
        <v>1</v>
      </c>
      <c r="N26" s="2" t="s">
        <v>1</v>
      </c>
      <c r="O26" s="2" t="s">
        <v>1</v>
      </c>
      <c r="P26" s="2" t="s">
        <v>1</v>
      </c>
      <c r="Q26" s="2" t="s">
        <v>1</v>
      </c>
      <c r="R26" s="2">
        <v>0</v>
      </c>
      <c r="S26" s="2">
        <v>0</v>
      </c>
      <c r="Y26" s="2" t="s">
        <v>29</v>
      </c>
      <c r="Z26" s="2">
        <v>10.706799999999999</v>
      </c>
      <c r="AA26" s="2">
        <v>10.6074</v>
      </c>
      <c r="AB26" s="12">
        <f t="shared" ref="AB26:AB29" si="4">Z26-AA26</f>
        <v>9.9399999999999267E-2</v>
      </c>
      <c r="AC26" s="68"/>
    </row>
    <row r="27" spans="1:33" ht="12.75" x14ac:dyDescent="0.2">
      <c r="A27" s="2">
        <v>25</v>
      </c>
      <c r="E27" s="2">
        <v>4</v>
      </c>
      <c r="F27" s="2" t="s">
        <v>21</v>
      </c>
      <c r="G27" s="2">
        <v>2</v>
      </c>
      <c r="J27" s="2">
        <v>4</v>
      </c>
      <c r="K27" s="2" t="s">
        <v>35</v>
      </c>
      <c r="L27" s="2" t="s">
        <v>1</v>
      </c>
      <c r="M27" s="2" t="s">
        <v>1</v>
      </c>
      <c r="N27" s="2" t="s">
        <v>1</v>
      </c>
      <c r="O27" s="2" t="s">
        <v>1</v>
      </c>
      <c r="P27" s="2" t="s">
        <v>1</v>
      </c>
      <c r="Q27" s="2" t="s">
        <v>1</v>
      </c>
      <c r="R27" s="2">
        <v>0</v>
      </c>
      <c r="S27" s="2">
        <v>0</v>
      </c>
      <c r="Y27" s="2" t="s">
        <v>29</v>
      </c>
      <c r="Z27" s="2">
        <v>10.9412</v>
      </c>
      <c r="AA27" s="2">
        <v>10.564</v>
      </c>
      <c r="AB27" s="12">
        <f t="shared" si="4"/>
        <v>0.3772000000000002</v>
      </c>
      <c r="AC27" s="68"/>
    </row>
    <row r="28" spans="1:33" ht="12.75" x14ac:dyDescent="0.2">
      <c r="A28" s="2">
        <v>26</v>
      </c>
      <c r="E28" s="2">
        <v>5</v>
      </c>
      <c r="F28" s="2" t="s">
        <v>24</v>
      </c>
      <c r="G28" s="2">
        <v>2</v>
      </c>
      <c r="J28" s="2">
        <v>5</v>
      </c>
      <c r="K28" s="2" t="s">
        <v>32</v>
      </c>
      <c r="L28" s="2" t="s">
        <v>23</v>
      </c>
      <c r="M28" s="2" t="s">
        <v>23</v>
      </c>
      <c r="N28" s="2" t="s">
        <v>23</v>
      </c>
      <c r="O28" s="2" t="s">
        <v>23</v>
      </c>
      <c r="P28" s="2" t="s">
        <v>23</v>
      </c>
      <c r="Q28" s="2" t="s">
        <v>23</v>
      </c>
      <c r="R28" s="14" t="s">
        <v>121</v>
      </c>
      <c r="S28" s="2">
        <v>0</v>
      </c>
      <c r="T28" s="2" t="s">
        <v>120</v>
      </c>
      <c r="V28" s="2" t="s">
        <v>122</v>
      </c>
      <c r="X28" s="14" t="s">
        <v>123</v>
      </c>
      <c r="Y28" s="2">
        <v>0</v>
      </c>
      <c r="Z28" s="2">
        <v>10.5785</v>
      </c>
      <c r="AA28" s="2">
        <v>10.264900000000001</v>
      </c>
      <c r="AB28" s="12">
        <f t="shared" si="4"/>
        <v>0.31359999999999921</v>
      </c>
      <c r="AC28" s="68">
        <v>3</v>
      </c>
    </row>
    <row r="29" spans="1:33" ht="12.75" x14ac:dyDescent="0.2">
      <c r="A29" s="2">
        <v>27</v>
      </c>
      <c r="E29" s="2">
        <v>6</v>
      </c>
      <c r="F29" s="2" t="s">
        <v>24</v>
      </c>
      <c r="G29" s="2">
        <v>2</v>
      </c>
      <c r="J29" s="2">
        <v>6</v>
      </c>
      <c r="K29" s="2" t="s">
        <v>26</v>
      </c>
      <c r="L29" s="2" t="s">
        <v>1</v>
      </c>
      <c r="M29" s="2" t="s">
        <v>1</v>
      </c>
      <c r="N29" s="2" t="s">
        <v>1</v>
      </c>
      <c r="O29" s="2" t="s">
        <v>1</v>
      </c>
      <c r="P29" s="2" t="s">
        <v>1</v>
      </c>
      <c r="Q29" s="2" t="s">
        <v>1</v>
      </c>
      <c r="R29" s="2">
        <v>0</v>
      </c>
      <c r="S29" s="2">
        <v>0</v>
      </c>
      <c r="Y29" s="2" t="s">
        <v>29</v>
      </c>
      <c r="Z29" s="2">
        <v>10.4971</v>
      </c>
      <c r="AA29" s="2">
        <v>10.2308</v>
      </c>
      <c r="AB29" s="12">
        <f t="shared" si="4"/>
        <v>0.26629999999999932</v>
      </c>
      <c r="AC29" s="68"/>
    </row>
    <row r="30" spans="1:33" ht="12.75" x14ac:dyDescent="0.2">
      <c r="A30" s="2">
        <v>28</v>
      </c>
      <c r="E30" s="2">
        <v>7</v>
      </c>
      <c r="F30" s="2" t="s">
        <v>24</v>
      </c>
      <c r="G30" s="2">
        <v>2</v>
      </c>
      <c r="J30" s="2">
        <v>7</v>
      </c>
      <c r="K30" s="2" t="s">
        <v>36</v>
      </c>
      <c r="L30" s="2" t="s">
        <v>1</v>
      </c>
      <c r="M30" s="2" t="s">
        <v>1</v>
      </c>
      <c r="N30" s="2" t="s">
        <v>1</v>
      </c>
      <c r="O30" s="2" t="s">
        <v>23</v>
      </c>
      <c r="P30" s="2" t="s">
        <v>23</v>
      </c>
      <c r="Q30" s="2" t="s">
        <v>1</v>
      </c>
      <c r="R30" s="2">
        <v>0</v>
      </c>
      <c r="S30" s="2">
        <v>0</v>
      </c>
      <c r="T30" s="2" t="s">
        <v>122</v>
      </c>
      <c r="V30" s="2" t="s">
        <v>42</v>
      </c>
      <c r="Y30" s="2" t="s">
        <v>29</v>
      </c>
      <c r="AB30" s="2">
        <v>0.153</v>
      </c>
      <c r="AC30" s="68"/>
    </row>
    <row r="31" spans="1:33" ht="12.75" x14ac:dyDescent="0.2">
      <c r="A31" s="2">
        <v>29</v>
      </c>
      <c r="B31" s="76">
        <v>45355</v>
      </c>
      <c r="C31" s="13">
        <v>0.42708333333333331</v>
      </c>
      <c r="D31" s="12" t="s">
        <v>37</v>
      </c>
      <c r="E31" s="12">
        <v>1</v>
      </c>
      <c r="F31" s="12" t="s">
        <v>21</v>
      </c>
      <c r="G31" s="12">
        <v>2</v>
      </c>
      <c r="H31" s="12"/>
      <c r="I31" s="12" t="s">
        <v>38</v>
      </c>
      <c r="J31" s="12">
        <v>1</v>
      </c>
      <c r="K31" s="12" t="s">
        <v>39</v>
      </c>
      <c r="L31" s="12" t="s">
        <v>23</v>
      </c>
      <c r="M31" s="12" t="s">
        <v>23</v>
      </c>
      <c r="N31" s="12" t="s">
        <v>23</v>
      </c>
      <c r="O31" s="12" t="s">
        <v>23</v>
      </c>
      <c r="P31" s="12" t="s">
        <v>23</v>
      </c>
      <c r="Q31" s="12" t="s">
        <v>23</v>
      </c>
      <c r="R31" s="12" t="s">
        <v>149</v>
      </c>
      <c r="S31" s="12">
        <v>0</v>
      </c>
      <c r="T31" s="12" t="s">
        <v>120</v>
      </c>
      <c r="U31" s="12"/>
      <c r="V31" s="12"/>
      <c r="W31" s="12">
        <v>1</v>
      </c>
      <c r="X31" s="12">
        <v>0</v>
      </c>
      <c r="Y31" s="12">
        <v>0</v>
      </c>
      <c r="Z31" s="12">
        <v>10.8873</v>
      </c>
      <c r="AA31" s="12">
        <v>10.718400000000001</v>
      </c>
      <c r="AB31" s="12"/>
      <c r="AC31" s="73"/>
      <c r="AD31" s="12"/>
      <c r="AE31" s="12"/>
      <c r="AF31" s="12"/>
      <c r="AG31" s="12"/>
    </row>
    <row r="32" spans="1:33" ht="12.75" x14ac:dyDescent="0.2">
      <c r="A32" s="2">
        <v>30</v>
      </c>
      <c r="E32" s="2">
        <v>2</v>
      </c>
      <c r="F32" s="2" t="s">
        <v>21</v>
      </c>
      <c r="J32" s="2">
        <v>2</v>
      </c>
      <c r="K32" s="2" t="s">
        <v>39</v>
      </c>
      <c r="L32" s="2" t="s">
        <v>23</v>
      </c>
      <c r="M32" s="2" t="s">
        <v>23</v>
      </c>
      <c r="N32" s="2" t="s">
        <v>23</v>
      </c>
      <c r="O32" s="2" t="s">
        <v>23</v>
      </c>
      <c r="P32" s="2" t="s">
        <v>23</v>
      </c>
      <c r="Q32" s="2" t="s">
        <v>23</v>
      </c>
      <c r="S32" s="2">
        <v>0</v>
      </c>
      <c r="T32" s="2" t="s">
        <v>120</v>
      </c>
      <c r="W32" s="2">
        <v>2</v>
      </c>
      <c r="X32" s="14">
        <v>1</v>
      </c>
      <c r="Y32" s="2" t="s">
        <v>123</v>
      </c>
      <c r="Z32" s="2">
        <v>10.462199999999999</v>
      </c>
      <c r="AA32" s="2">
        <v>10.6242</v>
      </c>
      <c r="AC32" s="68">
        <v>4</v>
      </c>
    </row>
    <row r="33" spans="1:33" ht="12.75" x14ac:dyDescent="0.2">
      <c r="A33" s="2">
        <v>31</v>
      </c>
      <c r="E33" s="2">
        <v>3</v>
      </c>
      <c r="F33" s="2" t="s">
        <v>21</v>
      </c>
      <c r="J33" s="2">
        <v>3</v>
      </c>
      <c r="K33" s="2" t="s">
        <v>39</v>
      </c>
      <c r="L33" s="2" t="s">
        <v>23</v>
      </c>
      <c r="M33" s="2" t="s">
        <v>23</v>
      </c>
      <c r="N33" s="2" t="s">
        <v>23</v>
      </c>
      <c r="O33" s="2" t="s">
        <v>23</v>
      </c>
      <c r="P33" s="2" t="s">
        <v>23</v>
      </c>
      <c r="Q33" s="2" t="s">
        <v>23</v>
      </c>
      <c r="S33" s="2">
        <v>0</v>
      </c>
      <c r="T33" s="2" t="s">
        <v>120</v>
      </c>
      <c r="W33" s="2">
        <v>3</v>
      </c>
      <c r="X33" s="2">
        <v>1</v>
      </c>
      <c r="Y33" s="2">
        <v>1</v>
      </c>
      <c r="Z33" s="2">
        <v>11.4697</v>
      </c>
      <c r="AA33" s="2">
        <v>11.367699999999999</v>
      </c>
      <c r="AC33" s="68"/>
    </row>
    <row r="34" spans="1:33" ht="12.75" x14ac:dyDescent="0.2">
      <c r="A34" s="2">
        <v>32</v>
      </c>
      <c r="E34" s="2">
        <v>4</v>
      </c>
      <c r="F34" s="2" t="s">
        <v>21</v>
      </c>
      <c r="J34" s="2">
        <v>4</v>
      </c>
      <c r="K34" s="2" t="s">
        <v>39</v>
      </c>
      <c r="L34" s="2" t="s">
        <v>1</v>
      </c>
      <c r="M34" s="2" t="s">
        <v>23</v>
      </c>
      <c r="N34" s="2" t="s">
        <v>23</v>
      </c>
      <c r="O34" s="2" t="s">
        <v>23</v>
      </c>
      <c r="P34" s="2" t="s">
        <v>23</v>
      </c>
      <c r="Q34" s="2" t="s">
        <v>23</v>
      </c>
      <c r="S34" s="2">
        <v>0</v>
      </c>
      <c r="T34" s="2" t="s">
        <v>120</v>
      </c>
      <c r="W34" s="2">
        <v>4</v>
      </c>
      <c r="X34" s="14" t="s">
        <v>124</v>
      </c>
      <c r="Y34" s="2">
        <v>0</v>
      </c>
      <c r="Z34" s="2">
        <v>10.755000000000001</v>
      </c>
      <c r="AA34" s="2">
        <v>10.483599999999999</v>
      </c>
      <c r="AC34" s="68">
        <v>5</v>
      </c>
      <c r="AD34" s="2" t="s">
        <v>125</v>
      </c>
    </row>
    <row r="35" spans="1:33" ht="12.75" x14ac:dyDescent="0.2">
      <c r="A35" s="2">
        <v>33</v>
      </c>
      <c r="E35" s="2">
        <v>5</v>
      </c>
      <c r="F35" s="2" t="s">
        <v>21</v>
      </c>
      <c r="J35" s="2">
        <v>5</v>
      </c>
      <c r="K35" s="2" t="s">
        <v>39</v>
      </c>
      <c r="L35" s="2" t="s">
        <v>23</v>
      </c>
      <c r="M35" s="2" t="s">
        <v>23</v>
      </c>
      <c r="N35" s="2" t="s">
        <v>23</v>
      </c>
      <c r="O35" s="2" t="s">
        <v>23</v>
      </c>
      <c r="P35" s="2" t="s">
        <v>23</v>
      </c>
      <c r="Q35" s="2" t="s">
        <v>23</v>
      </c>
      <c r="S35" s="2">
        <v>0</v>
      </c>
      <c r="T35" s="2" t="s">
        <v>120</v>
      </c>
      <c r="W35" s="2">
        <v>5</v>
      </c>
      <c r="X35" s="14" t="s">
        <v>121</v>
      </c>
      <c r="Y35" s="2">
        <v>0</v>
      </c>
      <c r="Z35" s="2">
        <v>11.1965</v>
      </c>
      <c r="AA35" s="2">
        <v>10.721</v>
      </c>
      <c r="AC35" s="68">
        <v>6</v>
      </c>
    </row>
    <row r="36" spans="1:33" ht="12.75" x14ac:dyDescent="0.2">
      <c r="A36" s="2">
        <v>34</v>
      </c>
      <c r="E36" s="2">
        <v>6</v>
      </c>
      <c r="F36" s="2" t="s">
        <v>21</v>
      </c>
      <c r="J36" s="2">
        <v>6</v>
      </c>
      <c r="K36" s="2" t="s">
        <v>39</v>
      </c>
      <c r="L36" s="2" t="s">
        <v>1</v>
      </c>
      <c r="M36" s="2" t="s">
        <v>1</v>
      </c>
      <c r="N36" s="2" t="s">
        <v>1</v>
      </c>
      <c r="O36" s="2" t="s">
        <v>23</v>
      </c>
      <c r="P36" s="2" t="s">
        <v>23</v>
      </c>
      <c r="Q36" s="2" t="s">
        <v>23</v>
      </c>
      <c r="S36" s="2">
        <v>0</v>
      </c>
      <c r="T36" s="2" t="s">
        <v>120</v>
      </c>
      <c r="W36" s="2">
        <v>6</v>
      </c>
      <c r="X36" s="2">
        <v>0</v>
      </c>
      <c r="Y36" s="2">
        <v>0</v>
      </c>
      <c r="Z36" s="2">
        <v>11.0802</v>
      </c>
      <c r="AA36" s="2">
        <v>10.910299999999999</v>
      </c>
      <c r="AC36" s="68"/>
    </row>
    <row r="37" spans="1:33" ht="12.75" x14ac:dyDescent="0.2">
      <c r="A37" s="2">
        <v>35</v>
      </c>
      <c r="E37" s="2">
        <v>7</v>
      </c>
      <c r="F37" s="2" t="s">
        <v>24</v>
      </c>
      <c r="J37" s="2">
        <v>7</v>
      </c>
      <c r="K37" s="2" t="s">
        <v>39</v>
      </c>
      <c r="L37" s="2" t="s">
        <v>23</v>
      </c>
      <c r="M37" s="2" t="s">
        <v>23</v>
      </c>
      <c r="N37" s="2" t="s">
        <v>23</v>
      </c>
      <c r="O37" s="2" t="s">
        <v>23</v>
      </c>
      <c r="P37" s="2" t="s">
        <v>23</v>
      </c>
      <c r="Q37" s="2" t="s">
        <v>23</v>
      </c>
      <c r="S37" s="2" t="s">
        <v>121</v>
      </c>
      <c r="T37" s="2" t="s">
        <v>120</v>
      </c>
      <c r="W37" s="2">
        <v>7</v>
      </c>
      <c r="X37" s="14" t="s">
        <v>123</v>
      </c>
      <c r="Y37" s="2">
        <v>0</v>
      </c>
      <c r="Z37" s="2">
        <v>10.839</v>
      </c>
      <c r="AA37" s="2">
        <v>10.6965</v>
      </c>
      <c r="AC37" s="68">
        <v>7</v>
      </c>
    </row>
    <row r="38" spans="1:33" ht="12.75" x14ac:dyDescent="0.2">
      <c r="A38" s="2">
        <v>36</v>
      </c>
      <c r="E38" s="2">
        <v>8</v>
      </c>
      <c r="F38" s="2" t="s">
        <v>24</v>
      </c>
      <c r="J38" s="2">
        <v>8</v>
      </c>
      <c r="K38" s="2" t="s">
        <v>40</v>
      </c>
      <c r="L38" s="2" t="s">
        <v>23</v>
      </c>
      <c r="M38" s="2" t="s">
        <v>23</v>
      </c>
      <c r="N38" s="2" t="s">
        <v>1</v>
      </c>
      <c r="O38" s="2" t="s">
        <v>1</v>
      </c>
      <c r="P38" s="2" t="s">
        <v>1</v>
      </c>
      <c r="Q38" s="2" t="s">
        <v>1</v>
      </c>
      <c r="T38" s="2" t="s">
        <v>122</v>
      </c>
      <c r="U38" s="2" t="s">
        <v>42</v>
      </c>
      <c r="V38" s="2" t="s">
        <v>42</v>
      </c>
      <c r="W38" s="2">
        <v>8</v>
      </c>
      <c r="X38" s="2" t="s">
        <v>41</v>
      </c>
      <c r="Y38" s="2" t="s">
        <v>42</v>
      </c>
      <c r="Z38" s="2" t="s">
        <v>27</v>
      </c>
      <c r="AA38" s="2" t="s">
        <v>27</v>
      </c>
      <c r="AB38" s="2">
        <v>0.1628</v>
      </c>
      <c r="AC38" s="68"/>
    </row>
    <row r="39" spans="1:33" ht="12.75" x14ac:dyDescent="0.2">
      <c r="A39" s="2">
        <v>37</v>
      </c>
      <c r="E39" s="2">
        <v>9</v>
      </c>
      <c r="F39" s="2" t="s">
        <v>24</v>
      </c>
      <c r="J39" s="2">
        <v>9</v>
      </c>
      <c r="K39" s="2" t="s">
        <v>40</v>
      </c>
      <c r="L39" s="2" t="s">
        <v>23</v>
      </c>
      <c r="M39" s="2" t="s">
        <v>23</v>
      </c>
      <c r="N39" s="2" t="s">
        <v>23</v>
      </c>
      <c r="O39" s="2" t="s">
        <v>23</v>
      </c>
      <c r="P39" s="2" t="s">
        <v>23</v>
      </c>
      <c r="Q39" s="2" t="s">
        <v>23</v>
      </c>
      <c r="S39" s="2">
        <v>1</v>
      </c>
      <c r="T39" s="2" t="s">
        <v>120</v>
      </c>
      <c r="W39" s="2">
        <v>9</v>
      </c>
      <c r="X39" s="14" t="s">
        <v>121</v>
      </c>
      <c r="Y39" s="2">
        <v>0</v>
      </c>
      <c r="Z39" s="2">
        <v>10.9635</v>
      </c>
      <c r="AA39" s="2">
        <v>10.8093</v>
      </c>
      <c r="AC39" s="68">
        <v>8</v>
      </c>
    </row>
    <row r="40" spans="1:33" ht="12.75" x14ac:dyDescent="0.2">
      <c r="A40" s="2">
        <v>38</v>
      </c>
      <c r="E40" s="2">
        <v>10</v>
      </c>
      <c r="F40" s="2" t="s">
        <v>24</v>
      </c>
      <c r="J40" s="2">
        <v>10</v>
      </c>
      <c r="K40" s="2" t="s">
        <v>43</v>
      </c>
      <c r="L40" s="2" t="s">
        <v>23</v>
      </c>
      <c r="M40" s="2" t="s">
        <v>23</v>
      </c>
      <c r="N40" s="2" t="s">
        <v>23</v>
      </c>
      <c r="O40" s="2" t="s">
        <v>23</v>
      </c>
      <c r="P40" s="2" t="s">
        <v>23</v>
      </c>
      <c r="Q40" s="2" t="s">
        <v>23</v>
      </c>
      <c r="T40" s="2" t="s">
        <v>120</v>
      </c>
      <c r="W40" s="2">
        <v>10</v>
      </c>
      <c r="X40" s="14">
        <v>0</v>
      </c>
      <c r="Y40" s="2">
        <v>0</v>
      </c>
      <c r="Z40" s="2">
        <v>11.9329</v>
      </c>
      <c r="AA40" s="2">
        <v>11.8116</v>
      </c>
      <c r="AC40" s="68">
        <v>9</v>
      </c>
    </row>
    <row r="41" spans="1:33" ht="12.75" x14ac:dyDescent="0.2">
      <c r="A41" s="2">
        <v>39</v>
      </c>
      <c r="B41" s="77">
        <v>45356</v>
      </c>
      <c r="C41" s="13">
        <v>0.4861111111111111</v>
      </c>
      <c r="D41" s="12" t="s">
        <v>44</v>
      </c>
      <c r="E41" s="12">
        <v>1</v>
      </c>
      <c r="F41" s="12" t="s">
        <v>21</v>
      </c>
      <c r="G41" s="12">
        <v>2</v>
      </c>
      <c r="H41" s="12"/>
      <c r="I41" s="13">
        <v>6.25E-2</v>
      </c>
      <c r="J41" s="12">
        <v>1</v>
      </c>
      <c r="K41" s="12" t="s">
        <v>39</v>
      </c>
      <c r="L41" s="12" t="s">
        <v>23</v>
      </c>
      <c r="M41" s="12" t="s">
        <v>23</v>
      </c>
      <c r="N41" s="12" t="s">
        <v>23</v>
      </c>
      <c r="O41" s="12" t="s">
        <v>23</v>
      </c>
      <c r="P41" s="12" t="s">
        <v>45</v>
      </c>
      <c r="Q41" s="12" t="s">
        <v>23</v>
      </c>
      <c r="R41" s="12">
        <v>0</v>
      </c>
      <c r="S41" s="12">
        <v>1</v>
      </c>
      <c r="T41" s="12" t="s">
        <v>107</v>
      </c>
      <c r="U41" s="12" t="s">
        <v>126</v>
      </c>
      <c r="V41" s="12" t="s">
        <v>120</v>
      </c>
      <c r="W41" s="12">
        <v>1</v>
      </c>
      <c r="X41" s="12">
        <v>0</v>
      </c>
      <c r="Y41" s="12">
        <v>0</v>
      </c>
      <c r="Z41" s="12">
        <v>11.6602</v>
      </c>
      <c r="AA41" s="12">
        <v>11.436</v>
      </c>
      <c r="AB41" s="12"/>
      <c r="AC41" s="73"/>
      <c r="AD41" s="12"/>
      <c r="AE41" s="12"/>
      <c r="AF41" s="12"/>
      <c r="AG41" s="12"/>
    </row>
    <row r="42" spans="1:33" ht="12.75" x14ac:dyDescent="0.2">
      <c r="A42" s="2">
        <v>40</v>
      </c>
      <c r="E42" s="2">
        <v>2</v>
      </c>
      <c r="F42" s="2" t="s">
        <v>21</v>
      </c>
      <c r="J42" s="2">
        <v>2</v>
      </c>
      <c r="K42" s="2" t="s">
        <v>39</v>
      </c>
      <c r="L42" s="2" t="s">
        <v>23</v>
      </c>
      <c r="M42" s="2" t="s">
        <v>23</v>
      </c>
      <c r="N42" s="2" t="s">
        <v>23</v>
      </c>
      <c r="O42" s="2" t="s">
        <v>23</v>
      </c>
      <c r="P42" s="2" t="s">
        <v>45</v>
      </c>
      <c r="Q42" s="2" t="s">
        <v>23</v>
      </c>
      <c r="R42" s="2">
        <v>0</v>
      </c>
      <c r="S42" s="2">
        <v>1</v>
      </c>
      <c r="T42" s="2" t="s">
        <v>120</v>
      </c>
      <c r="V42" s="2" t="s">
        <v>120</v>
      </c>
      <c r="W42" s="2">
        <v>2</v>
      </c>
      <c r="X42" s="2">
        <v>1</v>
      </c>
      <c r="Y42" s="2">
        <v>1</v>
      </c>
      <c r="Z42" s="2">
        <v>11.367000000000001</v>
      </c>
      <c r="AA42" s="2">
        <v>11.180400000000001</v>
      </c>
      <c r="AC42" s="68"/>
    </row>
    <row r="43" spans="1:33" ht="12.75" x14ac:dyDescent="0.2">
      <c r="A43" s="2">
        <v>41</v>
      </c>
      <c r="E43" s="2">
        <v>3</v>
      </c>
      <c r="F43" s="2" t="s">
        <v>21</v>
      </c>
      <c r="J43" s="2">
        <v>3</v>
      </c>
      <c r="K43" s="2" t="s">
        <v>39</v>
      </c>
      <c r="L43" s="2" t="s">
        <v>23</v>
      </c>
      <c r="M43" s="2" t="s">
        <v>23</v>
      </c>
      <c r="N43" s="2" t="s">
        <v>23</v>
      </c>
      <c r="O43" s="2" t="s">
        <v>23</v>
      </c>
      <c r="P43" s="2" t="s">
        <v>23</v>
      </c>
      <c r="Q43" s="2" t="s">
        <v>23</v>
      </c>
      <c r="R43" s="2">
        <v>0</v>
      </c>
      <c r="S43" s="2">
        <v>0</v>
      </c>
      <c r="T43" s="2" t="s">
        <v>120</v>
      </c>
      <c r="V43" s="2" t="s">
        <v>127</v>
      </c>
      <c r="W43" s="2">
        <v>3</v>
      </c>
      <c r="X43" s="2">
        <v>0</v>
      </c>
      <c r="Y43" s="2">
        <v>0</v>
      </c>
      <c r="Z43" s="2">
        <v>12.0524</v>
      </c>
      <c r="AA43" s="2">
        <v>11.8909</v>
      </c>
      <c r="AC43" s="68"/>
    </row>
    <row r="44" spans="1:33" ht="12.75" x14ac:dyDescent="0.2">
      <c r="A44" s="2">
        <v>42</v>
      </c>
      <c r="E44" s="2">
        <v>4</v>
      </c>
      <c r="F44" s="2" t="s">
        <v>21</v>
      </c>
      <c r="J44" s="2">
        <v>4</v>
      </c>
      <c r="K44" s="2" t="s">
        <v>39</v>
      </c>
      <c r="L44" s="2" t="s">
        <v>1</v>
      </c>
      <c r="M44" s="2" t="s">
        <v>1</v>
      </c>
      <c r="N44" s="2" t="s">
        <v>23</v>
      </c>
      <c r="O44" s="2" t="s">
        <v>23</v>
      </c>
      <c r="P44" s="2" t="s">
        <v>23</v>
      </c>
      <c r="Q44" s="2" t="s">
        <v>23</v>
      </c>
      <c r="R44" s="2">
        <v>0</v>
      </c>
      <c r="S44" s="2">
        <v>0</v>
      </c>
      <c r="T44" s="2" t="s">
        <v>120</v>
      </c>
      <c r="V44" s="2" t="s">
        <v>120</v>
      </c>
      <c r="W44" s="2">
        <v>4</v>
      </c>
      <c r="X44" s="2">
        <v>0</v>
      </c>
      <c r="Y44" s="2">
        <v>0</v>
      </c>
      <c r="Z44" s="2">
        <v>11.419600000000001</v>
      </c>
      <c r="AA44" s="2">
        <v>11.1775</v>
      </c>
      <c r="AC44" s="68"/>
    </row>
    <row r="45" spans="1:33" ht="12.75" x14ac:dyDescent="0.2">
      <c r="A45" s="2">
        <v>43</v>
      </c>
      <c r="E45" s="2">
        <v>5</v>
      </c>
      <c r="F45" s="2" t="s">
        <v>24</v>
      </c>
      <c r="J45" s="2">
        <v>5</v>
      </c>
      <c r="K45" s="2" t="s">
        <v>40</v>
      </c>
      <c r="L45" s="2" t="s">
        <v>23</v>
      </c>
      <c r="M45" s="2" t="s">
        <v>23</v>
      </c>
      <c r="N45" s="2" t="s">
        <v>23</v>
      </c>
      <c r="O45" s="2" t="s">
        <v>23</v>
      </c>
      <c r="P45" s="2" t="s">
        <v>23</v>
      </c>
      <c r="Q45" s="2" t="s">
        <v>23</v>
      </c>
      <c r="R45" s="2">
        <v>0</v>
      </c>
      <c r="S45" s="2">
        <v>0</v>
      </c>
      <c r="T45" s="2" t="s">
        <v>120</v>
      </c>
      <c r="V45" s="2" t="s">
        <v>120</v>
      </c>
      <c r="W45" s="2">
        <v>5</v>
      </c>
      <c r="X45" s="2">
        <v>0</v>
      </c>
      <c r="Y45" s="2">
        <v>0</v>
      </c>
      <c r="Z45" s="2">
        <v>10.873900000000001</v>
      </c>
      <c r="AA45" s="2">
        <v>10.565200000000001</v>
      </c>
      <c r="AC45" s="68"/>
    </row>
    <row r="46" spans="1:33" ht="12.75" x14ac:dyDescent="0.2">
      <c r="A46" s="2">
        <v>44</v>
      </c>
      <c r="E46" s="2">
        <v>6</v>
      </c>
      <c r="F46" s="2" t="s">
        <v>24</v>
      </c>
      <c r="J46" s="2">
        <v>6</v>
      </c>
      <c r="K46" s="2" t="s">
        <v>40</v>
      </c>
      <c r="L46" s="2" t="s">
        <v>23</v>
      </c>
      <c r="M46" s="2" t="s">
        <v>23</v>
      </c>
      <c r="N46" s="2" t="s">
        <v>23</v>
      </c>
      <c r="O46" s="2" t="s">
        <v>23</v>
      </c>
      <c r="P46" s="2" t="s">
        <v>23</v>
      </c>
      <c r="Q46" s="2" t="s">
        <v>23</v>
      </c>
      <c r="R46" s="2">
        <v>0</v>
      </c>
      <c r="S46" s="2">
        <v>0</v>
      </c>
      <c r="T46" s="2" t="s">
        <v>120</v>
      </c>
      <c r="V46" s="2" t="s">
        <v>120</v>
      </c>
      <c r="W46" s="2">
        <v>6</v>
      </c>
      <c r="X46" s="2">
        <v>0</v>
      </c>
      <c r="Y46" s="2">
        <v>0</v>
      </c>
      <c r="Z46" s="2">
        <v>11.206</v>
      </c>
      <c r="AA46" s="2">
        <v>11.0648</v>
      </c>
      <c r="AC46" s="68"/>
    </row>
    <row r="47" spans="1:33" ht="12.75" x14ac:dyDescent="0.2">
      <c r="A47" s="2">
        <v>45</v>
      </c>
      <c r="E47" s="2">
        <v>7</v>
      </c>
      <c r="F47" s="2" t="s">
        <v>24</v>
      </c>
      <c r="J47" s="2">
        <v>7</v>
      </c>
      <c r="K47" s="2" t="s">
        <v>43</v>
      </c>
      <c r="L47" s="2" t="s">
        <v>23</v>
      </c>
      <c r="M47" s="2" t="s">
        <v>23</v>
      </c>
      <c r="N47" s="2" t="s">
        <v>23</v>
      </c>
      <c r="O47" s="2" t="s">
        <v>23</v>
      </c>
      <c r="P47" s="2" t="s">
        <v>23</v>
      </c>
      <c r="Q47" s="2" t="s">
        <v>23</v>
      </c>
      <c r="R47" s="2">
        <v>0</v>
      </c>
      <c r="S47" s="2">
        <v>0</v>
      </c>
      <c r="T47" s="2" t="s">
        <v>120</v>
      </c>
      <c r="V47" s="2" t="s">
        <v>120</v>
      </c>
      <c r="W47" s="2">
        <v>7</v>
      </c>
      <c r="X47" s="14">
        <v>0</v>
      </c>
      <c r="Y47" s="2">
        <v>0</v>
      </c>
      <c r="Z47" s="2">
        <v>11.179399999999999</v>
      </c>
      <c r="AC47" s="68">
        <v>10</v>
      </c>
    </row>
    <row r="48" spans="1:33" ht="12.75" x14ac:dyDescent="0.2">
      <c r="A48" s="2">
        <v>46</v>
      </c>
      <c r="B48" s="77">
        <v>45369</v>
      </c>
      <c r="C48" s="13">
        <v>0.40277777777777779</v>
      </c>
      <c r="D48" s="12" t="s">
        <v>128</v>
      </c>
      <c r="E48" s="12">
        <v>1</v>
      </c>
      <c r="F48" s="12" t="s">
        <v>21</v>
      </c>
      <c r="G48" s="12">
        <v>2</v>
      </c>
      <c r="H48" s="12">
        <v>32</v>
      </c>
      <c r="I48" s="12" t="s">
        <v>46</v>
      </c>
      <c r="J48" s="12">
        <v>1</v>
      </c>
      <c r="K48" s="12" t="s">
        <v>40</v>
      </c>
      <c r="L48" s="12" t="s">
        <v>1</v>
      </c>
      <c r="M48" s="12" t="s">
        <v>1</v>
      </c>
      <c r="N48" s="12" t="s">
        <v>23</v>
      </c>
      <c r="O48" s="12" t="s">
        <v>23</v>
      </c>
      <c r="P48" s="12" t="s">
        <v>1</v>
      </c>
      <c r="Q48" s="12" t="s">
        <v>23</v>
      </c>
      <c r="R48" s="12" t="s">
        <v>47</v>
      </c>
      <c r="S48" s="12">
        <v>0</v>
      </c>
      <c r="T48" s="12" t="s">
        <v>120</v>
      </c>
      <c r="U48" s="12"/>
      <c r="V48" s="12" t="s">
        <v>107</v>
      </c>
      <c r="W48" s="12">
        <v>1</v>
      </c>
      <c r="X48" s="12">
        <v>1</v>
      </c>
      <c r="Y48" s="12" t="s">
        <v>127</v>
      </c>
      <c r="Z48" s="19">
        <v>1245387</v>
      </c>
      <c r="AA48" s="12"/>
      <c r="AB48" s="12"/>
      <c r="AC48" s="73"/>
      <c r="AD48" s="12"/>
      <c r="AE48" s="12"/>
      <c r="AF48" s="12"/>
      <c r="AG48" s="12"/>
    </row>
    <row r="49" spans="1:33" ht="12.75" x14ac:dyDescent="0.2">
      <c r="A49" s="2">
        <v>47</v>
      </c>
      <c r="E49" s="2">
        <v>2</v>
      </c>
      <c r="F49" s="2" t="s">
        <v>21</v>
      </c>
      <c r="G49" s="2">
        <v>2</v>
      </c>
      <c r="J49" s="2">
        <v>2</v>
      </c>
      <c r="K49" s="2" t="s">
        <v>40</v>
      </c>
      <c r="L49" s="2" t="s">
        <v>1</v>
      </c>
      <c r="M49" s="2" t="s">
        <v>1</v>
      </c>
      <c r="N49" s="2" t="s">
        <v>1</v>
      </c>
      <c r="O49" s="2" t="s">
        <v>1</v>
      </c>
      <c r="P49" s="2" t="s">
        <v>1</v>
      </c>
      <c r="Q49" s="2" t="s">
        <v>1</v>
      </c>
      <c r="R49" s="2">
        <v>0</v>
      </c>
      <c r="S49" s="2">
        <v>0</v>
      </c>
      <c r="T49" s="2" t="s">
        <v>120</v>
      </c>
      <c r="W49" s="2">
        <v>2</v>
      </c>
      <c r="X49" s="2">
        <v>0</v>
      </c>
      <c r="Y49" s="2">
        <v>0</v>
      </c>
      <c r="Z49" s="86">
        <v>301631</v>
      </c>
      <c r="AC49" s="68">
        <v>11</v>
      </c>
    </row>
    <row r="50" spans="1:33" ht="12.75" x14ac:dyDescent="0.2">
      <c r="A50" s="2">
        <v>48</v>
      </c>
      <c r="E50" s="2">
        <v>3</v>
      </c>
      <c r="F50" s="2" t="s">
        <v>21</v>
      </c>
      <c r="G50" s="2">
        <v>2</v>
      </c>
      <c r="J50" s="2">
        <v>3</v>
      </c>
      <c r="K50" s="2" t="s">
        <v>40</v>
      </c>
      <c r="L50" s="2" t="s">
        <v>23</v>
      </c>
      <c r="M50" s="2" t="s">
        <v>23</v>
      </c>
      <c r="N50" s="2" t="s">
        <v>23</v>
      </c>
      <c r="O50" s="2" t="s">
        <v>23</v>
      </c>
      <c r="P50" s="2" t="s">
        <v>23</v>
      </c>
      <c r="Q50" s="2" t="s">
        <v>23</v>
      </c>
      <c r="R50" s="2">
        <v>0</v>
      </c>
      <c r="S50" s="2">
        <v>0</v>
      </c>
      <c r="T50" s="2" t="s">
        <v>120</v>
      </c>
      <c r="W50" s="2">
        <v>3</v>
      </c>
      <c r="X50" s="2">
        <v>0</v>
      </c>
      <c r="Y50" s="2">
        <v>0</v>
      </c>
      <c r="Z50" s="2">
        <v>11.424099999999999</v>
      </c>
      <c r="AC50" s="68"/>
    </row>
    <row r="51" spans="1:33" ht="12.75" x14ac:dyDescent="0.2">
      <c r="A51" s="2">
        <v>49</v>
      </c>
      <c r="E51" s="2">
        <v>4</v>
      </c>
      <c r="F51" s="2" t="s">
        <v>21</v>
      </c>
      <c r="G51" s="2">
        <v>2</v>
      </c>
      <c r="J51" s="2">
        <v>4</v>
      </c>
      <c r="K51" s="2" t="s">
        <v>22</v>
      </c>
      <c r="L51" s="2" t="s">
        <v>23</v>
      </c>
      <c r="M51" s="2" t="s">
        <v>23</v>
      </c>
      <c r="N51" s="2" t="s">
        <v>23</v>
      </c>
      <c r="O51" s="2" t="s">
        <v>45</v>
      </c>
      <c r="P51" s="2" t="s">
        <v>45</v>
      </c>
      <c r="Q51" s="2" t="s">
        <v>45</v>
      </c>
      <c r="R51" s="2">
        <v>1</v>
      </c>
      <c r="S51" s="2">
        <v>0</v>
      </c>
      <c r="T51" s="2" t="s">
        <v>120</v>
      </c>
      <c r="W51" s="2">
        <v>4</v>
      </c>
      <c r="X51" s="14" t="s">
        <v>121</v>
      </c>
      <c r="Y51" s="2">
        <v>1</v>
      </c>
      <c r="Z51" s="2">
        <v>10.732100000000001</v>
      </c>
      <c r="AC51" s="68"/>
    </row>
    <row r="52" spans="1:33" ht="12.75" x14ac:dyDescent="0.2">
      <c r="A52" s="2">
        <v>50</v>
      </c>
      <c r="E52" s="2">
        <v>5</v>
      </c>
      <c r="F52" s="2" t="s">
        <v>21</v>
      </c>
      <c r="G52" s="2">
        <v>2</v>
      </c>
      <c r="J52" s="2">
        <v>5</v>
      </c>
      <c r="K52" s="2" t="s">
        <v>22</v>
      </c>
      <c r="L52" s="2" t="s">
        <v>23</v>
      </c>
      <c r="M52" s="2" t="s">
        <v>23</v>
      </c>
      <c r="N52" s="2" t="s">
        <v>23</v>
      </c>
      <c r="O52" s="2" t="s">
        <v>23</v>
      </c>
      <c r="P52" s="2" t="s">
        <v>23</v>
      </c>
      <c r="Q52" s="2" t="s">
        <v>23</v>
      </c>
      <c r="R52" s="2">
        <v>0</v>
      </c>
      <c r="S52" s="2">
        <v>0</v>
      </c>
      <c r="T52" s="2" t="s">
        <v>120</v>
      </c>
      <c r="V52" s="2" t="s">
        <v>107</v>
      </c>
      <c r="W52" s="2">
        <v>5</v>
      </c>
      <c r="X52" s="14" t="s">
        <v>124</v>
      </c>
      <c r="Y52" s="2">
        <v>0</v>
      </c>
      <c r="Z52" s="2">
        <v>10.973800000000001</v>
      </c>
      <c r="AC52" s="68">
        <v>12</v>
      </c>
    </row>
    <row r="53" spans="1:33" ht="12.75" x14ac:dyDescent="0.2">
      <c r="A53" s="2">
        <v>51</v>
      </c>
      <c r="E53" s="2">
        <v>6</v>
      </c>
      <c r="F53" s="2" t="s">
        <v>24</v>
      </c>
      <c r="G53" s="2">
        <v>2</v>
      </c>
      <c r="J53" s="2">
        <v>6</v>
      </c>
      <c r="K53" s="2" t="s">
        <v>22</v>
      </c>
      <c r="L53" s="2" t="s">
        <v>41</v>
      </c>
      <c r="M53" s="2" t="s">
        <v>129</v>
      </c>
      <c r="N53" s="2" t="s">
        <v>23</v>
      </c>
      <c r="O53" s="2" t="s">
        <v>23</v>
      </c>
      <c r="P53" s="2" t="s">
        <v>23</v>
      </c>
      <c r="Q53" s="2" t="s">
        <v>23</v>
      </c>
      <c r="R53" s="2">
        <v>0</v>
      </c>
      <c r="S53" s="2">
        <v>0</v>
      </c>
      <c r="T53" s="2" t="s">
        <v>120</v>
      </c>
      <c r="W53" s="2">
        <v>6</v>
      </c>
      <c r="X53" s="14" t="s">
        <v>121</v>
      </c>
      <c r="Y53" s="2">
        <v>0</v>
      </c>
      <c r="Z53" s="2">
        <v>11.198499999999999</v>
      </c>
      <c r="AC53" s="68">
        <v>13</v>
      </c>
    </row>
    <row r="54" spans="1:33" ht="12.75" x14ac:dyDescent="0.2">
      <c r="A54" s="2">
        <v>52</v>
      </c>
      <c r="E54" s="2">
        <v>7</v>
      </c>
      <c r="F54" s="2" t="s">
        <v>24</v>
      </c>
      <c r="G54" s="2">
        <v>2</v>
      </c>
      <c r="J54" s="2">
        <v>7</v>
      </c>
      <c r="K54" s="2" t="s">
        <v>22</v>
      </c>
      <c r="L54" s="2" t="s">
        <v>23</v>
      </c>
      <c r="M54" s="2" t="s">
        <v>23</v>
      </c>
      <c r="N54" s="2" t="s">
        <v>23</v>
      </c>
      <c r="O54" s="2" t="s">
        <v>23</v>
      </c>
      <c r="P54" s="2" t="s">
        <v>23</v>
      </c>
      <c r="Q54" s="2" t="s">
        <v>23</v>
      </c>
      <c r="R54" s="2" t="s">
        <v>123</v>
      </c>
      <c r="S54" s="2">
        <v>0</v>
      </c>
      <c r="T54" s="2" t="s">
        <v>120</v>
      </c>
      <c r="V54" s="2" t="s">
        <v>107</v>
      </c>
      <c r="W54" s="2">
        <v>7</v>
      </c>
      <c r="X54" s="2">
        <v>0</v>
      </c>
      <c r="Y54" s="2">
        <v>0</v>
      </c>
      <c r="Z54" s="2">
        <v>10.7537</v>
      </c>
      <c r="AC54" s="68"/>
    </row>
    <row r="55" spans="1:33" ht="12.75" x14ac:dyDescent="0.2">
      <c r="A55" s="2">
        <v>53</v>
      </c>
      <c r="E55" s="2">
        <v>8</v>
      </c>
      <c r="F55" s="2" t="s">
        <v>24</v>
      </c>
      <c r="G55" s="2">
        <v>2</v>
      </c>
      <c r="J55" s="2">
        <v>8</v>
      </c>
      <c r="K55" s="2" t="s">
        <v>43</v>
      </c>
      <c r="L55" s="2" t="s">
        <v>23</v>
      </c>
      <c r="M55" s="2" t="s">
        <v>23</v>
      </c>
      <c r="N55" s="2" t="s">
        <v>23</v>
      </c>
      <c r="O55" s="2" t="s">
        <v>23</v>
      </c>
      <c r="P55" s="2" t="s">
        <v>23</v>
      </c>
      <c r="Q55" s="2" t="s">
        <v>23</v>
      </c>
      <c r="R55" s="2">
        <v>0</v>
      </c>
      <c r="S55" s="2">
        <v>0</v>
      </c>
      <c r="T55" s="2" t="s">
        <v>120</v>
      </c>
      <c r="W55" s="2">
        <v>8</v>
      </c>
      <c r="X55" s="2">
        <v>1</v>
      </c>
      <c r="Y55" s="2">
        <v>1</v>
      </c>
      <c r="Z55" s="2">
        <v>11.219799999999999</v>
      </c>
      <c r="AC55" s="68"/>
    </row>
    <row r="56" spans="1:33" ht="12.75" x14ac:dyDescent="0.2">
      <c r="A56" s="2">
        <v>54</v>
      </c>
      <c r="B56" s="77">
        <v>45370</v>
      </c>
      <c r="C56" s="13">
        <v>0.65763888888888888</v>
      </c>
      <c r="D56" s="12" t="s">
        <v>130</v>
      </c>
      <c r="E56" s="12">
        <v>1</v>
      </c>
      <c r="F56" s="12" t="s">
        <v>21</v>
      </c>
      <c r="G56" s="12">
        <v>2</v>
      </c>
      <c r="H56" s="12" t="s">
        <v>131</v>
      </c>
      <c r="I56" s="12"/>
      <c r="J56" s="12">
        <v>1</v>
      </c>
      <c r="K56" s="12" t="s">
        <v>32</v>
      </c>
      <c r="L56" s="12" t="s">
        <v>1</v>
      </c>
      <c r="M56" s="12" t="s">
        <v>1</v>
      </c>
      <c r="N56" s="12" t="s">
        <v>1</v>
      </c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73"/>
      <c r="AD56" s="12"/>
      <c r="AE56" s="12"/>
      <c r="AF56" s="12"/>
      <c r="AG56" s="12"/>
    </row>
    <row r="57" spans="1:33" ht="12.75" x14ac:dyDescent="0.2">
      <c r="A57" s="2">
        <v>55</v>
      </c>
      <c r="E57" s="2">
        <v>2</v>
      </c>
      <c r="F57" s="2" t="s">
        <v>21</v>
      </c>
      <c r="G57" s="2">
        <v>2</v>
      </c>
      <c r="J57" s="2">
        <v>2</v>
      </c>
      <c r="K57" s="2" t="s">
        <v>32</v>
      </c>
      <c r="L57" s="2" t="s">
        <v>1</v>
      </c>
      <c r="M57" s="2" t="s">
        <v>1</v>
      </c>
      <c r="N57" s="2" t="s">
        <v>1</v>
      </c>
      <c r="AC57" s="68"/>
    </row>
    <row r="58" spans="1:33" ht="12.75" x14ac:dyDescent="0.2">
      <c r="A58" s="2">
        <v>56</v>
      </c>
      <c r="E58" s="2">
        <v>3</v>
      </c>
      <c r="F58" s="2" t="s">
        <v>21</v>
      </c>
      <c r="G58" s="2">
        <v>2</v>
      </c>
      <c r="J58" s="2">
        <v>3</v>
      </c>
      <c r="K58" s="2" t="s">
        <v>32</v>
      </c>
      <c r="L58" s="2" t="s">
        <v>23</v>
      </c>
      <c r="M58" s="2" t="s">
        <v>1</v>
      </c>
      <c r="AC58" s="68"/>
    </row>
    <row r="59" spans="1:33" ht="12.75" x14ac:dyDescent="0.2">
      <c r="A59" s="2">
        <v>57</v>
      </c>
      <c r="E59" s="2">
        <v>4</v>
      </c>
      <c r="F59" s="2" t="s">
        <v>21</v>
      </c>
      <c r="G59" s="2">
        <v>2</v>
      </c>
      <c r="J59" s="2">
        <v>4</v>
      </c>
      <c r="K59" s="2" t="s">
        <v>32</v>
      </c>
      <c r="L59" s="2" t="s">
        <v>48</v>
      </c>
      <c r="M59" s="2" t="s">
        <v>1</v>
      </c>
      <c r="AC59" s="68"/>
    </row>
    <row r="60" spans="1:33" ht="12.75" x14ac:dyDescent="0.2">
      <c r="A60" s="2">
        <v>58</v>
      </c>
      <c r="E60" s="2">
        <v>5</v>
      </c>
      <c r="F60" s="2" t="s">
        <v>21</v>
      </c>
      <c r="G60" s="2">
        <v>2</v>
      </c>
      <c r="J60" s="2">
        <v>5</v>
      </c>
      <c r="K60" s="2" t="s">
        <v>32</v>
      </c>
      <c r="L60" s="2" t="s">
        <v>1</v>
      </c>
      <c r="M60" s="2" t="s">
        <v>23</v>
      </c>
      <c r="N60" s="2" t="s">
        <v>23</v>
      </c>
      <c r="AC60" s="68"/>
    </row>
    <row r="61" spans="1:33" ht="12.75" x14ac:dyDescent="0.2">
      <c r="A61" s="2">
        <v>59</v>
      </c>
      <c r="E61" s="2">
        <v>6</v>
      </c>
      <c r="F61" s="2" t="s">
        <v>21</v>
      </c>
      <c r="G61" s="2">
        <v>2</v>
      </c>
      <c r="J61" s="2">
        <v>6</v>
      </c>
      <c r="K61" s="2" t="s">
        <v>40</v>
      </c>
      <c r="L61" s="2" t="s">
        <v>1</v>
      </c>
      <c r="M61" s="2" t="s">
        <v>1</v>
      </c>
      <c r="AC61" s="68"/>
    </row>
    <row r="62" spans="1:33" ht="12.75" x14ac:dyDescent="0.2">
      <c r="A62" s="2">
        <v>60</v>
      </c>
      <c r="E62" s="2">
        <v>7</v>
      </c>
      <c r="F62" s="2" t="s">
        <v>21</v>
      </c>
      <c r="G62" s="2">
        <v>2</v>
      </c>
      <c r="J62" s="2">
        <v>7</v>
      </c>
      <c r="K62" s="2" t="s">
        <v>43</v>
      </c>
      <c r="L62" s="2" t="s">
        <v>1</v>
      </c>
      <c r="M62" s="2" t="s">
        <v>1</v>
      </c>
      <c r="AC62" s="68"/>
    </row>
    <row r="63" spans="1:33" ht="12.75" x14ac:dyDescent="0.2">
      <c r="A63" s="2">
        <v>61</v>
      </c>
      <c r="B63" s="76">
        <v>45376</v>
      </c>
      <c r="C63" s="13">
        <v>0.35416666666666669</v>
      </c>
      <c r="D63" s="12" t="s">
        <v>132</v>
      </c>
      <c r="E63" s="12">
        <v>1</v>
      </c>
      <c r="F63" s="12" t="s">
        <v>49</v>
      </c>
      <c r="G63" s="12">
        <v>2</v>
      </c>
      <c r="H63" s="12" t="s">
        <v>131</v>
      </c>
      <c r="I63" s="12" t="s">
        <v>46</v>
      </c>
      <c r="J63" s="12">
        <v>1</v>
      </c>
      <c r="K63" s="12" t="s">
        <v>50</v>
      </c>
      <c r="L63" s="12" t="s">
        <v>23</v>
      </c>
      <c r="M63" s="12" t="s">
        <v>23</v>
      </c>
      <c r="N63" s="12" t="s">
        <v>23</v>
      </c>
      <c r="O63" s="12" t="s">
        <v>23</v>
      </c>
      <c r="P63" s="12" t="s">
        <v>23</v>
      </c>
      <c r="Q63" s="12" t="s">
        <v>45</v>
      </c>
      <c r="R63" s="12">
        <v>0</v>
      </c>
      <c r="S63" s="12">
        <v>0</v>
      </c>
      <c r="T63" s="12"/>
      <c r="U63" s="12" t="s">
        <v>120</v>
      </c>
      <c r="V63" s="12"/>
      <c r="W63" s="12">
        <v>1</v>
      </c>
      <c r="X63" s="21" t="s">
        <v>124</v>
      </c>
      <c r="Y63" s="12">
        <v>0</v>
      </c>
      <c r="Z63" s="22">
        <v>13.553100000000001</v>
      </c>
      <c r="AA63" s="12">
        <v>13.360300000000001</v>
      </c>
      <c r="AB63" s="12"/>
      <c r="AC63" s="73">
        <v>14</v>
      </c>
      <c r="AD63" s="12"/>
      <c r="AE63" s="12"/>
      <c r="AF63" s="12"/>
      <c r="AG63" s="12"/>
    </row>
    <row r="64" spans="1:33" ht="12.75" x14ac:dyDescent="0.2">
      <c r="A64" s="2">
        <v>62</v>
      </c>
      <c r="E64" s="2">
        <v>2</v>
      </c>
      <c r="G64" s="2">
        <v>2</v>
      </c>
      <c r="J64" s="2">
        <v>2</v>
      </c>
      <c r="K64" s="2" t="s">
        <v>32</v>
      </c>
      <c r="L64" s="2" t="s">
        <v>42</v>
      </c>
      <c r="M64" s="2" t="s">
        <v>27</v>
      </c>
      <c r="N64" s="2" t="s">
        <v>27</v>
      </c>
      <c r="O64" s="2" t="s">
        <v>27</v>
      </c>
      <c r="P64" s="2" t="s">
        <v>27</v>
      </c>
      <c r="Q64" s="2" t="s">
        <v>27</v>
      </c>
      <c r="R64" s="2" t="s">
        <v>51</v>
      </c>
      <c r="U64" s="2" t="s">
        <v>42</v>
      </c>
      <c r="W64" s="2">
        <v>2</v>
      </c>
      <c r="Y64" s="2" t="s">
        <v>27</v>
      </c>
      <c r="AB64" s="2">
        <v>0.26929999999999998</v>
      </c>
      <c r="AC64" s="68"/>
    </row>
    <row r="65" spans="1:33" ht="12.75" x14ac:dyDescent="0.2">
      <c r="A65" s="2">
        <v>63</v>
      </c>
      <c r="E65" s="2">
        <v>3</v>
      </c>
      <c r="G65" s="2">
        <v>4</v>
      </c>
      <c r="J65" s="2">
        <v>3</v>
      </c>
      <c r="K65" s="2" t="s">
        <v>32</v>
      </c>
      <c r="L65" s="2" t="s">
        <v>23</v>
      </c>
      <c r="M65" s="2" t="s">
        <v>23</v>
      </c>
      <c r="N65" s="2" t="s">
        <v>23</v>
      </c>
      <c r="O65" s="2" t="s">
        <v>23</v>
      </c>
      <c r="P65" s="2" t="s">
        <v>23</v>
      </c>
      <c r="Q65" s="2" t="s">
        <v>23</v>
      </c>
      <c r="R65" s="2">
        <v>0</v>
      </c>
      <c r="S65" s="2">
        <v>0</v>
      </c>
      <c r="U65" s="2" t="s">
        <v>120</v>
      </c>
      <c r="W65" s="2">
        <v>3</v>
      </c>
      <c r="X65" s="14" t="s">
        <v>123</v>
      </c>
      <c r="Y65" s="2">
        <v>0</v>
      </c>
      <c r="Z65" s="2">
        <v>11.404</v>
      </c>
      <c r="AA65" s="2">
        <v>11.2014</v>
      </c>
      <c r="AC65" s="68">
        <v>15</v>
      </c>
    </row>
    <row r="66" spans="1:33" ht="12.75" x14ac:dyDescent="0.2">
      <c r="A66" s="2">
        <v>64</v>
      </c>
      <c r="E66" s="2">
        <v>4</v>
      </c>
      <c r="G66" s="2">
        <v>4</v>
      </c>
      <c r="J66" s="2">
        <v>4</v>
      </c>
      <c r="K66" s="2" t="s">
        <v>32</v>
      </c>
      <c r="L66" s="2" t="s">
        <v>1</v>
      </c>
      <c r="M66" s="2" t="s">
        <v>1</v>
      </c>
      <c r="N66" s="2" t="s">
        <v>1</v>
      </c>
      <c r="O66" s="2" t="s">
        <v>1</v>
      </c>
      <c r="P66" s="2" t="s">
        <v>1</v>
      </c>
      <c r="Q66" s="2" t="s">
        <v>1</v>
      </c>
      <c r="U66" s="2" t="s">
        <v>122</v>
      </c>
      <c r="W66" s="2">
        <v>4</v>
      </c>
      <c r="X66" s="2">
        <v>0</v>
      </c>
      <c r="Y66" s="2">
        <v>0</v>
      </c>
      <c r="Z66" s="2">
        <v>11.0078</v>
      </c>
      <c r="AA66" s="2">
        <v>10.823700000000001</v>
      </c>
      <c r="AC66" s="68"/>
    </row>
    <row r="67" spans="1:33" ht="12.75" x14ac:dyDescent="0.2">
      <c r="A67" s="2">
        <v>65</v>
      </c>
      <c r="E67" s="2">
        <v>5</v>
      </c>
      <c r="G67" s="2">
        <v>4</v>
      </c>
      <c r="J67" s="2">
        <v>5</v>
      </c>
      <c r="K67" s="2" t="s">
        <v>32</v>
      </c>
      <c r="L67" s="2" t="s">
        <v>23</v>
      </c>
      <c r="M67" s="2" t="s">
        <v>23</v>
      </c>
      <c r="N67" s="2" t="s">
        <v>23</v>
      </c>
      <c r="O67" s="2" t="s">
        <v>23</v>
      </c>
      <c r="P67" s="2" t="s">
        <v>23</v>
      </c>
      <c r="Q67" s="2" t="s">
        <v>23</v>
      </c>
      <c r="R67" s="2">
        <v>0</v>
      </c>
      <c r="S67" s="2">
        <v>0</v>
      </c>
      <c r="U67" s="2" t="s">
        <v>122</v>
      </c>
      <c r="W67" s="2">
        <v>5</v>
      </c>
      <c r="X67" s="2">
        <v>0</v>
      </c>
      <c r="Y67" s="2">
        <v>0</v>
      </c>
      <c r="Z67" s="2">
        <v>10.753299999999999</v>
      </c>
      <c r="AA67" s="2">
        <v>10.515599999999999</v>
      </c>
      <c r="AC67" s="68"/>
    </row>
    <row r="68" spans="1:33" ht="12.75" x14ac:dyDescent="0.2">
      <c r="A68" s="2">
        <v>66</v>
      </c>
      <c r="E68" s="2">
        <v>6</v>
      </c>
      <c r="G68" s="2">
        <v>4</v>
      </c>
      <c r="J68" s="2">
        <v>6</v>
      </c>
      <c r="K68" s="2" t="s">
        <v>32</v>
      </c>
      <c r="L68" s="2" t="s">
        <v>1</v>
      </c>
      <c r="M68" s="2" t="s">
        <v>1</v>
      </c>
      <c r="N68" s="2" t="s">
        <v>52</v>
      </c>
      <c r="O68" s="2" t="s">
        <v>23</v>
      </c>
      <c r="P68" s="2" t="s">
        <v>23</v>
      </c>
      <c r="Q68" s="2" t="s">
        <v>23</v>
      </c>
      <c r="R68" s="2">
        <v>0</v>
      </c>
      <c r="S68" s="2">
        <v>0</v>
      </c>
      <c r="U68" s="2" t="s">
        <v>120</v>
      </c>
      <c r="W68" s="2">
        <v>6</v>
      </c>
      <c r="X68" s="2">
        <v>0</v>
      </c>
      <c r="Y68" s="2">
        <v>0</v>
      </c>
      <c r="Z68" s="2">
        <v>11.1684</v>
      </c>
      <c r="AA68" s="2">
        <v>10.856999999999999</v>
      </c>
      <c r="AC68" s="68"/>
    </row>
    <row r="69" spans="1:33" ht="12.75" x14ac:dyDescent="0.2">
      <c r="A69" s="2">
        <v>67</v>
      </c>
      <c r="E69" s="2">
        <v>7</v>
      </c>
      <c r="G69" s="2">
        <v>4</v>
      </c>
      <c r="J69" s="2">
        <v>7</v>
      </c>
      <c r="K69" s="2" t="s">
        <v>32</v>
      </c>
      <c r="L69" s="2" t="s">
        <v>42</v>
      </c>
      <c r="M69" s="2" t="s">
        <v>27</v>
      </c>
      <c r="N69" s="2" t="s">
        <v>27</v>
      </c>
      <c r="O69" s="2" t="s">
        <v>27</v>
      </c>
      <c r="P69" s="2" t="s">
        <v>27</v>
      </c>
      <c r="Q69" s="2" t="s">
        <v>27</v>
      </c>
      <c r="U69" s="2" t="s">
        <v>42</v>
      </c>
      <c r="W69" s="2">
        <v>7</v>
      </c>
      <c r="Y69" s="2" t="s">
        <v>27</v>
      </c>
      <c r="AC69" s="68"/>
    </row>
    <row r="70" spans="1:33" ht="12.75" x14ac:dyDescent="0.2">
      <c r="A70" s="2">
        <v>68</v>
      </c>
      <c r="E70" s="2">
        <v>8</v>
      </c>
      <c r="G70" s="2">
        <v>4</v>
      </c>
      <c r="J70" s="2">
        <v>8</v>
      </c>
      <c r="K70" s="2" t="s">
        <v>40</v>
      </c>
      <c r="L70" s="2" t="s">
        <v>1</v>
      </c>
      <c r="M70" s="2" t="s">
        <v>1</v>
      </c>
      <c r="N70" s="2" t="s">
        <v>52</v>
      </c>
      <c r="O70" s="2" t="s">
        <v>1</v>
      </c>
      <c r="P70" s="2" t="s">
        <v>23</v>
      </c>
      <c r="Q70" s="2" t="s">
        <v>23</v>
      </c>
      <c r="R70" s="2">
        <v>1</v>
      </c>
      <c r="S70" s="2">
        <v>1</v>
      </c>
      <c r="U70" s="2" t="s">
        <v>42</v>
      </c>
      <c r="W70" s="2">
        <v>8</v>
      </c>
      <c r="Y70" s="2" t="s">
        <v>27</v>
      </c>
      <c r="AC70" s="68"/>
    </row>
    <row r="71" spans="1:33" ht="12.75" x14ac:dyDescent="0.2">
      <c r="A71" s="2">
        <v>69</v>
      </c>
      <c r="E71" s="2">
        <v>9</v>
      </c>
      <c r="G71" s="2">
        <v>4</v>
      </c>
      <c r="J71" s="2">
        <v>9</v>
      </c>
      <c r="K71" s="2" t="s">
        <v>40</v>
      </c>
      <c r="L71" s="2" t="s">
        <v>23</v>
      </c>
      <c r="M71" s="2" t="s">
        <v>23</v>
      </c>
      <c r="N71" s="2" t="s">
        <v>23</v>
      </c>
      <c r="O71" s="2" t="s">
        <v>23</v>
      </c>
      <c r="P71" s="2" t="s">
        <v>23</v>
      </c>
      <c r="Q71" s="2" t="s">
        <v>23</v>
      </c>
      <c r="R71" s="2" t="s">
        <v>123</v>
      </c>
      <c r="S71" s="2">
        <v>0</v>
      </c>
      <c r="U71" s="2" t="s">
        <v>120</v>
      </c>
      <c r="W71" s="2">
        <v>9</v>
      </c>
      <c r="X71" s="14">
        <v>1</v>
      </c>
      <c r="Y71" s="2">
        <v>0</v>
      </c>
      <c r="Z71" s="2">
        <v>10.771599999999999</v>
      </c>
      <c r="AA71" s="2">
        <v>10.526899999999999</v>
      </c>
      <c r="AC71" s="68">
        <v>16</v>
      </c>
    </row>
    <row r="72" spans="1:33" ht="12.75" x14ac:dyDescent="0.2">
      <c r="A72" s="2">
        <v>70</v>
      </c>
      <c r="E72" s="2">
        <v>10</v>
      </c>
      <c r="G72" s="2">
        <v>4</v>
      </c>
      <c r="J72" s="2">
        <v>10</v>
      </c>
      <c r="K72" s="2" t="s">
        <v>40</v>
      </c>
      <c r="L72" s="2" t="s">
        <v>1</v>
      </c>
      <c r="M72" s="2" t="s">
        <v>1</v>
      </c>
      <c r="N72" s="2" t="s">
        <v>52</v>
      </c>
      <c r="O72" s="2" t="s">
        <v>1</v>
      </c>
      <c r="P72" s="2" t="s">
        <v>1</v>
      </c>
      <c r="Q72" s="2" t="s">
        <v>23</v>
      </c>
      <c r="R72" s="2" t="s">
        <v>123</v>
      </c>
      <c r="S72" s="2">
        <v>1</v>
      </c>
      <c r="U72" s="2" t="s">
        <v>122</v>
      </c>
      <c r="W72" s="2">
        <v>10</v>
      </c>
      <c r="X72" s="2">
        <v>0</v>
      </c>
      <c r="Y72" s="2">
        <v>0</v>
      </c>
      <c r="Z72" s="2">
        <v>11.0092</v>
      </c>
      <c r="AC72" s="68"/>
    </row>
    <row r="73" spans="1:33" ht="12.75" x14ac:dyDescent="0.2">
      <c r="A73" s="2">
        <v>71</v>
      </c>
      <c r="E73" s="2">
        <v>11</v>
      </c>
      <c r="G73" s="2">
        <v>4</v>
      </c>
      <c r="J73" s="2">
        <v>11</v>
      </c>
      <c r="K73" s="2" t="s">
        <v>40</v>
      </c>
      <c r="L73" s="2" t="s">
        <v>1</v>
      </c>
      <c r="M73" s="2" t="s">
        <v>1</v>
      </c>
      <c r="N73" s="2" t="s">
        <v>52</v>
      </c>
      <c r="O73" s="2" t="s">
        <v>1</v>
      </c>
      <c r="P73" s="2" t="s">
        <v>1</v>
      </c>
      <c r="Q73" s="2" t="s">
        <v>1</v>
      </c>
      <c r="R73" s="2">
        <v>0</v>
      </c>
      <c r="U73" s="2" t="s">
        <v>42</v>
      </c>
      <c r="W73" s="2">
        <v>11</v>
      </c>
      <c r="X73" s="2" t="s">
        <v>27</v>
      </c>
      <c r="Y73" s="2" t="s">
        <v>27</v>
      </c>
      <c r="AC73" s="68"/>
    </row>
    <row r="74" spans="1:33" ht="12.75" x14ac:dyDescent="0.2">
      <c r="A74" s="2">
        <v>72</v>
      </c>
      <c r="E74" s="2">
        <v>12</v>
      </c>
      <c r="G74" s="2">
        <v>4</v>
      </c>
      <c r="J74" s="2">
        <v>12</v>
      </c>
      <c r="K74" s="2" t="s">
        <v>43</v>
      </c>
      <c r="L74" s="2" t="s">
        <v>23</v>
      </c>
      <c r="M74" s="2" t="s">
        <v>23</v>
      </c>
      <c r="N74" s="2" t="s">
        <v>23</v>
      </c>
      <c r="O74" s="2" t="s">
        <v>23</v>
      </c>
      <c r="P74" s="2" t="s">
        <v>23</v>
      </c>
      <c r="Q74" s="2" t="s">
        <v>23</v>
      </c>
      <c r="S74" s="2">
        <v>0</v>
      </c>
      <c r="U74" s="2" t="s">
        <v>122</v>
      </c>
      <c r="W74" s="2">
        <v>12</v>
      </c>
      <c r="X74" s="2">
        <v>0</v>
      </c>
      <c r="Y74" s="2">
        <v>0</v>
      </c>
      <c r="Z74" s="2">
        <v>11.311299999999999</v>
      </c>
      <c r="AA74" s="2">
        <v>11.0854</v>
      </c>
      <c r="AC74" s="68">
        <v>17</v>
      </c>
    </row>
    <row r="75" spans="1:33" ht="12.75" x14ac:dyDescent="0.2">
      <c r="A75" s="2">
        <v>73</v>
      </c>
      <c r="B75" s="12"/>
      <c r="C75" s="13">
        <v>0.70833333333333337</v>
      </c>
      <c r="D75" s="12" t="s">
        <v>133</v>
      </c>
      <c r="E75" s="12">
        <v>1</v>
      </c>
      <c r="F75" s="12"/>
      <c r="G75" s="12"/>
      <c r="H75" s="13"/>
      <c r="I75" s="12" t="s">
        <v>53</v>
      </c>
      <c r="J75" s="12">
        <v>1</v>
      </c>
      <c r="K75" s="12" t="s">
        <v>28</v>
      </c>
      <c r="L75" s="12" t="s">
        <v>23</v>
      </c>
      <c r="M75" s="12" t="s">
        <v>23</v>
      </c>
      <c r="N75" s="12" t="s">
        <v>23</v>
      </c>
      <c r="O75" s="12" t="s">
        <v>23</v>
      </c>
      <c r="P75" s="12" t="s">
        <v>23</v>
      </c>
      <c r="Q75" s="12" t="s">
        <v>23</v>
      </c>
      <c r="R75" s="12">
        <v>0</v>
      </c>
      <c r="S75" s="12">
        <v>0</v>
      </c>
      <c r="T75" s="12" t="s">
        <v>120</v>
      </c>
      <c r="U75" s="12" t="s">
        <v>120</v>
      </c>
      <c r="V75" s="12"/>
      <c r="W75" s="12">
        <v>1</v>
      </c>
      <c r="X75" s="12">
        <v>0</v>
      </c>
      <c r="Y75" s="12">
        <v>0</v>
      </c>
      <c r="Z75" s="12">
        <v>11.176399999999999</v>
      </c>
      <c r="AA75" s="12">
        <v>11.145799999999999</v>
      </c>
      <c r="AB75" s="12"/>
      <c r="AC75" s="73"/>
      <c r="AD75" s="12"/>
      <c r="AE75" s="12"/>
      <c r="AF75" s="12"/>
      <c r="AG75" s="12"/>
    </row>
    <row r="76" spans="1:33" ht="12.75" x14ac:dyDescent="0.2">
      <c r="A76" s="2">
        <v>74</v>
      </c>
      <c r="E76" s="2">
        <v>2</v>
      </c>
      <c r="J76" s="2">
        <v>2</v>
      </c>
      <c r="K76" s="2" t="s">
        <v>28</v>
      </c>
      <c r="L76" s="2" t="s">
        <v>23</v>
      </c>
      <c r="M76" s="2" t="s">
        <v>23</v>
      </c>
      <c r="N76" s="2" t="s">
        <v>23</v>
      </c>
      <c r="O76" s="2" t="s">
        <v>23</v>
      </c>
      <c r="P76" s="2" t="s">
        <v>23</v>
      </c>
      <c r="Q76" s="2" t="s">
        <v>23</v>
      </c>
      <c r="R76" s="2">
        <v>0</v>
      </c>
      <c r="S76" s="2">
        <v>1</v>
      </c>
      <c r="T76" s="2" t="s">
        <v>120</v>
      </c>
      <c r="U76" s="2" t="s">
        <v>120</v>
      </c>
      <c r="W76" s="2">
        <v>2</v>
      </c>
      <c r="X76" s="2">
        <v>0</v>
      </c>
      <c r="Y76" s="2">
        <v>0</v>
      </c>
      <c r="Z76" s="2">
        <v>10.5791</v>
      </c>
      <c r="AA76" s="2" t="s">
        <v>134</v>
      </c>
      <c r="AC76" s="68"/>
    </row>
    <row r="77" spans="1:33" ht="12.75" x14ac:dyDescent="0.2">
      <c r="A77" s="2">
        <v>75</v>
      </c>
      <c r="E77" s="2">
        <v>3</v>
      </c>
      <c r="J77" s="2">
        <v>3</v>
      </c>
      <c r="K77" s="2" t="s">
        <v>33</v>
      </c>
      <c r="L77" s="2" t="s">
        <v>23</v>
      </c>
      <c r="M77" s="2" t="s">
        <v>45</v>
      </c>
      <c r="N77" s="2" t="s">
        <v>23</v>
      </c>
      <c r="O77" s="2" t="s">
        <v>45</v>
      </c>
      <c r="P77" s="2" t="s">
        <v>45</v>
      </c>
      <c r="Q77" s="2" t="s">
        <v>45</v>
      </c>
      <c r="R77" s="2">
        <v>1</v>
      </c>
      <c r="S77" s="2">
        <v>1</v>
      </c>
      <c r="T77" s="2" t="s">
        <v>120</v>
      </c>
      <c r="U77" s="2" t="s">
        <v>42</v>
      </c>
      <c r="W77" s="2">
        <v>3</v>
      </c>
      <c r="X77" s="2" t="s">
        <v>27</v>
      </c>
      <c r="Y77" s="2" t="s">
        <v>27</v>
      </c>
      <c r="Z77" s="2">
        <v>0.1391</v>
      </c>
      <c r="AA77" s="2">
        <v>0</v>
      </c>
      <c r="AC77" s="68"/>
    </row>
    <row r="78" spans="1:33" ht="12.75" x14ac:dyDescent="0.2">
      <c r="A78" s="2">
        <v>76</v>
      </c>
      <c r="E78" s="2">
        <v>4</v>
      </c>
      <c r="J78" s="2">
        <v>4</v>
      </c>
      <c r="K78" s="2" t="s">
        <v>33</v>
      </c>
      <c r="L78" s="2" t="s">
        <v>23</v>
      </c>
      <c r="M78" s="2" t="s">
        <v>23</v>
      </c>
      <c r="N78" s="2" t="s">
        <v>23</v>
      </c>
      <c r="O78" s="2" t="s">
        <v>23</v>
      </c>
      <c r="P78" s="2" t="s">
        <v>23</v>
      </c>
      <c r="Q78" s="2" t="s">
        <v>45</v>
      </c>
      <c r="R78" s="2">
        <v>0</v>
      </c>
      <c r="S78" s="2">
        <v>0</v>
      </c>
      <c r="T78" s="2" t="s">
        <v>120</v>
      </c>
      <c r="U78" s="2" t="s">
        <v>42</v>
      </c>
      <c r="W78" s="2">
        <v>4</v>
      </c>
      <c r="X78" s="2" t="s">
        <v>27</v>
      </c>
      <c r="Y78" s="2" t="s">
        <v>27</v>
      </c>
      <c r="Z78" s="2">
        <v>0.1235</v>
      </c>
      <c r="AA78" s="2">
        <v>0</v>
      </c>
      <c r="AC78" s="68"/>
    </row>
    <row r="79" spans="1:33" ht="12.75" x14ac:dyDescent="0.2">
      <c r="A79" s="2">
        <v>77</v>
      </c>
      <c r="E79" s="2">
        <v>5</v>
      </c>
      <c r="J79" s="2">
        <v>5</v>
      </c>
      <c r="K79" s="2" t="s">
        <v>33</v>
      </c>
      <c r="L79" s="2" t="s">
        <v>23</v>
      </c>
      <c r="M79" s="2" t="s">
        <v>23</v>
      </c>
      <c r="N79" s="2" t="s">
        <v>23</v>
      </c>
      <c r="O79" s="2" t="s">
        <v>45</v>
      </c>
      <c r="P79" s="2" t="s">
        <v>23</v>
      </c>
      <c r="Q79" s="2" t="s">
        <v>45</v>
      </c>
      <c r="R79" s="2">
        <v>0</v>
      </c>
      <c r="S79" s="2" t="s">
        <v>123</v>
      </c>
      <c r="U79" s="2" t="s">
        <v>120</v>
      </c>
      <c r="W79" s="2">
        <v>5</v>
      </c>
      <c r="X79" s="2">
        <v>0</v>
      </c>
      <c r="Y79" s="2">
        <v>0</v>
      </c>
      <c r="Z79" s="2">
        <v>11.108000000000001</v>
      </c>
      <c r="AA79" s="2">
        <v>10.9407</v>
      </c>
      <c r="AC79" s="68"/>
    </row>
    <row r="80" spans="1:33" ht="12.75" x14ac:dyDescent="0.2">
      <c r="A80" s="2">
        <v>78</v>
      </c>
      <c r="E80" s="2">
        <v>6</v>
      </c>
      <c r="J80" s="2">
        <v>6</v>
      </c>
      <c r="K80" s="2" t="s">
        <v>33</v>
      </c>
      <c r="L80" s="2" t="s">
        <v>1</v>
      </c>
      <c r="M80" s="2" t="s">
        <v>23</v>
      </c>
      <c r="N80" s="2" t="s">
        <v>23</v>
      </c>
      <c r="O80" s="2" t="s">
        <v>23</v>
      </c>
      <c r="P80" s="2" t="s">
        <v>23</v>
      </c>
      <c r="Q80" s="2" t="s">
        <v>23</v>
      </c>
      <c r="R80" s="2">
        <v>0</v>
      </c>
      <c r="S80" s="2">
        <v>0</v>
      </c>
      <c r="U80" s="2" t="s">
        <v>120</v>
      </c>
      <c r="W80" s="2">
        <v>6</v>
      </c>
      <c r="X80" s="2" t="s">
        <v>123</v>
      </c>
      <c r="Y80" s="2">
        <v>0</v>
      </c>
      <c r="Z80" s="2">
        <v>13.335699999999999</v>
      </c>
      <c r="AA80" s="2">
        <v>13.4023</v>
      </c>
      <c r="AC80" s="68"/>
    </row>
    <row r="81" spans="1:29" ht="12.75" x14ac:dyDescent="0.2">
      <c r="A81" s="2">
        <v>79</v>
      </c>
      <c r="E81" s="2">
        <v>7</v>
      </c>
      <c r="J81" s="2">
        <v>7</v>
      </c>
      <c r="K81" s="2" t="s">
        <v>39</v>
      </c>
      <c r="L81" s="2" t="s">
        <v>1</v>
      </c>
      <c r="M81" s="2" t="s">
        <v>1</v>
      </c>
      <c r="N81" s="2" t="s">
        <v>41</v>
      </c>
      <c r="O81" s="2" t="s">
        <v>27</v>
      </c>
      <c r="P81" s="2" t="s">
        <v>1</v>
      </c>
      <c r="Q81" s="2" t="s">
        <v>27</v>
      </c>
      <c r="R81" s="2" t="s">
        <v>41</v>
      </c>
      <c r="S81" s="2" t="s">
        <v>41</v>
      </c>
      <c r="U81" s="2" t="s">
        <v>27</v>
      </c>
      <c r="W81" s="2">
        <v>7</v>
      </c>
      <c r="X81" s="2" t="s">
        <v>27</v>
      </c>
      <c r="Y81" s="2" t="s">
        <v>27</v>
      </c>
      <c r="Z81" s="2">
        <v>11.021000000000001</v>
      </c>
      <c r="AA81" s="2">
        <v>10.772</v>
      </c>
      <c r="AC81" s="68"/>
    </row>
    <row r="82" spans="1:29" ht="12.75" x14ac:dyDescent="0.2">
      <c r="A82" s="2">
        <v>80</v>
      </c>
      <c r="E82" s="2">
        <v>8</v>
      </c>
      <c r="J82" s="2">
        <v>8</v>
      </c>
      <c r="K82" s="2" t="s">
        <v>39</v>
      </c>
      <c r="L82" s="2" t="s">
        <v>23</v>
      </c>
      <c r="M82" s="2" t="s">
        <v>23</v>
      </c>
      <c r="N82" s="2" t="s">
        <v>23</v>
      </c>
      <c r="O82" s="2" t="s">
        <v>45</v>
      </c>
      <c r="P82" s="2" t="s">
        <v>45</v>
      </c>
      <c r="Q82" s="2" t="s">
        <v>23</v>
      </c>
      <c r="R82" s="2">
        <v>0</v>
      </c>
      <c r="S82" s="2">
        <v>0</v>
      </c>
      <c r="U82" s="2" t="s">
        <v>120</v>
      </c>
      <c r="W82" s="2">
        <v>8</v>
      </c>
      <c r="X82" s="2">
        <v>0</v>
      </c>
      <c r="Y82" s="2">
        <v>0</v>
      </c>
      <c r="Z82" s="2">
        <v>11.321099999999999</v>
      </c>
      <c r="AA82" s="2">
        <v>11.1555</v>
      </c>
      <c r="AC82" s="68"/>
    </row>
    <row r="83" spans="1:29" ht="12.75" x14ac:dyDescent="0.2">
      <c r="A83" s="2">
        <v>81</v>
      </c>
      <c r="E83" s="2">
        <v>9</v>
      </c>
      <c r="J83" s="2">
        <v>9</v>
      </c>
      <c r="K83" s="2" t="s">
        <v>39</v>
      </c>
      <c r="L83" s="2" t="s">
        <v>1</v>
      </c>
      <c r="M83" s="2" t="s">
        <v>23</v>
      </c>
      <c r="N83" s="2" t="s">
        <v>23</v>
      </c>
      <c r="O83" s="2" t="s">
        <v>23</v>
      </c>
      <c r="P83" s="2" t="s">
        <v>23</v>
      </c>
      <c r="Q83" s="2" t="s">
        <v>45</v>
      </c>
      <c r="R83" s="2">
        <v>0</v>
      </c>
      <c r="S83" s="2">
        <v>1</v>
      </c>
      <c r="U83" s="2" t="s">
        <v>120</v>
      </c>
      <c r="W83" s="2">
        <v>9</v>
      </c>
      <c r="X83" s="2" t="s">
        <v>123</v>
      </c>
      <c r="Y83" s="2">
        <v>0</v>
      </c>
      <c r="Z83" s="2">
        <v>10.7742</v>
      </c>
      <c r="AA83" s="2">
        <v>10.5755</v>
      </c>
      <c r="AC83" s="68"/>
    </row>
    <row r="84" spans="1:29" ht="12.75" x14ac:dyDescent="0.2">
      <c r="A84" s="2">
        <v>82</v>
      </c>
      <c r="E84" s="2">
        <v>10</v>
      </c>
      <c r="J84" s="2">
        <v>10</v>
      </c>
      <c r="K84" s="2" t="s">
        <v>39</v>
      </c>
      <c r="L84" s="2" t="s">
        <v>1</v>
      </c>
      <c r="M84" s="2" t="s">
        <v>23</v>
      </c>
      <c r="N84" s="2" t="s">
        <v>23</v>
      </c>
      <c r="O84" s="2" t="s">
        <v>23</v>
      </c>
      <c r="P84" s="2" t="s">
        <v>23</v>
      </c>
      <c r="Q84" s="2" t="s">
        <v>23</v>
      </c>
      <c r="R84" s="2">
        <v>0</v>
      </c>
      <c r="S84" s="2">
        <v>0</v>
      </c>
      <c r="U84" s="2" t="s">
        <v>122</v>
      </c>
      <c r="W84" s="2">
        <v>10</v>
      </c>
      <c r="X84" s="2">
        <v>0</v>
      </c>
      <c r="Y84" s="2">
        <v>0</v>
      </c>
      <c r="Z84" s="2">
        <v>10.9716</v>
      </c>
      <c r="AA84" s="2">
        <v>10.7325</v>
      </c>
      <c r="AC84" s="68"/>
    </row>
    <row r="85" spans="1:29" ht="12.75" x14ac:dyDescent="0.2">
      <c r="A85" s="2">
        <v>83</v>
      </c>
      <c r="E85" s="2">
        <v>11</v>
      </c>
      <c r="J85" s="2">
        <v>11</v>
      </c>
      <c r="K85" s="2" t="s">
        <v>39</v>
      </c>
      <c r="L85" s="2" t="s">
        <v>1</v>
      </c>
      <c r="M85" s="2" t="s">
        <v>1</v>
      </c>
      <c r="N85" s="2" t="s">
        <v>1</v>
      </c>
      <c r="O85" s="2" t="s">
        <v>1</v>
      </c>
      <c r="P85" s="2" t="s">
        <v>1</v>
      </c>
      <c r="Q85" s="2" t="s">
        <v>27</v>
      </c>
      <c r="R85" s="2" t="s">
        <v>41</v>
      </c>
      <c r="S85" s="2" t="s">
        <v>41</v>
      </c>
      <c r="U85" s="2" t="s">
        <v>27</v>
      </c>
      <c r="W85" s="2">
        <v>11</v>
      </c>
      <c r="Y85" s="2" t="s">
        <v>27</v>
      </c>
      <c r="Z85" s="2">
        <v>10.976000000000001</v>
      </c>
      <c r="AA85" s="2">
        <v>10.686999999999999</v>
      </c>
      <c r="AC85" s="68"/>
    </row>
    <row r="86" spans="1:29" ht="12.75" x14ac:dyDescent="0.2">
      <c r="AC86" s="68"/>
    </row>
    <row r="87" spans="1:29" ht="12.75" x14ac:dyDescent="0.2">
      <c r="AC87" s="68"/>
    </row>
    <row r="88" spans="1:29" ht="12.75" x14ac:dyDescent="0.2">
      <c r="AC88" s="68"/>
    </row>
    <row r="89" spans="1:29" ht="12.75" x14ac:dyDescent="0.2">
      <c r="AC89" s="68"/>
    </row>
    <row r="90" spans="1:29" ht="12.75" x14ac:dyDescent="0.2">
      <c r="AC90" s="68"/>
    </row>
    <row r="91" spans="1:29" ht="12.75" x14ac:dyDescent="0.2">
      <c r="AC91" s="68"/>
    </row>
    <row r="92" spans="1:29" ht="12.75" x14ac:dyDescent="0.2">
      <c r="AC92" s="68"/>
    </row>
    <row r="93" spans="1:29" ht="12.75" x14ac:dyDescent="0.2">
      <c r="AC93" s="68"/>
    </row>
    <row r="94" spans="1:29" ht="12.75" x14ac:dyDescent="0.2">
      <c r="AC94" s="68"/>
    </row>
    <row r="95" spans="1:29" ht="12.75" x14ac:dyDescent="0.2">
      <c r="AC95" s="68"/>
    </row>
    <row r="96" spans="1:29" ht="12.75" x14ac:dyDescent="0.2">
      <c r="AC96" s="68"/>
    </row>
    <row r="97" spans="29:29" ht="12.75" x14ac:dyDescent="0.2">
      <c r="AC97" s="68"/>
    </row>
    <row r="98" spans="29:29" ht="12.75" x14ac:dyDescent="0.2">
      <c r="AC98" s="68"/>
    </row>
    <row r="99" spans="29:29" ht="12.75" x14ac:dyDescent="0.2">
      <c r="AC99" s="68"/>
    </row>
    <row r="100" spans="29:29" ht="12.75" x14ac:dyDescent="0.2">
      <c r="AC100" s="68"/>
    </row>
    <row r="101" spans="29:29" ht="12.75" x14ac:dyDescent="0.2">
      <c r="AC101" s="68"/>
    </row>
    <row r="102" spans="29:29" ht="12.75" x14ac:dyDescent="0.2">
      <c r="AC102" s="68"/>
    </row>
    <row r="103" spans="29:29" ht="12.75" x14ac:dyDescent="0.2">
      <c r="AC103" s="68"/>
    </row>
    <row r="104" spans="29:29" ht="12.75" x14ac:dyDescent="0.2">
      <c r="AC104" s="68"/>
    </row>
    <row r="105" spans="29:29" ht="12.75" x14ac:dyDescent="0.2">
      <c r="AC105" s="68"/>
    </row>
    <row r="106" spans="29:29" ht="12.75" x14ac:dyDescent="0.2">
      <c r="AC106" s="68"/>
    </row>
    <row r="107" spans="29:29" ht="12.75" x14ac:dyDescent="0.2">
      <c r="AC107" s="68"/>
    </row>
    <row r="108" spans="29:29" ht="12.75" x14ac:dyDescent="0.2">
      <c r="AC108" s="68"/>
    </row>
    <row r="109" spans="29:29" ht="12.75" x14ac:dyDescent="0.2">
      <c r="AC109" s="68"/>
    </row>
    <row r="110" spans="29:29" ht="12.75" x14ac:dyDescent="0.2">
      <c r="AC110" s="68"/>
    </row>
    <row r="111" spans="29:29" ht="12.75" x14ac:dyDescent="0.2">
      <c r="AC111" s="68"/>
    </row>
    <row r="112" spans="29:29" ht="12.75" x14ac:dyDescent="0.2">
      <c r="AC112" s="68"/>
    </row>
    <row r="113" spans="29:29" ht="12.75" x14ac:dyDescent="0.2">
      <c r="AC113" s="68"/>
    </row>
    <row r="114" spans="29:29" ht="12.75" x14ac:dyDescent="0.2">
      <c r="AC114" s="68"/>
    </row>
    <row r="115" spans="29:29" ht="12.75" x14ac:dyDescent="0.2">
      <c r="AC115" s="68"/>
    </row>
    <row r="116" spans="29:29" ht="12.75" x14ac:dyDescent="0.2">
      <c r="AC116" s="68"/>
    </row>
    <row r="117" spans="29:29" ht="12.75" x14ac:dyDescent="0.2">
      <c r="AC117" s="68"/>
    </row>
    <row r="118" spans="29:29" ht="12.75" x14ac:dyDescent="0.2">
      <c r="AC118" s="68"/>
    </row>
    <row r="119" spans="29:29" ht="12.75" x14ac:dyDescent="0.2">
      <c r="AC119" s="68"/>
    </row>
    <row r="120" spans="29:29" ht="12.75" x14ac:dyDescent="0.2">
      <c r="AC120" s="68"/>
    </row>
    <row r="121" spans="29:29" ht="12.75" x14ac:dyDescent="0.2">
      <c r="AC121" s="68"/>
    </row>
    <row r="122" spans="29:29" ht="12.75" x14ac:dyDescent="0.2">
      <c r="AC122" s="68"/>
    </row>
    <row r="123" spans="29:29" ht="12.75" x14ac:dyDescent="0.2">
      <c r="AC123" s="68"/>
    </row>
    <row r="124" spans="29:29" ht="12.75" x14ac:dyDescent="0.2">
      <c r="AC124" s="68"/>
    </row>
    <row r="125" spans="29:29" ht="12.75" x14ac:dyDescent="0.2">
      <c r="AC125" s="68"/>
    </row>
    <row r="126" spans="29:29" ht="12.75" x14ac:dyDescent="0.2">
      <c r="AC126" s="68"/>
    </row>
    <row r="127" spans="29:29" ht="12.75" x14ac:dyDescent="0.2">
      <c r="AC127" s="68"/>
    </row>
    <row r="128" spans="29:29" ht="12.75" x14ac:dyDescent="0.2">
      <c r="AC128" s="68"/>
    </row>
    <row r="129" spans="29:29" ht="12.75" x14ac:dyDescent="0.2">
      <c r="AC129" s="68"/>
    </row>
    <row r="130" spans="29:29" ht="12.75" x14ac:dyDescent="0.2">
      <c r="AC130" s="68"/>
    </row>
    <row r="131" spans="29:29" ht="12.75" x14ac:dyDescent="0.2">
      <c r="AC131" s="68"/>
    </row>
    <row r="132" spans="29:29" ht="12.75" x14ac:dyDescent="0.2">
      <c r="AC132" s="68"/>
    </row>
    <row r="133" spans="29:29" ht="12.75" x14ac:dyDescent="0.2">
      <c r="AC133" s="68"/>
    </row>
    <row r="134" spans="29:29" ht="12.75" x14ac:dyDescent="0.2">
      <c r="AC134" s="68"/>
    </row>
    <row r="135" spans="29:29" ht="12.75" x14ac:dyDescent="0.2">
      <c r="AC135" s="68"/>
    </row>
    <row r="136" spans="29:29" ht="12.75" x14ac:dyDescent="0.2">
      <c r="AC136" s="68"/>
    </row>
    <row r="137" spans="29:29" ht="12.75" x14ac:dyDescent="0.2">
      <c r="AC137" s="68"/>
    </row>
    <row r="138" spans="29:29" ht="12.75" x14ac:dyDescent="0.2">
      <c r="AC138" s="68"/>
    </row>
    <row r="139" spans="29:29" ht="12.75" x14ac:dyDescent="0.2">
      <c r="AC139" s="68"/>
    </row>
    <row r="140" spans="29:29" ht="12.75" x14ac:dyDescent="0.2">
      <c r="AC140" s="68"/>
    </row>
    <row r="141" spans="29:29" ht="12.75" x14ac:dyDescent="0.2">
      <c r="AC141" s="68"/>
    </row>
    <row r="142" spans="29:29" ht="12.75" x14ac:dyDescent="0.2">
      <c r="AC142" s="68"/>
    </row>
    <row r="143" spans="29:29" ht="12.75" x14ac:dyDescent="0.2">
      <c r="AC143" s="68"/>
    </row>
    <row r="144" spans="29:29" ht="12.75" x14ac:dyDescent="0.2">
      <c r="AC144" s="68"/>
    </row>
    <row r="145" spans="29:29" ht="12.75" x14ac:dyDescent="0.2">
      <c r="AC145" s="68"/>
    </row>
    <row r="146" spans="29:29" ht="12.75" x14ac:dyDescent="0.2">
      <c r="AC146" s="68"/>
    </row>
    <row r="147" spans="29:29" ht="12.75" x14ac:dyDescent="0.2">
      <c r="AC147" s="68"/>
    </row>
    <row r="148" spans="29:29" ht="12.75" x14ac:dyDescent="0.2">
      <c r="AC148" s="68"/>
    </row>
    <row r="149" spans="29:29" ht="12.75" x14ac:dyDescent="0.2">
      <c r="AC149" s="68"/>
    </row>
    <row r="150" spans="29:29" ht="12.75" x14ac:dyDescent="0.2">
      <c r="AC150" s="68"/>
    </row>
    <row r="151" spans="29:29" ht="12.75" x14ac:dyDescent="0.2">
      <c r="AC151" s="68"/>
    </row>
    <row r="152" spans="29:29" ht="12.75" x14ac:dyDescent="0.2">
      <c r="AC152" s="68"/>
    </row>
    <row r="153" spans="29:29" ht="12.75" x14ac:dyDescent="0.2">
      <c r="AC153" s="68"/>
    </row>
    <row r="154" spans="29:29" ht="12.75" x14ac:dyDescent="0.2">
      <c r="AC154" s="68"/>
    </row>
    <row r="155" spans="29:29" ht="12.75" x14ac:dyDescent="0.2">
      <c r="AC155" s="68"/>
    </row>
    <row r="156" spans="29:29" ht="12.75" x14ac:dyDescent="0.2">
      <c r="AC156" s="68"/>
    </row>
    <row r="157" spans="29:29" ht="12.75" x14ac:dyDescent="0.2">
      <c r="AC157" s="68"/>
    </row>
    <row r="158" spans="29:29" ht="12.75" x14ac:dyDescent="0.2">
      <c r="AC158" s="68"/>
    </row>
    <row r="159" spans="29:29" ht="12.75" x14ac:dyDescent="0.2">
      <c r="AC159" s="68"/>
    </row>
    <row r="160" spans="29:29" ht="12.75" x14ac:dyDescent="0.2">
      <c r="AC160" s="68"/>
    </row>
    <row r="161" spans="29:29" ht="12.75" x14ac:dyDescent="0.2">
      <c r="AC161" s="68"/>
    </row>
    <row r="162" spans="29:29" ht="12.75" x14ac:dyDescent="0.2">
      <c r="AC162" s="68"/>
    </row>
    <row r="163" spans="29:29" ht="12.75" x14ac:dyDescent="0.2">
      <c r="AC163" s="68"/>
    </row>
    <row r="164" spans="29:29" ht="12.75" x14ac:dyDescent="0.2">
      <c r="AC164" s="68"/>
    </row>
    <row r="165" spans="29:29" ht="12.75" x14ac:dyDescent="0.2">
      <c r="AC165" s="68"/>
    </row>
    <row r="166" spans="29:29" ht="12.75" x14ac:dyDescent="0.2">
      <c r="AC166" s="68"/>
    </row>
    <row r="167" spans="29:29" ht="12.75" x14ac:dyDescent="0.2">
      <c r="AC167" s="68"/>
    </row>
    <row r="168" spans="29:29" ht="12.75" x14ac:dyDescent="0.2">
      <c r="AC168" s="68"/>
    </row>
    <row r="169" spans="29:29" ht="12.75" x14ac:dyDescent="0.2">
      <c r="AC169" s="68"/>
    </row>
    <row r="170" spans="29:29" ht="12.75" x14ac:dyDescent="0.2">
      <c r="AC170" s="68"/>
    </row>
    <row r="171" spans="29:29" ht="12.75" x14ac:dyDescent="0.2">
      <c r="AC171" s="68"/>
    </row>
    <row r="172" spans="29:29" ht="12.75" x14ac:dyDescent="0.2">
      <c r="AC172" s="68"/>
    </row>
    <row r="173" spans="29:29" ht="12.75" x14ac:dyDescent="0.2">
      <c r="AC173" s="68"/>
    </row>
    <row r="174" spans="29:29" ht="12.75" x14ac:dyDescent="0.2">
      <c r="AC174" s="68"/>
    </row>
    <row r="175" spans="29:29" ht="12.75" x14ac:dyDescent="0.2">
      <c r="AC175" s="68"/>
    </row>
    <row r="176" spans="29:29" ht="12.75" x14ac:dyDescent="0.2">
      <c r="AC176" s="68"/>
    </row>
    <row r="177" spans="29:29" ht="12.75" x14ac:dyDescent="0.2">
      <c r="AC177" s="68"/>
    </row>
    <row r="178" spans="29:29" ht="12.75" x14ac:dyDescent="0.2">
      <c r="AC178" s="68"/>
    </row>
    <row r="179" spans="29:29" ht="12.75" x14ac:dyDescent="0.2">
      <c r="AC179" s="68"/>
    </row>
    <row r="180" spans="29:29" ht="12.75" x14ac:dyDescent="0.2">
      <c r="AC180" s="68"/>
    </row>
    <row r="181" spans="29:29" ht="12.75" x14ac:dyDescent="0.2">
      <c r="AC181" s="68"/>
    </row>
    <row r="182" spans="29:29" ht="12.75" x14ac:dyDescent="0.2">
      <c r="AC182" s="68"/>
    </row>
    <row r="183" spans="29:29" ht="12.75" x14ac:dyDescent="0.2">
      <c r="AC183" s="68"/>
    </row>
    <row r="184" spans="29:29" ht="12.75" x14ac:dyDescent="0.2">
      <c r="AC184" s="68"/>
    </row>
    <row r="185" spans="29:29" ht="12.75" x14ac:dyDescent="0.2">
      <c r="AC185" s="68"/>
    </row>
    <row r="186" spans="29:29" ht="12.75" x14ac:dyDescent="0.2">
      <c r="AC186" s="68"/>
    </row>
    <row r="187" spans="29:29" ht="12.75" x14ac:dyDescent="0.2">
      <c r="AC187" s="68"/>
    </row>
    <row r="188" spans="29:29" ht="12.75" x14ac:dyDescent="0.2">
      <c r="AC188" s="68"/>
    </row>
    <row r="189" spans="29:29" ht="12.75" x14ac:dyDescent="0.2">
      <c r="AC189" s="68"/>
    </row>
    <row r="190" spans="29:29" ht="12.75" x14ac:dyDescent="0.2">
      <c r="AC190" s="68"/>
    </row>
    <row r="191" spans="29:29" ht="12.75" x14ac:dyDescent="0.2">
      <c r="AC191" s="68"/>
    </row>
    <row r="192" spans="29:29" ht="12.75" x14ac:dyDescent="0.2">
      <c r="AC192" s="68"/>
    </row>
    <row r="193" spans="29:29" ht="12.75" x14ac:dyDescent="0.2">
      <c r="AC193" s="68"/>
    </row>
    <row r="194" spans="29:29" ht="12.75" x14ac:dyDescent="0.2">
      <c r="AC194" s="68"/>
    </row>
    <row r="195" spans="29:29" ht="12.75" x14ac:dyDescent="0.2">
      <c r="AC195" s="68"/>
    </row>
    <row r="196" spans="29:29" ht="12.75" x14ac:dyDescent="0.2">
      <c r="AC196" s="68"/>
    </row>
    <row r="197" spans="29:29" ht="12.75" x14ac:dyDescent="0.2">
      <c r="AC197" s="68"/>
    </row>
    <row r="198" spans="29:29" ht="12.75" x14ac:dyDescent="0.2">
      <c r="AC198" s="68"/>
    </row>
    <row r="199" spans="29:29" ht="12.75" x14ac:dyDescent="0.2">
      <c r="AC199" s="68"/>
    </row>
    <row r="200" spans="29:29" ht="12.75" x14ac:dyDescent="0.2">
      <c r="AC200" s="68"/>
    </row>
    <row r="201" spans="29:29" ht="12.75" x14ac:dyDescent="0.2">
      <c r="AC201" s="68"/>
    </row>
    <row r="202" spans="29:29" ht="12.75" x14ac:dyDescent="0.2">
      <c r="AC202" s="68"/>
    </row>
    <row r="203" spans="29:29" ht="12.75" x14ac:dyDescent="0.2">
      <c r="AC203" s="68"/>
    </row>
    <row r="204" spans="29:29" ht="12.75" x14ac:dyDescent="0.2">
      <c r="AC204" s="68"/>
    </row>
    <row r="205" spans="29:29" ht="12.75" x14ac:dyDescent="0.2">
      <c r="AC205" s="68"/>
    </row>
    <row r="206" spans="29:29" ht="12.75" x14ac:dyDescent="0.2">
      <c r="AC206" s="68"/>
    </row>
    <row r="207" spans="29:29" ht="12.75" x14ac:dyDescent="0.2">
      <c r="AC207" s="68"/>
    </row>
    <row r="208" spans="29:29" ht="12.75" x14ac:dyDescent="0.2">
      <c r="AC208" s="68"/>
    </row>
    <row r="209" spans="29:29" ht="12.75" x14ac:dyDescent="0.2">
      <c r="AC209" s="68"/>
    </row>
    <row r="210" spans="29:29" ht="12.75" x14ac:dyDescent="0.2">
      <c r="AC210" s="68"/>
    </row>
    <row r="211" spans="29:29" ht="12.75" x14ac:dyDescent="0.2">
      <c r="AC211" s="68"/>
    </row>
    <row r="212" spans="29:29" ht="12.75" x14ac:dyDescent="0.2">
      <c r="AC212" s="68"/>
    </row>
    <row r="213" spans="29:29" ht="12.75" x14ac:dyDescent="0.2">
      <c r="AC213" s="68"/>
    </row>
    <row r="214" spans="29:29" ht="12.75" x14ac:dyDescent="0.2">
      <c r="AC214" s="68"/>
    </row>
    <row r="215" spans="29:29" ht="12.75" x14ac:dyDescent="0.2">
      <c r="AC215" s="68"/>
    </row>
    <row r="216" spans="29:29" ht="12.75" x14ac:dyDescent="0.2">
      <c r="AC216" s="68"/>
    </row>
    <row r="217" spans="29:29" ht="12.75" x14ac:dyDescent="0.2">
      <c r="AC217" s="68"/>
    </row>
    <row r="218" spans="29:29" ht="12.75" x14ac:dyDescent="0.2">
      <c r="AC218" s="68"/>
    </row>
    <row r="219" spans="29:29" ht="12.75" x14ac:dyDescent="0.2">
      <c r="AC219" s="68"/>
    </row>
    <row r="220" spans="29:29" ht="12.75" x14ac:dyDescent="0.2">
      <c r="AC220" s="68"/>
    </row>
    <row r="221" spans="29:29" ht="12.75" x14ac:dyDescent="0.2">
      <c r="AC221" s="68"/>
    </row>
    <row r="222" spans="29:29" ht="12.75" x14ac:dyDescent="0.2">
      <c r="AC222" s="68"/>
    </row>
    <row r="223" spans="29:29" ht="12.75" x14ac:dyDescent="0.2">
      <c r="AC223" s="68"/>
    </row>
    <row r="224" spans="29:29" ht="12.75" x14ac:dyDescent="0.2">
      <c r="AC224" s="68"/>
    </row>
    <row r="225" spans="29:29" ht="12.75" x14ac:dyDescent="0.2">
      <c r="AC225" s="68"/>
    </row>
    <row r="226" spans="29:29" ht="12.75" x14ac:dyDescent="0.2">
      <c r="AC226" s="68"/>
    </row>
    <row r="227" spans="29:29" ht="12.75" x14ac:dyDescent="0.2">
      <c r="AC227" s="68"/>
    </row>
    <row r="228" spans="29:29" ht="12.75" x14ac:dyDescent="0.2">
      <c r="AC228" s="68"/>
    </row>
    <row r="229" spans="29:29" ht="12.75" x14ac:dyDescent="0.2">
      <c r="AC229" s="68"/>
    </row>
    <row r="230" spans="29:29" ht="12.75" x14ac:dyDescent="0.2">
      <c r="AC230" s="68"/>
    </row>
    <row r="231" spans="29:29" ht="12.75" x14ac:dyDescent="0.2">
      <c r="AC231" s="68"/>
    </row>
    <row r="232" spans="29:29" ht="12.75" x14ac:dyDescent="0.2">
      <c r="AC232" s="68"/>
    </row>
    <row r="233" spans="29:29" ht="12.75" x14ac:dyDescent="0.2">
      <c r="AC233" s="68"/>
    </row>
    <row r="234" spans="29:29" ht="12.75" x14ac:dyDescent="0.2">
      <c r="AC234" s="68"/>
    </row>
    <row r="235" spans="29:29" ht="12.75" x14ac:dyDescent="0.2">
      <c r="AC235" s="68"/>
    </row>
    <row r="236" spans="29:29" ht="12.75" x14ac:dyDescent="0.2">
      <c r="AC236" s="68"/>
    </row>
    <row r="237" spans="29:29" ht="12.75" x14ac:dyDescent="0.2">
      <c r="AC237" s="68"/>
    </row>
    <row r="238" spans="29:29" ht="12.75" x14ac:dyDescent="0.2">
      <c r="AC238" s="68"/>
    </row>
    <row r="239" spans="29:29" ht="12.75" x14ac:dyDescent="0.2">
      <c r="AC239" s="68"/>
    </row>
    <row r="240" spans="29:29" ht="12.75" x14ac:dyDescent="0.2">
      <c r="AC240" s="68"/>
    </row>
    <row r="241" spans="29:29" ht="12.75" x14ac:dyDescent="0.2">
      <c r="AC241" s="68"/>
    </row>
    <row r="242" spans="29:29" ht="12.75" x14ac:dyDescent="0.2">
      <c r="AC242" s="68"/>
    </row>
    <row r="243" spans="29:29" ht="12.75" x14ac:dyDescent="0.2">
      <c r="AC243" s="68"/>
    </row>
    <row r="244" spans="29:29" ht="12.75" x14ac:dyDescent="0.2">
      <c r="AC244" s="68"/>
    </row>
    <row r="245" spans="29:29" ht="12.75" x14ac:dyDescent="0.2">
      <c r="AC245" s="68"/>
    </row>
    <row r="246" spans="29:29" ht="12.75" x14ac:dyDescent="0.2">
      <c r="AC246" s="68"/>
    </row>
    <row r="247" spans="29:29" ht="12.75" x14ac:dyDescent="0.2">
      <c r="AC247" s="68"/>
    </row>
    <row r="248" spans="29:29" ht="12.75" x14ac:dyDescent="0.2">
      <c r="AC248" s="68"/>
    </row>
    <row r="249" spans="29:29" ht="12.75" x14ac:dyDescent="0.2">
      <c r="AC249" s="68"/>
    </row>
    <row r="250" spans="29:29" ht="12.75" x14ac:dyDescent="0.2">
      <c r="AC250" s="68"/>
    </row>
    <row r="251" spans="29:29" ht="12.75" x14ac:dyDescent="0.2">
      <c r="AC251" s="68"/>
    </row>
    <row r="252" spans="29:29" ht="12.75" x14ac:dyDescent="0.2">
      <c r="AC252" s="68"/>
    </row>
    <row r="253" spans="29:29" ht="12.75" x14ac:dyDescent="0.2">
      <c r="AC253" s="68"/>
    </row>
    <row r="254" spans="29:29" ht="12.75" x14ac:dyDescent="0.2">
      <c r="AC254" s="68"/>
    </row>
    <row r="255" spans="29:29" ht="12.75" x14ac:dyDescent="0.2">
      <c r="AC255" s="68"/>
    </row>
    <row r="256" spans="29:29" ht="12.75" x14ac:dyDescent="0.2">
      <c r="AC256" s="68"/>
    </row>
    <row r="257" spans="29:29" ht="12.75" x14ac:dyDescent="0.2">
      <c r="AC257" s="68"/>
    </row>
    <row r="258" spans="29:29" ht="12.75" x14ac:dyDescent="0.2">
      <c r="AC258" s="68"/>
    </row>
    <row r="259" spans="29:29" ht="12.75" x14ac:dyDescent="0.2">
      <c r="AC259" s="68"/>
    </row>
    <row r="260" spans="29:29" ht="12.75" x14ac:dyDescent="0.2">
      <c r="AC260" s="68"/>
    </row>
    <row r="261" spans="29:29" ht="12.75" x14ac:dyDescent="0.2">
      <c r="AC261" s="68"/>
    </row>
    <row r="262" spans="29:29" ht="12.75" x14ac:dyDescent="0.2">
      <c r="AC262" s="68"/>
    </row>
    <row r="263" spans="29:29" ht="12.75" x14ac:dyDescent="0.2">
      <c r="AC263" s="68"/>
    </row>
    <row r="264" spans="29:29" ht="12.75" x14ac:dyDescent="0.2">
      <c r="AC264" s="68"/>
    </row>
    <row r="265" spans="29:29" ht="12.75" x14ac:dyDescent="0.2">
      <c r="AC265" s="68"/>
    </row>
    <row r="266" spans="29:29" ht="12.75" x14ac:dyDescent="0.2">
      <c r="AC266" s="68"/>
    </row>
    <row r="267" spans="29:29" ht="12.75" x14ac:dyDescent="0.2">
      <c r="AC267" s="68"/>
    </row>
    <row r="268" spans="29:29" ht="12.75" x14ac:dyDescent="0.2">
      <c r="AC268" s="68"/>
    </row>
    <row r="269" spans="29:29" ht="12.75" x14ac:dyDescent="0.2">
      <c r="AC269" s="68"/>
    </row>
    <row r="270" spans="29:29" ht="12.75" x14ac:dyDescent="0.2">
      <c r="AC270" s="68"/>
    </row>
    <row r="271" spans="29:29" ht="12.75" x14ac:dyDescent="0.2">
      <c r="AC271" s="68"/>
    </row>
    <row r="272" spans="29:29" ht="12.75" x14ac:dyDescent="0.2">
      <c r="AC272" s="68"/>
    </row>
    <row r="273" spans="29:29" ht="12.75" x14ac:dyDescent="0.2">
      <c r="AC273" s="68"/>
    </row>
    <row r="274" spans="29:29" ht="12.75" x14ac:dyDescent="0.2">
      <c r="AC274" s="68"/>
    </row>
    <row r="275" spans="29:29" ht="12.75" x14ac:dyDescent="0.2">
      <c r="AC275" s="68"/>
    </row>
    <row r="276" spans="29:29" ht="12.75" x14ac:dyDescent="0.2">
      <c r="AC276" s="68"/>
    </row>
    <row r="277" spans="29:29" ht="12.75" x14ac:dyDescent="0.2">
      <c r="AC277" s="68"/>
    </row>
    <row r="278" spans="29:29" ht="12.75" x14ac:dyDescent="0.2">
      <c r="AC278" s="68"/>
    </row>
    <row r="279" spans="29:29" ht="12.75" x14ac:dyDescent="0.2">
      <c r="AC279" s="68"/>
    </row>
    <row r="280" spans="29:29" ht="12.75" x14ac:dyDescent="0.2">
      <c r="AC280" s="68"/>
    </row>
    <row r="281" spans="29:29" ht="12.75" x14ac:dyDescent="0.2">
      <c r="AC281" s="68"/>
    </row>
    <row r="282" spans="29:29" ht="12.75" x14ac:dyDescent="0.2">
      <c r="AC282" s="68"/>
    </row>
    <row r="283" spans="29:29" ht="12.75" x14ac:dyDescent="0.2">
      <c r="AC283" s="68"/>
    </row>
    <row r="284" spans="29:29" ht="12.75" x14ac:dyDescent="0.2">
      <c r="AC284" s="68"/>
    </row>
    <row r="285" spans="29:29" ht="12.75" x14ac:dyDescent="0.2">
      <c r="AC285" s="68"/>
    </row>
    <row r="286" spans="29:29" ht="12.75" x14ac:dyDescent="0.2">
      <c r="AC286" s="68"/>
    </row>
    <row r="287" spans="29:29" ht="12.75" x14ac:dyDescent="0.2">
      <c r="AC287" s="68"/>
    </row>
    <row r="288" spans="29:29" ht="12.75" x14ac:dyDescent="0.2">
      <c r="AC288" s="68"/>
    </row>
    <row r="289" spans="29:29" ht="12.75" x14ac:dyDescent="0.2">
      <c r="AC289" s="68"/>
    </row>
    <row r="290" spans="29:29" ht="12.75" x14ac:dyDescent="0.2">
      <c r="AC290" s="68"/>
    </row>
    <row r="291" spans="29:29" ht="12.75" x14ac:dyDescent="0.2">
      <c r="AC291" s="68"/>
    </row>
    <row r="292" spans="29:29" ht="12.75" x14ac:dyDescent="0.2">
      <c r="AC292" s="68"/>
    </row>
    <row r="293" spans="29:29" ht="12.75" x14ac:dyDescent="0.2">
      <c r="AC293" s="68"/>
    </row>
    <row r="294" spans="29:29" ht="12.75" x14ac:dyDescent="0.2">
      <c r="AC294" s="68"/>
    </row>
    <row r="295" spans="29:29" ht="12.75" x14ac:dyDescent="0.2">
      <c r="AC295" s="68"/>
    </row>
    <row r="296" spans="29:29" ht="12.75" x14ac:dyDescent="0.2">
      <c r="AC296" s="68"/>
    </row>
    <row r="297" spans="29:29" ht="12.75" x14ac:dyDescent="0.2">
      <c r="AC297" s="68"/>
    </row>
    <row r="298" spans="29:29" ht="12.75" x14ac:dyDescent="0.2">
      <c r="AC298" s="68"/>
    </row>
    <row r="299" spans="29:29" ht="12.75" x14ac:dyDescent="0.2">
      <c r="AC299" s="68"/>
    </row>
    <row r="300" spans="29:29" ht="12.75" x14ac:dyDescent="0.2">
      <c r="AC300" s="68"/>
    </row>
    <row r="301" spans="29:29" ht="12.75" x14ac:dyDescent="0.2">
      <c r="AC301" s="68"/>
    </row>
    <row r="302" spans="29:29" ht="12.75" x14ac:dyDescent="0.2">
      <c r="AC302" s="68"/>
    </row>
    <row r="303" spans="29:29" ht="12.75" x14ac:dyDescent="0.2">
      <c r="AC303" s="68"/>
    </row>
    <row r="304" spans="29:29" ht="12.75" x14ac:dyDescent="0.2">
      <c r="AC304" s="68"/>
    </row>
    <row r="305" spans="29:29" ht="12.75" x14ac:dyDescent="0.2">
      <c r="AC305" s="68"/>
    </row>
    <row r="306" spans="29:29" ht="12.75" x14ac:dyDescent="0.2">
      <c r="AC306" s="68"/>
    </row>
    <row r="307" spans="29:29" ht="12.75" x14ac:dyDescent="0.2">
      <c r="AC307" s="68"/>
    </row>
    <row r="308" spans="29:29" ht="12.75" x14ac:dyDescent="0.2">
      <c r="AC308" s="68"/>
    </row>
    <row r="309" spans="29:29" ht="12.75" x14ac:dyDescent="0.2">
      <c r="AC309" s="68"/>
    </row>
    <row r="310" spans="29:29" ht="12.75" x14ac:dyDescent="0.2">
      <c r="AC310" s="68"/>
    </row>
    <row r="311" spans="29:29" ht="12.75" x14ac:dyDescent="0.2">
      <c r="AC311" s="68"/>
    </row>
    <row r="312" spans="29:29" ht="12.75" x14ac:dyDescent="0.2">
      <c r="AC312" s="68"/>
    </row>
    <row r="313" spans="29:29" ht="12.75" x14ac:dyDescent="0.2">
      <c r="AC313" s="68"/>
    </row>
    <row r="314" spans="29:29" ht="12.75" x14ac:dyDescent="0.2">
      <c r="AC314" s="68"/>
    </row>
    <row r="315" spans="29:29" ht="12.75" x14ac:dyDescent="0.2">
      <c r="AC315" s="68"/>
    </row>
    <row r="316" spans="29:29" ht="12.75" x14ac:dyDescent="0.2">
      <c r="AC316" s="68"/>
    </row>
    <row r="317" spans="29:29" ht="12.75" x14ac:dyDescent="0.2">
      <c r="AC317" s="68"/>
    </row>
    <row r="318" spans="29:29" ht="12.75" x14ac:dyDescent="0.2">
      <c r="AC318" s="68"/>
    </row>
    <row r="319" spans="29:29" ht="12.75" x14ac:dyDescent="0.2">
      <c r="AC319" s="68"/>
    </row>
    <row r="320" spans="29:29" ht="12.75" x14ac:dyDescent="0.2">
      <c r="AC320" s="68"/>
    </row>
    <row r="321" spans="29:29" ht="12.75" x14ac:dyDescent="0.2">
      <c r="AC321" s="68"/>
    </row>
    <row r="322" spans="29:29" ht="12.75" x14ac:dyDescent="0.2">
      <c r="AC322" s="68"/>
    </row>
    <row r="323" spans="29:29" ht="12.75" x14ac:dyDescent="0.2">
      <c r="AC323" s="68"/>
    </row>
    <row r="324" spans="29:29" ht="12.75" x14ac:dyDescent="0.2">
      <c r="AC324" s="68"/>
    </row>
    <row r="325" spans="29:29" ht="12.75" x14ac:dyDescent="0.2">
      <c r="AC325" s="68"/>
    </row>
    <row r="326" spans="29:29" ht="12.75" x14ac:dyDescent="0.2">
      <c r="AC326" s="68"/>
    </row>
    <row r="327" spans="29:29" ht="12.75" x14ac:dyDescent="0.2">
      <c r="AC327" s="68"/>
    </row>
    <row r="328" spans="29:29" ht="12.75" x14ac:dyDescent="0.2">
      <c r="AC328" s="68"/>
    </row>
    <row r="329" spans="29:29" ht="12.75" x14ac:dyDescent="0.2">
      <c r="AC329" s="68"/>
    </row>
    <row r="330" spans="29:29" ht="12.75" x14ac:dyDescent="0.2">
      <c r="AC330" s="68"/>
    </row>
    <row r="331" spans="29:29" ht="12.75" x14ac:dyDescent="0.2">
      <c r="AC331" s="68"/>
    </row>
    <row r="332" spans="29:29" ht="12.75" x14ac:dyDescent="0.2">
      <c r="AC332" s="68"/>
    </row>
    <row r="333" spans="29:29" ht="12.75" x14ac:dyDescent="0.2">
      <c r="AC333" s="68"/>
    </row>
    <row r="334" spans="29:29" ht="12.75" x14ac:dyDescent="0.2">
      <c r="AC334" s="68"/>
    </row>
    <row r="335" spans="29:29" ht="12.75" x14ac:dyDescent="0.2">
      <c r="AC335" s="68"/>
    </row>
    <row r="336" spans="29:29" ht="12.75" x14ac:dyDescent="0.2">
      <c r="AC336" s="68"/>
    </row>
    <row r="337" spans="29:29" ht="12.75" x14ac:dyDescent="0.2">
      <c r="AC337" s="68"/>
    </row>
    <row r="338" spans="29:29" ht="12.75" x14ac:dyDescent="0.2">
      <c r="AC338" s="68"/>
    </row>
    <row r="339" spans="29:29" ht="12.75" x14ac:dyDescent="0.2">
      <c r="AC339" s="68"/>
    </row>
    <row r="340" spans="29:29" ht="12.75" x14ac:dyDescent="0.2">
      <c r="AC340" s="68"/>
    </row>
    <row r="341" spans="29:29" ht="12.75" x14ac:dyDescent="0.2">
      <c r="AC341" s="68"/>
    </row>
    <row r="342" spans="29:29" ht="12.75" x14ac:dyDescent="0.2">
      <c r="AC342" s="68"/>
    </row>
    <row r="343" spans="29:29" ht="12.75" x14ac:dyDescent="0.2">
      <c r="AC343" s="68"/>
    </row>
    <row r="344" spans="29:29" ht="12.75" x14ac:dyDescent="0.2">
      <c r="AC344" s="68"/>
    </row>
    <row r="345" spans="29:29" ht="12.75" x14ac:dyDescent="0.2">
      <c r="AC345" s="68"/>
    </row>
    <row r="346" spans="29:29" ht="12.75" x14ac:dyDescent="0.2">
      <c r="AC346" s="68"/>
    </row>
    <row r="347" spans="29:29" ht="12.75" x14ac:dyDescent="0.2">
      <c r="AC347" s="68"/>
    </row>
    <row r="348" spans="29:29" ht="12.75" x14ac:dyDescent="0.2">
      <c r="AC348" s="68"/>
    </row>
    <row r="349" spans="29:29" ht="12.75" x14ac:dyDescent="0.2">
      <c r="AC349" s="68"/>
    </row>
    <row r="350" spans="29:29" ht="12.75" x14ac:dyDescent="0.2">
      <c r="AC350" s="68"/>
    </row>
    <row r="351" spans="29:29" ht="12.75" x14ac:dyDescent="0.2">
      <c r="AC351" s="68"/>
    </row>
    <row r="352" spans="29:29" ht="12.75" x14ac:dyDescent="0.2">
      <c r="AC352" s="68"/>
    </row>
    <row r="353" spans="29:29" ht="12.75" x14ac:dyDescent="0.2">
      <c r="AC353" s="68"/>
    </row>
    <row r="354" spans="29:29" ht="12.75" x14ac:dyDescent="0.2">
      <c r="AC354" s="68"/>
    </row>
    <row r="355" spans="29:29" ht="12.75" x14ac:dyDescent="0.2">
      <c r="AC355" s="68"/>
    </row>
    <row r="356" spans="29:29" ht="12.75" x14ac:dyDescent="0.2">
      <c r="AC356" s="68"/>
    </row>
    <row r="357" spans="29:29" ht="12.75" x14ac:dyDescent="0.2">
      <c r="AC357" s="68"/>
    </row>
    <row r="358" spans="29:29" ht="12.75" x14ac:dyDescent="0.2">
      <c r="AC358" s="68"/>
    </row>
    <row r="359" spans="29:29" ht="12.75" x14ac:dyDescent="0.2">
      <c r="AC359" s="68"/>
    </row>
    <row r="360" spans="29:29" ht="12.75" x14ac:dyDescent="0.2">
      <c r="AC360" s="68"/>
    </row>
    <row r="361" spans="29:29" ht="12.75" x14ac:dyDescent="0.2">
      <c r="AC361" s="68"/>
    </row>
    <row r="362" spans="29:29" ht="12.75" x14ac:dyDescent="0.2">
      <c r="AC362" s="68"/>
    </row>
    <row r="363" spans="29:29" ht="12.75" x14ac:dyDescent="0.2">
      <c r="AC363" s="68"/>
    </row>
    <row r="364" spans="29:29" ht="12.75" x14ac:dyDescent="0.2">
      <c r="AC364" s="68"/>
    </row>
    <row r="365" spans="29:29" ht="12.75" x14ac:dyDescent="0.2">
      <c r="AC365" s="68"/>
    </row>
    <row r="366" spans="29:29" ht="12.75" x14ac:dyDescent="0.2">
      <c r="AC366" s="68"/>
    </row>
    <row r="367" spans="29:29" ht="12.75" x14ac:dyDescent="0.2">
      <c r="AC367" s="68"/>
    </row>
    <row r="368" spans="29:29" ht="12.75" x14ac:dyDescent="0.2">
      <c r="AC368" s="68"/>
    </row>
    <row r="369" spans="29:29" ht="12.75" x14ac:dyDescent="0.2">
      <c r="AC369" s="68"/>
    </row>
    <row r="370" spans="29:29" ht="12.75" x14ac:dyDescent="0.2">
      <c r="AC370" s="68"/>
    </row>
    <row r="371" spans="29:29" ht="12.75" x14ac:dyDescent="0.2">
      <c r="AC371" s="68"/>
    </row>
    <row r="372" spans="29:29" ht="12.75" x14ac:dyDescent="0.2">
      <c r="AC372" s="68"/>
    </row>
    <row r="373" spans="29:29" ht="12.75" x14ac:dyDescent="0.2">
      <c r="AC373" s="68"/>
    </row>
    <row r="374" spans="29:29" ht="12.75" x14ac:dyDescent="0.2">
      <c r="AC374" s="68"/>
    </row>
    <row r="375" spans="29:29" ht="12.75" x14ac:dyDescent="0.2">
      <c r="AC375" s="68"/>
    </row>
    <row r="376" spans="29:29" ht="12.75" x14ac:dyDescent="0.2">
      <c r="AC376" s="68"/>
    </row>
    <row r="377" spans="29:29" ht="12.75" x14ac:dyDescent="0.2">
      <c r="AC377" s="68"/>
    </row>
    <row r="378" spans="29:29" ht="12.75" x14ac:dyDescent="0.2">
      <c r="AC378" s="68"/>
    </row>
    <row r="379" spans="29:29" ht="12.75" x14ac:dyDescent="0.2">
      <c r="AC379" s="68"/>
    </row>
    <row r="380" spans="29:29" ht="12.75" x14ac:dyDescent="0.2">
      <c r="AC380" s="68"/>
    </row>
    <row r="381" spans="29:29" ht="12.75" x14ac:dyDescent="0.2">
      <c r="AC381" s="68"/>
    </row>
    <row r="382" spans="29:29" ht="12.75" x14ac:dyDescent="0.2">
      <c r="AC382" s="68"/>
    </row>
    <row r="383" spans="29:29" ht="12.75" x14ac:dyDescent="0.2">
      <c r="AC383" s="68"/>
    </row>
    <row r="384" spans="29:29" ht="12.75" x14ac:dyDescent="0.2">
      <c r="AC384" s="68"/>
    </row>
    <row r="385" spans="29:29" ht="12.75" x14ac:dyDescent="0.2">
      <c r="AC385" s="68"/>
    </row>
    <row r="386" spans="29:29" ht="12.75" x14ac:dyDescent="0.2">
      <c r="AC386" s="68"/>
    </row>
    <row r="387" spans="29:29" ht="12.75" x14ac:dyDescent="0.2">
      <c r="AC387" s="68"/>
    </row>
    <row r="388" spans="29:29" ht="12.75" x14ac:dyDescent="0.2">
      <c r="AC388" s="68"/>
    </row>
    <row r="389" spans="29:29" ht="12.75" x14ac:dyDescent="0.2">
      <c r="AC389" s="68"/>
    </row>
    <row r="390" spans="29:29" ht="12.75" x14ac:dyDescent="0.2">
      <c r="AC390" s="68"/>
    </row>
    <row r="391" spans="29:29" ht="12.75" x14ac:dyDescent="0.2">
      <c r="AC391" s="68"/>
    </row>
    <row r="392" spans="29:29" ht="12.75" x14ac:dyDescent="0.2">
      <c r="AC392" s="68"/>
    </row>
    <row r="393" spans="29:29" ht="12.75" x14ac:dyDescent="0.2">
      <c r="AC393" s="68"/>
    </row>
    <row r="394" spans="29:29" ht="12.75" x14ac:dyDescent="0.2">
      <c r="AC394" s="68"/>
    </row>
    <row r="395" spans="29:29" ht="12.75" x14ac:dyDescent="0.2">
      <c r="AC395" s="68"/>
    </row>
    <row r="396" spans="29:29" ht="12.75" x14ac:dyDescent="0.2">
      <c r="AC396" s="68"/>
    </row>
    <row r="397" spans="29:29" ht="12.75" x14ac:dyDescent="0.2">
      <c r="AC397" s="68"/>
    </row>
    <row r="398" spans="29:29" ht="12.75" x14ac:dyDescent="0.2">
      <c r="AC398" s="68"/>
    </row>
    <row r="399" spans="29:29" ht="12.75" x14ac:dyDescent="0.2">
      <c r="AC399" s="68"/>
    </row>
    <row r="400" spans="29:29" ht="12.75" x14ac:dyDescent="0.2">
      <c r="AC400" s="68"/>
    </row>
    <row r="401" spans="29:29" ht="12.75" x14ac:dyDescent="0.2">
      <c r="AC401" s="68"/>
    </row>
    <row r="402" spans="29:29" ht="12.75" x14ac:dyDescent="0.2">
      <c r="AC402" s="68"/>
    </row>
    <row r="403" spans="29:29" ht="12.75" x14ac:dyDescent="0.2">
      <c r="AC403" s="68"/>
    </row>
    <row r="404" spans="29:29" ht="12.75" x14ac:dyDescent="0.2">
      <c r="AC404" s="68"/>
    </row>
    <row r="405" spans="29:29" ht="12.75" x14ac:dyDescent="0.2">
      <c r="AC405" s="68"/>
    </row>
    <row r="406" spans="29:29" ht="12.75" x14ac:dyDescent="0.2">
      <c r="AC406" s="68"/>
    </row>
    <row r="407" spans="29:29" ht="12.75" x14ac:dyDescent="0.2">
      <c r="AC407" s="68"/>
    </row>
    <row r="408" spans="29:29" ht="12.75" x14ac:dyDescent="0.2">
      <c r="AC408" s="68"/>
    </row>
    <row r="409" spans="29:29" ht="12.75" x14ac:dyDescent="0.2">
      <c r="AC409" s="68"/>
    </row>
    <row r="410" spans="29:29" ht="12.75" x14ac:dyDescent="0.2">
      <c r="AC410" s="68"/>
    </row>
    <row r="411" spans="29:29" ht="12.75" x14ac:dyDescent="0.2">
      <c r="AC411" s="68"/>
    </row>
    <row r="412" spans="29:29" ht="12.75" x14ac:dyDescent="0.2">
      <c r="AC412" s="68"/>
    </row>
    <row r="413" spans="29:29" ht="12.75" x14ac:dyDescent="0.2">
      <c r="AC413" s="68"/>
    </row>
    <row r="414" spans="29:29" ht="12.75" x14ac:dyDescent="0.2">
      <c r="AC414" s="68"/>
    </row>
    <row r="415" spans="29:29" ht="12.75" x14ac:dyDescent="0.2">
      <c r="AC415" s="68"/>
    </row>
    <row r="416" spans="29:29" ht="12.75" x14ac:dyDescent="0.2">
      <c r="AC416" s="68"/>
    </row>
    <row r="417" spans="29:29" ht="12.75" x14ac:dyDescent="0.2">
      <c r="AC417" s="68"/>
    </row>
    <row r="418" spans="29:29" ht="12.75" x14ac:dyDescent="0.2">
      <c r="AC418" s="68"/>
    </row>
    <row r="419" spans="29:29" ht="12.75" x14ac:dyDescent="0.2">
      <c r="AC419" s="68"/>
    </row>
    <row r="420" spans="29:29" ht="12.75" x14ac:dyDescent="0.2">
      <c r="AC420" s="68"/>
    </row>
    <row r="421" spans="29:29" ht="12.75" x14ac:dyDescent="0.2">
      <c r="AC421" s="68"/>
    </row>
    <row r="422" spans="29:29" ht="12.75" x14ac:dyDescent="0.2">
      <c r="AC422" s="68"/>
    </row>
    <row r="423" spans="29:29" ht="12.75" x14ac:dyDescent="0.2">
      <c r="AC423" s="68"/>
    </row>
    <row r="424" spans="29:29" ht="12.75" x14ac:dyDescent="0.2">
      <c r="AC424" s="68"/>
    </row>
    <row r="425" spans="29:29" ht="12.75" x14ac:dyDescent="0.2">
      <c r="AC425" s="68"/>
    </row>
    <row r="426" spans="29:29" ht="12.75" x14ac:dyDescent="0.2">
      <c r="AC426" s="68"/>
    </row>
    <row r="427" spans="29:29" ht="12.75" x14ac:dyDescent="0.2">
      <c r="AC427" s="68"/>
    </row>
    <row r="428" spans="29:29" ht="12.75" x14ac:dyDescent="0.2">
      <c r="AC428" s="68"/>
    </row>
    <row r="429" spans="29:29" ht="12.75" x14ac:dyDescent="0.2">
      <c r="AC429" s="68"/>
    </row>
    <row r="430" spans="29:29" ht="12.75" x14ac:dyDescent="0.2">
      <c r="AC430" s="68"/>
    </row>
    <row r="431" spans="29:29" ht="12.75" x14ac:dyDescent="0.2">
      <c r="AC431" s="68"/>
    </row>
    <row r="432" spans="29:29" ht="12.75" x14ac:dyDescent="0.2">
      <c r="AC432" s="68"/>
    </row>
    <row r="433" spans="29:29" ht="12.75" x14ac:dyDescent="0.2">
      <c r="AC433" s="68"/>
    </row>
    <row r="434" spans="29:29" ht="12.75" x14ac:dyDescent="0.2">
      <c r="AC434" s="68"/>
    </row>
    <row r="435" spans="29:29" ht="12.75" x14ac:dyDescent="0.2">
      <c r="AC435" s="68"/>
    </row>
    <row r="436" spans="29:29" ht="12.75" x14ac:dyDescent="0.2">
      <c r="AC436" s="68"/>
    </row>
    <row r="437" spans="29:29" ht="12.75" x14ac:dyDescent="0.2">
      <c r="AC437" s="68"/>
    </row>
    <row r="438" spans="29:29" ht="12.75" x14ac:dyDescent="0.2">
      <c r="AC438" s="68"/>
    </row>
    <row r="439" spans="29:29" ht="12.75" x14ac:dyDescent="0.2">
      <c r="AC439" s="68"/>
    </row>
    <row r="440" spans="29:29" ht="12.75" x14ac:dyDescent="0.2">
      <c r="AC440" s="68"/>
    </row>
    <row r="441" spans="29:29" ht="12.75" x14ac:dyDescent="0.2">
      <c r="AC441" s="68"/>
    </row>
    <row r="442" spans="29:29" ht="12.75" x14ac:dyDescent="0.2">
      <c r="AC442" s="68"/>
    </row>
    <row r="443" spans="29:29" ht="12.75" x14ac:dyDescent="0.2">
      <c r="AC443" s="68"/>
    </row>
    <row r="444" spans="29:29" ht="12.75" x14ac:dyDescent="0.2">
      <c r="AC444" s="68"/>
    </row>
    <row r="445" spans="29:29" ht="12.75" x14ac:dyDescent="0.2">
      <c r="AC445" s="68"/>
    </row>
    <row r="446" spans="29:29" ht="12.75" x14ac:dyDescent="0.2">
      <c r="AC446" s="68"/>
    </row>
    <row r="447" spans="29:29" ht="12.75" x14ac:dyDescent="0.2">
      <c r="AC447" s="68"/>
    </row>
    <row r="448" spans="29:29" ht="12.75" x14ac:dyDescent="0.2">
      <c r="AC448" s="68"/>
    </row>
    <row r="449" spans="29:29" ht="12.75" x14ac:dyDescent="0.2">
      <c r="AC449" s="68"/>
    </row>
    <row r="450" spans="29:29" ht="12.75" x14ac:dyDescent="0.2">
      <c r="AC450" s="68"/>
    </row>
    <row r="451" spans="29:29" ht="12.75" x14ac:dyDescent="0.2">
      <c r="AC451" s="68"/>
    </row>
    <row r="452" spans="29:29" ht="12.75" x14ac:dyDescent="0.2">
      <c r="AC452" s="68"/>
    </row>
    <row r="453" spans="29:29" ht="12.75" x14ac:dyDescent="0.2">
      <c r="AC453" s="68"/>
    </row>
    <row r="454" spans="29:29" ht="12.75" x14ac:dyDescent="0.2">
      <c r="AC454" s="68"/>
    </row>
    <row r="455" spans="29:29" ht="12.75" x14ac:dyDescent="0.2">
      <c r="AC455" s="68"/>
    </row>
    <row r="456" spans="29:29" ht="12.75" x14ac:dyDescent="0.2">
      <c r="AC456" s="68"/>
    </row>
    <row r="457" spans="29:29" ht="12.75" x14ac:dyDescent="0.2">
      <c r="AC457" s="68"/>
    </row>
    <row r="458" spans="29:29" ht="12.75" x14ac:dyDescent="0.2">
      <c r="AC458" s="68"/>
    </row>
    <row r="459" spans="29:29" ht="12.75" x14ac:dyDescent="0.2">
      <c r="AC459" s="68"/>
    </row>
    <row r="460" spans="29:29" ht="12.75" x14ac:dyDescent="0.2">
      <c r="AC460" s="68"/>
    </row>
    <row r="461" spans="29:29" ht="12.75" x14ac:dyDescent="0.2">
      <c r="AC461" s="68"/>
    </row>
    <row r="462" spans="29:29" ht="12.75" x14ac:dyDescent="0.2">
      <c r="AC462" s="68"/>
    </row>
    <row r="463" spans="29:29" ht="12.75" x14ac:dyDescent="0.2">
      <c r="AC463" s="68"/>
    </row>
    <row r="464" spans="29:29" ht="12.75" x14ac:dyDescent="0.2">
      <c r="AC464" s="68"/>
    </row>
    <row r="465" spans="29:29" ht="12.75" x14ac:dyDescent="0.2">
      <c r="AC465" s="68"/>
    </row>
    <row r="466" spans="29:29" ht="12.75" x14ac:dyDescent="0.2">
      <c r="AC466" s="68"/>
    </row>
    <row r="467" spans="29:29" ht="12.75" x14ac:dyDescent="0.2">
      <c r="AC467" s="68"/>
    </row>
    <row r="468" spans="29:29" ht="12.75" x14ac:dyDescent="0.2">
      <c r="AC468" s="68"/>
    </row>
    <row r="469" spans="29:29" ht="12.75" x14ac:dyDescent="0.2">
      <c r="AC469" s="68"/>
    </row>
    <row r="470" spans="29:29" ht="12.75" x14ac:dyDescent="0.2">
      <c r="AC470" s="68"/>
    </row>
    <row r="471" spans="29:29" ht="12.75" x14ac:dyDescent="0.2">
      <c r="AC471" s="68"/>
    </row>
    <row r="472" spans="29:29" ht="12.75" x14ac:dyDescent="0.2">
      <c r="AC472" s="68"/>
    </row>
    <row r="473" spans="29:29" ht="12.75" x14ac:dyDescent="0.2">
      <c r="AC473" s="68"/>
    </row>
    <row r="474" spans="29:29" ht="12.75" x14ac:dyDescent="0.2">
      <c r="AC474" s="68"/>
    </row>
    <row r="475" spans="29:29" ht="12.75" x14ac:dyDescent="0.2">
      <c r="AC475" s="68"/>
    </row>
    <row r="476" spans="29:29" ht="12.75" x14ac:dyDescent="0.2">
      <c r="AC476" s="68"/>
    </row>
    <row r="477" spans="29:29" ht="12.75" x14ac:dyDescent="0.2">
      <c r="AC477" s="68"/>
    </row>
    <row r="478" spans="29:29" ht="12.75" x14ac:dyDescent="0.2">
      <c r="AC478" s="68"/>
    </row>
    <row r="479" spans="29:29" ht="12.75" x14ac:dyDescent="0.2">
      <c r="AC479" s="68"/>
    </row>
    <row r="480" spans="29:29" ht="12.75" x14ac:dyDescent="0.2">
      <c r="AC480" s="68"/>
    </row>
    <row r="481" spans="29:29" ht="12.75" x14ac:dyDescent="0.2">
      <c r="AC481" s="68"/>
    </row>
    <row r="482" spans="29:29" ht="12.75" x14ac:dyDescent="0.2">
      <c r="AC482" s="68"/>
    </row>
    <row r="483" spans="29:29" ht="12.75" x14ac:dyDescent="0.2">
      <c r="AC483" s="68"/>
    </row>
    <row r="484" spans="29:29" ht="12.75" x14ac:dyDescent="0.2">
      <c r="AC484" s="68"/>
    </row>
    <row r="485" spans="29:29" ht="12.75" x14ac:dyDescent="0.2">
      <c r="AC485" s="68"/>
    </row>
    <row r="486" spans="29:29" ht="12.75" x14ac:dyDescent="0.2">
      <c r="AC486" s="68"/>
    </row>
    <row r="487" spans="29:29" ht="12.75" x14ac:dyDescent="0.2">
      <c r="AC487" s="68"/>
    </row>
    <row r="488" spans="29:29" ht="12.75" x14ac:dyDescent="0.2">
      <c r="AC488" s="68"/>
    </row>
    <row r="489" spans="29:29" ht="12.75" x14ac:dyDescent="0.2">
      <c r="AC489" s="68"/>
    </row>
    <row r="490" spans="29:29" ht="12.75" x14ac:dyDescent="0.2">
      <c r="AC490" s="68"/>
    </row>
    <row r="491" spans="29:29" ht="12.75" x14ac:dyDescent="0.2">
      <c r="AC491" s="68"/>
    </row>
    <row r="492" spans="29:29" ht="12.75" x14ac:dyDescent="0.2">
      <c r="AC492" s="68"/>
    </row>
    <row r="493" spans="29:29" ht="12.75" x14ac:dyDescent="0.2">
      <c r="AC493" s="68"/>
    </row>
    <row r="494" spans="29:29" ht="12.75" x14ac:dyDescent="0.2">
      <c r="AC494" s="68"/>
    </row>
    <row r="495" spans="29:29" ht="12.75" x14ac:dyDescent="0.2">
      <c r="AC495" s="68"/>
    </row>
    <row r="496" spans="29:29" ht="12.75" x14ac:dyDescent="0.2">
      <c r="AC496" s="68"/>
    </row>
    <row r="497" spans="29:29" ht="12.75" x14ac:dyDescent="0.2">
      <c r="AC497" s="68"/>
    </row>
    <row r="498" spans="29:29" ht="12.75" x14ac:dyDescent="0.2">
      <c r="AC498" s="68"/>
    </row>
    <row r="499" spans="29:29" ht="12.75" x14ac:dyDescent="0.2">
      <c r="AC499" s="68"/>
    </row>
    <row r="500" spans="29:29" ht="12.75" x14ac:dyDescent="0.2">
      <c r="AC500" s="68"/>
    </row>
    <row r="501" spans="29:29" ht="12.75" x14ac:dyDescent="0.2">
      <c r="AC501" s="68"/>
    </row>
    <row r="502" spans="29:29" ht="12.75" x14ac:dyDescent="0.2">
      <c r="AC502" s="68"/>
    </row>
    <row r="503" spans="29:29" ht="12.75" x14ac:dyDescent="0.2">
      <c r="AC503" s="68"/>
    </row>
    <row r="504" spans="29:29" ht="12.75" x14ac:dyDescent="0.2">
      <c r="AC504" s="68"/>
    </row>
    <row r="505" spans="29:29" ht="12.75" x14ac:dyDescent="0.2">
      <c r="AC505" s="68"/>
    </row>
    <row r="506" spans="29:29" ht="12.75" x14ac:dyDescent="0.2">
      <c r="AC506" s="68"/>
    </row>
    <row r="507" spans="29:29" ht="12.75" x14ac:dyDescent="0.2">
      <c r="AC507" s="68"/>
    </row>
    <row r="508" spans="29:29" ht="12.75" x14ac:dyDescent="0.2">
      <c r="AC508" s="68"/>
    </row>
    <row r="509" spans="29:29" ht="12.75" x14ac:dyDescent="0.2">
      <c r="AC509" s="68"/>
    </row>
    <row r="510" spans="29:29" ht="12.75" x14ac:dyDescent="0.2">
      <c r="AC510" s="68"/>
    </row>
    <row r="511" spans="29:29" ht="12.75" x14ac:dyDescent="0.2">
      <c r="AC511" s="68"/>
    </row>
    <row r="512" spans="29:29" ht="12.75" x14ac:dyDescent="0.2">
      <c r="AC512" s="68"/>
    </row>
    <row r="513" spans="29:29" ht="12.75" x14ac:dyDescent="0.2">
      <c r="AC513" s="68"/>
    </row>
    <row r="514" spans="29:29" ht="12.75" x14ac:dyDescent="0.2">
      <c r="AC514" s="68"/>
    </row>
    <row r="515" spans="29:29" ht="12.75" x14ac:dyDescent="0.2">
      <c r="AC515" s="68"/>
    </row>
    <row r="516" spans="29:29" ht="12.75" x14ac:dyDescent="0.2">
      <c r="AC516" s="68"/>
    </row>
    <row r="517" spans="29:29" ht="12.75" x14ac:dyDescent="0.2">
      <c r="AC517" s="68"/>
    </row>
    <row r="518" spans="29:29" ht="12.75" x14ac:dyDescent="0.2">
      <c r="AC518" s="68"/>
    </row>
    <row r="519" spans="29:29" ht="12.75" x14ac:dyDescent="0.2">
      <c r="AC519" s="68"/>
    </row>
    <row r="520" spans="29:29" ht="12.75" x14ac:dyDescent="0.2">
      <c r="AC520" s="68"/>
    </row>
    <row r="521" spans="29:29" ht="12.75" x14ac:dyDescent="0.2">
      <c r="AC521" s="68"/>
    </row>
    <row r="522" spans="29:29" ht="12.75" x14ac:dyDescent="0.2">
      <c r="AC522" s="68"/>
    </row>
    <row r="523" spans="29:29" ht="12.75" x14ac:dyDescent="0.2">
      <c r="AC523" s="68"/>
    </row>
    <row r="524" spans="29:29" ht="12.75" x14ac:dyDescent="0.2">
      <c r="AC524" s="68"/>
    </row>
    <row r="525" spans="29:29" ht="12.75" x14ac:dyDescent="0.2">
      <c r="AC525" s="68"/>
    </row>
    <row r="526" spans="29:29" ht="12.75" x14ac:dyDescent="0.2">
      <c r="AC526" s="68"/>
    </row>
    <row r="527" spans="29:29" ht="12.75" x14ac:dyDescent="0.2">
      <c r="AC527" s="68"/>
    </row>
    <row r="528" spans="29:29" ht="12.75" x14ac:dyDescent="0.2">
      <c r="AC528" s="68"/>
    </row>
    <row r="529" spans="29:29" ht="12.75" x14ac:dyDescent="0.2">
      <c r="AC529" s="68"/>
    </row>
    <row r="530" spans="29:29" ht="12.75" x14ac:dyDescent="0.2">
      <c r="AC530" s="68"/>
    </row>
    <row r="531" spans="29:29" ht="12.75" x14ac:dyDescent="0.2">
      <c r="AC531" s="68"/>
    </row>
    <row r="532" spans="29:29" ht="12.75" x14ac:dyDescent="0.2">
      <c r="AC532" s="68"/>
    </row>
    <row r="533" spans="29:29" ht="12.75" x14ac:dyDescent="0.2">
      <c r="AC533" s="68"/>
    </row>
    <row r="534" spans="29:29" ht="12.75" x14ac:dyDescent="0.2">
      <c r="AC534" s="68"/>
    </row>
    <row r="535" spans="29:29" ht="12.75" x14ac:dyDescent="0.2">
      <c r="AC535" s="68"/>
    </row>
    <row r="536" spans="29:29" ht="12.75" x14ac:dyDescent="0.2">
      <c r="AC536" s="68"/>
    </row>
    <row r="537" spans="29:29" ht="12.75" x14ac:dyDescent="0.2">
      <c r="AC537" s="68"/>
    </row>
    <row r="538" spans="29:29" ht="12.75" x14ac:dyDescent="0.2">
      <c r="AC538" s="68"/>
    </row>
    <row r="539" spans="29:29" ht="12.75" x14ac:dyDescent="0.2">
      <c r="AC539" s="68"/>
    </row>
    <row r="540" spans="29:29" ht="12.75" x14ac:dyDescent="0.2">
      <c r="AC540" s="68"/>
    </row>
    <row r="541" spans="29:29" ht="12.75" x14ac:dyDescent="0.2">
      <c r="AC541" s="68"/>
    </row>
    <row r="542" spans="29:29" ht="12.75" x14ac:dyDescent="0.2">
      <c r="AC542" s="68"/>
    </row>
    <row r="543" spans="29:29" ht="12.75" x14ac:dyDescent="0.2">
      <c r="AC543" s="68"/>
    </row>
    <row r="544" spans="29:29" ht="12.75" x14ac:dyDescent="0.2">
      <c r="AC544" s="68"/>
    </row>
    <row r="545" spans="29:29" ht="12.75" x14ac:dyDescent="0.2">
      <c r="AC545" s="68"/>
    </row>
    <row r="546" spans="29:29" ht="12.75" x14ac:dyDescent="0.2">
      <c r="AC546" s="68"/>
    </row>
    <row r="547" spans="29:29" ht="12.75" x14ac:dyDescent="0.2">
      <c r="AC547" s="68"/>
    </row>
    <row r="548" spans="29:29" ht="12.75" x14ac:dyDescent="0.2">
      <c r="AC548" s="68"/>
    </row>
    <row r="549" spans="29:29" ht="12.75" x14ac:dyDescent="0.2">
      <c r="AC549" s="68"/>
    </row>
    <row r="550" spans="29:29" ht="12.75" x14ac:dyDescent="0.2">
      <c r="AC550" s="68"/>
    </row>
    <row r="551" spans="29:29" ht="12.75" x14ac:dyDescent="0.2">
      <c r="AC551" s="68"/>
    </row>
    <row r="552" spans="29:29" ht="12.75" x14ac:dyDescent="0.2">
      <c r="AC552" s="68"/>
    </row>
    <row r="553" spans="29:29" ht="12.75" x14ac:dyDescent="0.2">
      <c r="AC553" s="68"/>
    </row>
    <row r="554" spans="29:29" ht="12.75" x14ac:dyDescent="0.2">
      <c r="AC554" s="68"/>
    </row>
    <row r="555" spans="29:29" ht="12.75" x14ac:dyDescent="0.2">
      <c r="AC555" s="68"/>
    </row>
    <row r="556" spans="29:29" ht="12.75" x14ac:dyDescent="0.2">
      <c r="AC556" s="68"/>
    </row>
    <row r="557" spans="29:29" ht="12.75" x14ac:dyDescent="0.2">
      <c r="AC557" s="68"/>
    </row>
    <row r="558" spans="29:29" ht="12.75" x14ac:dyDescent="0.2">
      <c r="AC558" s="68"/>
    </row>
    <row r="559" spans="29:29" ht="12.75" x14ac:dyDescent="0.2">
      <c r="AC559" s="68"/>
    </row>
    <row r="560" spans="29:29" ht="12.75" x14ac:dyDescent="0.2">
      <c r="AC560" s="68"/>
    </row>
    <row r="561" spans="29:29" ht="12.75" x14ac:dyDescent="0.2">
      <c r="AC561" s="68"/>
    </row>
    <row r="562" spans="29:29" ht="12.75" x14ac:dyDescent="0.2">
      <c r="AC562" s="68"/>
    </row>
    <row r="563" spans="29:29" ht="12.75" x14ac:dyDescent="0.2">
      <c r="AC563" s="68"/>
    </row>
    <row r="564" spans="29:29" ht="12.75" x14ac:dyDescent="0.2">
      <c r="AC564" s="68"/>
    </row>
    <row r="565" spans="29:29" ht="12.75" x14ac:dyDescent="0.2">
      <c r="AC565" s="68"/>
    </row>
    <row r="566" spans="29:29" ht="12.75" x14ac:dyDescent="0.2">
      <c r="AC566" s="68"/>
    </row>
    <row r="567" spans="29:29" ht="12.75" x14ac:dyDescent="0.2">
      <c r="AC567" s="68"/>
    </row>
    <row r="568" spans="29:29" ht="12.75" x14ac:dyDescent="0.2">
      <c r="AC568" s="68"/>
    </row>
    <row r="569" spans="29:29" ht="12.75" x14ac:dyDescent="0.2">
      <c r="AC569" s="68"/>
    </row>
    <row r="570" spans="29:29" ht="12.75" x14ac:dyDescent="0.2">
      <c r="AC570" s="68"/>
    </row>
    <row r="571" spans="29:29" ht="12.75" x14ac:dyDescent="0.2">
      <c r="AC571" s="68"/>
    </row>
    <row r="572" spans="29:29" ht="12.75" x14ac:dyDescent="0.2">
      <c r="AC572" s="68"/>
    </row>
    <row r="573" spans="29:29" ht="12.75" x14ac:dyDescent="0.2">
      <c r="AC573" s="68"/>
    </row>
    <row r="574" spans="29:29" ht="12.75" x14ac:dyDescent="0.2">
      <c r="AC574" s="68"/>
    </row>
    <row r="575" spans="29:29" ht="12.75" x14ac:dyDescent="0.2">
      <c r="AC575" s="68"/>
    </row>
    <row r="576" spans="29:29" ht="12.75" x14ac:dyDescent="0.2">
      <c r="AC576" s="68"/>
    </row>
    <row r="577" spans="29:29" ht="12.75" x14ac:dyDescent="0.2">
      <c r="AC577" s="68"/>
    </row>
    <row r="578" spans="29:29" ht="12.75" x14ac:dyDescent="0.2">
      <c r="AC578" s="68"/>
    </row>
    <row r="579" spans="29:29" ht="12.75" x14ac:dyDescent="0.2">
      <c r="AC579" s="68"/>
    </row>
    <row r="580" spans="29:29" ht="12.75" x14ac:dyDescent="0.2">
      <c r="AC580" s="68"/>
    </row>
    <row r="581" spans="29:29" ht="12.75" x14ac:dyDescent="0.2">
      <c r="AC581" s="68"/>
    </row>
    <row r="582" spans="29:29" ht="12.75" x14ac:dyDescent="0.2">
      <c r="AC582" s="68"/>
    </row>
    <row r="583" spans="29:29" ht="12.75" x14ac:dyDescent="0.2">
      <c r="AC583" s="68"/>
    </row>
    <row r="584" spans="29:29" ht="12.75" x14ac:dyDescent="0.2">
      <c r="AC584" s="68"/>
    </row>
    <row r="585" spans="29:29" ht="12.75" x14ac:dyDescent="0.2">
      <c r="AC585" s="68"/>
    </row>
    <row r="586" spans="29:29" ht="12.75" x14ac:dyDescent="0.2">
      <c r="AC586" s="68"/>
    </row>
    <row r="587" spans="29:29" ht="12.75" x14ac:dyDescent="0.2">
      <c r="AC587" s="68"/>
    </row>
    <row r="588" spans="29:29" ht="12.75" x14ac:dyDescent="0.2">
      <c r="AC588" s="68"/>
    </row>
    <row r="589" spans="29:29" ht="12.75" x14ac:dyDescent="0.2">
      <c r="AC589" s="68"/>
    </row>
    <row r="590" spans="29:29" ht="12.75" x14ac:dyDescent="0.2">
      <c r="AC590" s="68"/>
    </row>
    <row r="591" spans="29:29" ht="12.75" x14ac:dyDescent="0.2">
      <c r="AC591" s="68"/>
    </row>
    <row r="592" spans="29:29" ht="12.75" x14ac:dyDescent="0.2">
      <c r="AC592" s="68"/>
    </row>
    <row r="593" spans="29:29" ht="12.75" x14ac:dyDescent="0.2">
      <c r="AC593" s="68"/>
    </row>
    <row r="594" spans="29:29" ht="12.75" x14ac:dyDescent="0.2">
      <c r="AC594" s="68"/>
    </row>
    <row r="595" spans="29:29" ht="12.75" x14ac:dyDescent="0.2">
      <c r="AC595" s="68"/>
    </row>
    <row r="596" spans="29:29" ht="12.75" x14ac:dyDescent="0.2">
      <c r="AC596" s="68"/>
    </row>
    <row r="597" spans="29:29" ht="12.75" x14ac:dyDescent="0.2">
      <c r="AC597" s="68"/>
    </row>
    <row r="598" spans="29:29" ht="12.75" x14ac:dyDescent="0.2">
      <c r="AC598" s="68"/>
    </row>
    <row r="599" spans="29:29" ht="12.75" x14ac:dyDescent="0.2">
      <c r="AC599" s="68"/>
    </row>
    <row r="600" spans="29:29" ht="12.75" x14ac:dyDescent="0.2">
      <c r="AC600" s="68"/>
    </row>
    <row r="601" spans="29:29" ht="12.75" x14ac:dyDescent="0.2">
      <c r="AC601" s="68"/>
    </row>
    <row r="602" spans="29:29" ht="12.75" x14ac:dyDescent="0.2">
      <c r="AC602" s="68"/>
    </row>
    <row r="603" spans="29:29" ht="12.75" x14ac:dyDescent="0.2">
      <c r="AC603" s="68"/>
    </row>
    <row r="604" spans="29:29" ht="12.75" x14ac:dyDescent="0.2">
      <c r="AC604" s="68"/>
    </row>
    <row r="605" spans="29:29" ht="12.75" x14ac:dyDescent="0.2">
      <c r="AC605" s="68"/>
    </row>
    <row r="606" spans="29:29" ht="12.75" x14ac:dyDescent="0.2">
      <c r="AC606" s="68"/>
    </row>
    <row r="607" spans="29:29" ht="12.75" x14ac:dyDescent="0.2">
      <c r="AC607" s="68"/>
    </row>
    <row r="608" spans="29:29" ht="12.75" x14ac:dyDescent="0.2">
      <c r="AC608" s="68"/>
    </row>
    <row r="609" spans="29:29" ht="12.75" x14ac:dyDescent="0.2">
      <c r="AC609" s="68"/>
    </row>
    <row r="610" spans="29:29" ht="12.75" x14ac:dyDescent="0.2">
      <c r="AC610" s="68"/>
    </row>
    <row r="611" spans="29:29" ht="12.75" x14ac:dyDescent="0.2">
      <c r="AC611" s="68"/>
    </row>
    <row r="612" spans="29:29" ht="12.75" x14ac:dyDescent="0.2">
      <c r="AC612" s="68"/>
    </row>
    <row r="613" spans="29:29" ht="12.75" x14ac:dyDescent="0.2">
      <c r="AC613" s="68"/>
    </row>
    <row r="614" spans="29:29" ht="12.75" x14ac:dyDescent="0.2">
      <c r="AC614" s="68"/>
    </row>
    <row r="615" spans="29:29" ht="12.75" x14ac:dyDescent="0.2">
      <c r="AC615" s="68"/>
    </row>
    <row r="616" spans="29:29" ht="12.75" x14ac:dyDescent="0.2">
      <c r="AC616" s="68"/>
    </row>
    <row r="617" spans="29:29" ht="12.75" x14ac:dyDescent="0.2">
      <c r="AC617" s="68"/>
    </row>
    <row r="618" spans="29:29" ht="12.75" x14ac:dyDescent="0.2">
      <c r="AC618" s="68"/>
    </row>
    <row r="619" spans="29:29" ht="12.75" x14ac:dyDescent="0.2">
      <c r="AC619" s="68"/>
    </row>
    <row r="620" spans="29:29" ht="12.75" x14ac:dyDescent="0.2">
      <c r="AC620" s="68"/>
    </row>
    <row r="621" spans="29:29" ht="12.75" x14ac:dyDescent="0.2">
      <c r="AC621" s="68"/>
    </row>
    <row r="622" spans="29:29" ht="12.75" x14ac:dyDescent="0.2">
      <c r="AC622" s="68"/>
    </row>
    <row r="623" spans="29:29" ht="12.75" x14ac:dyDescent="0.2">
      <c r="AC623" s="68"/>
    </row>
    <row r="624" spans="29:29" ht="12.75" x14ac:dyDescent="0.2">
      <c r="AC624" s="68"/>
    </row>
    <row r="625" spans="29:29" ht="12.75" x14ac:dyDescent="0.2">
      <c r="AC625" s="68"/>
    </row>
    <row r="626" spans="29:29" ht="12.75" x14ac:dyDescent="0.2">
      <c r="AC626" s="68"/>
    </row>
    <row r="627" spans="29:29" ht="12.75" x14ac:dyDescent="0.2">
      <c r="AC627" s="68"/>
    </row>
    <row r="628" spans="29:29" ht="12.75" x14ac:dyDescent="0.2">
      <c r="AC628" s="68"/>
    </row>
    <row r="629" spans="29:29" ht="12.75" x14ac:dyDescent="0.2">
      <c r="AC629" s="68"/>
    </row>
    <row r="630" spans="29:29" ht="12.75" x14ac:dyDescent="0.2">
      <c r="AC630" s="68"/>
    </row>
    <row r="631" spans="29:29" ht="12.75" x14ac:dyDescent="0.2">
      <c r="AC631" s="68"/>
    </row>
    <row r="632" spans="29:29" ht="12.75" x14ac:dyDescent="0.2">
      <c r="AC632" s="68"/>
    </row>
    <row r="633" spans="29:29" ht="12.75" x14ac:dyDescent="0.2">
      <c r="AC633" s="68"/>
    </row>
    <row r="634" spans="29:29" ht="12.75" x14ac:dyDescent="0.2">
      <c r="AC634" s="68"/>
    </row>
    <row r="635" spans="29:29" ht="12.75" x14ac:dyDescent="0.2">
      <c r="AC635" s="68"/>
    </row>
    <row r="636" spans="29:29" ht="12.75" x14ac:dyDescent="0.2">
      <c r="AC636" s="68"/>
    </row>
    <row r="637" spans="29:29" ht="12.75" x14ac:dyDescent="0.2">
      <c r="AC637" s="68"/>
    </row>
    <row r="638" spans="29:29" ht="12.75" x14ac:dyDescent="0.2">
      <c r="AC638" s="68"/>
    </row>
    <row r="639" spans="29:29" ht="12.75" x14ac:dyDescent="0.2">
      <c r="AC639" s="68"/>
    </row>
    <row r="640" spans="29:29" ht="12.75" x14ac:dyDescent="0.2">
      <c r="AC640" s="68"/>
    </row>
    <row r="641" spans="29:29" ht="12.75" x14ac:dyDescent="0.2">
      <c r="AC641" s="68"/>
    </row>
    <row r="642" spans="29:29" ht="12.75" x14ac:dyDescent="0.2">
      <c r="AC642" s="68"/>
    </row>
    <row r="643" spans="29:29" ht="12.75" x14ac:dyDescent="0.2">
      <c r="AC643" s="68"/>
    </row>
    <row r="644" spans="29:29" ht="12.75" x14ac:dyDescent="0.2">
      <c r="AC644" s="68"/>
    </row>
    <row r="645" spans="29:29" ht="12.75" x14ac:dyDescent="0.2">
      <c r="AC645" s="68"/>
    </row>
    <row r="646" spans="29:29" ht="12.75" x14ac:dyDescent="0.2">
      <c r="AC646" s="68"/>
    </row>
    <row r="647" spans="29:29" ht="12.75" x14ac:dyDescent="0.2">
      <c r="AC647" s="68"/>
    </row>
    <row r="648" spans="29:29" ht="12.75" x14ac:dyDescent="0.2">
      <c r="AC648" s="68"/>
    </row>
    <row r="649" spans="29:29" ht="12.75" x14ac:dyDescent="0.2">
      <c r="AC649" s="68"/>
    </row>
    <row r="650" spans="29:29" ht="12.75" x14ac:dyDescent="0.2">
      <c r="AC650" s="68"/>
    </row>
    <row r="651" spans="29:29" ht="12.75" x14ac:dyDescent="0.2">
      <c r="AC651" s="68"/>
    </row>
    <row r="652" spans="29:29" ht="12.75" x14ac:dyDescent="0.2">
      <c r="AC652" s="68"/>
    </row>
    <row r="653" spans="29:29" ht="12.75" x14ac:dyDescent="0.2">
      <c r="AC653" s="68"/>
    </row>
    <row r="654" spans="29:29" ht="12.75" x14ac:dyDescent="0.2">
      <c r="AC654" s="68"/>
    </row>
    <row r="655" spans="29:29" ht="12.75" x14ac:dyDescent="0.2">
      <c r="AC655" s="68"/>
    </row>
    <row r="656" spans="29:29" ht="12.75" x14ac:dyDescent="0.2">
      <c r="AC656" s="68"/>
    </row>
    <row r="657" spans="29:29" ht="12.75" x14ac:dyDescent="0.2">
      <c r="AC657" s="68"/>
    </row>
    <row r="658" spans="29:29" ht="12.75" x14ac:dyDescent="0.2">
      <c r="AC658" s="68"/>
    </row>
    <row r="659" spans="29:29" ht="12.75" x14ac:dyDescent="0.2">
      <c r="AC659" s="68"/>
    </row>
    <row r="660" spans="29:29" ht="12.75" x14ac:dyDescent="0.2">
      <c r="AC660" s="68"/>
    </row>
    <row r="661" spans="29:29" ht="12.75" x14ac:dyDescent="0.2">
      <c r="AC661" s="68"/>
    </row>
    <row r="662" spans="29:29" ht="12.75" x14ac:dyDescent="0.2">
      <c r="AC662" s="68"/>
    </row>
    <row r="663" spans="29:29" ht="12.75" x14ac:dyDescent="0.2">
      <c r="AC663" s="68"/>
    </row>
    <row r="664" spans="29:29" ht="12.75" x14ac:dyDescent="0.2">
      <c r="AC664" s="68"/>
    </row>
    <row r="665" spans="29:29" ht="12.75" x14ac:dyDescent="0.2">
      <c r="AC665" s="68"/>
    </row>
    <row r="666" spans="29:29" ht="12.75" x14ac:dyDescent="0.2">
      <c r="AC666" s="68"/>
    </row>
    <row r="667" spans="29:29" ht="12.75" x14ac:dyDescent="0.2">
      <c r="AC667" s="68"/>
    </row>
    <row r="668" spans="29:29" ht="12.75" x14ac:dyDescent="0.2">
      <c r="AC668" s="68"/>
    </row>
    <row r="669" spans="29:29" ht="12.75" x14ac:dyDescent="0.2">
      <c r="AC669" s="68"/>
    </row>
    <row r="670" spans="29:29" ht="12.75" x14ac:dyDescent="0.2">
      <c r="AC670" s="68"/>
    </row>
    <row r="671" spans="29:29" ht="12.75" x14ac:dyDescent="0.2">
      <c r="AC671" s="68"/>
    </row>
    <row r="672" spans="29:29" ht="12.75" x14ac:dyDescent="0.2">
      <c r="AC672" s="68"/>
    </row>
    <row r="673" spans="29:29" ht="12.75" x14ac:dyDescent="0.2">
      <c r="AC673" s="68"/>
    </row>
    <row r="674" spans="29:29" ht="12.75" x14ac:dyDescent="0.2">
      <c r="AC674" s="68"/>
    </row>
    <row r="675" spans="29:29" ht="12.75" x14ac:dyDescent="0.2">
      <c r="AC675" s="68"/>
    </row>
    <row r="676" spans="29:29" ht="12.75" x14ac:dyDescent="0.2">
      <c r="AC676" s="68"/>
    </row>
    <row r="677" spans="29:29" ht="12.75" x14ac:dyDescent="0.2">
      <c r="AC677" s="68"/>
    </row>
    <row r="678" spans="29:29" ht="12.75" x14ac:dyDescent="0.2">
      <c r="AC678" s="68"/>
    </row>
    <row r="679" spans="29:29" ht="12.75" x14ac:dyDescent="0.2">
      <c r="AC679" s="68"/>
    </row>
    <row r="680" spans="29:29" ht="12.75" x14ac:dyDescent="0.2">
      <c r="AC680" s="68"/>
    </row>
    <row r="681" spans="29:29" ht="12.75" x14ac:dyDescent="0.2">
      <c r="AC681" s="68"/>
    </row>
    <row r="682" spans="29:29" ht="12.75" x14ac:dyDescent="0.2">
      <c r="AC682" s="68"/>
    </row>
    <row r="683" spans="29:29" ht="12.75" x14ac:dyDescent="0.2">
      <c r="AC683" s="68"/>
    </row>
    <row r="684" spans="29:29" ht="12.75" x14ac:dyDescent="0.2">
      <c r="AC684" s="68"/>
    </row>
    <row r="685" spans="29:29" ht="12.75" x14ac:dyDescent="0.2">
      <c r="AC685" s="68"/>
    </row>
    <row r="686" spans="29:29" ht="12.75" x14ac:dyDescent="0.2">
      <c r="AC686" s="68"/>
    </row>
    <row r="687" spans="29:29" ht="12.75" x14ac:dyDescent="0.2">
      <c r="AC687" s="68"/>
    </row>
    <row r="688" spans="29:29" ht="12.75" x14ac:dyDescent="0.2">
      <c r="AC688" s="68"/>
    </row>
    <row r="689" spans="29:29" ht="12.75" x14ac:dyDescent="0.2">
      <c r="AC689" s="68"/>
    </row>
    <row r="690" spans="29:29" ht="12.75" x14ac:dyDescent="0.2">
      <c r="AC690" s="68"/>
    </row>
    <row r="691" spans="29:29" ht="12.75" x14ac:dyDescent="0.2">
      <c r="AC691" s="68"/>
    </row>
    <row r="692" spans="29:29" ht="12.75" x14ac:dyDescent="0.2">
      <c r="AC692" s="68"/>
    </row>
    <row r="693" spans="29:29" ht="12.75" x14ac:dyDescent="0.2">
      <c r="AC693" s="68"/>
    </row>
    <row r="694" spans="29:29" ht="12.75" x14ac:dyDescent="0.2">
      <c r="AC694" s="68"/>
    </row>
    <row r="695" spans="29:29" ht="12.75" x14ac:dyDescent="0.2">
      <c r="AC695" s="68"/>
    </row>
    <row r="696" spans="29:29" ht="12.75" x14ac:dyDescent="0.2">
      <c r="AC696" s="68"/>
    </row>
    <row r="697" spans="29:29" ht="12.75" x14ac:dyDescent="0.2">
      <c r="AC697" s="68"/>
    </row>
    <row r="698" spans="29:29" ht="12.75" x14ac:dyDescent="0.2">
      <c r="AC698" s="68"/>
    </row>
    <row r="699" spans="29:29" ht="12.75" x14ac:dyDescent="0.2">
      <c r="AC699" s="68"/>
    </row>
    <row r="700" spans="29:29" ht="12.75" x14ac:dyDescent="0.2">
      <c r="AC700" s="68"/>
    </row>
    <row r="701" spans="29:29" ht="12.75" x14ac:dyDescent="0.2">
      <c r="AC701" s="68"/>
    </row>
    <row r="702" spans="29:29" ht="12.75" x14ac:dyDescent="0.2">
      <c r="AC702" s="68"/>
    </row>
    <row r="703" spans="29:29" ht="12.75" x14ac:dyDescent="0.2">
      <c r="AC703" s="68"/>
    </row>
    <row r="704" spans="29:29" ht="12.75" x14ac:dyDescent="0.2">
      <c r="AC704" s="68"/>
    </row>
    <row r="705" spans="29:29" ht="12.75" x14ac:dyDescent="0.2">
      <c r="AC705" s="68"/>
    </row>
    <row r="706" spans="29:29" ht="12.75" x14ac:dyDescent="0.2">
      <c r="AC706" s="68"/>
    </row>
    <row r="707" spans="29:29" ht="12.75" x14ac:dyDescent="0.2">
      <c r="AC707" s="68"/>
    </row>
    <row r="708" spans="29:29" ht="12.75" x14ac:dyDescent="0.2">
      <c r="AC708" s="68"/>
    </row>
    <row r="709" spans="29:29" ht="12.75" x14ac:dyDescent="0.2">
      <c r="AC709" s="68"/>
    </row>
    <row r="710" spans="29:29" ht="12.75" x14ac:dyDescent="0.2">
      <c r="AC710" s="68"/>
    </row>
    <row r="711" spans="29:29" ht="12.75" x14ac:dyDescent="0.2">
      <c r="AC711" s="68"/>
    </row>
    <row r="712" spans="29:29" ht="12.75" x14ac:dyDescent="0.2">
      <c r="AC712" s="68"/>
    </row>
    <row r="713" spans="29:29" ht="12.75" x14ac:dyDescent="0.2">
      <c r="AC713" s="68"/>
    </row>
    <row r="714" spans="29:29" ht="12.75" x14ac:dyDescent="0.2">
      <c r="AC714" s="68"/>
    </row>
    <row r="715" spans="29:29" ht="12.75" x14ac:dyDescent="0.2">
      <c r="AC715" s="68"/>
    </row>
    <row r="716" spans="29:29" ht="12.75" x14ac:dyDescent="0.2">
      <c r="AC716" s="68"/>
    </row>
    <row r="717" spans="29:29" ht="12.75" x14ac:dyDescent="0.2">
      <c r="AC717" s="68"/>
    </row>
    <row r="718" spans="29:29" ht="12.75" x14ac:dyDescent="0.2">
      <c r="AC718" s="68"/>
    </row>
    <row r="719" spans="29:29" ht="12.75" x14ac:dyDescent="0.2">
      <c r="AC719" s="68"/>
    </row>
    <row r="720" spans="29:29" ht="12.75" x14ac:dyDescent="0.2">
      <c r="AC720" s="68"/>
    </row>
    <row r="721" spans="29:29" ht="12.75" x14ac:dyDescent="0.2">
      <c r="AC721" s="68"/>
    </row>
    <row r="722" spans="29:29" ht="12.75" x14ac:dyDescent="0.2">
      <c r="AC722" s="68"/>
    </row>
    <row r="723" spans="29:29" ht="12.75" x14ac:dyDescent="0.2">
      <c r="AC723" s="68"/>
    </row>
    <row r="724" spans="29:29" ht="12.75" x14ac:dyDescent="0.2">
      <c r="AC724" s="68"/>
    </row>
    <row r="725" spans="29:29" ht="12.75" x14ac:dyDescent="0.2">
      <c r="AC725" s="68"/>
    </row>
    <row r="726" spans="29:29" ht="12.75" x14ac:dyDescent="0.2">
      <c r="AC726" s="68"/>
    </row>
    <row r="727" spans="29:29" ht="12.75" x14ac:dyDescent="0.2">
      <c r="AC727" s="68"/>
    </row>
    <row r="728" spans="29:29" ht="12.75" x14ac:dyDescent="0.2">
      <c r="AC728" s="68"/>
    </row>
    <row r="729" spans="29:29" ht="12.75" x14ac:dyDescent="0.2">
      <c r="AC729" s="68"/>
    </row>
    <row r="730" spans="29:29" ht="12.75" x14ac:dyDescent="0.2">
      <c r="AC730" s="68"/>
    </row>
    <row r="731" spans="29:29" ht="12.75" x14ac:dyDescent="0.2">
      <c r="AC731" s="68"/>
    </row>
    <row r="732" spans="29:29" ht="12.75" x14ac:dyDescent="0.2">
      <c r="AC732" s="68"/>
    </row>
    <row r="733" spans="29:29" ht="12.75" x14ac:dyDescent="0.2">
      <c r="AC733" s="68"/>
    </row>
    <row r="734" spans="29:29" ht="12.75" x14ac:dyDescent="0.2">
      <c r="AC734" s="68"/>
    </row>
    <row r="735" spans="29:29" ht="12.75" x14ac:dyDescent="0.2">
      <c r="AC735" s="68"/>
    </row>
    <row r="736" spans="29:29" ht="12.75" x14ac:dyDescent="0.2">
      <c r="AC736" s="68"/>
    </row>
    <row r="737" spans="29:29" ht="12.75" x14ac:dyDescent="0.2">
      <c r="AC737" s="68"/>
    </row>
    <row r="738" spans="29:29" ht="12.75" x14ac:dyDescent="0.2">
      <c r="AC738" s="68"/>
    </row>
    <row r="739" spans="29:29" ht="12.75" x14ac:dyDescent="0.2">
      <c r="AC739" s="68"/>
    </row>
    <row r="740" spans="29:29" ht="12.75" x14ac:dyDescent="0.2">
      <c r="AC740" s="68"/>
    </row>
    <row r="741" spans="29:29" ht="12.75" x14ac:dyDescent="0.2">
      <c r="AC741" s="68"/>
    </row>
    <row r="742" spans="29:29" ht="12.75" x14ac:dyDescent="0.2">
      <c r="AC742" s="68"/>
    </row>
    <row r="743" spans="29:29" ht="12.75" x14ac:dyDescent="0.2">
      <c r="AC743" s="68"/>
    </row>
    <row r="744" spans="29:29" ht="12.75" x14ac:dyDescent="0.2">
      <c r="AC744" s="68"/>
    </row>
    <row r="745" spans="29:29" ht="12.75" x14ac:dyDescent="0.2">
      <c r="AC745" s="68"/>
    </row>
    <row r="746" spans="29:29" ht="12.75" x14ac:dyDescent="0.2">
      <c r="AC746" s="68"/>
    </row>
    <row r="747" spans="29:29" ht="12.75" x14ac:dyDescent="0.2">
      <c r="AC747" s="68"/>
    </row>
    <row r="748" spans="29:29" ht="12.75" x14ac:dyDescent="0.2">
      <c r="AC748" s="68"/>
    </row>
    <row r="749" spans="29:29" ht="12.75" x14ac:dyDescent="0.2">
      <c r="AC749" s="68"/>
    </row>
    <row r="750" spans="29:29" ht="12.75" x14ac:dyDescent="0.2">
      <c r="AC750" s="68"/>
    </row>
    <row r="751" spans="29:29" ht="12.75" x14ac:dyDescent="0.2">
      <c r="AC751" s="68"/>
    </row>
    <row r="752" spans="29:29" ht="12.75" x14ac:dyDescent="0.2">
      <c r="AC752" s="68"/>
    </row>
    <row r="753" spans="29:29" ht="12.75" x14ac:dyDescent="0.2">
      <c r="AC753" s="68"/>
    </row>
    <row r="754" spans="29:29" ht="12.75" x14ac:dyDescent="0.2">
      <c r="AC754" s="68"/>
    </row>
    <row r="755" spans="29:29" ht="12.75" x14ac:dyDescent="0.2">
      <c r="AC755" s="68"/>
    </row>
    <row r="756" spans="29:29" ht="12.75" x14ac:dyDescent="0.2">
      <c r="AC756" s="68"/>
    </row>
    <row r="757" spans="29:29" ht="12.75" x14ac:dyDescent="0.2">
      <c r="AC757" s="68"/>
    </row>
    <row r="758" spans="29:29" ht="12.75" x14ac:dyDescent="0.2">
      <c r="AC758" s="68"/>
    </row>
    <row r="759" spans="29:29" ht="12.75" x14ac:dyDescent="0.2">
      <c r="AC759" s="68"/>
    </row>
    <row r="760" spans="29:29" ht="12.75" x14ac:dyDescent="0.2">
      <c r="AC760" s="68"/>
    </row>
    <row r="761" spans="29:29" ht="12.75" x14ac:dyDescent="0.2">
      <c r="AC761" s="68"/>
    </row>
    <row r="762" spans="29:29" ht="12.75" x14ac:dyDescent="0.2">
      <c r="AC762" s="68"/>
    </row>
    <row r="763" spans="29:29" ht="12.75" x14ac:dyDescent="0.2">
      <c r="AC763" s="68"/>
    </row>
    <row r="764" spans="29:29" ht="12.75" x14ac:dyDescent="0.2">
      <c r="AC764" s="68"/>
    </row>
    <row r="765" spans="29:29" ht="12.75" x14ac:dyDescent="0.2">
      <c r="AC765" s="68"/>
    </row>
    <row r="766" spans="29:29" ht="12.75" x14ac:dyDescent="0.2">
      <c r="AC766" s="68"/>
    </row>
    <row r="767" spans="29:29" ht="12.75" x14ac:dyDescent="0.2">
      <c r="AC767" s="68"/>
    </row>
    <row r="768" spans="29:29" ht="12.75" x14ac:dyDescent="0.2">
      <c r="AC768" s="68"/>
    </row>
    <row r="769" spans="29:29" ht="12.75" x14ac:dyDescent="0.2">
      <c r="AC769" s="68"/>
    </row>
    <row r="770" spans="29:29" ht="12.75" x14ac:dyDescent="0.2">
      <c r="AC770" s="68"/>
    </row>
    <row r="771" spans="29:29" ht="12.75" x14ac:dyDescent="0.2">
      <c r="AC771" s="68"/>
    </row>
    <row r="772" spans="29:29" ht="12.75" x14ac:dyDescent="0.2">
      <c r="AC772" s="68"/>
    </row>
    <row r="773" spans="29:29" ht="12.75" x14ac:dyDescent="0.2">
      <c r="AC773" s="68"/>
    </row>
    <row r="774" spans="29:29" ht="12.75" x14ac:dyDescent="0.2">
      <c r="AC774" s="68"/>
    </row>
    <row r="775" spans="29:29" ht="12.75" x14ac:dyDescent="0.2">
      <c r="AC775" s="68"/>
    </row>
    <row r="776" spans="29:29" ht="12.75" x14ac:dyDescent="0.2">
      <c r="AC776" s="68"/>
    </row>
    <row r="777" spans="29:29" ht="12.75" x14ac:dyDescent="0.2">
      <c r="AC777" s="68"/>
    </row>
    <row r="778" spans="29:29" ht="12.75" x14ac:dyDescent="0.2">
      <c r="AC778" s="68"/>
    </row>
    <row r="779" spans="29:29" ht="12.75" x14ac:dyDescent="0.2">
      <c r="AC779" s="68"/>
    </row>
    <row r="780" spans="29:29" ht="12.75" x14ac:dyDescent="0.2">
      <c r="AC780" s="68"/>
    </row>
    <row r="781" spans="29:29" ht="12.75" x14ac:dyDescent="0.2">
      <c r="AC781" s="68"/>
    </row>
    <row r="782" spans="29:29" ht="12.75" x14ac:dyDescent="0.2">
      <c r="AC782" s="68"/>
    </row>
    <row r="783" spans="29:29" ht="12.75" x14ac:dyDescent="0.2">
      <c r="AC783" s="68"/>
    </row>
    <row r="784" spans="29:29" ht="12.75" x14ac:dyDescent="0.2">
      <c r="AC784" s="68"/>
    </row>
    <row r="785" spans="29:29" ht="12.75" x14ac:dyDescent="0.2">
      <c r="AC785" s="68"/>
    </row>
    <row r="786" spans="29:29" ht="12.75" x14ac:dyDescent="0.2">
      <c r="AC786" s="68"/>
    </row>
    <row r="787" spans="29:29" ht="12.75" x14ac:dyDescent="0.2">
      <c r="AC787" s="68"/>
    </row>
    <row r="788" spans="29:29" ht="12.75" x14ac:dyDescent="0.2">
      <c r="AC788" s="68"/>
    </row>
    <row r="789" spans="29:29" ht="12.75" x14ac:dyDescent="0.2">
      <c r="AC789" s="68"/>
    </row>
    <row r="790" spans="29:29" ht="12.75" x14ac:dyDescent="0.2">
      <c r="AC790" s="68"/>
    </row>
    <row r="791" spans="29:29" ht="12.75" x14ac:dyDescent="0.2">
      <c r="AC791" s="68"/>
    </row>
    <row r="792" spans="29:29" ht="12.75" x14ac:dyDescent="0.2">
      <c r="AC792" s="68"/>
    </row>
    <row r="793" spans="29:29" ht="12.75" x14ac:dyDescent="0.2">
      <c r="AC793" s="68"/>
    </row>
    <row r="794" spans="29:29" ht="12.75" x14ac:dyDescent="0.2">
      <c r="AC794" s="68"/>
    </row>
    <row r="795" spans="29:29" ht="12.75" x14ac:dyDescent="0.2">
      <c r="AC795" s="68"/>
    </row>
    <row r="796" spans="29:29" ht="12.75" x14ac:dyDescent="0.2">
      <c r="AC796" s="68"/>
    </row>
    <row r="797" spans="29:29" ht="12.75" x14ac:dyDescent="0.2">
      <c r="AC797" s="68"/>
    </row>
    <row r="798" spans="29:29" ht="12.75" x14ac:dyDescent="0.2">
      <c r="AC798" s="68"/>
    </row>
    <row r="799" spans="29:29" ht="12.75" x14ac:dyDescent="0.2">
      <c r="AC799" s="68"/>
    </row>
    <row r="800" spans="29:29" ht="12.75" x14ac:dyDescent="0.2">
      <c r="AC800" s="68"/>
    </row>
    <row r="801" spans="29:29" ht="12.75" x14ac:dyDescent="0.2">
      <c r="AC801" s="68"/>
    </row>
    <row r="802" spans="29:29" ht="12.75" x14ac:dyDescent="0.2">
      <c r="AC802" s="68"/>
    </row>
    <row r="803" spans="29:29" ht="12.75" x14ac:dyDescent="0.2">
      <c r="AC803" s="68"/>
    </row>
    <row r="804" spans="29:29" ht="12.75" x14ac:dyDescent="0.2">
      <c r="AC804" s="68"/>
    </row>
    <row r="805" spans="29:29" ht="12.75" x14ac:dyDescent="0.2">
      <c r="AC805" s="68"/>
    </row>
    <row r="806" spans="29:29" ht="12.75" x14ac:dyDescent="0.2">
      <c r="AC806" s="68"/>
    </row>
    <row r="807" spans="29:29" ht="12.75" x14ac:dyDescent="0.2">
      <c r="AC807" s="68"/>
    </row>
    <row r="808" spans="29:29" ht="12.75" x14ac:dyDescent="0.2">
      <c r="AC808" s="68"/>
    </row>
    <row r="809" spans="29:29" ht="12.75" x14ac:dyDescent="0.2">
      <c r="AC809" s="68"/>
    </row>
    <row r="810" spans="29:29" ht="12.75" x14ac:dyDescent="0.2">
      <c r="AC810" s="68"/>
    </row>
    <row r="811" spans="29:29" ht="12.75" x14ac:dyDescent="0.2">
      <c r="AC811" s="68"/>
    </row>
    <row r="812" spans="29:29" ht="12.75" x14ac:dyDescent="0.2">
      <c r="AC812" s="68"/>
    </row>
    <row r="813" spans="29:29" ht="12.75" x14ac:dyDescent="0.2">
      <c r="AC813" s="68"/>
    </row>
    <row r="814" spans="29:29" ht="12.75" x14ac:dyDescent="0.2">
      <c r="AC814" s="68"/>
    </row>
    <row r="815" spans="29:29" ht="12.75" x14ac:dyDescent="0.2">
      <c r="AC815" s="68"/>
    </row>
    <row r="816" spans="29:29" ht="12.75" x14ac:dyDescent="0.2">
      <c r="AC816" s="68"/>
    </row>
    <row r="817" spans="29:29" ht="12.75" x14ac:dyDescent="0.2">
      <c r="AC817" s="68"/>
    </row>
    <row r="818" spans="29:29" ht="12.75" x14ac:dyDescent="0.2">
      <c r="AC818" s="68"/>
    </row>
    <row r="819" spans="29:29" ht="12.75" x14ac:dyDescent="0.2">
      <c r="AC819" s="68"/>
    </row>
    <row r="820" spans="29:29" ht="12.75" x14ac:dyDescent="0.2">
      <c r="AC820" s="68"/>
    </row>
    <row r="821" spans="29:29" ht="12.75" x14ac:dyDescent="0.2">
      <c r="AC821" s="68"/>
    </row>
    <row r="822" spans="29:29" ht="12.75" x14ac:dyDescent="0.2">
      <c r="AC822" s="68"/>
    </row>
    <row r="823" spans="29:29" ht="12.75" x14ac:dyDescent="0.2">
      <c r="AC823" s="68"/>
    </row>
    <row r="824" spans="29:29" ht="12.75" x14ac:dyDescent="0.2">
      <c r="AC824" s="68"/>
    </row>
    <row r="825" spans="29:29" ht="12.75" x14ac:dyDescent="0.2">
      <c r="AC825" s="68"/>
    </row>
    <row r="826" spans="29:29" ht="12.75" x14ac:dyDescent="0.2">
      <c r="AC826" s="68"/>
    </row>
    <row r="827" spans="29:29" ht="12.75" x14ac:dyDescent="0.2">
      <c r="AC827" s="68"/>
    </row>
    <row r="828" spans="29:29" ht="12.75" x14ac:dyDescent="0.2">
      <c r="AC828" s="68"/>
    </row>
    <row r="829" spans="29:29" ht="12.75" x14ac:dyDescent="0.2">
      <c r="AC829" s="68"/>
    </row>
    <row r="830" spans="29:29" ht="12.75" x14ac:dyDescent="0.2">
      <c r="AC830" s="68"/>
    </row>
    <row r="831" spans="29:29" ht="12.75" x14ac:dyDescent="0.2">
      <c r="AC831" s="68"/>
    </row>
    <row r="832" spans="29:29" ht="12.75" x14ac:dyDescent="0.2">
      <c r="AC832" s="68"/>
    </row>
    <row r="833" spans="29:29" ht="12.75" x14ac:dyDescent="0.2">
      <c r="AC833" s="68"/>
    </row>
    <row r="834" spans="29:29" ht="12.75" x14ac:dyDescent="0.2">
      <c r="AC834" s="68"/>
    </row>
    <row r="835" spans="29:29" ht="12.75" x14ac:dyDescent="0.2">
      <c r="AC835" s="68"/>
    </row>
    <row r="836" spans="29:29" ht="12.75" x14ac:dyDescent="0.2">
      <c r="AC836" s="68"/>
    </row>
    <row r="837" spans="29:29" ht="12.75" x14ac:dyDescent="0.2">
      <c r="AC837" s="68"/>
    </row>
    <row r="838" spans="29:29" ht="12.75" x14ac:dyDescent="0.2">
      <c r="AC838" s="68"/>
    </row>
    <row r="839" spans="29:29" ht="12.75" x14ac:dyDescent="0.2">
      <c r="AC839" s="68"/>
    </row>
    <row r="840" spans="29:29" ht="12.75" x14ac:dyDescent="0.2">
      <c r="AC840" s="68"/>
    </row>
    <row r="841" spans="29:29" ht="12.75" x14ac:dyDescent="0.2">
      <c r="AC841" s="68"/>
    </row>
    <row r="842" spans="29:29" ht="12.75" x14ac:dyDescent="0.2">
      <c r="AC842" s="68"/>
    </row>
    <row r="843" spans="29:29" ht="12.75" x14ac:dyDescent="0.2">
      <c r="AC843" s="68"/>
    </row>
    <row r="844" spans="29:29" ht="12.75" x14ac:dyDescent="0.2">
      <c r="AC844" s="68"/>
    </row>
    <row r="845" spans="29:29" ht="12.75" x14ac:dyDescent="0.2">
      <c r="AC845" s="68"/>
    </row>
    <row r="846" spans="29:29" ht="12.75" x14ac:dyDescent="0.2">
      <c r="AC846" s="68"/>
    </row>
    <row r="847" spans="29:29" ht="12.75" x14ac:dyDescent="0.2">
      <c r="AC847" s="68"/>
    </row>
    <row r="848" spans="29:29" ht="12.75" x14ac:dyDescent="0.2">
      <c r="AC848" s="68"/>
    </row>
    <row r="849" spans="29:29" ht="12.75" x14ac:dyDescent="0.2">
      <c r="AC849" s="68"/>
    </row>
    <row r="850" spans="29:29" ht="12.75" x14ac:dyDescent="0.2">
      <c r="AC850" s="68"/>
    </row>
    <row r="851" spans="29:29" ht="12.75" x14ac:dyDescent="0.2">
      <c r="AC851" s="68"/>
    </row>
    <row r="852" spans="29:29" ht="12.75" x14ac:dyDescent="0.2">
      <c r="AC852" s="68"/>
    </row>
    <row r="853" spans="29:29" ht="12.75" x14ac:dyDescent="0.2">
      <c r="AC853" s="68"/>
    </row>
    <row r="854" spans="29:29" ht="12.75" x14ac:dyDescent="0.2">
      <c r="AC854" s="68"/>
    </row>
    <row r="855" spans="29:29" ht="12.75" x14ac:dyDescent="0.2">
      <c r="AC855" s="68"/>
    </row>
    <row r="856" spans="29:29" ht="12.75" x14ac:dyDescent="0.2">
      <c r="AC856" s="68"/>
    </row>
    <row r="857" spans="29:29" ht="12.75" x14ac:dyDescent="0.2">
      <c r="AC857" s="68"/>
    </row>
    <row r="858" spans="29:29" ht="12.75" x14ac:dyDescent="0.2">
      <c r="AC858" s="68"/>
    </row>
    <row r="859" spans="29:29" ht="12.75" x14ac:dyDescent="0.2">
      <c r="AC859" s="68"/>
    </row>
    <row r="860" spans="29:29" ht="12.75" x14ac:dyDescent="0.2">
      <c r="AC860" s="68"/>
    </row>
    <row r="861" spans="29:29" ht="12.75" x14ac:dyDescent="0.2">
      <c r="AC861" s="68"/>
    </row>
    <row r="862" spans="29:29" ht="12.75" x14ac:dyDescent="0.2">
      <c r="AC862" s="68"/>
    </row>
    <row r="863" spans="29:29" ht="12.75" x14ac:dyDescent="0.2">
      <c r="AC863" s="68"/>
    </row>
    <row r="864" spans="29:29" ht="12.75" x14ac:dyDescent="0.2">
      <c r="AC864" s="68"/>
    </row>
    <row r="865" spans="29:29" ht="12.75" x14ac:dyDescent="0.2">
      <c r="AC865" s="68"/>
    </row>
    <row r="866" spans="29:29" ht="12.75" x14ac:dyDescent="0.2">
      <c r="AC866" s="68"/>
    </row>
    <row r="867" spans="29:29" ht="12.75" x14ac:dyDescent="0.2">
      <c r="AC867" s="68"/>
    </row>
    <row r="868" spans="29:29" ht="12.75" x14ac:dyDescent="0.2">
      <c r="AC868" s="68"/>
    </row>
    <row r="869" spans="29:29" ht="12.75" x14ac:dyDescent="0.2">
      <c r="AC869" s="68"/>
    </row>
    <row r="870" spans="29:29" ht="12.75" x14ac:dyDescent="0.2">
      <c r="AC870" s="68"/>
    </row>
    <row r="871" spans="29:29" ht="12.75" x14ac:dyDescent="0.2">
      <c r="AC871" s="68"/>
    </row>
    <row r="872" spans="29:29" ht="12.75" x14ac:dyDescent="0.2">
      <c r="AC872" s="68"/>
    </row>
    <row r="873" spans="29:29" ht="12.75" x14ac:dyDescent="0.2">
      <c r="AC873" s="68"/>
    </row>
    <row r="874" spans="29:29" ht="12.75" x14ac:dyDescent="0.2">
      <c r="AC874" s="68"/>
    </row>
    <row r="875" spans="29:29" ht="12.75" x14ac:dyDescent="0.2">
      <c r="AC875" s="68"/>
    </row>
    <row r="876" spans="29:29" ht="12.75" x14ac:dyDescent="0.2">
      <c r="AC876" s="68"/>
    </row>
    <row r="877" spans="29:29" ht="12.75" x14ac:dyDescent="0.2">
      <c r="AC877" s="68"/>
    </row>
    <row r="878" spans="29:29" ht="12.75" x14ac:dyDescent="0.2">
      <c r="AC878" s="68"/>
    </row>
    <row r="879" spans="29:29" ht="12.75" x14ac:dyDescent="0.2">
      <c r="AC879" s="68"/>
    </row>
    <row r="880" spans="29:29" ht="12.75" x14ac:dyDescent="0.2">
      <c r="AC880" s="68"/>
    </row>
    <row r="881" spans="29:29" ht="12.75" x14ac:dyDescent="0.2">
      <c r="AC881" s="68"/>
    </row>
    <row r="882" spans="29:29" ht="12.75" x14ac:dyDescent="0.2">
      <c r="AC882" s="68"/>
    </row>
    <row r="883" spans="29:29" ht="12.75" x14ac:dyDescent="0.2">
      <c r="AC883" s="68"/>
    </row>
    <row r="884" spans="29:29" ht="12.75" x14ac:dyDescent="0.2">
      <c r="AC884" s="68"/>
    </row>
    <row r="885" spans="29:29" ht="12.75" x14ac:dyDescent="0.2">
      <c r="AC885" s="68"/>
    </row>
    <row r="886" spans="29:29" ht="12.75" x14ac:dyDescent="0.2">
      <c r="AC886" s="68"/>
    </row>
    <row r="887" spans="29:29" ht="12.75" x14ac:dyDescent="0.2">
      <c r="AC887" s="68"/>
    </row>
    <row r="888" spans="29:29" ht="12.75" x14ac:dyDescent="0.2">
      <c r="AC888" s="68"/>
    </row>
    <row r="889" spans="29:29" ht="12.75" x14ac:dyDescent="0.2">
      <c r="AC889" s="68"/>
    </row>
    <row r="890" spans="29:29" ht="12.75" x14ac:dyDescent="0.2">
      <c r="AC890" s="68"/>
    </row>
    <row r="891" spans="29:29" ht="12.75" x14ac:dyDescent="0.2">
      <c r="AC891" s="68"/>
    </row>
    <row r="892" spans="29:29" ht="12.75" x14ac:dyDescent="0.2">
      <c r="AC892" s="68"/>
    </row>
    <row r="893" spans="29:29" ht="12.75" x14ac:dyDescent="0.2">
      <c r="AC893" s="68"/>
    </row>
    <row r="894" spans="29:29" ht="12.75" x14ac:dyDescent="0.2">
      <c r="AC894" s="68"/>
    </row>
    <row r="895" spans="29:29" ht="12.75" x14ac:dyDescent="0.2">
      <c r="AC895" s="68"/>
    </row>
    <row r="896" spans="29:29" ht="12.75" x14ac:dyDescent="0.2">
      <c r="AC896" s="68"/>
    </row>
    <row r="897" spans="29:29" ht="12.75" x14ac:dyDescent="0.2">
      <c r="AC897" s="68"/>
    </row>
    <row r="898" spans="29:29" ht="12.75" x14ac:dyDescent="0.2">
      <c r="AC898" s="68"/>
    </row>
    <row r="899" spans="29:29" ht="12.75" x14ac:dyDescent="0.2">
      <c r="AC899" s="68"/>
    </row>
    <row r="900" spans="29:29" ht="12.75" x14ac:dyDescent="0.2">
      <c r="AC900" s="68"/>
    </row>
    <row r="901" spans="29:29" ht="12.75" x14ac:dyDescent="0.2">
      <c r="AC901" s="68"/>
    </row>
    <row r="902" spans="29:29" ht="12.75" x14ac:dyDescent="0.2">
      <c r="AC902" s="68"/>
    </row>
    <row r="903" spans="29:29" ht="12.75" x14ac:dyDescent="0.2">
      <c r="AC903" s="68"/>
    </row>
    <row r="904" spans="29:29" ht="12.75" x14ac:dyDescent="0.2">
      <c r="AC904" s="68"/>
    </row>
    <row r="905" spans="29:29" ht="12.75" x14ac:dyDescent="0.2">
      <c r="AC905" s="68"/>
    </row>
    <row r="906" spans="29:29" ht="12.75" x14ac:dyDescent="0.2">
      <c r="AC906" s="68"/>
    </row>
    <row r="907" spans="29:29" ht="12.75" x14ac:dyDescent="0.2">
      <c r="AC907" s="68"/>
    </row>
    <row r="908" spans="29:29" ht="12.75" x14ac:dyDescent="0.2">
      <c r="AC908" s="68"/>
    </row>
    <row r="909" spans="29:29" ht="12.75" x14ac:dyDescent="0.2">
      <c r="AC909" s="68"/>
    </row>
    <row r="910" spans="29:29" ht="12.75" x14ac:dyDescent="0.2">
      <c r="AC910" s="68"/>
    </row>
    <row r="911" spans="29:29" ht="12.75" x14ac:dyDescent="0.2">
      <c r="AC911" s="68"/>
    </row>
    <row r="912" spans="29:29" ht="12.75" x14ac:dyDescent="0.2">
      <c r="AC912" s="68"/>
    </row>
    <row r="913" spans="29:29" ht="12.75" x14ac:dyDescent="0.2">
      <c r="AC913" s="68"/>
    </row>
    <row r="914" spans="29:29" ht="12.75" x14ac:dyDescent="0.2">
      <c r="AC914" s="68"/>
    </row>
    <row r="915" spans="29:29" ht="12.75" x14ac:dyDescent="0.2">
      <c r="AC915" s="68"/>
    </row>
    <row r="916" spans="29:29" ht="12.75" x14ac:dyDescent="0.2">
      <c r="AC916" s="68"/>
    </row>
    <row r="917" spans="29:29" ht="12.75" x14ac:dyDescent="0.2">
      <c r="AC917" s="68"/>
    </row>
    <row r="918" spans="29:29" ht="12.75" x14ac:dyDescent="0.2">
      <c r="AC918" s="68"/>
    </row>
    <row r="919" spans="29:29" ht="12.75" x14ac:dyDescent="0.2">
      <c r="AC919" s="68"/>
    </row>
    <row r="920" spans="29:29" ht="12.75" x14ac:dyDescent="0.2">
      <c r="AC920" s="68"/>
    </row>
    <row r="921" spans="29:29" ht="12.75" x14ac:dyDescent="0.2">
      <c r="AC921" s="68"/>
    </row>
    <row r="922" spans="29:29" ht="12.75" x14ac:dyDescent="0.2">
      <c r="AC922" s="68"/>
    </row>
    <row r="923" spans="29:29" ht="12.75" x14ac:dyDescent="0.2">
      <c r="AC923" s="68"/>
    </row>
    <row r="924" spans="29:29" ht="12.75" x14ac:dyDescent="0.2">
      <c r="AC924" s="68"/>
    </row>
    <row r="925" spans="29:29" ht="12.75" x14ac:dyDescent="0.2">
      <c r="AC925" s="68"/>
    </row>
    <row r="926" spans="29:29" ht="12.75" x14ac:dyDescent="0.2">
      <c r="AC926" s="68"/>
    </row>
    <row r="927" spans="29:29" ht="12.75" x14ac:dyDescent="0.2">
      <c r="AC927" s="68"/>
    </row>
    <row r="928" spans="29:29" ht="12.75" x14ac:dyDescent="0.2">
      <c r="AC928" s="68"/>
    </row>
    <row r="929" spans="29:29" ht="12.75" x14ac:dyDescent="0.2">
      <c r="AC929" s="68"/>
    </row>
    <row r="930" spans="29:29" ht="12.75" x14ac:dyDescent="0.2">
      <c r="AC930" s="68"/>
    </row>
    <row r="931" spans="29:29" ht="12.75" x14ac:dyDescent="0.2">
      <c r="AC931" s="68"/>
    </row>
    <row r="932" spans="29:29" ht="12.75" x14ac:dyDescent="0.2">
      <c r="AC932" s="68"/>
    </row>
    <row r="933" spans="29:29" ht="12.75" x14ac:dyDescent="0.2">
      <c r="AC933" s="68"/>
    </row>
    <row r="934" spans="29:29" ht="12.75" x14ac:dyDescent="0.2">
      <c r="AC934" s="68"/>
    </row>
    <row r="935" spans="29:29" ht="12.75" x14ac:dyDescent="0.2">
      <c r="AC935" s="68"/>
    </row>
    <row r="936" spans="29:29" ht="12.75" x14ac:dyDescent="0.2">
      <c r="AC936" s="68"/>
    </row>
    <row r="937" spans="29:29" ht="12.75" x14ac:dyDescent="0.2">
      <c r="AC937" s="68"/>
    </row>
    <row r="938" spans="29:29" ht="12.75" x14ac:dyDescent="0.2">
      <c r="AC938" s="68"/>
    </row>
    <row r="939" spans="29:29" ht="12.75" x14ac:dyDescent="0.2">
      <c r="AC939" s="68"/>
    </row>
    <row r="940" spans="29:29" ht="12.75" x14ac:dyDescent="0.2">
      <c r="AC940" s="68"/>
    </row>
    <row r="941" spans="29:29" ht="12.75" x14ac:dyDescent="0.2">
      <c r="AC941" s="68"/>
    </row>
    <row r="942" spans="29:29" ht="12.75" x14ac:dyDescent="0.2">
      <c r="AC942" s="68"/>
    </row>
    <row r="943" spans="29:29" ht="12.75" x14ac:dyDescent="0.2">
      <c r="AC943" s="68"/>
    </row>
    <row r="944" spans="29:29" ht="12.75" x14ac:dyDescent="0.2">
      <c r="AC944" s="68"/>
    </row>
    <row r="945" spans="29:29" ht="12.75" x14ac:dyDescent="0.2">
      <c r="AC945" s="68"/>
    </row>
    <row r="946" spans="29:29" ht="12.75" x14ac:dyDescent="0.2">
      <c r="AC946" s="68"/>
    </row>
    <row r="947" spans="29:29" ht="12.75" x14ac:dyDescent="0.2">
      <c r="AC947" s="68"/>
    </row>
    <row r="948" spans="29:29" ht="12.75" x14ac:dyDescent="0.2">
      <c r="AC948" s="68"/>
    </row>
    <row r="949" spans="29:29" ht="12.75" x14ac:dyDescent="0.2">
      <c r="AC949" s="68"/>
    </row>
    <row r="950" spans="29:29" ht="12.75" x14ac:dyDescent="0.2">
      <c r="AC950" s="68"/>
    </row>
    <row r="951" spans="29:29" ht="12.75" x14ac:dyDescent="0.2">
      <c r="AC951" s="68"/>
    </row>
    <row r="952" spans="29:29" ht="12.75" x14ac:dyDescent="0.2">
      <c r="AC952" s="68"/>
    </row>
    <row r="953" spans="29:29" ht="12.75" x14ac:dyDescent="0.2">
      <c r="AC953" s="68"/>
    </row>
    <row r="954" spans="29:29" ht="12.75" x14ac:dyDescent="0.2">
      <c r="AC954" s="68"/>
    </row>
    <row r="955" spans="29:29" ht="12.75" x14ac:dyDescent="0.2">
      <c r="AC955" s="68"/>
    </row>
    <row r="956" spans="29:29" ht="12.75" x14ac:dyDescent="0.2">
      <c r="AC956" s="68"/>
    </row>
    <row r="957" spans="29:29" ht="12.75" x14ac:dyDescent="0.2">
      <c r="AC957" s="68"/>
    </row>
    <row r="958" spans="29:29" ht="12.75" x14ac:dyDescent="0.2">
      <c r="AC958" s="68"/>
    </row>
    <row r="959" spans="29:29" ht="12.75" x14ac:dyDescent="0.2">
      <c r="AC959" s="68"/>
    </row>
    <row r="960" spans="29:29" ht="12.75" x14ac:dyDescent="0.2">
      <c r="AC960" s="68"/>
    </row>
    <row r="961" spans="29:29" ht="12.75" x14ac:dyDescent="0.2">
      <c r="AC961" s="68"/>
    </row>
    <row r="962" spans="29:29" ht="12.75" x14ac:dyDescent="0.2">
      <c r="AC962" s="68"/>
    </row>
    <row r="963" spans="29:29" ht="12.75" x14ac:dyDescent="0.2">
      <c r="AC963" s="68"/>
    </row>
    <row r="964" spans="29:29" ht="12.75" x14ac:dyDescent="0.2">
      <c r="AC964" s="68"/>
    </row>
    <row r="965" spans="29:29" ht="12.75" x14ac:dyDescent="0.2">
      <c r="AC965" s="68"/>
    </row>
    <row r="966" spans="29:29" ht="12.75" x14ac:dyDescent="0.2">
      <c r="AC966" s="68"/>
    </row>
    <row r="967" spans="29:29" ht="12.75" x14ac:dyDescent="0.2">
      <c r="AC967" s="68"/>
    </row>
    <row r="968" spans="29:29" ht="12.75" x14ac:dyDescent="0.2">
      <c r="AC968" s="68"/>
    </row>
    <row r="969" spans="29:29" ht="12.75" x14ac:dyDescent="0.2">
      <c r="AC969" s="68"/>
    </row>
    <row r="970" spans="29:29" ht="12.75" x14ac:dyDescent="0.2">
      <c r="AC970" s="68"/>
    </row>
    <row r="971" spans="29:29" ht="12.75" x14ac:dyDescent="0.2">
      <c r="AC971" s="68"/>
    </row>
    <row r="972" spans="29:29" ht="12.75" x14ac:dyDescent="0.2">
      <c r="AC972" s="68"/>
    </row>
    <row r="973" spans="29:29" ht="12.75" x14ac:dyDescent="0.2">
      <c r="AC973" s="68"/>
    </row>
    <row r="974" spans="29:29" ht="12.75" x14ac:dyDescent="0.2">
      <c r="AC974" s="68"/>
    </row>
    <row r="975" spans="29:29" ht="12.75" x14ac:dyDescent="0.2">
      <c r="AC975" s="68"/>
    </row>
    <row r="976" spans="29:29" ht="12.75" x14ac:dyDescent="0.2">
      <c r="AC976" s="68"/>
    </row>
    <row r="977" spans="29:29" ht="12.75" x14ac:dyDescent="0.2">
      <c r="AC977" s="68"/>
    </row>
    <row r="978" spans="29:29" ht="12.75" x14ac:dyDescent="0.2">
      <c r="AC978" s="68"/>
    </row>
    <row r="979" spans="29:29" ht="12.75" x14ac:dyDescent="0.2">
      <c r="AC979" s="68"/>
    </row>
    <row r="980" spans="29:29" ht="12.75" x14ac:dyDescent="0.2">
      <c r="AC980" s="68"/>
    </row>
    <row r="981" spans="29:29" ht="12.75" x14ac:dyDescent="0.2">
      <c r="AC981" s="68"/>
    </row>
    <row r="982" spans="29:29" ht="12.75" x14ac:dyDescent="0.2">
      <c r="AC982" s="68"/>
    </row>
    <row r="983" spans="29:29" ht="12.75" x14ac:dyDescent="0.2">
      <c r="AC983" s="68"/>
    </row>
    <row r="984" spans="29:29" ht="12.75" x14ac:dyDescent="0.2">
      <c r="AC984" s="68"/>
    </row>
    <row r="985" spans="29:29" ht="12.75" x14ac:dyDescent="0.2">
      <c r="AC985" s="68"/>
    </row>
    <row r="986" spans="29:29" ht="12.75" x14ac:dyDescent="0.2">
      <c r="AC986" s="68"/>
    </row>
    <row r="987" spans="29:29" ht="12.75" x14ac:dyDescent="0.2">
      <c r="AC987" s="68"/>
    </row>
    <row r="988" spans="29:29" ht="12.75" x14ac:dyDescent="0.2">
      <c r="AC988" s="68"/>
    </row>
    <row r="989" spans="29:29" ht="12.75" x14ac:dyDescent="0.2">
      <c r="AC989" s="68"/>
    </row>
    <row r="990" spans="29:29" ht="12.75" x14ac:dyDescent="0.2">
      <c r="AC990" s="68"/>
    </row>
    <row r="991" spans="29:29" ht="12.75" x14ac:dyDescent="0.2">
      <c r="AC991" s="68"/>
    </row>
    <row r="992" spans="29:29" ht="12.75" x14ac:dyDescent="0.2">
      <c r="AC992" s="68"/>
    </row>
    <row r="993" spans="29:29" ht="12.75" x14ac:dyDescent="0.2">
      <c r="AC993" s="68"/>
    </row>
    <row r="994" spans="29:29" ht="12.75" x14ac:dyDescent="0.2">
      <c r="AC994" s="68"/>
    </row>
    <row r="995" spans="29:29" ht="12.75" x14ac:dyDescent="0.2">
      <c r="AC995" s="68"/>
    </row>
    <row r="996" spans="29:29" ht="12.75" x14ac:dyDescent="0.2">
      <c r="AC996" s="68"/>
    </row>
    <row r="997" spans="29:29" ht="12.75" x14ac:dyDescent="0.2">
      <c r="AC997" s="68"/>
    </row>
    <row r="998" spans="29:29" ht="12.75" x14ac:dyDescent="0.2">
      <c r="AC998" s="68"/>
    </row>
    <row r="999" spans="29:29" ht="12.75" x14ac:dyDescent="0.2">
      <c r="AC999" s="68"/>
    </row>
    <row r="1000" spans="29:29" ht="12.75" x14ac:dyDescent="0.2">
      <c r="AC1000" s="68"/>
    </row>
    <row r="1001" spans="29:29" ht="12.75" x14ac:dyDescent="0.2">
      <c r="AC1001" s="68"/>
    </row>
  </sheetData>
  <mergeCells count="3">
    <mergeCell ref="L1:Q1"/>
    <mergeCell ref="R1:S1"/>
    <mergeCell ref="X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"/>
  <sheetViews>
    <sheetView workbookViewId="0"/>
  </sheetViews>
  <sheetFormatPr baseColWidth="10" defaultColWidth="12.5703125" defaultRowHeight="15.75" customHeight="1" x14ac:dyDescent="0.2"/>
  <sheetData>
    <row r="1" spans="1:5" ht="15.75" customHeight="1" x14ac:dyDescent="0.2">
      <c r="A1" s="2" t="s">
        <v>150</v>
      </c>
    </row>
    <row r="2" spans="1:5" ht="15.75" customHeight="1" x14ac:dyDescent="0.2">
      <c r="A2" s="2" t="s">
        <v>151</v>
      </c>
      <c r="B2" s="2" t="s">
        <v>152</v>
      </c>
      <c r="C2" s="2" t="s">
        <v>153</v>
      </c>
      <c r="D2" s="2" t="s">
        <v>154</v>
      </c>
      <c r="E2" s="2" t="s">
        <v>155</v>
      </c>
    </row>
    <row r="3" spans="1:5" ht="15.75" customHeight="1" x14ac:dyDescent="0.2">
      <c r="A3" s="2">
        <v>1</v>
      </c>
    </row>
    <row r="4" spans="1:5" ht="15.75" customHeight="1" x14ac:dyDescent="0.2">
      <c r="A4" s="2">
        <v>2</v>
      </c>
    </row>
    <row r="5" spans="1:5" ht="15.75" customHeight="1" x14ac:dyDescent="0.2">
      <c r="A5" s="2">
        <v>3</v>
      </c>
    </row>
    <row r="6" spans="1:5" ht="15.75" customHeight="1" x14ac:dyDescent="0.2">
      <c r="A6" s="2">
        <v>4</v>
      </c>
    </row>
    <row r="7" spans="1:5" ht="15.75" customHeight="1" x14ac:dyDescent="0.2">
      <c r="A7" s="2">
        <v>5</v>
      </c>
    </row>
    <row r="8" spans="1:5" ht="15.75" customHeight="1" x14ac:dyDescent="0.2">
      <c r="A8" s="2">
        <v>6</v>
      </c>
    </row>
    <row r="9" spans="1:5" ht="15.75" customHeight="1" x14ac:dyDescent="0.2">
      <c r="A9" s="2">
        <v>7</v>
      </c>
    </row>
    <row r="10" spans="1:5" ht="15.75" customHeight="1" x14ac:dyDescent="0.2">
      <c r="A10" s="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Limpio</vt:lpstr>
      <vt:lpstr>Resumen</vt:lpstr>
      <vt:lpstr>Datos PER</vt:lpstr>
      <vt:lpstr>PER</vt:lpstr>
      <vt:lpstr>Muestras Nitrogeno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julieta pellettieri</cp:lastModifiedBy>
  <dcterms:modified xsi:type="dcterms:W3CDTF">2025-01-03T16:12:00Z</dcterms:modified>
</cp:coreProperties>
</file>