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Juli\Documents\Abejorros y Abejas\Abejorros\"/>
    </mc:Choice>
  </mc:AlternateContent>
  <xr:revisionPtr revIDLastSave="0" documentId="13_ncr:1_{0D57A4BB-1131-4BC1-AA4B-D6E5290C552D}" xr6:coauthVersionLast="47" xr6:coauthVersionMax="47" xr10:uidLastSave="{00000000-0000-0000-0000-000000000000}"/>
  <bookViews>
    <workbookView xWindow="345" yWindow="0" windowWidth="13695" windowHeight="10200" xr2:uid="{00000000-000D-0000-FFFF-FFFF00000000}"/>
  </bookViews>
  <sheets>
    <sheet name="Limpio" sheetId="1" r:id="rId1"/>
    <sheet name="Resumen" sheetId="2" r:id="rId2"/>
    <sheet name="Datos PER" sheetId="3" r:id="rId3"/>
    <sheet name="PER" sheetId="4" r:id="rId4"/>
    <sheet name="Muestras Nitrogeno" sheetId="5" r:id="rId5"/>
  </sheets>
  <definedNames>
    <definedName name="PORCENT">LAMBDA((Resumen!$C$6/Resumen!$B$6)*100%)</definedName>
  </definedNames>
  <calcPr calcId="191029"/>
</workbook>
</file>

<file path=xl/calcChain.xml><?xml version="1.0" encoding="utf-8"?>
<calcChain xmlns="http://schemas.openxmlformats.org/spreadsheetml/2006/main">
  <c r="AB29" i="4" l="1"/>
  <c r="AB28" i="4"/>
  <c r="AB27" i="4"/>
  <c r="AB26" i="4"/>
  <c r="AB24" i="4"/>
  <c r="AB23" i="4"/>
  <c r="AB22" i="4"/>
  <c r="AB21" i="4"/>
  <c r="AB20" i="4"/>
  <c r="AB19" i="4"/>
  <c r="AB18" i="4"/>
  <c r="AB17" i="4"/>
  <c r="AB15" i="4"/>
  <c r="AB14" i="4"/>
  <c r="AB13" i="4"/>
  <c r="AB12" i="4"/>
  <c r="AB11" i="4"/>
  <c r="AB9" i="4"/>
  <c r="AB8" i="4"/>
  <c r="AG7" i="4"/>
  <c r="AB7" i="4"/>
  <c r="AG6" i="4"/>
  <c r="AB6" i="4"/>
  <c r="AG5" i="4"/>
  <c r="AB5" i="4"/>
  <c r="AG4" i="4"/>
  <c r="AB4" i="4"/>
  <c r="AG3" i="4"/>
  <c r="AB3" i="4"/>
  <c r="AB134" i="3"/>
  <c r="AB133" i="3"/>
  <c r="AB132" i="3"/>
  <c r="AB131" i="3"/>
  <c r="AB130" i="3"/>
  <c r="AB129" i="3"/>
  <c r="AB128" i="3"/>
  <c r="AB127" i="3"/>
  <c r="AB126" i="3"/>
  <c r="AB125" i="3"/>
  <c r="AB94" i="3"/>
  <c r="AB46" i="3"/>
  <c r="AB45" i="3"/>
  <c r="AB44" i="3"/>
  <c r="AB43" i="3"/>
  <c r="AB42" i="3"/>
  <c r="AB41" i="3"/>
  <c r="AB40" i="3"/>
  <c r="AB39" i="3"/>
  <c r="AB37" i="3"/>
  <c r="AB36" i="3"/>
  <c r="AB35" i="3"/>
  <c r="AB34" i="3"/>
  <c r="AB33" i="3"/>
  <c r="AB32" i="3"/>
  <c r="AB31" i="3"/>
  <c r="AB29" i="3"/>
  <c r="AB28" i="3"/>
  <c r="AB27" i="3"/>
  <c r="AB26" i="3"/>
  <c r="AB24" i="3"/>
  <c r="AB23" i="3"/>
  <c r="AB22" i="3"/>
  <c r="AB21" i="3"/>
  <c r="AB20" i="3"/>
  <c r="AB19" i="3"/>
  <c r="AB18" i="3"/>
  <c r="AB17" i="3"/>
  <c r="AB15" i="3"/>
  <c r="AB14" i="3"/>
  <c r="AB13" i="3"/>
  <c r="AB12" i="3"/>
  <c r="AB11" i="3"/>
  <c r="AB9" i="3"/>
  <c r="AB8" i="3"/>
  <c r="AG7" i="3"/>
  <c r="AB7" i="3"/>
  <c r="AG6" i="3"/>
  <c r="AB6" i="3"/>
  <c r="AG5" i="3"/>
  <c r="AB5" i="3"/>
  <c r="AG4" i="3"/>
  <c r="AB4" i="3"/>
  <c r="AG3" i="3"/>
  <c r="AB3" i="3"/>
  <c r="G33" i="2"/>
  <c r="G32" i="2"/>
  <c r="G31" i="2"/>
  <c r="G30" i="2"/>
  <c r="G29" i="2"/>
  <c r="G28" i="2"/>
  <c r="G27" i="2"/>
  <c r="G26" i="2"/>
  <c r="G25" i="2"/>
  <c r="G24" i="2"/>
  <c r="G8" i="2"/>
  <c r="E8" i="2"/>
  <c r="C8" i="2"/>
  <c r="D8" i="2" s="1"/>
  <c r="B8" i="2"/>
  <c r="F8" i="2" s="1"/>
  <c r="F7" i="2"/>
  <c r="D7" i="2"/>
  <c r="F6" i="2"/>
  <c r="D6" i="2"/>
  <c r="F5" i="2"/>
  <c r="D5" i="2"/>
  <c r="N4" i="2"/>
  <c r="O4" i="2" s="1"/>
  <c r="L4" i="2"/>
  <c r="M4" i="2" s="1"/>
  <c r="K4" i="2"/>
  <c r="F4" i="2"/>
  <c r="D4" i="2"/>
  <c r="N3" i="2"/>
  <c r="O3" i="2" s="1"/>
  <c r="M3" i="2"/>
  <c r="L3" i="2"/>
  <c r="K3" i="2"/>
  <c r="F3" i="2"/>
  <c r="D3" i="2"/>
</calcChain>
</file>

<file path=xl/sharedStrings.xml><?xml version="1.0" encoding="utf-8"?>
<sst xmlns="http://schemas.openxmlformats.org/spreadsheetml/2006/main" count="4126" uniqueCount="160">
  <si>
    <t>PER 24hs</t>
  </si>
  <si>
    <t>N</t>
  </si>
  <si>
    <t>Dia</t>
  </si>
  <si>
    <t>Hora de captura</t>
  </si>
  <si>
    <t>Temp (°)</t>
  </si>
  <si>
    <t>Humedad (%)</t>
  </si>
  <si>
    <t>Nº de cepo</t>
  </si>
  <si>
    <t>Guardian o Recolector</t>
  </si>
  <si>
    <t>Nido</t>
  </si>
  <si>
    <t>tiempo de incubadora</t>
  </si>
  <si>
    <t>Tratamiento (Sin Olor, sin  CNA, Caf, Arg, C+A)</t>
  </si>
  <si>
    <t>E1</t>
  </si>
  <si>
    <t>E2</t>
  </si>
  <si>
    <t>E3</t>
  </si>
  <si>
    <t>E4</t>
  </si>
  <si>
    <t>E5</t>
  </si>
  <si>
    <t>E6</t>
  </si>
  <si>
    <t>LIO 40</t>
  </si>
  <si>
    <t>NONA 40</t>
  </si>
  <si>
    <t>Muere</t>
  </si>
  <si>
    <t>LIO 24hs</t>
  </si>
  <si>
    <t>NONA 24 hs</t>
  </si>
  <si>
    <t>Peso</t>
  </si>
  <si>
    <t>R</t>
  </si>
  <si>
    <t>CAF</t>
  </si>
  <si>
    <t>T</t>
  </si>
  <si>
    <t>G</t>
  </si>
  <si>
    <t xml:space="preserve">T </t>
  </si>
  <si>
    <t>sinCNA</t>
  </si>
  <si>
    <t>-</t>
  </si>
  <si>
    <t>Sin Olor</t>
  </si>
  <si>
    <t>x</t>
  </si>
  <si>
    <t>1 MUERTO</t>
  </si>
  <si>
    <t>Sin OLOR</t>
  </si>
  <si>
    <t>CAF+ARG</t>
  </si>
  <si>
    <t>Sin CNA</t>
  </si>
  <si>
    <t xml:space="preserve">26º </t>
  </si>
  <si>
    <t>CAf+ARG</t>
  </si>
  <si>
    <t>sin olor</t>
  </si>
  <si>
    <t>18º</t>
  </si>
  <si>
    <t>2 HS</t>
  </si>
  <si>
    <t>ARG</t>
  </si>
  <si>
    <t>SIN CNA</t>
  </si>
  <si>
    <t>X</t>
  </si>
  <si>
    <t>F</t>
  </si>
  <si>
    <t>SIN OLOR</t>
  </si>
  <si>
    <t>22º</t>
  </si>
  <si>
    <t>A</t>
  </si>
  <si>
    <t>7hs</t>
  </si>
  <si>
    <t>PER A 20       0</t>
  </si>
  <si>
    <t>F?</t>
  </si>
  <si>
    <t>r</t>
  </si>
  <si>
    <t>CAF+ ARG</t>
  </si>
  <si>
    <t>A LOS 20 MIN</t>
  </si>
  <si>
    <t>I</t>
  </si>
  <si>
    <t>2hs</t>
  </si>
  <si>
    <t>2:20 HS</t>
  </si>
  <si>
    <t>A LOS 30 MIN</t>
  </si>
  <si>
    <t>Sin olor</t>
  </si>
  <si>
    <t>sin CNA</t>
  </si>
  <si>
    <t>ARG+CAF</t>
  </si>
  <si>
    <t>1hr</t>
  </si>
  <si>
    <t xml:space="preserve">toman mas de 3 veces y sobrevivieron </t>
  </si>
  <si>
    <t>responden a las 24hs solo a LIO</t>
  </si>
  <si>
    <t>% recuerda a las 24 hs</t>
  </si>
  <si>
    <t>Responde a ambos</t>
  </si>
  <si>
    <t>Porcentaje de generalizacion</t>
  </si>
  <si>
    <t>Muertes</t>
  </si>
  <si>
    <t>Muertes antes de la seguna evaluacion</t>
  </si>
  <si>
    <t>% mortalidad</t>
  </si>
  <si>
    <t>Generalizacion</t>
  </si>
  <si>
    <t>% generalizacion</t>
  </si>
  <si>
    <t>Con tratamiento</t>
  </si>
  <si>
    <t>Sin tratamiento</t>
  </si>
  <si>
    <t>TOTAL</t>
  </si>
  <si>
    <t>dia</t>
  </si>
  <si>
    <t>hora de captura</t>
  </si>
  <si>
    <t>T°</t>
  </si>
  <si>
    <t>Humedad</t>
  </si>
  <si>
    <t>cantidad evaluados</t>
  </si>
  <si>
    <t>Tomaron al menos 3 veces</t>
  </si>
  <si>
    <t>% de tratamiento</t>
  </si>
  <si>
    <t>responde a las 42hs</t>
  </si>
  <si>
    <t xml:space="preserve">Generalización </t>
  </si>
  <si>
    <t>65 %</t>
  </si>
  <si>
    <t>lluvia</t>
  </si>
  <si>
    <t>n</t>
  </si>
  <si>
    <t>Datos abejorros CNA</t>
  </si>
  <si>
    <t>Exposiciones T-N-A  espaciados por 15 min</t>
  </si>
  <si>
    <t>PER a los 60 min</t>
  </si>
  <si>
    <t>Muestra de nitrogeno liquido</t>
  </si>
  <si>
    <t>Temperatura Ambiental</t>
  </si>
  <si>
    <t xml:space="preserve">captura de nido (aclarar numero) o captura con red </t>
  </si>
  <si>
    <t>Temperatura  de incubadora</t>
  </si>
  <si>
    <t>N de individuo</t>
  </si>
  <si>
    <t>LIO</t>
  </si>
  <si>
    <t>NONA</t>
  </si>
  <si>
    <t>Alimento hasta saciar</t>
  </si>
  <si>
    <t>Come 5micro a las  9?</t>
  </si>
  <si>
    <t>toma incetivo de 5 microlitos 30 min antes de evaluar aprendizaje?</t>
  </si>
  <si>
    <t>Nº ind</t>
  </si>
  <si>
    <t>Peso total</t>
  </si>
  <si>
    <t>Peso cepo</t>
  </si>
  <si>
    <t>Peso neto</t>
  </si>
  <si>
    <t>Individuos totales</t>
  </si>
  <si>
    <t>Recordaron a las 24hs</t>
  </si>
  <si>
    <t>%</t>
  </si>
  <si>
    <t>25º 65 % humedad</t>
  </si>
  <si>
    <t>31ºC</t>
  </si>
  <si>
    <t>si</t>
  </si>
  <si>
    <t>CAFEINA</t>
  </si>
  <si>
    <t>ARGININA</t>
  </si>
  <si>
    <t>CONSIDERANDO + COMO RECORDAR</t>
  </si>
  <si>
    <t>28º 68%</t>
  </si>
  <si>
    <t>32º</t>
  </si>
  <si>
    <t>no</t>
  </si>
  <si>
    <t>25º 69%</t>
  </si>
  <si>
    <t>31.9º</t>
  </si>
  <si>
    <t>el per fue a los 25 min</t>
  </si>
  <si>
    <t>lamio restos de alimneto</t>
  </si>
  <si>
    <t>al menos 3 tomas como minimo para considerar el individuo</t>
  </si>
  <si>
    <t>SI el per FUE A LOS 25 MIN</t>
  </si>
  <si>
    <t>SI</t>
  </si>
  <si>
    <t>(+++)</t>
  </si>
  <si>
    <t>NO</t>
  </si>
  <si>
    <t>(+)</t>
  </si>
  <si>
    <t>(++)</t>
  </si>
  <si>
    <t>LAS MUESTRAS DE 5 Y LA DEL 6 ESTAN AL REVEZ!!!!</t>
  </si>
  <si>
    <t>1:30 ENTRE INCENTIVO Y EVALUACION</t>
  </si>
  <si>
    <t>S</t>
  </si>
  <si>
    <t>25º 78% humedad</t>
  </si>
  <si>
    <t>i</t>
  </si>
  <si>
    <t>27º 81%</t>
  </si>
  <si>
    <t>31.9</t>
  </si>
  <si>
    <t>22º 59%</t>
  </si>
  <si>
    <t>23° 37%</t>
  </si>
  <si>
    <t>9,68+GOMITA Y TUL</t>
  </si>
  <si>
    <t>23º 36% 10Km/Hr</t>
  </si>
  <si>
    <t>SIS</t>
  </si>
  <si>
    <t>IS</t>
  </si>
  <si>
    <t>27º 93%</t>
  </si>
  <si>
    <t>19º 44%</t>
  </si>
  <si>
    <t>31,9º</t>
  </si>
  <si>
    <t>(-)</t>
  </si>
  <si>
    <t>(++++)</t>
  </si>
  <si>
    <t>30 MIN</t>
  </si>
  <si>
    <t>25º 68%</t>
  </si>
  <si>
    <t>22/20/2024</t>
  </si>
  <si>
    <t>24º 67% 29 KM/H</t>
  </si>
  <si>
    <t>60 MIN</t>
  </si>
  <si>
    <t>N0</t>
  </si>
  <si>
    <t>15 MIN</t>
  </si>
  <si>
    <t xml:space="preserve">MUESTRAS NITROGENO </t>
  </si>
  <si>
    <t>N muestra</t>
  </si>
  <si>
    <t>Dia de captura</t>
  </si>
  <si>
    <t>n de individuo</t>
  </si>
  <si>
    <t>tratamiento</t>
  </si>
  <si>
    <t>Observaciones</t>
  </si>
  <si>
    <t>Tratamiento</t>
  </si>
  <si>
    <t>N de cepo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</si>
</sst>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"/>
    <numFmt numFmtId="165" formatCode="d/m/yy"/>
    <numFmt numFmtId="166" formatCode="d/m"/>
    <numFmt numFmtId="167" formatCode="dd/mm"/>
    <numFmt numFmtId="168" formatCode="m\.yyyy"/>
    <numFmt numFmtId="169" formatCode="#,##0.0000"/>
    <numFmt numFmtId="170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20" fontId="1" fillId="0" borderId="0" xfId="0" applyNumberFormat="1" applyFont="1"/>
    <xf numFmtId="0" fontId="1" fillId="2" borderId="0" xfId="0" applyFont="1" applyFill="1"/>
    <xf numFmtId="0" fontId="1" fillId="2" borderId="1" xfId="0" applyFont="1" applyFill="1" applyBorder="1"/>
    <xf numFmtId="20" fontId="1" fillId="2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/>
    <xf numFmtId="20" fontId="1" fillId="0" borderId="1" xfId="0" applyNumberFormat="1" applyFont="1" applyBorder="1"/>
    <xf numFmtId="0" fontId="1" fillId="5" borderId="0" xfId="0" applyFont="1" applyFill="1"/>
    <xf numFmtId="0" fontId="1" fillId="6" borderId="0" xfId="0" applyFont="1" applyFill="1"/>
    <xf numFmtId="0" fontId="1" fillId="6" borderId="1" xfId="0" applyFont="1" applyFill="1" applyBorder="1"/>
    <xf numFmtId="0" fontId="1" fillId="7" borderId="0" xfId="0" applyFont="1" applyFill="1"/>
    <xf numFmtId="0" fontId="1" fillId="8" borderId="1" xfId="0" applyFont="1" applyFill="1" applyBorder="1"/>
    <xf numFmtId="168" fontId="1" fillId="0" borderId="1" xfId="0" applyNumberFormat="1" applyFont="1" applyBorder="1"/>
    <xf numFmtId="168" fontId="1" fillId="6" borderId="0" xfId="0" applyNumberFormat="1" applyFont="1" applyFill="1"/>
    <xf numFmtId="0" fontId="1" fillId="5" borderId="1" xfId="0" applyFont="1" applyFill="1" applyBorder="1"/>
    <xf numFmtId="3" fontId="1" fillId="0" borderId="1" xfId="0" applyNumberFormat="1" applyFont="1" applyBorder="1"/>
    <xf numFmtId="170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3" fontId="1" fillId="11" borderId="0" xfId="0" applyNumberFormat="1" applyFont="1" applyFill="1"/>
    <xf numFmtId="4" fontId="1" fillId="11" borderId="0" xfId="0" applyNumberFormat="1" applyFont="1" applyFill="1"/>
    <xf numFmtId="0" fontId="1" fillId="13" borderId="0" xfId="0" applyFont="1" applyFill="1"/>
    <xf numFmtId="0" fontId="1" fillId="14" borderId="0" xfId="0" applyFont="1" applyFill="1"/>
    <xf numFmtId="3" fontId="1" fillId="0" borderId="0" xfId="0" applyNumberFormat="1" applyFont="1"/>
    <xf numFmtId="0" fontId="1" fillId="15" borderId="0" xfId="0" applyFont="1" applyFill="1"/>
    <xf numFmtId="0" fontId="1" fillId="16" borderId="0" xfId="0" applyFont="1" applyFill="1"/>
    <xf numFmtId="0" fontId="1" fillId="16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/>
    <xf numFmtId="0" fontId="1" fillId="17" borderId="0" xfId="0" applyFont="1" applyFill="1" applyAlignment="1">
      <alignment vertical="center" wrapText="1"/>
    </xf>
    <xf numFmtId="9" fontId="1" fillId="0" borderId="0" xfId="0" applyNumberFormat="1" applyFont="1"/>
    <xf numFmtId="9" fontId="1" fillId="18" borderId="0" xfId="0" applyNumberFormat="1" applyFont="1" applyFill="1"/>
    <xf numFmtId="0" fontId="1" fillId="19" borderId="0" xfId="0" applyFont="1" applyFill="1"/>
    <xf numFmtId="9" fontId="1" fillId="19" borderId="0" xfId="0" applyNumberFormat="1" applyFont="1" applyFill="1"/>
    <xf numFmtId="0" fontId="1" fillId="20" borderId="2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0" fontId="2" fillId="10" borderId="0" xfId="0" applyNumberFormat="1" applyFont="1" applyFill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70" fontId="3" fillId="0" borderId="6" xfId="0" applyNumberFormat="1" applyFont="1" applyBorder="1" applyAlignment="1">
      <alignment horizontal="center"/>
    </xf>
    <xf numFmtId="20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2" fillId="10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/>
    <xf numFmtId="0" fontId="1" fillId="21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/>
    <xf numFmtId="167" fontId="1" fillId="0" borderId="1" xfId="0" applyNumberFormat="1" applyFont="1" applyBorder="1"/>
    <xf numFmtId="167" fontId="1" fillId="6" borderId="1" xfId="0" applyNumberFormat="1" applyFont="1" applyFill="1" applyBorder="1"/>
    <xf numFmtId="20" fontId="1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70" fontId="1" fillId="0" borderId="1" xfId="0" applyNumberFormat="1" applyFont="1" applyBorder="1"/>
    <xf numFmtId="0" fontId="1" fillId="22" borderId="0" xfId="0" applyFont="1" applyFill="1"/>
    <xf numFmtId="0" fontId="1" fillId="11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1" fillId="0" borderId="1" xfId="0" applyNumberFormat="1" applyFont="1" applyBorder="1"/>
    <xf numFmtId="168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1" fillId="0" borderId="9" xfId="0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20" fontId="1" fillId="0" borderId="9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70" fontId="1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2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165" fontId="1" fillId="0" borderId="9" xfId="0" applyNumberFormat="1" applyFont="1" applyFill="1" applyBorder="1" applyAlignment="1">
      <alignment horizontal="center"/>
    </xf>
    <xf numFmtId="0" fontId="2" fillId="0" borderId="9" xfId="0" applyNumberFormat="1" applyFont="1" applyFill="1" applyBorder="1" applyAlignment="1">
      <alignment horizontal="center"/>
    </xf>
    <xf numFmtId="166" fontId="1" fillId="0" borderId="9" xfId="0" applyNumberFormat="1" applyFont="1" applyFill="1" applyBorder="1" applyAlignment="1">
      <alignment horizontal="center"/>
    </xf>
    <xf numFmtId="167" fontId="1" fillId="0" borderId="9" xfId="0" applyNumberFormat="1" applyFont="1" applyFill="1" applyBorder="1" applyAlignment="1">
      <alignment horizontal="center"/>
    </xf>
    <xf numFmtId="169" fontId="1" fillId="0" borderId="9" xfId="0" applyNumberFormat="1" applyFont="1" applyFill="1" applyBorder="1" applyAlignment="1">
      <alignment horizontal="center"/>
    </xf>
    <xf numFmtId="170" fontId="1" fillId="0" borderId="9" xfId="0" applyNumberFormat="1" applyFont="1" applyFill="1" applyBorder="1" applyAlignment="1">
      <alignment horizontal="center"/>
    </xf>
    <xf numFmtId="14" fontId="5" fillId="0" borderId="9" xfId="0" applyNumberFormat="1" applyFont="1" applyFill="1" applyBorder="1" applyAlignment="1">
      <alignment horizontal="center"/>
    </xf>
    <xf numFmtId="20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wrapText="1"/>
    </xf>
    <xf numFmtId="20" fontId="0" fillId="0" borderId="9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168" fontId="1" fillId="0" borderId="0" xfId="0" applyNumberFormat="1" applyFont="1" applyFill="1" applyBorder="1"/>
    <xf numFmtId="3" fontId="1" fillId="0" borderId="0" xfId="0" applyNumberFormat="1" applyFont="1" applyFill="1" applyBorder="1"/>
    <xf numFmtId="4" fontId="1" fillId="0" borderId="0" xfId="0" applyNumberFormat="1" applyFont="1" applyFill="1" applyBorder="1"/>
    <xf numFmtId="0" fontId="1" fillId="0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Resumen!$D$1:$D$2</c:f>
              <c:strCache>
                <c:ptCount val="2"/>
                <c:pt idx="1">
                  <c:v>% recuerda a las 24 hs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Resumen!$D$3:$D$7</c:f>
              <c:numCache>
                <c:formatCode>0%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0.57692307692307687</c:v>
                </c:pt>
                <c:pt idx="3">
                  <c:v>0.23529411764705882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D5-4F89-94BB-CA79545C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613044"/>
        <c:axId val="2095212814"/>
      </c:barChart>
      <c:catAx>
        <c:axId val="87761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CNA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95212814"/>
        <c:crosses val="autoZero"/>
        <c:auto val="1"/>
        <c:lblAlgn val="ctr"/>
        <c:lblOffset val="100"/>
        <c:noMultiLvlLbl val="1"/>
      </c:catAx>
      <c:valAx>
        <c:axId val="209521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776130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generalización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Resumen!$F$2</c:f>
              <c:strCache>
                <c:ptCount val="1"/>
                <c:pt idx="0">
                  <c:v>Porcentaje de generalizacion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Resumen!$F$3:$F$7</c:f>
              <c:numCache>
                <c:formatCode>0%</c:formatCode>
                <c:ptCount val="5"/>
                <c:pt idx="0">
                  <c:v>0</c:v>
                </c:pt>
                <c:pt idx="1">
                  <c:v>4.1666666666666664E-2</c:v>
                </c:pt>
                <c:pt idx="2">
                  <c:v>7.6923076923076927E-2</c:v>
                </c:pt>
                <c:pt idx="3">
                  <c:v>5.8823529411764705E-2</c:v>
                </c:pt>
                <c:pt idx="4">
                  <c:v>7.1428571428571425E-2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84-44D1-ADBE-DB410A10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184713"/>
        <c:axId val="1325754010"/>
      </c:barChart>
      <c:catAx>
        <c:axId val="65118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5754010"/>
        <c:crosses val="autoZero"/>
        <c:auto val="1"/>
        <c:lblAlgn val="ctr"/>
        <c:lblOffset val="100"/>
        <c:noMultiLvlLbl val="1"/>
      </c:catAx>
      <c:valAx>
        <c:axId val="132575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sensibilizacion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511847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T°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Resumen!$C$24:$C$33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25</c:v>
                </c:pt>
                <c:pt idx="3">
                  <c:v>26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22</c:v>
                </c:pt>
                <c:pt idx="9">
                  <c:v>23</c:v>
                </c:pt>
              </c:numCache>
            </c:num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A-41A6-A727-63CA72D1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92243"/>
        <c:axId val="2036723959"/>
      </c:scatterChart>
      <c:valAx>
        <c:axId val="967592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36723959"/>
        <c:crosses val="autoZero"/>
        <c:crossBetween val="midCat"/>
      </c:valAx>
      <c:valAx>
        <c:axId val="203672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675922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Hora de captura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Resumen!$B$23:$B$33</c:f>
              <c:strCache>
                <c:ptCount val="11"/>
                <c:pt idx="0">
                  <c:v>hora de captura</c:v>
                </c:pt>
                <c:pt idx="1">
                  <c:v>10:30</c:v>
                </c:pt>
                <c:pt idx="2">
                  <c:v>12</c:v>
                </c:pt>
                <c:pt idx="3">
                  <c:v>11:16</c:v>
                </c:pt>
                <c:pt idx="4">
                  <c:v>10:30</c:v>
                </c:pt>
                <c:pt idx="5">
                  <c:v>10:15</c:v>
                </c:pt>
                <c:pt idx="6">
                  <c:v>11:40</c:v>
                </c:pt>
                <c:pt idx="7">
                  <c:v>9:40</c:v>
                </c:pt>
                <c:pt idx="8">
                  <c:v>15:47</c:v>
                </c:pt>
                <c:pt idx="9">
                  <c:v>8:30</c:v>
                </c:pt>
                <c:pt idx="10">
                  <c:v>17:00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0-4BF5-BD5D-3CC7159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74656"/>
        <c:axId val="264081246"/>
      </c:scatterChart>
      <c:valAx>
        <c:axId val="1571374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64081246"/>
        <c:crosses val="autoZero"/>
        <c:crossBetween val="midCat"/>
      </c:valAx>
      <c:valAx>
        <c:axId val="26408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713746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humedad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Resumen!$G$23</c:f>
              <c:strCache>
                <c:ptCount val="1"/>
                <c:pt idx="0">
                  <c:v>% de tratamiento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Resumen!$D$24:$D$33</c:f>
              <c:strCache>
                <c:ptCount val="10"/>
                <c:pt idx="0">
                  <c:v>65 %</c:v>
                </c:pt>
                <c:pt idx="1">
                  <c:v>68,00%</c:v>
                </c:pt>
                <c:pt idx="2">
                  <c:v>69,00%</c:v>
                </c:pt>
                <c:pt idx="3">
                  <c:v>83,00%</c:v>
                </c:pt>
                <c:pt idx="4">
                  <c:v>67%</c:v>
                </c:pt>
                <c:pt idx="5">
                  <c:v>59,00%</c:v>
                </c:pt>
                <c:pt idx="6">
                  <c:v>78,00%</c:v>
                </c:pt>
                <c:pt idx="7">
                  <c:v>81,00%</c:v>
                </c:pt>
                <c:pt idx="8">
                  <c:v>59,00%</c:v>
                </c:pt>
                <c:pt idx="9">
                  <c:v>37,00%</c:v>
                </c:pt>
              </c:strCache>
            </c:strRef>
          </c:xVal>
          <c:yVal>
            <c:numRef>
              <c:f>Resumen!$G$24:$G$33</c:f>
              <c:numCache>
                <c:formatCode>0%</c:formatCode>
                <c:ptCount val="10"/>
                <c:pt idx="0">
                  <c:v>0.8571428571428571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0.42857142857142855</c:v>
                </c:pt>
                <c:pt idx="4">
                  <c:v>0.9</c:v>
                </c:pt>
                <c:pt idx="5">
                  <c:v>1</c:v>
                </c:pt>
                <c:pt idx="6">
                  <c:v>0.875</c:v>
                </c:pt>
                <c:pt idx="7">
                  <c:v>0</c:v>
                </c:pt>
                <c:pt idx="8">
                  <c:v>0.5</c:v>
                </c:pt>
                <c:pt idx="9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6-4C45-86BB-4CE5C1B6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67821"/>
        <c:axId val="1245346543"/>
      </c:scatterChart>
      <c:valAx>
        <c:axId val="1080367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45346543"/>
        <c:crosses val="autoZero"/>
        <c:crossBetween val="midCat"/>
      </c:valAx>
      <c:valAx>
        <c:axId val="124534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803678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fecha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Resumen!$A$23:$A$33</c:f>
              <c:strCache>
                <c:ptCount val="11"/>
                <c:pt idx="0">
                  <c:v>dia</c:v>
                </c:pt>
                <c:pt idx="1">
                  <c:v>19/02/24</c:v>
                </c:pt>
                <c:pt idx="2">
                  <c:v>20/02/24</c:v>
                </c:pt>
                <c:pt idx="3">
                  <c:v>27/2/24</c:v>
                </c:pt>
                <c:pt idx="4">
                  <c:v>28/2/24</c:v>
                </c:pt>
                <c:pt idx="5">
                  <c:v>4/3</c:v>
                </c:pt>
                <c:pt idx="6">
                  <c:v>05/03</c:v>
                </c:pt>
                <c:pt idx="7">
                  <c:v>18/03</c:v>
                </c:pt>
                <c:pt idx="8">
                  <c:v>19/03</c:v>
                </c:pt>
                <c:pt idx="9">
                  <c:v>25/3</c:v>
                </c:pt>
                <c:pt idx="10">
                  <c:v>17/4/2024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B-401C-AA61-181DBEC5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48344"/>
        <c:axId val="225774801"/>
      </c:scatterChart>
      <c:valAx>
        <c:axId val="978448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25774801"/>
        <c:crosses val="autoZero"/>
        <c:crossBetween val="midCat"/>
      </c:valAx>
      <c:valAx>
        <c:axId val="22577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784483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152400</xdr:rowOff>
    </xdr:from>
    <xdr:ext cx="3695700" cy="2286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923925</xdr:colOff>
      <xdr:row>8</xdr:row>
      <xdr:rowOff>152400</xdr:rowOff>
    </xdr:from>
    <xdr:ext cx="3695700" cy="22860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904875</xdr:colOff>
      <xdr:row>34</xdr:row>
      <xdr:rowOff>47625</xdr:rowOff>
    </xdr:from>
    <xdr:ext cx="4714875" cy="27908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34</xdr:row>
      <xdr:rowOff>47625</xdr:rowOff>
    </xdr:from>
    <xdr:ext cx="4714875" cy="2790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904875</xdr:colOff>
      <xdr:row>20</xdr:row>
      <xdr:rowOff>180975</xdr:rowOff>
    </xdr:from>
    <xdr:ext cx="4800600" cy="2790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57150</xdr:colOff>
      <xdr:row>34</xdr:row>
      <xdr:rowOff>180975</xdr:rowOff>
    </xdr:from>
    <xdr:ext cx="4800600" cy="279082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06666"/>
      </a:accent1>
      <a:accent2>
        <a:srgbClr val="FFD966"/>
      </a:accent2>
      <a:accent3>
        <a:srgbClr val="8E7CC3"/>
      </a:accent3>
      <a:accent4>
        <a:srgbClr val="6AA84F"/>
      </a:accent4>
      <a:accent5>
        <a:srgbClr val="E69138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C1" workbookViewId="0">
      <pane ySplit="1" topLeftCell="A152" activePane="bottomLeft" state="frozen"/>
      <selection activeCell="M1" sqref="M1"/>
      <selection pane="bottomLeft" activeCell="C175" sqref="C175"/>
    </sheetView>
  </sheetViews>
  <sheetFormatPr baseColWidth="10" defaultColWidth="12.5703125" defaultRowHeight="15.75" customHeight="1" x14ac:dyDescent="0.2"/>
  <cols>
    <col min="1" max="22" width="12.5703125" style="102"/>
    <col min="23" max="28" width="12.5703125" style="127"/>
    <col min="29" max="29" width="12.5703125" style="126"/>
  </cols>
  <sheetData>
    <row r="1" spans="1:29" ht="12.75" x14ac:dyDescent="0.2">
      <c r="A1" s="96" t="s">
        <v>1</v>
      </c>
      <c r="B1" s="96" t="s">
        <v>2</v>
      </c>
      <c r="C1" s="97" t="s">
        <v>3</v>
      </c>
      <c r="D1" s="97" t="s">
        <v>4</v>
      </c>
      <c r="E1" s="96" t="s">
        <v>5</v>
      </c>
      <c r="F1" s="96" t="s">
        <v>159</v>
      </c>
      <c r="G1" s="96" t="s">
        <v>7</v>
      </c>
      <c r="H1" s="96" t="s">
        <v>8</v>
      </c>
      <c r="I1" s="96" t="s">
        <v>9</v>
      </c>
      <c r="J1" s="97" t="s">
        <v>158</v>
      </c>
      <c r="K1" s="96" t="s">
        <v>11</v>
      </c>
      <c r="L1" s="96" t="s">
        <v>12</v>
      </c>
      <c r="M1" s="96" t="s">
        <v>13</v>
      </c>
      <c r="N1" s="96" t="s">
        <v>14</v>
      </c>
      <c r="O1" s="96" t="s">
        <v>15</v>
      </c>
      <c r="P1" s="96" t="s">
        <v>16</v>
      </c>
      <c r="Q1" s="96" t="s">
        <v>17</v>
      </c>
      <c r="R1" s="96" t="s">
        <v>18</v>
      </c>
      <c r="S1" s="96" t="s">
        <v>19</v>
      </c>
      <c r="T1" s="96" t="s">
        <v>20</v>
      </c>
      <c r="U1" s="96" t="s">
        <v>21</v>
      </c>
      <c r="V1" s="96" t="s">
        <v>22</v>
      </c>
    </row>
    <row r="2" spans="1:29" ht="12.75" x14ac:dyDescent="0.2">
      <c r="A2" s="96">
        <v>1</v>
      </c>
      <c r="B2" s="98">
        <v>45341</v>
      </c>
      <c r="C2" s="99">
        <v>0.4375</v>
      </c>
      <c r="D2" s="97">
        <v>25</v>
      </c>
      <c r="E2" s="100">
        <v>65</v>
      </c>
      <c r="F2" s="96">
        <v>1</v>
      </c>
      <c r="G2" s="96" t="s">
        <v>23</v>
      </c>
      <c r="H2" s="96">
        <v>2</v>
      </c>
      <c r="I2" s="99">
        <v>6.25E-2</v>
      </c>
      <c r="J2" s="96" t="s">
        <v>24</v>
      </c>
      <c r="K2" s="96" t="s">
        <v>25</v>
      </c>
      <c r="L2" s="96" t="s">
        <v>25</v>
      </c>
      <c r="M2" s="96" t="s">
        <v>25</v>
      </c>
      <c r="N2" s="96" t="s">
        <v>25</v>
      </c>
      <c r="O2" s="96" t="s">
        <v>25</v>
      </c>
      <c r="P2" s="96" t="s">
        <v>25</v>
      </c>
      <c r="Q2" s="96">
        <v>0</v>
      </c>
      <c r="R2" s="96">
        <v>0</v>
      </c>
      <c r="S2" s="96">
        <v>0</v>
      </c>
      <c r="T2" s="96">
        <v>0</v>
      </c>
      <c r="U2" s="96">
        <v>0</v>
      </c>
      <c r="V2" s="96">
        <v>0.1850000000000005</v>
      </c>
    </row>
    <row r="3" spans="1:29" ht="12.75" x14ac:dyDescent="0.2">
      <c r="A3" s="96">
        <v>2</v>
      </c>
      <c r="B3" s="101">
        <v>45341</v>
      </c>
      <c r="C3" s="99">
        <v>0.4375</v>
      </c>
      <c r="D3" s="96">
        <v>25</v>
      </c>
      <c r="E3" s="100">
        <v>65</v>
      </c>
      <c r="F3" s="96">
        <v>2</v>
      </c>
      <c r="G3" s="96" t="s">
        <v>23</v>
      </c>
      <c r="H3" s="96">
        <v>2</v>
      </c>
      <c r="I3" s="99">
        <v>6.25E-2</v>
      </c>
      <c r="J3" s="96" t="s">
        <v>24</v>
      </c>
      <c r="K3" s="96" t="s">
        <v>25</v>
      </c>
      <c r="L3" s="96" t="s">
        <v>25</v>
      </c>
      <c r="M3" s="96" t="s">
        <v>25</v>
      </c>
      <c r="N3" s="96" t="s">
        <v>25</v>
      </c>
      <c r="O3" s="96" t="s">
        <v>25</v>
      </c>
      <c r="P3" s="96" t="s">
        <v>25</v>
      </c>
      <c r="Q3" s="96">
        <v>0</v>
      </c>
      <c r="R3" s="96">
        <v>0</v>
      </c>
      <c r="S3" s="96">
        <v>0</v>
      </c>
      <c r="T3" s="96">
        <v>0</v>
      </c>
      <c r="U3" s="96">
        <v>0</v>
      </c>
      <c r="V3" s="96">
        <v>0.20249999999999968</v>
      </c>
    </row>
    <row r="4" spans="1:29" ht="12.75" x14ac:dyDescent="0.2">
      <c r="A4" s="96">
        <v>3</v>
      </c>
      <c r="B4" s="101">
        <v>45341</v>
      </c>
      <c r="C4" s="99">
        <v>0.4375</v>
      </c>
      <c r="D4" s="96">
        <v>25</v>
      </c>
      <c r="E4" s="100">
        <v>65</v>
      </c>
      <c r="F4" s="96">
        <v>3</v>
      </c>
      <c r="G4" s="96" t="s">
        <v>26</v>
      </c>
      <c r="H4" s="96">
        <v>2</v>
      </c>
      <c r="I4" s="99">
        <v>6.25E-2</v>
      </c>
      <c r="J4" s="96" t="s">
        <v>24</v>
      </c>
      <c r="K4" s="96" t="s">
        <v>25</v>
      </c>
      <c r="L4" s="96" t="s">
        <v>25</v>
      </c>
      <c r="M4" s="96" t="s">
        <v>25</v>
      </c>
      <c r="N4" s="96" t="s">
        <v>25</v>
      </c>
      <c r="O4" s="96" t="s">
        <v>27</v>
      </c>
      <c r="P4" s="96" t="s">
        <v>25</v>
      </c>
      <c r="Q4" s="96">
        <v>0</v>
      </c>
      <c r="R4" s="96">
        <v>0</v>
      </c>
      <c r="S4" s="96">
        <v>0</v>
      </c>
      <c r="T4" s="96">
        <v>0</v>
      </c>
      <c r="U4" s="96">
        <v>0</v>
      </c>
      <c r="V4" s="96">
        <v>0.20450000000000035</v>
      </c>
    </row>
    <row r="5" spans="1:29" ht="12.75" x14ac:dyDescent="0.2">
      <c r="A5" s="96">
        <v>4</v>
      </c>
      <c r="B5" s="101">
        <v>45341</v>
      </c>
      <c r="C5" s="99">
        <v>0.4375</v>
      </c>
      <c r="D5" s="96">
        <v>25</v>
      </c>
      <c r="E5" s="100">
        <v>65</v>
      </c>
      <c r="F5" s="96">
        <v>4</v>
      </c>
      <c r="G5" s="96" t="s">
        <v>26</v>
      </c>
      <c r="H5" s="96">
        <v>2</v>
      </c>
      <c r="I5" s="99">
        <v>6.25E-2</v>
      </c>
      <c r="J5" s="96" t="s">
        <v>24</v>
      </c>
      <c r="K5" s="96" t="s">
        <v>25</v>
      </c>
      <c r="L5" s="96" t="s">
        <v>25</v>
      </c>
      <c r="M5" s="96" t="s">
        <v>25</v>
      </c>
      <c r="N5" s="96" t="s">
        <v>25</v>
      </c>
      <c r="O5" s="96" t="s">
        <v>25</v>
      </c>
      <c r="P5" s="96" t="s">
        <v>25</v>
      </c>
      <c r="Q5" s="96">
        <v>0</v>
      </c>
      <c r="R5" s="96">
        <v>0</v>
      </c>
      <c r="S5" s="96">
        <v>0</v>
      </c>
      <c r="T5" s="96">
        <v>0</v>
      </c>
      <c r="U5" s="96">
        <v>0</v>
      </c>
      <c r="V5" s="96">
        <v>0.23170000000000002</v>
      </c>
    </row>
    <row r="6" spans="1:29" ht="12.75" x14ac:dyDescent="0.2">
      <c r="A6" s="96">
        <v>5</v>
      </c>
      <c r="B6" s="101">
        <v>45341</v>
      </c>
      <c r="C6" s="99">
        <v>0.4375</v>
      </c>
      <c r="D6" s="96">
        <v>25</v>
      </c>
      <c r="E6" s="100">
        <v>65</v>
      </c>
      <c r="F6" s="96">
        <v>5</v>
      </c>
      <c r="G6" s="96" t="s">
        <v>26</v>
      </c>
      <c r="H6" s="96">
        <v>2</v>
      </c>
      <c r="I6" s="99">
        <v>6.25E-2</v>
      </c>
      <c r="J6" s="96" t="s">
        <v>24</v>
      </c>
      <c r="K6" s="96" t="s">
        <v>25</v>
      </c>
      <c r="L6" s="96" t="s">
        <v>25</v>
      </c>
      <c r="M6" s="96" t="s">
        <v>25</v>
      </c>
      <c r="N6" s="96" t="s">
        <v>25</v>
      </c>
      <c r="O6" s="96" t="s">
        <v>25</v>
      </c>
      <c r="P6" s="96" t="s">
        <v>25</v>
      </c>
      <c r="Q6" s="96">
        <v>0</v>
      </c>
      <c r="R6" s="96">
        <v>0</v>
      </c>
      <c r="S6" s="96">
        <v>0</v>
      </c>
      <c r="T6" s="96">
        <v>0</v>
      </c>
      <c r="U6" s="96">
        <v>0</v>
      </c>
      <c r="V6" s="96">
        <v>0.21760000000000002</v>
      </c>
    </row>
    <row r="7" spans="1:29" ht="12.75" x14ac:dyDescent="0.2">
      <c r="A7" s="96">
        <v>6</v>
      </c>
      <c r="B7" s="101">
        <v>45341</v>
      </c>
      <c r="C7" s="99">
        <v>0.4375</v>
      </c>
      <c r="D7" s="96">
        <v>25</v>
      </c>
      <c r="E7" s="100">
        <v>65</v>
      </c>
      <c r="F7" s="96">
        <v>6</v>
      </c>
      <c r="G7" s="96" t="s">
        <v>26</v>
      </c>
      <c r="H7" s="96">
        <v>2</v>
      </c>
      <c r="I7" s="99">
        <v>6.25E-2</v>
      </c>
      <c r="J7" s="96" t="s">
        <v>42</v>
      </c>
      <c r="K7" s="96" t="s">
        <v>1</v>
      </c>
      <c r="L7" s="96" t="s">
        <v>1</v>
      </c>
      <c r="M7" s="96" t="s">
        <v>1</v>
      </c>
      <c r="N7" s="96" t="s">
        <v>1</v>
      </c>
      <c r="O7" s="96" t="s">
        <v>1</v>
      </c>
      <c r="P7" s="96" t="s">
        <v>1</v>
      </c>
      <c r="Q7" s="96" t="s">
        <v>29</v>
      </c>
      <c r="R7" s="96" t="s">
        <v>29</v>
      </c>
      <c r="S7" s="96"/>
      <c r="T7" s="96" t="s">
        <v>29</v>
      </c>
      <c r="U7" s="96" t="s">
        <v>29</v>
      </c>
      <c r="V7" s="96">
        <v>0.19000000000000039</v>
      </c>
    </row>
    <row r="8" spans="1:29" ht="12.75" x14ac:dyDescent="0.2">
      <c r="A8" s="96">
        <v>7</v>
      </c>
      <c r="B8" s="101">
        <v>45341</v>
      </c>
      <c r="C8" s="99">
        <v>0.4375</v>
      </c>
      <c r="D8" s="96">
        <v>25</v>
      </c>
      <c r="E8" s="100">
        <v>65</v>
      </c>
      <c r="F8" s="96">
        <v>7</v>
      </c>
      <c r="G8" s="96" t="s">
        <v>26</v>
      </c>
      <c r="H8" s="96">
        <v>2</v>
      </c>
      <c r="I8" s="99">
        <v>6.25E-2</v>
      </c>
      <c r="J8" s="96" t="s">
        <v>45</v>
      </c>
      <c r="K8" s="96" t="s">
        <v>25</v>
      </c>
      <c r="L8" s="96" t="s">
        <v>25</v>
      </c>
      <c r="M8" s="96" t="s">
        <v>25</v>
      </c>
      <c r="N8" s="96" t="s">
        <v>25</v>
      </c>
      <c r="O8" s="96" t="s">
        <v>25</v>
      </c>
      <c r="P8" s="96" t="s">
        <v>25</v>
      </c>
      <c r="Q8" s="96">
        <v>0</v>
      </c>
      <c r="R8" s="96">
        <v>0</v>
      </c>
      <c r="S8" s="96">
        <v>0</v>
      </c>
      <c r="U8" s="96">
        <v>0</v>
      </c>
      <c r="V8" s="96">
        <v>0.18119999999999958</v>
      </c>
      <c r="W8" s="128"/>
      <c r="X8" s="128"/>
      <c r="Y8" s="128"/>
      <c r="Z8" s="128"/>
      <c r="AA8" s="128"/>
      <c r="AB8" s="128"/>
    </row>
    <row r="9" spans="1:29" s="95" customFormat="1" ht="12.75" x14ac:dyDescent="0.2">
      <c r="A9" s="90">
        <v>8</v>
      </c>
      <c r="B9" s="91">
        <v>45342</v>
      </c>
      <c r="C9" s="90">
        <v>12</v>
      </c>
      <c r="D9" s="90">
        <v>28</v>
      </c>
      <c r="E9" s="92">
        <v>68</v>
      </c>
      <c r="F9" s="90">
        <v>1</v>
      </c>
      <c r="G9" s="90" t="s">
        <v>23</v>
      </c>
      <c r="H9" s="90">
        <v>2</v>
      </c>
      <c r="I9" s="93">
        <v>0.1111111111111111</v>
      </c>
      <c r="J9" s="90" t="s">
        <v>24</v>
      </c>
      <c r="K9" s="90" t="s">
        <v>1</v>
      </c>
      <c r="L9" s="90" t="s">
        <v>1</v>
      </c>
      <c r="M9" s="90" t="s">
        <v>1</v>
      </c>
      <c r="N9" s="90" t="s">
        <v>1</v>
      </c>
      <c r="O9" s="90" t="s">
        <v>1</v>
      </c>
      <c r="P9" s="90" t="s">
        <v>1</v>
      </c>
      <c r="Q9" s="90">
        <v>0</v>
      </c>
      <c r="R9" s="90">
        <v>0</v>
      </c>
      <c r="S9" s="90"/>
      <c r="T9" s="90" t="s">
        <v>31</v>
      </c>
      <c r="U9" s="90" t="s">
        <v>31</v>
      </c>
      <c r="V9" s="94"/>
      <c r="W9" s="127"/>
      <c r="X9" s="127"/>
      <c r="Y9" s="127"/>
      <c r="Z9" s="127"/>
      <c r="AA9" s="127"/>
      <c r="AB9" s="127"/>
      <c r="AC9" s="126"/>
    </row>
    <row r="10" spans="1:29" ht="12.75" x14ac:dyDescent="0.2">
      <c r="A10" s="96">
        <v>9</v>
      </c>
      <c r="B10" s="98">
        <v>45342</v>
      </c>
      <c r="C10" s="96">
        <v>12</v>
      </c>
      <c r="D10" s="96">
        <v>28</v>
      </c>
      <c r="E10" s="100">
        <v>68</v>
      </c>
      <c r="F10" s="96">
        <v>2</v>
      </c>
      <c r="G10" s="96" t="s">
        <v>23</v>
      </c>
      <c r="H10" s="96">
        <v>2</v>
      </c>
      <c r="I10" s="99">
        <v>0.1111111111111111</v>
      </c>
      <c r="J10" s="96" t="s">
        <v>24</v>
      </c>
      <c r="K10" s="96" t="s">
        <v>1</v>
      </c>
      <c r="L10" s="96" t="s">
        <v>25</v>
      </c>
      <c r="M10" s="96" t="s">
        <v>25</v>
      </c>
      <c r="N10" s="96" t="s">
        <v>25</v>
      </c>
      <c r="O10" s="96" t="s">
        <v>25</v>
      </c>
      <c r="P10" s="96" t="s">
        <v>25</v>
      </c>
      <c r="Q10" s="96">
        <v>0</v>
      </c>
      <c r="R10" s="96">
        <v>0</v>
      </c>
      <c r="S10" s="96">
        <v>0</v>
      </c>
      <c r="T10" s="96">
        <v>0</v>
      </c>
      <c r="U10" s="96">
        <v>0</v>
      </c>
      <c r="V10" s="96">
        <v>0.18189999999999884</v>
      </c>
      <c r="W10" s="128"/>
      <c r="X10" s="128"/>
      <c r="Y10" s="128"/>
      <c r="Z10" s="128"/>
      <c r="AA10" s="128"/>
      <c r="AB10" s="128"/>
    </row>
    <row r="11" spans="1:29" ht="12.75" x14ac:dyDescent="0.2">
      <c r="A11" s="96">
        <v>10</v>
      </c>
      <c r="B11" s="98">
        <v>45342</v>
      </c>
      <c r="C11" s="96">
        <v>12</v>
      </c>
      <c r="D11" s="96">
        <v>28</v>
      </c>
      <c r="E11" s="100">
        <v>68</v>
      </c>
      <c r="F11" s="96">
        <v>3</v>
      </c>
      <c r="G11" s="96" t="s">
        <v>23</v>
      </c>
      <c r="H11" s="96">
        <v>2</v>
      </c>
      <c r="I11" s="99">
        <v>0.11111111111111099</v>
      </c>
      <c r="J11" s="96" t="s">
        <v>24</v>
      </c>
      <c r="K11" s="96" t="s">
        <v>25</v>
      </c>
      <c r="L11" s="96" t="s">
        <v>25</v>
      </c>
      <c r="M11" s="96" t="s">
        <v>25</v>
      </c>
      <c r="N11" s="96" t="s">
        <v>25</v>
      </c>
      <c r="O11" s="96" t="s">
        <v>25</v>
      </c>
      <c r="P11" s="96" t="s">
        <v>25</v>
      </c>
      <c r="Q11" s="96">
        <v>0</v>
      </c>
      <c r="R11" s="96">
        <v>0</v>
      </c>
      <c r="S11" s="96">
        <v>0</v>
      </c>
      <c r="T11" s="96">
        <v>1</v>
      </c>
      <c r="U11" s="96">
        <v>0</v>
      </c>
      <c r="V11" s="96">
        <v>0.33449999999999847</v>
      </c>
    </row>
    <row r="12" spans="1:29" ht="12.75" x14ac:dyDescent="0.2">
      <c r="A12" s="96">
        <v>11</v>
      </c>
      <c r="B12" s="98">
        <v>45342</v>
      </c>
      <c r="C12" s="96">
        <v>12</v>
      </c>
      <c r="D12" s="96">
        <v>28</v>
      </c>
      <c r="E12" s="100">
        <v>68</v>
      </c>
      <c r="F12" s="96">
        <v>4</v>
      </c>
      <c r="G12" s="96" t="s">
        <v>23</v>
      </c>
      <c r="H12" s="96">
        <v>2</v>
      </c>
      <c r="I12" s="99">
        <v>0.11111111111111099</v>
      </c>
      <c r="J12" s="96" t="s">
        <v>24</v>
      </c>
      <c r="K12" s="96" t="s">
        <v>25</v>
      </c>
      <c r="L12" s="96" t="s">
        <v>25</v>
      </c>
      <c r="M12" s="96" t="s">
        <v>25</v>
      </c>
      <c r="N12" s="96" t="s">
        <v>25</v>
      </c>
      <c r="O12" s="96" t="s">
        <v>25</v>
      </c>
      <c r="P12" s="96" t="s">
        <v>25</v>
      </c>
      <c r="Q12" s="96">
        <v>0</v>
      </c>
      <c r="R12" s="96">
        <v>0</v>
      </c>
      <c r="S12" s="96">
        <v>0</v>
      </c>
      <c r="T12" s="96">
        <v>0</v>
      </c>
      <c r="U12" s="96" t="s">
        <v>29</v>
      </c>
      <c r="V12" s="96">
        <v>2.8999999999999915E-2</v>
      </c>
    </row>
    <row r="13" spans="1:29" ht="12.75" x14ac:dyDescent="0.2">
      <c r="A13" s="96">
        <v>12</v>
      </c>
      <c r="B13" s="98">
        <v>45342</v>
      </c>
      <c r="C13" s="96">
        <v>12</v>
      </c>
      <c r="D13" s="96">
        <v>28</v>
      </c>
      <c r="E13" s="100">
        <v>68</v>
      </c>
      <c r="F13" s="96">
        <v>5</v>
      </c>
      <c r="G13" s="96" t="s">
        <v>26</v>
      </c>
      <c r="H13" s="96">
        <v>2</v>
      </c>
      <c r="I13" s="99">
        <v>0.11111111111111099</v>
      </c>
      <c r="J13" s="96" t="s">
        <v>24</v>
      </c>
      <c r="K13" s="96" t="s">
        <v>1</v>
      </c>
      <c r="L13" s="96" t="s">
        <v>1</v>
      </c>
      <c r="M13" s="96" t="s">
        <v>1</v>
      </c>
      <c r="N13" s="96" t="s">
        <v>1</v>
      </c>
      <c r="O13" s="96" t="s">
        <v>1</v>
      </c>
      <c r="P13" s="96" t="s">
        <v>1</v>
      </c>
      <c r="Q13" s="96" t="s">
        <v>29</v>
      </c>
      <c r="R13" s="96" t="s">
        <v>29</v>
      </c>
      <c r="S13" s="96"/>
      <c r="T13" s="96" t="s">
        <v>31</v>
      </c>
      <c r="U13" s="96" t="s">
        <v>31</v>
      </c>
      <c r="V13" s="96">
        <v>0.11660000000000004</v>
      </c>
      <c r="Y13" s="128"/>
      <c r="Z13" s="128"/>
      <c r="AA13" s="128"/>
      <c r="AB13" s="128"/>
    </row>
    <row r="14" spans="1:29" ht="12.75" x14ac:dyDescent="0.2">
      <c r="A14" s="96">
        <v>13</v>
      </c>
      <c r="B14" s="98">
        <v>45342</v>
      </c>
      <c r="C14" s="96">
        <v>12</v>
      </c>
      <c r="D14" s="96">
        <v>28</v>
      </c>
      <c r="E14" s="100">
        <v>68</v>
      </c>
      <c r="F14" s="96">
        <v>6</v>
      </c>
      <c r="G14" s="96" t="s">
        <v>26</v>
      </c>
      <c r="H14" s="96">
        <v>2</v>
      </c>
      <c r="I14" s="99">
        <v>0.11111111111111099</v>
      </c>
      <c r="J14" s="96" t="s">
        <v>42</v>
      </c>
      <c r="K14" s="96" t="s">
        <v>25</v>
      </c>
      <c r="L14" s="96" t="s">
        <v>25</v>
      </c>
      <c r="M14" s="96" t="s">
        <v>25</v>
      </c>
      <c r="N14" s="96" t="s">
        <v>25</v>
      </c>
      <c r="O14" s="96" t="s">
        <v>25</v>
      </c>
      <c r="P14" s="96" t="s">
        <v>25</v>
      </c>
      <c r="R14" s="96">
        <v>0</v>
      </c>
      <c r="S14" s="96">
        <v>0</v>
      </c>
      <c r="T14" s="96">
        <v>0</v>
      </c>
      <c r="U14" s="96" t="s">
        <v>29</v>
      </c>
      <c r="V14" s="96">
        <v>0.17600000000000016</v>
      </c>
      <c r="W14" s="128"/>
      <c r="X14" s="128"/>
      <c r="Y14" s="128"/>
      <c r="Z14" s="128"/>
      <c r="AA14" s="128"/>
      <c r="AB14" s="128"/>
    </row>
    <row r="15" spans="1:29" ht="12.75" x14ac:dyDescent="0.2">
      <c r="A15" s="96">
        <v>14</v>
      </c>
      <c r="B15" s="98">
        <v>45342</v>
      </c>
      <c r="C15" s="96">
        <v>12</v>
      </c>
      <c r="D15" s="96">
        <v>28</v>
      </c>
      <c r="E15" s="100">
        <v>68</v>
      </c>
      <c r="F15" s="96">
        <v>7</v>
      </c>
      <c r="G15" s="96" t="s">
        <v>26</v>
      </c>
      <c r="H15" s="96">
        <v>2</v>
      </c>
      <c r="I15" s="99">
        <v>0.11111111111111099</v>
      </c>
      <c r="J15" s="96" t="s">
        <v>45</v>
      </c>
      <c r="K15" s="96" t="s">
        <v>1</v>
      </c>
      <c r="L15" s="96" t="s">
        <v>1</v>
      </c>
      <c r="M15" s="96" t="s">
        <v>1</v>
      </c>
      <c r="N15" s="96" t="s">
        <v>1</v>
      </c>
      <c r="O15" s="96" t="s">
        <v>1</v>
      </c>
      <c r="P15" s="96" t="s">
        <v>1</v>
      </c>
      <c r="Q15" s="96" t="s">
        <v>29</v>
      </c>
      <c r="R15" s="96" t="s">
        <v>29</v>
      </c>
      <c r="S15" s="96"/>
      <c r="T15" s="96" t="s">
        <v>31</v>
      </c>
      <c r="U15" s="96" t="s">
        <v>31</v>
      </c>
      <c r="V15" s="96">
        <v>0.1774</v>
      </c>
    </row>
    <row r="16" spans="1:29" s="95" customFormat="1" ht="12.75" x14ac:dyDescent="0.2">
      <c r="A16" s="90">
        <v>15</v>
      </c>
      <c r="B16" s="114">
        <v>45349</v>
      </c>
      <c r="C16" s="93">
        <v>0.46944444444444444</v>
      </c>
      <c r="D16" s="90">
        <v>25</v>
      </c>
      <c r="E16" s="115">
        <v>69</v>
      </c>
      <c r="F16" s="90">
        <v>1</v>
      </c>
      <c r="G16" s="90" t="s">
        <v>23</v>
      </c>
      <c r="H16" s="90">
        <v>2</v>
      </c>
      <c r="I16" s="93">
        <v>6.25E-2</v>
      </c>
      <c r="J16" s="90" t="s">
        <v>34</v>
      </c>
      <c r="K16" s="90" t="s">
        <v>25</v>
      </c>
      <c r="L16" s="90" t="s">
        <v>25</v>
      </c>
      <c r="M16" s="90" t="s">
        <v>25</v>
      </c>
      <c r="N16" s="90" t="s">
        <v>1</v>
      </c>
      <c r="O16" s="90" t="s">
        <v>1</v>
      </c>
      <c r="P16" s="90" t="s">
        <v>25</v>
      </c>
      <c r="Q16" s="90">
        <v>0</v>
      </c>
      <c r="R16" s="90">
        <v>0</v>
      </c>
      <c r="S16" s="90">
        <v>0</v>
      </c>
      <c r="T16" s="90">
        <v>0</v>
      </c>
      <c r="U16" s="90">
        <v>0</v>
      </c>
      <c r="V16" s="90">
        <v>0.14360000000000106</v>
      </c>
      <c r="W16" s="128"/>
      <c r="X16" s="128"/>
      <c r="Y16" s="128"/>
      <c r="Z16" s="128"/>
      <c r="AA16" s="128"/>
      <c r="AB16" s="128"/>
      <c r="AC16" s="126"/>
    </row>
    <row r="17" spans="1:29" ht="12.75" x14ac:dyDescent="0.2">
      <c r="A17" s="96">
        <v>16</v>
      </c>
      <c r="B17" s="103">
        <v>45349</v>
      </c>
      <c r="C17" s="99">
        <v>0.46944444444444444</v>
      </c>
      <c r="D17" s="96">
        <v>25</v>
      </c>
      <c r="E17" s="104">
        <v>69</v>
      </c>
      <c r="F17" s="96">
        <v>2</v>
      </c>
      <c r="G17" s="96" t="s">
        <v>23</v>
      </c>
      <c r="H17" s="96">
        <v>2</v>
      </c>
      <c r="I17" s="99">
        <v>6.25E-2</v>
      </c>
      <c r="J17" s="96" t="s">
        <v>34</v>
      </c>
      <c r="K17" s="96" t="s">
        <v>25</v>
      </c>
      <c r="L17" s="96" t="s">
        <v>25</v>
      </c>
      <c r="M17" s="96" t="s">
        <v>25</v>
      </c>
      <c r="N17" s="96" t="s">
        <v>25</v>
      </c>
      <c r="O17" s="96" t="s">
        <v>25</v>
      </c>
      <c r="P17" s="96" t="s">
        <v>25</v>
      </c>
      <c r="Q17" s="96">
        <v>0</v>
      </c>
      <c r="R17" s="96">
        <v>0</v>
      </c>
      <c r="S17" s="96">
        <v>0</v>
      </c>
      <c r="T17" s="96">
        <v>1</v>
      </c>
      <c r="U17" s="96">
        <v>0</v>
      </c>
      <c r="V17" s="96">
        <v>0.15910000000000046</v>
      </c>
      <c r="W17" s="128"/>
      <c r="X17" s="128"/>
      <c r="Y17" s="128"/>
    </row>
    <row r="18" spans="1:29" ht="12.75" x14ac:dyDescent="0.2">
      <c r="A18" s="96">
        <v>17</v>
      </c>
      <c r="B18" s="103">
        <v>45349</v>
      </c>
      <c r="C18" s="99">
        <v>0.46944444444444444</v>
      </c>
      <c r="D18" s="96">
        <v>25</v>
      </c>
      <c r="E18" s="104">
        <v>69</v>
      </c>
      <c r="F18" s="96">
        <v>3</v>
      </c>
      <c r="G18" s="96" t="s">
        <v>26</v>
      </c>
      <c r="H18" s="96">
        <v>2</v>
      </c>
      <c r="I18" s="99">
        <v>6.25E-2</v>
      </c>
      <c r="J18" s="96" t="s">
        <v>34</v>
      </c>
      <c r="K18" s="96" t="s">
        <v>1</v>
      </c>
      <c r="L18" s="96" t="s">
        <v>25</v>
      </c>
      <c r="M18" s="96" t="s">
        <v>1</v>
      </c>
      <c r="N18" s="96" t="s">
        <v>1</v>
      </c>
      <c r="O18" s="96" t="s">
        <v>25</v>
      </c>
      <c r="P18" s="96" t="s">
        <v>1</v>
      </c>
      <c r="Q18" s="96">
        <v>0</v>
      </c>
      <c r="R18" s="96">
        <v>0</v>
      </c>
      <c r="S18" s="96"/>
      <c r="T18" s="96">
        <v>0</v>
      </c>
      <c r="U18" s="96">
        <v>0</v>
      </c>
      <c r="V18" s="96">
        <v>0.11500000000000021</v>
      </c>
      <c r="Y18" s="128"/>
    </row>
    <row r="19" spans="1:29" ht="12.75" x14ac:dyDescent="0.2">
      <c r="A19" s="96">
        <v>18</v>
      </c>
      <c r="B19" s="103">
        <v>45349</v>
      </c>
      <c r="C19" s="99">
        <v>0.46944444444444444</v>
      </c>
      <c r="D19" s="96">
        <v>25</v>
      </c>
      <c r="E19" s="104">
        <v>69</v>
      </c>
      <c r="F19" s="96">
        <v>4</v>
      </c>
      <c r="G19" s="96" t="s">
        <v>26</v>
      </c>
      <c r="H19" s="96">
        <v>2</v>
      </c>
      <c r="I19" s="99">
        <v>6.25E-2</v>
      </c>
      <c r="J19" s="96" t="s">
        <v>34</v>
      </c>
      <c r="K19" s="96" t="s">
        <v>25</v>
      </c>
      <c r="L19" s="96" t="s">
        <v>25</v>
      </c>
      <c r="M19" s="96" t="s">
        <v>25</v>
      </c>
      <c r="N19" s="96" t="s">
        <v>25</v>
      </c>
      <c r="O19" s="96" t="s">
        <v>25</v>
      </c>
      <c r="P19" s="96" t="s">
        <v>25</v>
      </c>
      <c r="Q19" s="96">
        <v>0</v>
      </c>
      <c r="R19" s="96">
        <v>0</v>
      </c>
      <c r="S19" s="96">
        <v>0</v>
      </c>
      <c r="T19" s="96">
        <v>0</v>
      </c>
      <c r="U19" s="96">
        <v>0</v>
      </c>
      <c r="V19" s="96">
        <v>0.21490000000000009</v>
      </c>
      <c r="W19" s="128"/>
      <c r="X19" s="128"/>
      <c r="Y19" s="128"/>
      <c r="Z19" s="128"/>
      <c r="AA19" s="128"/>
      <c r="AB19" s="128"/>
    </row>
    <row r="20" spans="1:29" ht="12.75" x14ac:dyDescent="0.2">
      <c r="A20" s="96">
        <v>19</v>
      </c>
      <c r="B20" s="103">
        <v>45349</v>
      </c>
      <c r="C20" s="99">
        <v>0.46944444444444444</v>
      </c>
      <c r="D20" s="96">
        <v>25</v>
      </c>
      <c r="E20" s="104">
        <v>69</v>
      </c>
      <c r="F20" s="96">
        <v>5</v>
      </c>
      <c r="G20" s="96" t="s">
        <v>26</v>
      </c>
      <c r="H20" s="96">
        <v>2</v>
      </c>
      <c r="I20" s="99">
        <v>6.25E-2</v>
      </c>
      <c r="J20" s="96" t="s">
        <v>34</v>
      </c>
      <c r="K20" s="96" t="s">
        <v>25</v>
      </c>
      <c r="L20" s="96" t="s">
        <v>25</v>
      </c>
      <c r="M20" s="96" t="s">
        <v>25</v>
      </c>
      <c r="N20" s="96" t="s">
        <v>25</v>
      </c>
      <c r="O20" s="96" t="s">
        <v>25</v>
      </c>
      <c r="P20" s="96" t="s">
        <v>25</v>
      </c>
      <c r="Q20" s="96">
        <v>0</v>
      </c>
      <c r="R20" s="96">
        <v>0</v>
      </c>
      <c r="S20" s="96">
        <v>0</v>
      </c>
      <c r="T20" s="96">
        <v>0</v>
      </c>
      <c r="U20" s="96">
        <v>1</v>
      </c>
      <c r="V20" s="96">
        <v>0.12340000000000018</v>
      </c>
      <c r="Y20" s="128"/>
    </row>
    <row r="21" spans="1:29" ht="12.75" x14ac:dyDescent="0.2">
      <c r="A21" s="96">
        <v>20</v>
      </c>
      <c r="B21" s="103">
        <v>45349</v>
      </c>
      <c r="C21" s="99">
        <v>0.46944444444444444</v>
      </c>
      <c r="D21" s="96">
        <v>25</v>
      </c>
      <c r="E21" s="104">
        <v>69</v>
      </c>
      <c r="F21" s="96">
        <v>6</v>
      </c>
      <c r="G21" s="96" t="s">
        <v>26</v>
      </c>
      <c r="H21" s="96">
        <v>2</v>
      </c>
      <c r="I21" s="99">
        <v>6.25E-2</v>
      </c>
      <c r="J21" s="96" t="s">
        <v>42</v>
      </c>
      <c r="K21" s="96" t="s">
        <v>25</v>
      </c>
      <c r="L21" s="96" t="s">
        <v>25</v>
      </c>
      <c r="M21" s="96" t="s">
        <v>25</v>
      </c>
      <c r="N21" s="96" t="s">
        <v>25</v>
      </c>
      <c r="O21" s="96" t="s">
        <v>25</v>
      </c>
      <c r="P21" s="96" t="s">
        <v>25</v>
      </c>
      <c r="Q21" s="96">
        <v>0</v>
      </c>
      <c r="R21" s="96">
        <v>0</v>
      </c>
      <c r="S21" s="96">
        <v>0</v>
      </c>
      <c r="T21" s="96">
        <v>1</v>
      </c>
      <c r="U21" s="96">
        <v>1</v>
      </c>
      <c r="V21" s="96">
        <v>0.33590000000000053</v>
      </c>
      <c r="Y21" s="128"/>
    </row>
    <row r="22" spans="1:29" ht="12.75" x14ac:dyDescent="0.2">
      <c r="A22" s="96">
        <v>21</v>
      </c>
      <c r="B22" s="103">
        <v>45349</v>
      </c>
      <c r="C22" s="99">
        <v>0.46944444444444444</v>
      </c>
      <c r="D22" s="96">
        <v>25</v>
      </c>
      <c r="E22" s="104">
        <v>69</v>
      </c>
      <c r="F22" s="96">
        <v>7</v>
      </c>
      <c r="G22" s="96" t="s">
        <v>26</v>
      </c>
      <c r="H22" s="96">
        <v>2</v>
      </c>
      <c r="I22" s="99">
        <v>6.25E-2</v>
      </c>
      <c r="J22" s="96" t="s">
        <v>45</v>
      </c>
      <c r="K22" s="96" t="s">
        <v>1</v>
      </c>
      <c r="L22" s="96" t="s">
        <v>1</v>
      </c>
      <c r="M22" s="96" t="s">
        <v>1</v>
      </c>
      <c r="N22" s="96" t="s">
        <v>1</v>
      </c>
      <c r="O22" s="96" t="s">
        <v>1</v>
      </c>
      <c r="P22" s="96" t="s">
        <v>1</v>
      </c>
      <c r="Q22" s="96"/>
      <c r="R22" s="96"/>
      <c r="S22" s="96">
        <v>1</v>
      </c>
      <c r="T22" s="96"/>
      <c r="U22" s="96"/>
      <c r="Y22" s="128"/>
    </row>
    <row r="23" spans="1:29" s="95" customFormat="1" ht="12.75" x14ac:dyDescent="0.2">
      <c r="A23" s="90">
        <v>22</v>
      </c>
      <c r="B23" s="114">
        <v>45350</v>
      </c>
      <c r="C23" s="93">
        <v>0.4375</v>
      </c>
      <c r="D23" s="90">
        <v>26</v>
      </c>
      <c r="E23" s="92">
        <v>83</v>
      </c>
      <c r="F23" s="90">
        <v>1</v>
      </c>
      <c r="G23" s="90" t="s">
        <v>23</v>
      </c>
      <c r="H23" s="90">
        <v>2</v>
      </c>
      <c r="I23" s="93">
        <v>0.10416666666666667</v>
      </c>
      <c r="J23" s="90" t="s">
        <v>34</v>
      </c>
      <c r="K23" s="90" t="s">
        <v>1</v>
      </c>
      <c r="L23" s="90" t="s">
        <v>1</v>
      </c>
      <c r="M23" s="90" t="s">
        <v>1</v>
      </c>
      <c r="N23" s="90" t="s">
        <v>25</v>
      </c>
      <c r="O23" s="90" t="s">
        <v>25</v>
      </c>
      <c r="P23" s="90" t="s">
        <v>25</v>
      </c>
      <c r="Q23" s="90">
        <v>0</v>
      </c>
      <c r="R23" s="90">
        <v>0</v>
      </c>
      <c r="S23" s="90">
        <v>0</v>
      </c>
      <c r="T23" s="90">
        <v>1</v>
      </c>
      <c r="U23" s="90">
        <v>0</v>
      </c>
      <c r="V23" s="90">
        <v>0.20030000000000037</v>
      </c>
      <c r="W23" s="128"/>
      <c r="X23" s="128"/>
      <c r="Y23" s="128"/>
      <c r="Z23" s="128"/>
      <c r="AA23" s="128"/>
      <c r="AB23" s="128"/>
      <c r="AC23" s="126"/>
    </row>
    <row r="24" spans="1:29" ht="12.75" x14ac:dyDescent="0.2">
      <c r="A24" s="96">
        <v>23</v>
      </c>
      <c r="B24" s="103">
        <v>45350</v>
      </c>
      <c r="C24" s="99">
        <v>0.4375</v>
      </c>
      <c r="D24" s="96">
        <v>26</v>
      </c>
      <c r="E24" s="100">
        <v>83</v>
      </c>
      <c r="F24" s="96">
        <v>2</v>
      </c>
      <c r="G24" s="96" t="s">
        <v>23</v>
      </c>
      <c r="H24" s="96">
        <v>2</v>
      </c>
      <c r="I24" s="99">
        <v>0.10416666666666667</v>
      </c>
      <c r="J24" s="96" t="s">
        <v>34</v>
      </c>
      <c r="K24" s="96" t="s">
        <v>25</v>
      </c>
      <c r="L24" s="96" t="s">
        <v>25</v>
      </c>
      <c r="M24" s="96" t="s">
        <v>25</v>
      </c>
      <c r="N24" s="96" t="s">
        <v>25</v>
      </c>
      <c r="O24" s="96" t="s">
        <v>25</v>
      </c>
      <c r="P24" s="96" t="s">
        <v>25</v>
      </c>
      <c r="Q24" s="96">
        <v>1</v>
      </c>
      <c r="R24" s="96">
        <v>0</v>
      </c>
      <c r="S24" s="96">
        <v>0</v>
      </c>
      <c r="T24" s="96">
        <v>0</v>
      </c>
      <c r="U24" s="96">
        <v>0</v>
      </c>
      <c r="W24" s="128"/>
      <c r="X24" s="128"/>
      <c r="Y24" s="128"/>
    </row>
    <row r="25" spans="1:29" ht="12.75" x14ac:dyDescent="0.2">
      <c r="A25" s="96">
        <v>24</v>
      </c>
      <c r="B25" s="103">
        <v>45350</v>
      </c>
      <c r="C25" s="99">
        <v>0.4375</v>
      </c>
      <c r="D25" s="96">
        <v>26</v>
      </c>
      <c r="E25" s="100">
        <v>83</v>
      </c>
      <c r="F25" s="96">
        <v>3</v>
      </c>
      <c r="G25" s="96" t="s">
        <v>23</v>
      </c>
      <c r="H25" s="96">
        <v>2</v>
      </c>
      <c r="I25" s="99">
        <v>0.104166666666667</v>
      </c>
      <c r="J25" s="96" t="s">
        <v>34</v>
      </c>
      <c r="K25" s="96" t="s">
        <v>1</v>
      </c>
      <c r="L25" s="96" t="s">
        <v>1</v>
      </c>
      <c r="M25" s="96" t="s">
        <v>1</v>
      </c>
      <c r="N25" s="96" t="s">
        <v>1</v>
      </c>
      <c r="O25" s="96" t="s">
        <v>1</v>
      </c>
      <c r="P25" s="96" t="s">
        <v>1</v>
      </c>
      <c r="Q25" s="96">
        <v>0</v>
      </c>
      <c r="R25" s="96">
        <v>0</v>
      </c>
      <c r="S25" s="96"/>
      <c r="T25" s="96"/>
      <c r="U25" s="96" t="s">
        <v>31</v>
      </c>
      <c r="V25" s="96">
        <v>9.9399999999999267E-2</v>
      </c>
      <c r="Y25" s="128"/>
    </row>
    <row r="26" spans="1:29" ht="12.75" x14ac:dyDescent="0.2">
      <c r="A26" s="96">
        <v>25</v>
      </c>
      <c r="B26" s="103">
        <v>45350</v>
      </c>
      <c r="C26" s="99">
        <v>0.4375</v>
      </c>
      <c r="D26" s="96">
        <v>26</v>
      </c>
      <c r="E26" s="100">
        <v>83</v>
      </c>
      <c r="F26" s="96">
        <v>4</v>
      </c>
      <c r="G26" s="96" t="s">
        <v>23</v>
      </c>
      <c r="H26" s="96">
        <v>2</v>
      </c>
      <c r="I26" s="99">
        <v>0.104166666666667</v>
      </c>
      <c r="J26" s="96" t="s">
        <v>34</v>
      </c>
      <c r="K26" s="96" t="s">
        <v>1</v>
      </c>
      <c r="L26" s="96" t="s">
        <v>1</v>
      </c>
      <c r="M26" s="96" t="s">
        <v>1</v>
      </c>
      <c r="N26" s="96" t="s">
        <v>1</v>
      </c>
      <c r="O26" s="96" t="s">
        <v>1</v>
      </c>
      <c r="P26" s="96" t="s">
        <v>1</v>
      </c>
      <c r="Q26" s="96">
        <v>0</v>
      </c>
      <c r="R26" s="96">
        <v>0</v>
      </c>
      <c r="S26" s="96"/>
      <c r="T26" s="96"/>
      <c r="U26" s="96" t="s">
        <v>31</v>
      </c>
      <c r="V26" s="96">
        <v>0.3772000000000002</v>
      </c>
      <c r="W26" s="128"/>
      <c r="X26" s="128"/>
      <c r="Y26" s="128"/>
      <c r="Z26" s="128"/>
      <c r="AA26" s="128"/>
      <c r="AB26" s="128"/>
    </row>
    <row r="27" spans="1:29" ht="12.75" x14ac:dyDescent="0.2">
      <c r="A27" s="96">
        <v>26</v>
      </c>
      <c r="B27" s="103">
        <v>45350</v>
      </c>
      <c r="C27" s="99">
        <v>0.4375</v>
      </c>
      <c r="D27" s="96">
        <v>26</v>
      </c>
      <c r="E27" s="100">
        <v>83</v>
      </c>
      <c r="F27" s="96">
        <v>5</v>
      </c>
      <c r="G27" s="96" t="s">
        <v>26</v>
      </c>
      <c r="H27" s="96">
        <v>2</v>
      </c>
      <c r="I27" s="99">
        <v>0.104166666666667</v>
      </c>
      <c r="J27" s="96" t="s">
        <v>34</v>
      </c>
      <c r="K27" s="96" t="s">
        <v>25</v>
      </c>
      <c r="L27" s="96" t="s">
        <v>25</v>
      </c>
      <c r="M27" s="96" t="s">
        <v>25</v>
      </c>
      <c r="N27" s="96" t="s">
        <v>25</v>
      </c>
      <c r="O27" s="96" t="s">
        <v>25</v>
      </c>
      <c r="P27" s="96" t="s">
        <v>25</v>
      </c>
      <c r="Q27" s="96">
        <v>1</v>
      </c>
      <c r="R27" s="96">
        <v>0</v>
      </c>
      <c r="S27" s="96">
        <v>0</v>
      </c>
      <c r="T27" s="96">
        <v>0</v>
      </c>
      <c r="U27" s="96">
        <v>0</v>
      </c>
      <c r="V27" s="96">
        <v>0.31359999999999921</v>
      </c>
      <c r="W27" s="128"/>
      <c r="X27" s="128"/>
      <c r="Y27" s="128"/>
      <c r="Z27" s="128"/>
      <c r="AA27" s="128"/>
      <c r="AB27" s="128"/>
    </row>
    <row r="28" spans="1:29" ht="12.75" x14ac:dyDescent="0.2">
      <c r="A28" s="96">
        <v>27</v>
      </c>
      <c r="B28" s="103">
        <v>45350</v>
      </c>
      <c r="C28" s="99">
        <v>0.4375</v>
      </c>
      <c r="D28" s="96">
        <v>26</v>
      </c>
      <c r="E28" s="100">
        <v>83</v>
      </c>
      <c r="F28" s="96">
        <v>6</v>
      </c>
      <c r="G28" s="96" t="s">
        <v>26</v>
      </c>
      <c r="H28" s="96">
        <v>2</v>
      </c>
      <c r="I28" s="99">
        <v>0.104166666666667</v>
      </c>
      <c r="J28" s="96" t="s">
        <v>42</v>
      </c>
      <c r="K28" s="96" t="s">
        <v>1</v>
      </c>
      <c r="L28" s="96" t="s">
        <v>1</v>
      </c>
      <c r="M28" s="96" t="s">
        <v>1</v>
      </c>
      <c r="N28" s="96" t="s">
        <v>1</v>
      </c>
      <c r="O28" s="96" t="s">
        <v>1</v>
      </c>
      <c r="P28" s="96" t="s">
        <v>1</v>
      </c>
      <c r="Q28" s="96">
        <v>0</v>
      </c>
      <c r="R28" s="96">
        <v>0</v>
      </c>
      <c r="S28" s="96"/>
      <c r="T28" s="96"/>
      <c r="U28" s="96" t="s">
        <v>31</v>
      </c>
      <c r="V28" s="96">
        <v>0.26629999999999932</v>
      </c>
      <c r="Y28" s="128"/>
    </row>
    <row r="29" spans="1:29" ht="12.75" x14ac:dyDescent="0.2">
      <c r="A29" s="96">
        <v>28</v>
      </c>
      <c r="B29" s="103">
        <v>45350</v>
      </c>
      <c r="C29" s="99">
        <v>0.4375</v>
      </c>
      <c r="D29" s="96">
        <v>26</v>
      </c>
      <c r="E29" s="100">
        <v>83</v>
      </c>
      <c r="F29" s="96">
        <v>7</v>
      </c>
      <c r="G29" s="96" t="s">
        <v>26</v>
      </c>
      <c r="H29" s="96">
        <v>2</v>
      </c>
      <c r="I29" s="99">
        <v>0.104166666666667</v>
      </c>
      <c r="J29" s="96" t="s">
        <v>45</v>
      </c>
      <c r="K29" s="96" t="s">
        <v>1</v>
      </c>
      <c r="L29" s="96" t="s">
        <v>1</v>
      </c>
      <c r="M29" s="96" t="s">
        <v>1</v>
      </c>
      <c r="N29" s="96" t="s">
        <v>25</v>
      </c>
      <c r="O29" s="96" t="s">
        <v>25</v>
      </c>
      <c r="P29" s="96" t="s">
        <v>1</v>
      </c>
      <c r="Q29" s="96">
        <v>0</v>
      </c>
      <c r="R29" s="96">
        <v>0</v>
      </c>
      <c r="S29" s="96">
        <v>1</v>
      </c>
      <c r="T29" s="96"/>
      <c r="U29" s="96" t="s">
        <v>31</v>
      </c>
      <c r="V29" s="96">
        <v>0.153</v>
      </c>
      <c r="W29" s="128"/>
      <c r="X29" s="128"/>
      <c r="Y29" s="128"/>
      <c r="Z29" s="128"/>
      <c r="AA29" s="128"/>
      <c r="AB29" s="128"/>
    </row>
    <row r="30" spans="1:29" s="95" customFormat="1" ht="12.75" x14ac:dyDescent="0.2">
      <c r="A30" s="90">
        <v>29</v>
      </c>
      <c r="B30" s="116">
        <v>45355</v>
      </c>
      <c r="C30" s="93">
        <v>0.42708333333333331</v>
      </c>
      <c r="D30" s="90">
        <v>18</v>
      </c>
      <c r="E30" s="92">
        <v>63</v>
      </c>
      <c r="F30" s="90">
        <v>1</v>
      </c>
      <c r="G30" s="90" t="s">
        <v>23</v>
      </c>
      <c r="H30" s="90">
        <v>2</v>
      </c>
      <c r="I30" s="93">
        <v>8.3333333333333329E-2</v>
      </c>
      <c r="J30" s="90" t="s">
        <v>41</v>
      </c>
      <c r="K30" s="90" t="s">
        <v>25</v>
      </c>
      <c r="L30" s="90" t="s">
        <v>25</v>
      </c>
      <c r="M30" s="90" t="s">
        <v>25</v>
      </c>
      <c r="N30" s="90" t="s">
        <v>25</v>
      </c>
      <c r="O30" s="90" t="s">
        <v>25</v>
      </c>
      <c r="P30" s="90" t="s">
        <v>25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0.16889999999999894</v>
      </c>
      <c r="W30" s="128"/>
      <c r="X30" s="128"/>
      <c r="Y30" s="128"/>
      <c r="Z30" s="128"/>
      <c r="AA30" s="128"/>
      <c r="AB30" s="128"/>
      <c r="AC30" s="126"/>
    </row>
    <row r="31" spans="1:29" ht="12.75" x14ac:dyDescent="0.2">
      <c r="A31" s="96">
        <v>30</v>
      </c>
      <c r="B31" s="105">
        <v>45355</v>
      </c>
      <c r="C31" s="99">
        <v>0.42708333333333331</v>
      </c>
      <c r="D31" s="96">
        <v>18</v>
      </c>
      <c r="E31" s="100">
        <v>63</v>
      </c>
      <c r="F31" s="96">
        <v>2</v>
      </c>
      <c r="G31" s="96" t="s">
        <v>23</v>
      </c>
      <c r="H31" s="96">
        <v>2</v>
      </c>
      <c r="I31" s="106">
        <v>8.3333333333333329E-2</v>
      </c>
      <c r="J31" s="96" t="s">
        <v>41</v>
      </c>
      <c r="K31" s="96" t="s">
        <v>25</v>
      </c>
      <c r="L31" s="96" t="s">
        <v>25</v>
      </c>
      <c r="M31" s="96" t="s">
        <v>25</v>
      </c>
      <c r="N31" s="96" t="s">
        <v>25</v>
      </c>
      <c r="O31" s="96" t="s">
        <v>25</v>
      </c>
      <c r="P31" s="96" t="s">
        <v>25</v>
      </c>
      <c r="Q31" s="96">
        <v>0</v>
      </c>
      <c r="R31" s="96">
        <v>0</v>
      </c>
      <c r="S31" s="96">
        <v>0</v>
      </c>
      <c r="T31" s="96">
        <v>1</v>
      </c>
      <c r="U31" s="96">
        <v>0</v>
      </c>
      <c r="V31" s="96">
        <v>0.16200000000000081</v>
      </c>
      <c r="W31" s="128"/>
      <c r="X31" s="128"/>
      <c r="Y31" s="128"/>
    </row>
    <row r="32" spans="1:29" ht="12.75" x14ac:dyDescent="0.2">
      <c r="A32" s="96">
        <v>31</v>
      </c>
      <c r="B32" s="105">
        <v>45355</v>
      </c>
      <c r="C32" s="99">
        <v>0.42708333333333331</v>
      </c>
      <c r="D32" s="96">
        <v>18</v>
      </c>
      <c r="E32" s="100">
        <v>63</v>
      </c>
      <c r="F32" s="96">
        <v>3</v>
      </c>
      <c r="G32" s="96" t="s">
        <v>23</v>
      </c>
      <c r="H32" s="96">
        <v>2</v>
      </c>
      <c r="I32" s="99">
        <v>8.3333333333333301E-2</v>
      </c>
      <c r="J32" s="96" t="s">
        <v>41</v>
      </c>
      <c r="K32" s="96" t="s">
        <v>25</v>
      </c>
      <c r="L32" s="96" t="s">
        <v>25</v>
      </c>
      <c r="M32" s="96" t="s">
        <v>25</v>
      </c>
      <c r="N32" s="96" t="s">
        <v>25</v>
      </c>
      <c r="O32" s="96" t="s">
        <v>25</v>
      </c>
      <c r="P32" s="96" t="s">
        <v>25</v>
      </c>
      <c r="Q32" s="96">
        <v>0</v>
      </c>
      <c r="R32" s="96">
        <v>0</v>
      </c>
      <c r="S32" s="96">
        <v>0</v>
      </c>
      <c r="T32" s="96">
        <v>1</v>
      </c>
      <c r="U32" s="96">
        <v>1</v>
      </c>
      <c r="V32" s="96">
        <v>0.10200000000000031</v>
      </c>
      <c r="Y32" s="128"/>
    </row>
    <row r="33" spans="1:29" ht="12.75" x14ac:dyDescent="0.2">
      <c r="A33" s="96">
        <v>32</v>
      </c>
      <c r="B33" s="105">
        <v>45355</v>
      </c>
      <c r="C33" s="99">
        <v>0.42708333333333331</v>
      </c>
      <c r="D33" s="96">
        <v>18</v>
      </c>
      <c r="E33" s="100">
        <v>63</v>
      </c>
      <c r="F33" s="96">
        <v>4</v>
      </c>
      <c r="G33" s="96" t="s">
        <v>23</v>
      </c>
      <c r="H33" s="96">
        <v>2</v>
      </c>
      <c r="I33" s="106">
        <v>8.3333333333333301E-2</v>
      </c>
      <c r="J33" s="96" t="s">
        <v>41</v>
      </c>
      <c r="K33" s="96" t="s">
        <v>1</v>
      </c>
      <c r="L33" s="96" t="s">
        <v>25</v>
      </c>
      <c r="M33" s="96" t="s">
        <v>25</v>
      </c>
      <c r="N33" s="96" t="s">
        <v>25</v>
      </c>
      <c r="O33" s="96" t="s">
        <v>25</v>
      </c>
      <c r="P33" s="96" t="s">
        <v>25</v>
      </c>
      <c r="Q33" s="96">
        <v>0</v>
      </c>
      <c r="R33" s="96">
        <v>0</v>
      </c>
      <c r="S33" s="96">
        <v>0</v>
      </c>
      <c r="T33" s="96">
        <v>1</v>
      </c>
      <c r="U33" s="96">
        <v>0</v>
      </c>
      <c r="V33" s="96">
        <v>0.27140000000000164</v>
      </c>
      <c r="Y33" s="128"/>
    </row>
    <row r="34" spans="1:29" ht="12.75" x14ac:dyDescent="0.2">
      <c r="A34" s="96">
        <v>33</v>
      </c>
      <c r="B34" s="105">
        <v>45355</v>
      </c>
      <c r="C34" s="99">
        <v>0.42708333333333331</v>
      </c>
      <c r="D34" s="96">
        <v>18</v>
      </c>
      <c r="E34" s="100">
        <v>63</v>
      </c>
      <c r="F34" s="96">
        <v>5</v>
      </c>
      <c r="G34" s="96" t="s">
        <v>23</v>
      </c>
      <c r="H34" s="96">
        <v>2</v>
      </c>
      <c r="I34" s="99">
        <v>8.3333333333333301E-2</v>
      </c>
      <c r="J34" s="96" t="s">
        <v>41</v>
      </c>
      <c r="K34" s="96" t="s">
        <v>25</v>
      </c>
      <c r="L34" s="96" t="s">
        <v>25</v>
      </c>
      <c r="M34" s="96" t="s">
        <v>25</v>
      </c>
      <c r="N34" s="96" t="s">
        <v>25</v>
      </c>
      <c r="O34" s="96" t="s">
        <v>25</v>
      </c>
      <c r="P34" s="96" t="s">
        <v>25</v>
      </c>
      <c r="Q34" s="96">
        <v>0</v>
      </c>
      <c r="R34" s="96">
        <v>0</v>
      </c>
      <c r="S34" s="96">
        <v>0</v>
      </c>
      <c r="T34" s="96">
        <v>1</v>
      </c>
      <c r="U34" s="96">
        <v>0</v>
      </c>
      <c r="V34" s="96">
        <v>0.47550000000000026</v>
      </c>
      <c r="Y34" s="128"/>
    </row>
    <row r="35" spans="1:29" ht="12.75" x14ac:dyDescent="0.2">
      <c r="A35" s="96">
        <v>34</v>
      </c>
      <c r="B35" s="105">
        <v>45355</v>
      </c>
      <c r="C35" s="99">
        <v>0.42708333333333331</v>
      </c>
      <c r="D35" s="96">
        <v>18</v>
      </c>
      <c r="E35" s="100">
        <v>63</v>
      </c>
      <c r="F35" s="96">
        <v>6</v>
      </c>
      <c r="G35" s="96" t="s">
        <v>23</v>
      </c>
      <c r="H35" s="96">
        <v>2</v>
      </c>
      <c r="I35" s="106">
        <v>8.3333333333333301E-2</v>
      </c>
      <c r="J35" s="96" t="s">
        <v>41</v>
      </c>
      <c r="K35" s="96" t="s">
        <v>1</v>
      </c>
      <c r="L35" s="96" t="s">
        <v>1</v>
      </c>
      <c r="M35" s="96" t="s">
        <v>1</v>
      </c>
      <c r="N35" s="96" t="s">
        <v>25</v>
      </c>
      <c r="O35" s="96" t="s">
        <v>25</v>
      </c>
      <c r="P35" s="96" t="s">
        <v>25</v>
      </c>
      <c r="Q35" s="96">
        <v>0</v>
      </c>
      <c r="R35" s="96">
        <v>0</v>
      </c>
      <c r="S35" s="96">
        <v>0</v>
      </c>
      <c r="T35" s="96">
        <v>0</v>
      </c>
      <c r="U35" s="96">
        <v>0</v>
      </c>
      <c r="V35" s="96">
        <v>0.16990000000000016</v>
      </c>
      <c r="Y35" s="128"/>
    </row>
    <row r="36" spans="1:29" ht="12.75" x14ac:dyDescent="0.2">
      <c r="A36" s="96">
        <v>35</v>
      </c>
      <c r="B36" s="105">
        <v>45355</v>
      </c>
      <c r="C36" s="99">
        <v>0.42708333333333331</v>
      </c>
      <c r="D36" s="96">
        <v>18</v>
      </c>
      <c r="E36" s="100">
        <v>63</v>
      </c>
      <c r="F36" s="96">
        <v>7</v>
      </c>
      <c r="G36" s="96" t="s">
        <v>26</v>
      </c>
      <c r="H36" s="96">
        <v>2</v>
      </c>
      <c r="I36" s="99">
        <v>8.3333333333333301E-2</v>
      </c>
      <c r="J36" s="96" t="s">
        <v>41</v>
      </c>
      <c r="K36" s="96" t="s">
        <v>25</v>
      </c>
      <c r="L36" s="96" t="s">
        <v>25</v>
      </c>
      <c r="M36" s="96" t="s">
        <v>25</v>
      </c>
      <c r="N36" s="96" t="s">
        <v>25</v>
      </c>
      <c r="O36" s="96" t="s">
        <v>25</v>
      </c>
      <c r="P36" s="96" t="s">
        <v>25</v>
      </c>
      <c r="Q36" s="96">
        <v>1</v>
      </c>
      <c r="R36" s="96">
        <v>0</v>
      </c>
      <c r="S36" s="96">
        <v>0</v>
      </c>
      <c r="T36" s="96">
        <v>0</v>
      </c>
      <c r="U36" s="96">
        <v>0</v>
      </c>
      <c r="V36" s="96">
        <v>0.14250000000000007</v>
      </c>
      <c r="Y36" s="128"/>
    </row>
    <row r="37" spans="1:29" ht="12.75" x14ac:dyDescent="0.2">
      <c r="A37" s="96">
        <v>36</v>
      </c>
      <c r="B37" s="105">
        <v>45355</v>
      </c>
      <c r="C37" s="99">
        <v>0.42708333333333331</v>
      </c>
      <c r="D37" s="96">
        <v>18</v>
      </c>
      <c r="E37" s="100">
        <v>63</v>
      </c>
      <c r="F37" s="96">
        <v>8</v>
      </c>
      <c r="G37" s="96" t="s">
        <v>26</v>
      </c>
      <c r="H37" s="96">
        <v>2</v>
      </c>
      <c r="I37" s="106">
        <v>8.3333333333333301E-2</v>
      </c>
      <c r="J37" s="96" t="s">
        <v>42</v>
      </c>
      <c r="K37" s="96" t="s">
        <v>25</v>
      </c>
      <c r="L37" s="96" t="s">
        <v>25</v>
      </c>
      <c r="M37" s="96" t="s">
        <v>1</v>
      </c>
      <c r="N37" s="96" t="s">
        <v>1</v>
      </c>
      <c r="O37" s="96" t="s">
        <v>1</v>
      </c>
      <c r="P37" s="96" t="s">
        <v>1</v>
      </c>
      <c r="Q37" s="96"/>
      <c r="R37" s="96">
        <v>0</v>
      </c>
      <c r="S37" s="96">
        <v>1</v>
      </c>
      <c r="T37" s="96" t="s">
        <v>43</v>
      </c>
      <c r="U37" s="96" t="s">
        <v>44</v>
      </c>
      <c r="V37" s="96">
        <v>0.1628</v>
      </c>
      <c r="Y37" s="128"/>
    </row>
    <row r="38" spans="1:29" ht="12.75" x14ac:dyDescent="0.2">
      <c r="A38" s="96">
        <v>37</v>
      </c>
      <c r="B38" s="105">
        <v>45355</v>
      </c>
      <c r="C38" s="99">
        <v>0.42708333333333331</v>
      </c>
      <c r="D38" s="96">
        <v>18</v>
      </c>
      <c r="E38" s="100">
        <v>63</v>
      </c>
      <c r="F38" s="96">
        <v>9</v>
      </c>
      <c r="G38" s="96" t="s">
        <v>26</v>
      </c>
      <c r="H38" s="96">
        <v>2</v>
      </c>
      <c r="I38" s="99">
        <v>8.3333333333333301E-2</v>
      </c>
      <c r="J38" s="96" t="s">
        <v>42</v>
      </c>
      <c r="K38" s="96" t="s">
        <v>25</v>
      </c>
      <c r="L38" s="96" t="s">
        <v>25</v>
      </c>
      <c r="M38" s="96" t="s">
        <v>25</v>
      </c>
      <c r="N38" s="96" t="s">
        <v>25</v>
      </c>
      <c r="O38" s="96" t="s">
        <v>25</v>
      </c>
      <c r="P38" s="96" t="s">
        <v>25</v>
      </c>
      <c r="Q38" s="96">
        <v>1</v>
      </c>
      <c r="R38" s="96">
        <v>0</v>
      </c>
      <c r="S38" s="96">
        <v>0</v>
      </c>
      <c r="T38" s="96">
        <v>1</v>
      </c>
      <c r="U38" s="96">
        <v>0</v>
      </c>
      <c r="V38" s="96">
        <v>0.15419999999999945</v>
      </c>
      <c r="W38" s="128"/>
      <c r="X38" s="128"/>
      <c r="Y38" s="128"/>
      <c r="Z38" s="128"/>
      <c r="AA38" s="128"/>
      <c r="AB38" s="128"/>
    </row>
    <row r="39" spans="1:29" ht="12.75" x14ac:dyDescent="0.2">
      <c r="A39" s="96">
        <v>38</v>
      </c>
      <c r="B39" s="105">
        <v>45355</v>
      </c>
      <c r="C39" s="99">
        <v>0.42708333333333331</v>
      </c>
      <c r="D39" s="96">
        <v>18</v>
      </c>
      <c r="E39" s="100">
        <v>63</v>
      </c>
      <c r="F39" s="96">
        <v>10</v>
      </c>
      <c r="G39" s="96" t="s">
        <v>26</v>
      </c>
      <c r="H39" s="96">
        <v>2</v>
      </c>
      <c r="I39" s="106">
        <v>8.3333333333333301E-2</v>
      </c>
      <c r="J39" s="96" t="s">
        <v>45</v>
      </c>
      <c r="K39" s="96" t="s">
        <v>25</v>
      </c>
      <c r="L39" s="96" t="s">
        <v>25</v>
      </c>
      <c r="M39" s="96" t="s">
        <v>25</v>
      </c>
      <c r="N39" s="96" t="s">
        <v>25</v>
      </c>
      <c r="O39" s="96" t="s">
        <v>25</v>
      </c>
      <c r="P39" s="96" t="s">
        <v>25</v>
      </c>
      <c r="R39" s="96">
        <v>0</v>
      </c>
      <c r="S39" s="96">
        <v>0</v>
      </c>
      <c r="T39" s="96">
        <v>0</v>
      </c>
      <c r="U39" s="96">
        <v>0</v>
      </c>
      <c r="V39" s="96">
        <v>0.12129999999999974</v>
      </c>
    </row>
    <row r="40" spans="1:29" s="95" customFormat="1" ht="12.75" x14ac:dyDescent="0.2">
      <c r="A40" s="90">
        <v>39</v>
      </c>
      <c r="B40" s="117">
        <v>45356</v>
      </c>
      <c r="C40" s="93">
        <v>0.4861111111111111</v>
      </c>
      <c r="D40" s="90">
        <v>22</v>
      </c>
      <c r="E40" s="92">
        <v>52</v>
      </c>
      <c r="F40" s="90">
        <v>1</v>
      </c>
      <c r="G40" s="90" t="s">
        <v>23</v>
      </c>
      <c r="H40" s="90">
        <v>2</v>
      </c>
      <c r="I40" s="93">
        <v>6.25E-2</v>
      </c>
      <c r="J40" s="90" t="s">
        <v>41</v>
      </c>
      <c r="K40" s="90" t="s">
        <v>25</v>
      </c>
      <c r="L40" s="90" t="s">
        <v>25</v>
      </c>
      <c r="M40" s="90" t="s">
        <v>25</v>
      </c>
      <c r="N40" s="90" t="s">
        <v>25</v>
      </c>
      <c r="O40" s="90" t="s">
        <v>47</v>
      </c>
      <c r="P40" s="90" t="s">
        <v>25</v>
      </c>
      <c r="Q40" s="90">
        <v>0</v>
      </c>
      <c r="R40" s="90">
        <v>1</v>
      </c>
      <c r="S40" s="90">
        <v>0</v>
      </c>
      <c r="T40" s="90">
        <v>0</v>
      </c>
      <c r="U40" s="90">
        <v>0</v>
      </c>
      <c r="V40" s="90">
        <v>0.22419999999999973</v>
      </c>
      <c r="W40" s="127"/>
      <c r="X40" s="127"/>
      <c r="Y40" s="127"/>
      <c r="Z40" s="127"/>
      <c r="AA40" s="127"/>
      <c r="AB40" s="127"/>
      <c r="AC40" s="126"/>
    </row>
    <row r="41" spans="1:29" ht="12.75" x14ac:dyDescent="0.2">
      <c r="A41" s="96">
        <v>40</v>
      </c>
      <c r="B41" s="107">
        <v>45356</v>
      </c>
      <c r="C41" s="99">
        <v>0.4861111111111111</v>
      </c>
      <c r="D41" s="96">
        <v>22</v>
      </c>
      <c r="E41" s="100">
        <v>52</v>
      </c>
      <c r="F41" s="96">
        <v>2</v>
      </c>
      <c r="G41" s="96" t="s">
        <v>23</v>
      </c>
      <c r="H41" s="96">
        <v>2</v>
      </c>
      <c r="I41" s="99">
        <v>6.25E-2</v>
      </c>
      <c r="J41" s="96" t="s">
        <v>41</v>
      </c>
      <c r="K41" s="96" t="s">
        <v>25</v>
      </c>
      <c r="L41" s="96" t="s">
        <v>25</v>
      </c>
      <c r="M41" s="96" t="s">
        <v>25</v>
      </c>
      <c r="N41" s="96" t="s">
        <v>25</v>
      </c>
      <c r="O41" s="96" t="s">
        <v>47</v>
      </c>
      <c r="P41" s="96" t="s">
        <v>25</v>
      </c>
      <c r="Q41" s="96">
        <v>0</v>
      </c>
      <c r="R41" s="96">
        <v>1</v>
      </c>
      <c r="S41" s="96">
        <v>0</v>
      </c>
      <c r="T41" s="96">
        <v>1</v>
      </c>
      <c r="U41" s="96">
        <v>1</v>
      </c>
      <c r="V41" s="96">
        <v>0.18660000000000032</v>
      </c>
      <c r="W41" s="128"/>
      <c r="X41" s="128"/>
    </row>
    <row r="42" spans="1:29" ht="12.75" x14ac:dyDescent="0.2">
      <c r="A42" s="96">
        <v>41</v>
      </c>
      <c r="B42" s="107">
        <v>45356</v>
      </c>
      <c r="C42" s="99">
        <v>0.4861111111111111</v>
      </c>
      <c r="D42" s="96">
        <v>22</v>
      </c>
      <c r="E42" s="100">
        <v>52</v>
      </c>
      <c r="F42" s="96">
        <v>3</v>
      </c>
      <c r="G42" s="96" t="s">
        <v>23</v>
      </c>
      <c r="H42" s="96">
        <v>2</v>
      </c>
      <c r="I42" s="99">
        <v>6.25E-2</v>
      </c>
      <c r="J42" s="96" t="s">
        <v>41</v>
      </c>
      <c r="K42" s="96" t="s">
        <v>25</v>
      </c>
      <c r="L42" s="96" t="s">
        <v>25</v>
      </c>
      <c r="M42" s="96" t="s">
        <v>25</v>
      </c>
      <c r="N42" s="96" t="s">
        <v>25</v>
      </c>
      <c r="O42" s="96" t="s">
        <v>25</v>
      </c>
      <c r="P42" s="96" t="s">
        <v>25</v>
      </c>
      <c r="Q42" s="96">
        <v>0</v>
      </c>
      <c r="R42" s="96">
        <v>0</v>
      </c>
      <c r="S42" s="96">
        <v>0</v>
      </c>
      <c r="T42" s="96">
        <v>0</v>
      </c>
      <c r="U42" s="96">
        <v>0</v>
      </c>
      <c r="V42" s="96">
        <v>0.1615000000000002</v>
      </c>
    </row>
    <row r="43" spans="1:29" ht="12.75" x14ac:dyDescent="0.2">
      <c r="A43" s="96">
        <v>42</v>
      </c>
      <c r="B43" s="107">
        <v>45356</v>
      </c>
      <c r="C43" s="99">
        <v>0.4861111111111111</v>
      </c>
      <c r="D43" s="96">
        <v>22</v>
      </c>
      <c r="E43" s="100">
        <v>52</v>
      </c>
      <c r="F43" s="96">
        <v>4</v>
      </c>
      <c r="G43" s="96" t="s">
        <v>23</v>
      </c>
      <c r="H43" s="96">
        <v>2</v>
      </c>
      <c r="I43" s="99">
        <v>6.25E-2</v>
      </c>
      <c r="J43" s="96" t="s">
        <v>41</v>
      </c>
      <c r="K43" s="96" t="s">
        <v>1</v>
      </c>
      <c r="L43" s="96" t="s">
        <v>1</v>
      </c>
      <c r="M43" s="96" t="s">
        <v>25</v>
      </c>
      <c r="N43" s="96" t="s">
        <v>25</v>
      </c>
      <c r="O43" s="96" t="s">
        <v>25</v>
      </c>
      <c r="P43" s="96" t="s">
        <v>25</v>
      </c>
      <c r="Q43" s="96">
        <v>0</v>
      </c>
      <c r="R43" s="96">
        <v>0</v>
      </c>
      <c r="S43" s="96">
        <v>0</v>
      </c>
      <c r="T43" s="96">
        <v>0</v>
      </c>
      <c r="U43" s="96">
        <v>0</v>
      </c>
      <c r="V43" s="96">
        <v>0.24210000000000065</v>
      </c>
    </row>
    <row r="44" spans="1:29" ht="12.75" x14ac:dyDescent="0.2">
      <c r="A44" s="96">
        <v>43</v>
      </c>
      <c r="B44" s="107">
        <v>45356</v>
      </c>
      <c r="C44" s="99">
        <v>0.4861111111111111</v>
      </c>
      <c r="D44" s="96">
        <v>22</v>
      </c>
      <c r="E44" s="100">
        <v>52</v>
      </c>
      <c r="F44" s="96">
        <v>5</v>
      </c>
      <c r="G44" s="96" t="s">
        <v>26</v>
      </c>
      <c r="H44" s="96">
        <v>2</v>
      </c>
      <c r="I44" s="99">
        <v>6.25E-2</v>
      </c>
      <c r="J44" s="96" t="s">
        <v>42</v>
      </c>
      <c r="K44" s="96" t="s">
        <v>25</v>
      </c>
      <c r="L44" s="96" t="s">
        <v>25</v>
      </c>
      <c r="M44" s="96" t="s">
        <v>25</v>
      </c>
      <c r="N44" s="96" t="s">
        <v>25</v>
      </c>
      <c r="O44" s="96" t="s">
        <v>25</v>
      </c>
      <c r="P44" s="96" t="s">
        <v>25</v>
      </c>
      <c r="Q44" s="96">
        <v>0</v>
      </c>
      <c r="R44" s="96">
        <v>0</v>
      </c>
      <c r="S44" s="96">
        <v>0</v>
      </c>
      <c r="T44" s="96">
        <v>0</v>
      </c>
      <c r="U44" s="96">
        <v>0</v>
      </c>
      <c r="V44" s="96">
        <v>0.30869999999999997</v>
      </c>
    </row>
    <row r="45" spans="1:29" ht="12.75" x14ac:dyDescent="0.2">
      <c r="A45" s="96">
        <v>44</v>
      </c>
      <c r="B45" s="107">
        <v>45356</v>
      </c>
      <c r="C45" s="99">
        <v>0.4861111111111111</v>
      </c>
      <c r="D45" s="96">
        <v>22</v>
      </c>
      <c r="E45" s="100">
        <v>52</v>
      </c>
      <c r="F45" s="96">
        <v>6</v>
      </c>
      <c r="G45" s="96" t="s">
        <v>26</v>
      </c>
      <c r="H45" s="96">
        <v>2</v>
      </c>
      <c r="I45" s="99">
        <v>6.25E-2</v>
      </c>
      <c r="J45" s="96" t="s">
        <v>42</v>
      </c>
      <c r="K45" s="96" t="s">
        <v>25</v>
      </c>
      <c r="L45" s="96" t="s">
        <v>25</v>
      </c>
      <c r="M45" s="96" t="s">
        <v>25</v>
      </c>
      <c r="N45" s="96" t="s">
        <v>25</v>
      </c>
      <c r="O45" s="96" t="s">
        <v>25</v>
      </c>
      <c r="P45" s="96" t="s">
        <v>25</v>
      </c>
      <c r="Q45" s="96">
        <v>0</v>
      </c>
      <c r="R45" s="96">
        <v>0</v>
      </c>
      <c r="S45" s="96">
        <v>0</v>
      </c>
      <c r="T45" s="96">
        <v>0</v>
      </c>
      <c r="U45" s="96">
        <v>0</v>
      </c>
      <c r="V45" s="96">
        <v>0.14119999999999955</v>
      </c>
    </row>
    <row r="46" spans="1:29" ht="12.75" x14ac:dyDescent="0.2">
      <c r="A46" s="96">
        <v>45</v>
      </c>
      <c r="B46" s="107">
        <v>45356</v>
      </c>
      <c r="C46" s="99">
        <v>0.4861111111111111</v>
      </c>
      <c r="D46" s="96">
        <v>22</v>
      </c>
      <c r="E46" s="100">
        <v>52</v>
      </c>
      <c r="F46" s="96">
        <v>7</v>
      </c>
      <c r="G46" s="96" t="s">
        <v>26</v>
      </c>
      <c r="H46" s="96">
        <v>2</v>
      </c>
      <c r="I46" s="99">
        <v>6.25E-2</v>
      </c>
      <c r="J46" s="96" t="s">
        <v>45</v>
      </c>
      <c r="K46" s="96" t="s">
        <v>25</v>
      </c>
      <c r="L46" s="96" t="s">
        <v>25</v>
      </c>
      <c r="M46" s="96" t="s">
        <v>25</v>
      </c>
      <c r="N46" s="96" t="s">
        <v>25</v>
      </c>
      <c r="O46" s="96" t="s">
        <v>25</v>
      </c>
      <c r="P46" s="96" t="s">
        <v>25</v>
      </c>
      <c r="Q46" s="96">
        <v>0</v>
      </c>
      <c r="R46" s="96">
        <v>0</v>
      </c>
      <c r="S46" s="96">
        <v>0</v>
      </c>
      <c r="T46" s="96">
        <v>0</v>
      </c>
      <c r="U46" s="96">
        <v>0</v>
      </c>
    </row>
    <row r="47" spans="1:29" s="95" customFormat="1" ht="12.75" x14ac:dyDescent="0.2">
      <c r="A47" s="90">
        <v>46</v>
      </c>
      <c r="B47" s="117">
        <v>45369</v>
      </c>
      <c r="C47" s="93">
        <v>0.40277777777777779</v>
      </c>
      <c r="D47" s="90">
        <v>25</v>
      </c>
      <c r="E47" s="92">
        <v>78</v>
      </c>
      <c r="F47" s="90">
        <v>1</v>
      </c>
      <c r="G47" s="90" t="s">
        <v>23</v>
      </c>
      <c r="H47" s="90">
        <v>2</v>
      </c>
      <c r="I47" s="93">
        <v>0.29166666666666669</v>
      </c>
      <c r="J47" s="90" t="s">
        <v>42</v>
      </c>
      <c r="K47" s="90" t="s">
        <v>1</v>
      </c>
      <c r="L47" s="90" t="s">
        <v>1</v>
      </c>
      <c r="M47" s="90" t="s">
        <v>25</v>
      </c>
      <c r="N47" s="90" t="s">
        <v>25</v>
      </c>
      <c r="O47" s="90" t="s">
        <v>1</v>
      </c>
      <c r="P47" s="90" t="s">
        <v>25</v>
      </c>
      <c r="Q47" s="90" t="s">
        <v>49</v>
      </c>
      <c r="R47" s="90">
        <v>0</v>
      </c>
      <c r="S47" s="90">
        <v>0</v>
      </c>
      <c r="T47" s="90">
        <v>1</v>
      </c>
      <c r="U47" s="90">
        <v>1</v>
      </c>
      <c r="V47" s="94"/>
      <c r="W47" s="127"/>
      <c r="X47" s="127"/>
      <c r="Y47" s="127"/>
      <c r="Z47" s="127"/>
      <c r="AA47" s="127"/>
      <c r="AB47" s="127"/>
      <c r="AC47" s="126"/>
    </row>
    <row r="48" spans="1:29" ht="12.75" x14ac:dyDescent="0.2">
      <c r="A48" s="96">
        <v>47</v>
      </c>
      <c r="B48" s="107">
        <v>45369</v>
      </c>
      <c r="C48" s="99">
        <v>0.40277777777777779</v>
      </c>
      <c r="D48" s="96">
        <v>25</v>
      </c>
      <c r="E48" s="100">
        <v>78</v>
      </c>
      <c r="F48" s="96">
        <v>2</v>
      </c>
      <c r="G48" s="96" t="s">
        <v>23</v>
      </c>
      <c r="H48" s="96">
        <v>2</v>
      </c>
      <c r="I48" s="99">
        <v>0.29166666666666669</v>
      </c>
      <c r="J48" s="96" t="s">
        <v>42</v>
      </c>
      <c r="K48" s="96" t="s">
        <v>1</v>
      </c>
      <c r="L48" s="96" t="s">
        <v>1</v>
      </c>
      <c r="M48" s="96" t="s">
        <v>1</v>
      </c>
      <c r="N48" s="96" t="s">
        <v>1</v>
      </c>
      <c r="O48" s="96" t="s">
        <v>1</v>
      </c>
      <c r="P48" s="96" t="s">
        <v>1</v>
      </c>
      <c r="Q48" s="96">
        <v>0</v>
      </c>
      <c r="R48" s="96">
        <v>0</v>
      </c>
      <c r="S48" s="96"/>
      <c r="T48" s="96">
        <v>0</v>
      </c>
      <c r="U48" s="96">
        <v>0</v>
      </c>
      <c r="W48" s="129"/>
      <c r="X48" s="128"/>
      <c r="Y48" s="128"/>
    </row>
    <row r="49" spans="1:29" ht="12.75" x14ac:dyDescent="0.2">
      <c r="A49" s="96">
        <v>48</v>
      </c>
      <c r="B49" s="107">
        <v>45369</v>
      </c>
      <c r="C49" s="99">
        <v>0.40277777777777779</v>
      </c>
      <c r="D49" s="96">
        <v>25</v>
      </c>
      <c r="E49" s="100">
        <v>78</v>
      </c>
      <c r="F49" s="96">
        <v>3</v>
      </c>
      <c r="G49" s="96" t="s">
        <v>23</v>
      </c>
      <c r="H49" s="96">
        <v>2</v>
      </c>
      <c r="I49" s="99">
        <v>0.29166666666666702</v>
      </c>
      <c r="J49" s="96" t="s">
        <v>42</v>
      </c>
      <c r="K49" s="96" t="s">
        <v>25</v>
      </c>
      <c r="L49" s="96" t="s">
        <v>25</v>
      </c>
      <c r="M49" s="96" t="s">
        <v>25</v>
      </c>
      <c r="N49" s="96" t="s">
        <v>25</v>
      </c>
      <c r="O49" s="96" t="s">
        <v>25</v>
      </c>
      <c r="P49" s="96" t="s">
        <v>25</v>
      </c>
      <c r="Q49" s="96">
        <v>0</v>
      </c>
      <c r="R49" s="96">
        <v>0</v>
      </c>
      <c r="S49" s="96">
        <v>0</v>
      </c>
      <c r="T49" s="96">
        <v>0</v>
      </c>
      <c r="U49" s="96">
        <v>0</v>
      </c>
      <c r="W49" s="129"/>
      <c r="X49" s="128"/>
      <c r="Y49" s="128"/>
      <c r="Z49" s="128"/>
      <c r="AA49" s="128"/>
      <c r="AB49" s="128"/>
    </row>
    <row r="50" spans="1:29" ht="12.75" x14ac:dyDescent="0.2">
      <c r="A50" s="96">
        <v>49</v>
      </c>
      <c r="B50" s="107">
        <v>45369</v>
      </c>
      <c r="C50" s="99">
        <v>0.40277777777777779</v>
      </c>
      <c r="D50" s="96">
        <v>25</v>
      </c>
      <c r="E50" s="100">
        <v>78</v>
      </c>
      <c r="F50" s="96">
        <v>4</v>
      </c>
      <c r="G50" s="96" t="s">
        <v>23</v>
      </c>
      <c r="H50" s="96">
        <v>2</v>
      </c>
      <c r="I50" s="99">
        <v>0.29166666666666702</v>
      </c>
      <c r="J50" s="96" t="s">
        <v>24</v>
      </c>
      <c r="K50" s="96" t="s">
        <v>25</v>
      </c>
      <c r="L50" s="96" t="s">
        <v>25</v>
      </c>
      <c r="M50" s="96" t="s">
        <v>25</v>
      </c>
      <c r="N50" s="96" t="s">
        <v>47</v>
      </c>
      <c r="O50" s="96" t="s">
        <v>47</v>
      </c>
      <c r="P50" s="96" t="s">
        <v>47</v>
      </c>
      <c r="Q50" s="96">
        <v>1</v>
      </c>
      <c r="R50" s="96">
        <v>0</v>
      </c>
      <c r="S50" s="96">
        <v>0</v>
      </c>
      <c r="T50" s="96">
        <v>1</v>
      </c>
      <c r="U50" s="96">
        <v>1</v>
      </c>
    </row>
    <row r="51" spans="1:29" ht="12.75" x14ac:dyDescent="0.2">
      <c r="A51" s="96">
        <v>50</v>
      </c>
      <c r="B51" s="107">
        <v>45369</v>
      </c>
      <c r="C51" s="99">
        <v>0.40277777777777779</v>
      </c>
      <c r="D51" s="96">
        <v>25</v>
      </c>
      <c r="E51" s="100">
        <v>78</v>
      </c>
      <c r="F51" s="96">
        <v>5</v>
      </c>
      <c r="G51" s="96" t="s">
        <v>23</v>
      </c>
      <c r="H51" s="96">
        <v>2</v>
      </c>
      <c r="I51" s="99">
        <v>0.29166666666666702</v>
      </c>
      <c r="J51" s="96" t="s">
        <v>24</v>
      </c>
      <c r="K51" s="96" t="s">
        <v>25</v>
      </c>
      <c r="L51" s="96" t="s">
        <v>25</v>
      </c>
      <c r="M51" s="96" t="s">
        <v>25</v>
      </c>
      <c r="N51" s="96" t="s">
        <v>25</v>
      </c>
      <c r="O51" s="96" t="s">
        <v>25</v>
      </c>
      <c r="P51" s="96" t="s">
        <v>25</v>
      </c>
      <c r="Q51" s="96">
        <v>0</v>
      </c>
      <c r="R51" s="96">
        <v>0</v>
      </c>
      <c r="S51" s="96">
        <v>0</v>
      </c>
      <c r="T51" s="96">
        <v>1</v>
      </c>
      <c r="U51" s="96">
        <v>0</v>
      </c>
    </row>
    <row r="52" spans="1:29" ht="12.75" x14ac:dyDescent="0.2">
      <c r="A52" s="96">
        <v>51</v>
      </c>
      <c r="B52" s="107">
        <v>45369</v>
      </c>
      <c r="C52" s="99">
        <v>0.40277777777777779</v>
      </c>
      <c r="D52" s="96">
        <v>25</v>
      </c>
      <c r="E52" s="100">
        <v>78</v>
      </c>
      <c r="F52" s="96">
        <v>6</v>
      </c>
      <c r="G52" s="96" t="s">
        <v>26</v>
      </c>
      <c r="H52" s="96">
        <v>2</v>
      </c>
      <c r="I52" s="99">
        <v>0.29166666666666702</v>
      </c>
      <c r="J52" s="96" t="s">
        <v>24</v>
      </c>
      <c r="K52" s="96" t="s">
        <v>1</v>
      </c>
      <c r="L52" s="96" t="s">
        <v>1</v>
      </c>
      <c r="M52" s="96" t="s">
        <v>25</v>
      </c>
      <c r="N52" s="96" t="s">
        <v>25</v>
      </c>
      <c r="O52" s="96" t="s">
        <v>25</v>
      </c>
      <c r="P52" s="96" t="s">
        <v>25</v>
      </c>
      <c r="Q52" s="96">
        <v>0</v>
      </c>
      <c r="R52" s="96">
        <v>0</v>
      </c>
      <c r="S52" s="96">
        <v>0</v>
      </c>
      <c r="T52" s="96">
        <v>1</v>
      </c>
      <c r="U52" s="96">
        <v>0</v>
      </c>
    </row>
    <row r="53" spans="1:29" ht="12.75" x14ac:dyDescent="0.2">
      <c r="A53" s="96">
        <v>52</v>
      </c>
      <c r="B53" s="107">
        <v>45369</v>
      </c>
      <c r="C53" s="99">
        <v>0.40277777777777779</v>
      </c>
      <c r="D53" s="96">
        <v>25</v>
      </c>
      <c r="E53" s="100">
        <v>78</v>
      </c>
      <c r="F53" s="96">
        <v>7</v>
      </c>
      <c r="G53" s="96" t="s">
        <v>26</v>
      </c>
      <c r="H53" s="96">
        <v>2</v>
      </c>
      <c r="I53" s="99">
        <v>0.29166666666666702</v>
      </c>
      <c r="J53" s="96" t="s">
        <v>24</v>
      </c>
      <c r="K53" s="96" t="s">
        <v>25</v>
      </c>
      <c r="L53" s="96" t="s">
        <v>25</v>
      </c>
      <c r="M53" s="96" t="s">
        <v>25</v>
      </c>
      <c r="N53" s="96" t="s">
        <v>25</v>
      </c>
      <c r="O53" s="96" t="s">
        <v>25</v>
      </c>
      <c r="P53" s="96" t="s">
        <v>25</v>
      </c>
      <c r="Q53" s="96">
        <v>0</v>
      </c>
      <c r="R53" s="96">
        <v>0</v>
      </c>
      <c r="S53" s="96">
        <v>0</v>
      </c>
      <c r="T53" s="96">
        <v>0</v>
      </c>
      <c r="U53" s="96">
        <v>0</v>
      </c>
    </row>
    <row r="54" spans="1:29" ht="12.75" x14ac:dyDescent="0.2">
      <c r="A54" s="96">
        <v>53</v>
      </c>
      <c r="B54" s="107">
        <v>45369</v>
      </c>
      <c r="C54" s="99">
        <v>0.40277777777777779</v>
      </c>
      <c r="D54" s="96">
        <v>25</v>
      </c>
      <c r="E54" s="100">
        <v>78</v>
      </c>
      <c r="F54" s="96">
        <v>8</v>
      </c>
      <c r="G54" s="96" t="s">
        <v>26</v>
      </c>
      <c r="H54" s="96">
        <v>2</v>
      </c>
      <c r="I54" s="99">
        <v>0.29166666666666702</v>
      </c>
      <c r="J54" s="96" t="s">
        <v>45</v>
      </c>
      <c r="K54" s="96" t="s">
        <v>25</v>
      </c>
      <c r="L54" s="96" t="s">
        <v>25</v>
      </c>
      <c r="M54" s="96" t="s">
        <v>25</v>
      </c>
      <c r="N54" s="96" t="s">
        <v>25</v>
      </c>
      <c r="O54" s="96" t="s">
        <v>25</v>
      </c>
      <c r="P54" s="96" t="s">
        <v>25</v>
      </c>
      <c r="Q54" s="96">
        <v>0</v>
      </c>
      <c r="R54" s="96">
        <v>0</v>
      </c>
      <c r="S54" s="96">
        <v>0</v>
      </c>
      <c r="T54" s="96">
        <v>1</v>
      </c>
      <c r="U54" s="96">
        <v>1</v>
      </c>
    </row>
    <row r="55" spans="1:29" s="95" customFormat="1" ht="12.75" x14ac:dyDescent="0.2">
      <c r="A55" s="90">
        <v>54</v>
      </c>
      <c r="B55" s="117">
        <v>45370</v>
      </c>
      <c r="C55" s="93">
        <v>0.65763888888888888</v>
      </c>
      <c r="D55" s="90">
        <v>27</v>
      </c>
      <c r="E55" s="92">
        <v>81</v>
      </c>
      <c r="F55" s="90">
        <v>1</v>
      </c>
      <c r="G55" s="90" t="s">
        <v>23</v>
      </c>
      <c r="H55" s="90">
        <v>2</v>
      </c>
      <c r="I55" s="93">
        <v>0.29166666666666702</v>
      </c>
      <c r="J55" s="90" t="s">
        <v>34</v>
      </c>
      <c r="K55" s="90" t="s">
        <v>1</v>
      </c>
      <c r="L55" s="90" t="s">
        <v>1</v>
      </c>
      <c r="M55" s="90" t="s">
        <v>1</v>
      </c>
      <c r="N55" s="90" t="s">
        <v>1</v>
      </c>
      <c r="O55" s="90" t="s">
        <v>1</v>
      </c>
      <c r="P55" s="90" t="s">
        <v>1</v>
      </c>
      <c r="Q55" s="90"/>
      <c r="R55" s="90"/>
      <c r="S55" s="90"/>
      <c r="T55" s="90"/>
      <c r="U55" s="90"/>
      <c r="V55" s="94"/>
      <c r="W55" s="127"/>
      <c r="X55" s="127"/>
      <c r="Y55" s="127"/>
      <c r="Z55" s="127"/>
      <c r="AA55" s="127"/>
      <c r="AB55" s="127"/>
      <c r="AC55" s="126"/>
    </row>
    <row r="56" spans="1:29" ht="12.75" x14ac:dyDescent="0.2">
      <c r="A56" s="96">
        <v>55</v>
      </c>
      <c r="B56" s="107">
        <v>45370</v>
      </c>
      <c r="C56" s="99">
        <v>0.65763888888888888</v>
      </c>
      <c r="D56" s="96">
        <v>27</v>
      </c>
      <c r="E56" s="100">
        <v>81</v>
      </c>
      <c r="F56" s="96">
        <v>2</v>
      </c>
      <c r="G56" s="96" t="s">
        <v>23</v>
      </c>
      <c r="H56" s="96">
        <v>2</v>
      </c>
      <c r="I56" s="99">
        <v>0.29166666666666702</v>
      </c>
      <c r="J56" s="96" t="s">
        <v>34</v>
      </c>
      <c r="K56" s="96" t="s">
        <v>1</v>
      </c>
      <c r="L56" s="96" t="s">
        <v>1</v>
      </c>
      <c r="M56" s="96" t="s">
        <v>1</v>
      </c>
      <c r="N56" s="96" t="s">
        <v>1</v>
      </c>
      <c r="O56" s="96" t="s">
        <v>1</v>
      </c>
      <c r="P56" s="96" t="s">
        <v>1</v>
      </c>
      <c r="Q56" s="96"/>
      <c r="R56" s="96"/>
      <c r="S56" s="96"/>
      <c r="T56" s="96"/>
      <c r="U56" s="96"/>
      <c r="W56" s="128"/>
      <c r="X56" s="128"/>
      <c r="Y56" s="128"/>
      <c r="Z56" s="128"/>
      <c r="AA56" s="128"/>
      <c r="AB56" s="128"/>
    </row>
    <row r="57" spans="1:29" ht="12.75" x14ac:dyDescent="0.2">
      <c r="A57" s="96">
        <v>56</v>
      </c>
      <c r="B57" s="107">
        <v>45370</v>
      </c>
      <c r="C57" s="99">
        <v>0.65763888888888888</v>
      </c>
      <c r="D57" s="96">
        <v>27</v>
      </c>
      <c r="E57" s="100">
        <v>81</v>
      </c>
      <c r="F57" s="96">
        <v>3</v>
      </c>
      <c r="G57" s="96" t="s">
        <v>23</v>
      </c>
      <c r="H57" s="96">
        <v>2</v>
      </c>
      <c r="I57" s="99">
        <v>0.29166666666666702</v>
      </c>
      <c r="J57" s="96" t="s">
        <v>34</v>
      </c>
      <c r="K57" s="96" t="s">
        <v>25</v>
      </c>
      <c r="L57" s="96" t="s">
        <v>1</v>
      </c>
      <c r="M57" s="96" t="s">
        <v>1</v>
      </c>
      <c r="N57" s="96" t="s">
        <v>1</v>
      </c>
      <c r="O57" s="96" t="s">
        <v>1</v>
      </c>
      <c r="P57" s="96" t="s">
        <v>1</v>
      </c>
      <c r="Q57" s="96"/>
      <c r="R57" s="96"/>
      <c r="S57" s="96"/>
      <c r="T57" s="96"/>
      <c r="U57" s="96"/>
      <c r="W57" s="128"/>
      <c r="X57" s="128"/>
      <c r="Y57" s="128"/>
      <c r="Z57" s="128"/>
      <c r="AA57" s="128"/>
      <c r="AB57" s="128"/>
    </row>
    <row r="58" spans="1:29" ht="12.75" x14ac:dyDescent="0.2">
      <c r="A58" s="96">
        <v>57</v>
      </c>
      <c r="B58" s="107">
        <v>45370</v>
      </c>
      <c r="C58" s="99">
        <v>0.65763888888888888</v>
      </c>
      <c r="D58" s="96">
        <v>27</v>
      </c>
      <c r="E58" s="100">
        <v>81</v>
      </c>
      <c r="F58" s="96">
        <v>4</v>
      </c>
      <c r="G58" s="96" t="s">
        <v>23</v>
      </c>
      <c r="H58" s="96">
        <v>2</v>
      </c>
      <c r="I58" s="99">
        <v>0.29166666666666702</v>
      </c>
      <c r="J58" s="96" t="s">
        <v>34</v>
      </c>
      <c r="K58" s="96" t="s">
        <v>50</v>
      </c>
      <c r="L58" s="96" t="s">
        <v>1</v>
      </c>
      <c r="M58" s="96" t="s">
        <v>1</v>
      </c>
      <c r="N58" s="96" t="s">
        <v>1</v>
      </c>
      <c r="O58" s="96" t="s">
        <v>1</v>
      </c>
      <c r="P58" s="96" t="s">
        <v>1</v>
      </c>
      <c r="Q58" s="96"/>
      <c r="R58" s="96"/>
      <c r="S58" s="96"/>
      <c r="T58" s="96"/>
      <c r="U58" s="96"/>
      <c r="W58" s="128"/>
      <c r="X58" s="128"/>
      <c r="Y58" s="128"/>
      <c r="Z58" s="128"/>
      <c r="AA58" s="128"/>
      <c r="AB58" s="128"/>
    </row>
    <row r="59" spans="1:29" ht="12.75" x14ac:dyDescent="0.2">
      <c r="A59" s="96">
        <v>58</v>
      </c>
      <c r="B59" s="107">
        <v>45370</v>
      </c>
      <c r="C59" s="99">
        <v>0.65763888888888888</v>
      </c>
      <c r="D59" s="96">
        <v>27</v>
      </c>
      <c r="E59" s="100">
        <v>81</v>
      </c>
      <c r="F59" s="96">
        <v>5</v>
      </c>
      <c r="G59" s="96" t="s">
        <v>23</v>
      </c>
      <c r="H59" s="96">
        <v>2</v>
      </c>
      <c r="I59" s="99">
        <v>0.29166666666666702</v>
      </c>
      <c r="J59" s="96" t="s">
        <v>34</v>
      </c>
      <c r="K59" s="96" t="s">
        <v>1</v>
      </c>
      <c r="L59" s="96" t="s">
        <v>25</v>
      </c>
      <c r="M59" s="96" t="s">
        <v>25</v>
      </c>
      <c r="N59" s="96" t="s">
        <v>1</v>
      </c>
      <c r="O59" s="96" t="s">
        <v>1</v>
      </c>
      <c r="P59" s="96" t="s">
        <v>1</v>
      </c>
      <c r="Q59" s="96"/>
      <c r="R59" s="96"/>
      <c r="S59" s="96"/>
      <c r="T59" s="96"/>
      <c r="U59" s="96"/>
      <c r="W59" s="128"/>
      <c r="X59" s="128"/>
      <c r="Y59" s="128"/>
      <c r="Z59" s="128"/>
      <c r="AA59" s="128"/>
      <c r="AB59" s="128"/>
    </row>
    <row r="60" spans="1:29" ht="12.75" x14ac:dyDescent="0.2">
      <c r="A60" s="96">
        <v>59</v>
      </c>
      <c r="B60" s="107">
        <v>45370</v>
      </c>
      <c r="C60" s="99">
        <v>0.65763888888888888</v>
      </c>
      <c r="D60" s="96">
        <v>27</v>
      </c>
      <c r="E60" s="100">
        <v>81</v>
      </c>
      <c r="F60" s="96">
        <v>6</v>
      </c>
      <c r="G60" s="96" t="s">
        <v>23</v>
      </c>
      <c r="H60" s="96">
        <v>2</v>
      </c>
      <c r="I60" s="99">
        <v>0.29166666666666702</v>
      </c>
      <c r="J60" s="96" t="s">
        <v>42</v>
      </c>
      <c r="K60" s="96" t="s">
        <v>1</v>
      </c>
      <c r="L60" s="96" t="s">
        <v>1</v>
      </c>
      <c r="M60" s="96" t="s">
        <v>1</v>
      </c>
      <c r="N60" s="96" t="s">
        <v>1</v>
      </c>
      <c r="O60" s="96" t="s">
        <v>1</v>
      </c>
      <c r="P60" s="96" t="s">
        <v>1</v>
      </c>
      <c r="Q60" s="96"/>
      <c r="R60" s="96"/>
      <c r="S60" s="96"/>
      <c r="T60" s="96"/>
      <c r="U60" s="96"/>
      <c r="W60" s="128"/>
      <c r="X60" s="128"/>
      <c r="Y60" s="128"/>
      <c r="Z60" s="128"/>
      <c r="AA60" s="128"/>
      <c r="AB60" s="128"/>
    </row>
    <row r="61" spans="1:29" ht="12.75" x14ac:dyDescent="0.2">
      <c r="A61" s="96">
        <v>60</v>
      </c>
      <c r="B61" s="107">
        <v>45370</v>
      </c>
      <c r="C61" s="99">
        <v>0.65763888888888888</v>
      </c>
      <c r="D61" s="96">
        <v>27</v>
      </c>
      <c r="E61" s="100">
        <v>81</v>
      </c>
      <c r="F61" s="96">
        <v>7</v>
      </c>
      <c r="G61" s="96" t="s">
        <v>23</v>
      </c>
      <c r="H61" s="96">
        <v>2</v>
      </c>
      <c r="I61" s="99">
        <v>0.29166666666666702</v>
      </c>
      <c r="J61" s="96" t="s">
        <v>45</v>
      </c>
      <c r="K61" s="96" t="s">
        <v>1</v>
      </c>
      <c r="L61" s="96" t="s">
        <v>1</v>
      </c>
      <c r="M61" s="96" t="s">
        <v>1</v>
      </c>
      <c r="N61" s="96" t="s">
        <v>1</v>
      </c>
      <c r="O61" s="96" t="s">
        <v>1</v>
      </c>
      <c r="P61" s="96" t="s">
        <v>1</v>
      </c>
      <c r="Q61" s="96"/>
      <c r="R61" s="96"/>
      <c r="S61" s="96"/>
      <c r="T61" s="96"/>
      <c r="U61" s="96"/>
      <c r="W61" s="128"/>
      <c r="X61" s="128"/>
      <c r="Y61" s="128"/>
      <c r="Z61" s="128"/>
      <c r="AA61" s="128"/>
      <c r="AB61" s="128"/>
    </row>
    <row r="62" spans="1:29" s="95" customFormat="1" ht="12.75" x14ac:dyDescent="0.2">
      <c r="A62" s="90">
        <v>61</v>
      </c>
      <c r="B62" s="116">
        <v>45376</v>
      </c>
      <c r="C62" s="93">
        <v>0.35416666666666669</v>
      </c>
      <c r="D62" s="90">
        <v>22</v>
      </c>
      <c r="E62" s="90">
        <v>59</v>
      </c>
      <c r="F62" s="90">
        <v>1</v>
      </c>
      <c r="G62" s="123" t="s">
        <v>23</v>
      </c>
      <c r="H62" s="90">
        <v>2</v>
      </c>
      <c r="I62" s="93">
        <v>0.29166666666666702</v>
      </c>
      <c r="J62" s="90" t="s">
        <v>34</v>
      </c>
      <c r="K62" s="90" t="s">
        <v>25</v>
      </c>
      <c r="L62" s="90" t="s">
        <v>25</v>
      </c>
      <c r="M62" s="90" t="s">
        <v>25</v>
      </c>
      <c r="N62" s="90" t="s">
        <v>25</v>
      </c>
      <c r="O62" s="90" t="s">
        <v>25</v>
      </c>
      <c r="P62" s="90" t="s">
        <v>47</v>
      </c>
      <c r="Q62" s="90">
        <v>0</v>
      </c>
      <c r="R62" s="90">
        <v>0</v>
      </c>
      <c r="S62" s="90">
        <v>0</v>
      </c>
      <c r="T62" s="90">
        <v>1</v>
      </c>
      <c r="U62" s="90">
        <v>0</v>
      </c>
      <c r="V62" s="118">
        <v>0.19280000000000008</v>
      </c>
      <c r="W62" s="128"/>
      <c r="X62" s="128"/>
      <c r="Y62" s="128"/>
      <c r="Z62" s="128"/>
      <c r="AA62" s="128"/>
      <c r="AB62" s="128"/>
      <c r="AC62" s="126"/>
    </row>
    <row r="63" spans="1:29" ht="12.75" x14ac:dyDescent="0.2">
      <c r="A63" s="96">
        <v>62</v>
      </c>
      <c r="B63" s="105">
        <v>45376</v>
      </c>
      <c r="C63" s="99">
        <v>0.35416666666666669</v>
      </c>
      <c r="D63" s="96">
        <v>22</v>
      </c>
      <c r="E63" s="96">
        <v>59</v>
      </c>
      <c r="F63" s="96">
        <v>2</v>
      </c>
      <c r="G63" s="97" t="s">
        <v>23</v>
      </c>
      <c r="H63" s="96">
        <v>2</v>
      </c>
      <c r="I63" s="99">
        <v>0.29166666666666702</v>
      </c>
      <c r="J63" s="96" t="s">
        <v>34</v>
      </c>
      <c r="K63" s="96" t="s">
        <v>1</v>
      </c>
      <c r="L63" s="96" t="s">
        <v>1</v>
      </c>
      <c r="M63" s="96" t="s">
        <v>1</v>
      </c>
      <c r="N63" s="96" t="s">
        <v>1</v>
      </c>
      <c r="O63" s="96" t="s">
        <v>1</v>
      </c>
      <c r="P63" s="96" t="s">
        <v>1</v>
      </c>
      <c r="Q63" s="96" t="s">
        <v>53</v>
      </c>
      <c r="R63" s="96"/>
      <c r="S63" s="96">
        <v>1</v>
      </c>
      <c r="T63" s="96"/>
      <c r="U63" s="96" t="s">
        <v>29</v>
      </c>
      <c r="V63" s="96">
        <v>0.26929999999999998</v>
      </c>
      <c r="W63" s="130"/>
      <c r="X63" s="128"/>
      <c r="Y63" s="128"/>
    </row>
    <row r="64" spans="1:29" ht="12.75" x14ac:dyDescent="0.2">
      <c r="A64" s="96">
        <v>63</v>
      </c>
      <c r="B64" s="105">
        <v>45376</v>
      </c>
      <c r="C64" s="99">
        <v>0.35416666666666669</v>
      </c>
      <c r="D64" s="96">
        <v>22</v>
      </c>
      <c r="E64" s="96">
        <v>59</v>
      </c>
      <c r="F64" s="96">
        <v>3</v>
      </c>
      <c r="G64" s="97" t="s">
        <v>23</v>
      </c>
      <c r="H64" s="96">
        <v>4</v>
      </c>
      <c r="I64" s="99">
        <v>0.29166666666666702</v>
      </c>
      <c r="J64" s="96" t="s">
        <v>34</v>
      </c>
      <c r="K64" s="96" t="s">
        <v>25</v>
      </c>
      <c r="L64" s="96" t="s">
        <v>25</v>
      </c>
      <c r="M64" s="96" t="s">
        <v>25</v>
      </c>
      <c r="N64" s="96" t="s">
        <v>25</v>
      </c>
      <c r="O64" s="96" t="s">
        <v>25</v>
      </c>
      <c r="P64" s="96" t="s">
        <v>25</v>
      </c>
      <c r="Q64" s="96">
        <v>0</v>
      </c>
      <c r="R64" s="96">
        <v>0</v>
      </c>
      <c r="S64" s="96">
        <v>0</v>
      </c>
      <c r="T64" s="96">
        <v>0</v>
      </c>
      <c r="U64" s="96">
        <v>0</v>
      </c>
      <c r="V64" s="96">
        <v>0.20260000000000034</v>
      </c>
      <c r="W64" s="128"/>
      <c r="X64" s="128"/>
      <c r="Y64" s="128"/>
      <c r="Z64" s="128"/>
      <c r="AA64" s="128"/>
      <c r="AB64" s="128"/>
    </row>
    <row r="65" spans="1:29" ht="12.75" x14ac:dyDescent="0.2">
      <c r="A65" s="96">
        <v>64</v>
      </c>
      <c r="B65" s="105">
        <v>45376</v>
      </c>
      <c r="C65" s="99">
        <v>0.35416666666666669</v>
      </c>
      <c r="D65" s="96">
        <v>22</v>
      </c>
      <c r="E65" s="96">
        <v>59</v>
      </c>
      <c r="F65" s="96">
        <v>4</v>
      </c>
      <c r="G65" s="97" t="s">
        <v>23</v>
      </c>
      <c r="H65" s="96">
        <v>4</v>
      </c>
      <c r="I65" s="99">
        <v>0.29166666666666702</v>
      </c>
      <c r="J65" s="96" t="s">
        <v>34</v>
      </c>
      <c r="K65" s="96" t="s">
        <v>1</v>
      </c>
      <c r="L65" s="96" t="s">
        <v>1</v>
      </c>
      <c r="M65" s="96" t="s">
        <v>1</v>
      </c>
      <c r="N65" s="96" t="s">
        <v>1</v>
      </c>
      <c r="O65" s="96" t="s">
        <v>1</v>
      </c>
      <c r="P65" s="96" t="s">
        <v>1</v>
      </c>
      <c r="Q65" s="96"/>
      <c r="R65" s="96"/>
      <c r="S65" s="96">
        <v>0</v>
      </c>
      <c r="T65" s="96">
        <v>0</v>
      </c>
      <c r="U65" s="96">
        <v>0</v>
      </c>
      <c r="V65" s="96">
        <v>0.18409999999999904</v>
      </c>
    </row>
    <row r="66" spans="1:29" ht="12.75" x14ac:dyDescent="0.2">
      <c r="A66" s="96">
        <v>65</v>
      </c>
      <c r="B66" s="105">
        <v>45376</v>
      </c>
      <c r="C66" s="99">
        <v>0.35416666666666669</v>
      </c>
      <c r="D66" s="96">
        <v>22</v>
      </c>
      <c r="E66" s="96">
        <v>59</v>
      </c>
      <c r="F66" s="96">
        <v>5</v>
      </c>
      <c r="G66" s="97" t="s">
        <v>23</v>
      </c>
      <c r="H66" s="96">
        <v>4</v>
      </c>
      <c r="I66" s="99">
        <v>0.29166666666666702</v>
      </c>
      <c r="J66" s="96" t="s">
        <v>34</v>
      </c>
      <c r="K66" s="96" t="s">
        <v>25</v>
      </c>
      <c r="L66" s="96" t="s">
        <v>25</v>
      </c>
      <c r="M66" s="96" t="s">
        <v>25</v>
      </c>
      <c r="N66" s="96" t="s">
        <v>25</v>
      </c>
      <c r="O66" s="96" t="s">
        <v>25</v>
      </c>
      <c r="P66" s="96" t="s">
        <v>25</v>
      </c>
      <c r="Q66" s="96">
        <v>0</v>
      </c>
      <c r="R66" s="96">
        <v>0</v>
      </c>
      <c r="S66" s="96">
        <v>0</v>
      </c>
      <c r="T66" s="96">
        <v>0</v>
      </c>
      <c r="U66" s="96">
        <v>0</v>
      </c>
      <c r="V66" s="96">
        <v>0.23770000000000024</v>
      </c>
      <c r="W66" s="128"/>
      <c r="X66" s="128"/>
      <c r="Y66" s="128"/>
      <c r="Z66" s="128"/>
      <c r="AA66" s="128"/>
      <c r="AB66" s="128"/>
    </row>
    <row r="67" spans="1:29" ht="12.75" x14ac:dyDescent="0.2">
      <c r="A67" s="96">
        <v>66</v>
      </c>
      <c r="B67" s="105">
        <v>45376</v>
      </c>
      <c r="C67" s="99">
        <v>0.35416666666666669</v>
      </c>
      <c r="D67" s="96">
        <v>22</v>
      </c>
      <c r="E67" s="96">
        <v>59</v>
      </c>
      <c r="F67" s="96">
        <v>6</v>
      </c>
      <c r="G67" s="97" t="s">
        <v>23</v>
      </c>
      <c r="H67" s="96">
        <v>4</v>
      </c>
      <c r="I67" s="99">
        <v>0.29166666666666702</v>
      </c>
      <c r="J67" s="96" t="s">
        <v>34</v>
      </c>
      <c r="K67" s="96" t="s">
        <v>1</v>
      </c>
      <c r="L67" s="96" t="s">
        <v>1</v>
      </c>
      <c r="M67" s="96" t="s">
        <v>54</v>
      </c>
      <c r="N67" s="96" t="s">
        <v>25</v>
      </c>
      <c r="O67" s="96" t="s">
        <v>25</v>
      </c>
      <c r="P67" s="96" t="s">
        <v>25</v>
      </c>
      <c r="Q67" s="96">
        <v>0</v>
      </c>
      <c r="R67" s="96">
        <v>0</v>
      </c>
      <c r="S67" s="96">
        <v>0</v>
      </c>
      <c r="T67" s="96">
        <v>0</v>
      </c>
      <c r="U67" s="96">
        <v>0</v>
      </c>
      <c r="V67" s="96">
        <v>0.31140000000000079</v>
      </c>
    </row>
    <row r="68" spans="1:29" ht="12.75" x14ac:dyDescent="0.2">
      <c r="A68" s="96">
        <v>67</v>
      </c>
      <c r="B68" s="105">
        <v>45376</v>
      </c>
      <c r="C68" s="99">
        <v>0.35416666666666669</v>
      </c>
      <c r="D68" s="96">
        <v>22</v>
      </c>
      <c r="E68" s="96">
        <v>59</v>
      </c>
      <c r="F68" s="96">
        <v>7</v>
      </c>
      <c r="G68" s="97" t="s">
        <v>23</v>
      </c>
      <c r="H68" s="96">
        <v>4</v>
      </c>
      <c r="I68" s="99">
        <v>0.29166666666666702</v>
      </c>
      <c r="J68" s="96" t="s">
        <v>34</v>
      </c>
      <c r="K68" s="96" t="s">
        <v>1</v>
      </c>
      <c r="L68" s="96" t="s">
        <v>1</v>
      </c>
      <c r="M68" s="96" t="s">
        <v>1</v>
      </c>
      <c r="N68" s="96" t="s">
        <v>1</v>
      </c>
      <c r="O68" s="96" t="s">
        <v>1</v>
      </c>
      <c r="P68" s="96" t="s">
        <v>1</v>
      </c>
      <c r="Q68" s="96"/>
      <c r="R68" s="96"/>
      <c r="S68" s="96">
        <v>1</v>
      </c>
      <c r="T68" s="96"/>
      <c r="U68" s="96" t="s">
        <v>29</v>
      </c>
    </row>
    <row r="69" spans="1:29" ht="12.75" x14ac:dyDescent="0.2">
      <c r="A69" s="96">
        <v>68</v>
      </c>
      <c r="B69" s="105">
        <v>45376</v>
      </c>
      <c r="C69" s="99">
        <v>0.35416666666666669</v>
      </c>
      <c r="D69" s="96">
        <v>22</v>
      </c>
      <c r="E69" s="96">
        <v>59</v>
      </c>
      <c r="F69" s="96">
        <v>8</v>
      </c>
      <c r="G69" s="97" t="s">
        <v>23</v>
      </c>
      <c r="H69" s="96">
        <v>4</v>
      </c>
      <c r="I69" s="99">
        <v>0.29166666666666702</v>
      </c>
      <c r="J69" s="96" t="s">
        <v>42</v>
      </c>
      <c r="K69" s="96" t="s">
        <v>1</v>
      </c>
      <c r="L69" s="96" t="s">
        <v>1</v>
      </c>
      <c r="M69" s="96" t="s">
        <v>54</v>
      </c>
      <c r="N69" s="96" t="s">
        <v>1</v>
      </c>
      <c r="O69" s="96" t="s">
        <v>25</v>
      </c>
      <c r="P69" s="96" t="s">
        <v>25</v>
      </c>
      <c r="Q69" s="96">
        <v>1</v>
      </c>
      <c r="R69" s="96">
        <v>1</v>
      </c>
      <c r="S69" s="96">
        <v>1</v>
      </c>
      <c r="T69" s="96"/>
      <c r="U69" s="96" t="s">
        <v>29</v>
      </c>
      <c r="W69" s="128"/>
      <c r="X69" s="128"/>
      <c r="Y69" s="128"/>
      <c r="Z69" s="128"/>
      <c r="AA69" s="128"/>
      <c r="AB69" s="128"/>
    </row>
    <row r="70" spans="1:29" ht="12.75" x14ac:dyDescent="0.2">
      <c r="A70" s="96">
        <v>69</v>
      </c>
      <c r="B70" s="105">
        <v>45376</v>
      </c>
      <c r="C70" s="99">
        <v>0.35416666666666669</v>
      </c>
      <c r="D70" s="96">
        <v>22</v>
      </c>
      <c r="E70" s="96">
        <v>59</v>
      </c>
      <c r="F70" s="96">
        <v>9</v>
      </c>
      <c r="G70" s="97" t="s">
        <v>23</v>
      </c>
      <c r="H70" s="96">
        <v>4</v>
      </c>
      <c r="I70" s="99">
        <v>0.29166666666666702</v>
      </c>
      <c r="J70" s="96" t="s">
        <v>42</v>
      </c>
      <c r="K70" s="96" t="s">
        <v>25</v>
      </c>
      <c r="L70" s="96" t="s">
        <v>25</v>
      </c>
      <c r="M70" s="96" t="s">
        <v>25</v>
      </c>
      <c r="N70" s="96" t="s">
        <v>25</v>
      </c>
      <c r="O70" s="96" t="s">
        <v>25</v>
      </c>
      <c r="P70" s="96" t="s">
        <v>25</v>
      </c>
      <c r="Q70" s="96">
        <v>0</v>
      </c>
      <c r="R70" s="96">
        <v>0</v>
      </c>
      <c r="S70" s="96">
        <v>0</v>
      </c>
      <c r="T70" s="96">
        <v>1</v>
      </c>
      <c r="U70" s="96">
        <v>0</v>
      </c>
      <c r="V70" s="96">
        <v>0.24469999999999992</v>
      </c>
      <c r="W70" s="128"/>
      <c r="X70" s="128"/>
      <c r="Y70" s="128"/>
      <c r="Z70" s="128"/>
      <c r="AA70" s="128"/>
      <c r="AB70" s="128"/>
    </row>
    <row r="71" spans="1:29" ht="12.75" x14ac:dyDescent="0.2">
      <c r="A71" s="96">
        <v>70</v>
      </c>
      <c r="B71" s="105">
        <v>45376</v>
      </c>
      <c r="C71" s="99">
        <v>0.35416666666666669</v>
      </c>
      <c r="D71" s="96">
        <v>22</v>
      </c>
      <c r="E71" s="96">
        <v>59</v>
      </c>
      <c r="F71" s="96">
        <v>10</v>
      </c>
      <c r="G71" s="97" t="s">
        <v>23</v>
      </c>
      <c r="H71" s="96">
        <v>4</v>
      </c>
      <c r="I71" s="99">
        <v>0.29166666666666702</v>
      </c>
      <c r="J71" s="96" t="s">
        <v>42</v>
      </c>
      <c r="K71" s="96" t="s">
        <v>1</v>
      </c>
      <c r="L71" s="96" t="s">
        <v>1</v>
      </c>
      <c r="M71" s="96" t="s">
        <v>1</v>
      </c>
      <c r="N71" s="96" t="s">
        <v>1</v>
      </c>
      <c r="O71" s="96" t="s">
        <v>1</v>
      </c>
      <c r="P71" s="96" t="s">
        <v>25</v>
      </c>
      <c r="Q71" s="96">
        <v>0</v>
      </c>
      <c r="R71" s="96">
        <v>1</v>
      </c>
      <c r="S71" s="96">
        <v>0</v>
      </c>
      <c r="T71" s="96">
        <v>0</v>
      </c>
      <c r="U71" s="96">
        <v>0</v>
      </c>
    </row>
    <row r="72" spans="1:29" ht="12.75" x14ac:dyDescent="0.2">
      <c r="A72" s="96">
        <v>71</v>
      </c>
      <c r="B72" s="105">
        <v>45376</v>
      </c>
      <c r="C72" s="99">
        <v>0.35416666666666669</v>
      </c>
      <c r="D72" s="96">
        <v>22</v>
      </c>
      <c r="E72" s="96">
        <v>59</v>
      </c>
      <c r="F72" s="96">
        <v>11</v>
      </c>
      <c r="G72" s="97" t="s">
        <v>23</v>
      </c>
      <c r="H72" s="96">
        <v>4</v>
      </c>
      <c r="I72" s="99">
        <v>0.29166666666666702</v>
      </c>
      <c r="J72" s="96" t="s">
        <v>42</v>
      </c>
      <c r="K72" s="96" t="s">
        <v>1</v>
      </c>
      <c r="L72" s="96" t="s">
        <v>1</v>
      </c>
      <c r="M72" s="96" t="s">
        <v>1</v>
      </c>
      <c r="N72" s="96" t="s">
        <v>1</v>
      </c>
      <c r="O72" s="96" t="s">
        <v>1</v>
      </c>
      <c r="P72" s="96" t="s">
        <v>1</v>
      </c>
      <c r="Q72" s="96">
        <v>0</v>
      </c>
      <c r="R72" s="96">
        <v>0</v>
      </c>
      <c r="S72" s="96">
        <v>1</v>
      </c>
      <c r="T72" s="96" t="s">
        <v>29</v>
      </c>
      <c r="U72" s="96" t="s">
        <v>29</v>
      </c>
      <c r="W72" s="128"/>
      <c r="X72" s="128"/>
      <c r="Y72" s="128"/>
      <c r="Z72" s="128"/>
      <c r="AA72" s="128"/>
      <c r="AB72" s="128"/>
    </row>
    <row r="73" spans="1:29" ht="12.75" x14ac:dyDescent="0.2">
      <c r="A73" s="96">
        <v>72</v>
      </c>
      <c r="B73" s="105">
        <v>45376</v>
      </c>
      <c r="C73" s="99">
        <v>0.35416666666666669</v>
      </c>
      <c r="D73" s="96">
        <v>22</v>
      </c>
      <c r="E73" s="96">
        <v>59</v>
      </c>
      <c r="F73" s="96">
        <v>12</v>
      </c>
      <c r="G73" s="97" t="s">
        <v>23</v>
      </c>
      <c r="H73" s="96">
        <v>4</v>
      </c>
      <c r="I73" s="99">
        <v>0.29166666666666702</v>
      </c>
      <c r="J73" s="96" t="s">
        <v>45</v>
      </c>
      <c r="K73" s="96" t="s">
        <v>25</v>
      </c>
      <c r="L73" s="96" t="s">
        <v>25</v>
      </c>
      <c r="M73" s="96" t="s">
        <v>25</v>
      </c>
      <c r="N73" s="96" t="s">
        <v>25</v>
      </c>
      <c r="O73" s="96" t="s">
        <v>25</v>
      </c>
      <c r="P73" s="96" t="s">
        <v>25</v>
      </c>
      <c r="R73" s="96">
        <v>0</v>
      </c>
      <c r="S73" s="96">
        <v>0</v>
      </c>
      <c r="T73" s="96">
        <v>0</v>
      </c>
      <c r="U73" s="96">
        <v>0</v>
      </c>
      <c r="V73" s="96">
        <v>0.22589999999999932</v>
      </c>
      <c r="W73" s="128"/>
      <c r="X73" s="128"/>
      <c r="Y73" s="128"/>
      <c r="Z73" s="128"/>
      <c r="AA73" s="128"/>
      <c r="AB73" s="128"/>
    </row>
    <row r="74" spans="1:29" s="95" customFormat="1" ht="12.75" x14ac:dyDescent="0.2">
      <c r="A74" s="90">
        <v>73</v>
      </c>
      <c r="B74" s="119">
        <v>45399</v>
      </c>
      <c r="C74" s="93">
        <v>0.70833333333333337</v>
      </c>
      <c r="D74" s="90">
        <v>23</v>
      </c>
      <c r="E74" s="90">
        <v>37</v>
      </c>
      <c r="F74" s="90">
        <v>1</v>
      </c>
      <c r="G74" s="123" t="s">
        <v>23</v>
      </c>
      <c r="H74" s="90">
        <v>4</v>
      </c>
      <c r="I74" s="93">
        <v>8.3333333333333329E-2</v>
      </c>
      <c r="J74" s="90" t="s">
        <v>45</v>
      </c>
      <c r="K74" s="90" t="s">
        <v>25</v>
      </c>
      <c r="L74" s="90" t="s">
        <v>25</v>
      </c>
      <c r="M74" s="90" t="s">
        <v>25</v>
      </c>
      <c r="N74" s="90" t="s">
        <v>25</v>
      </c>
      <c r="O74" s="90" t="s">
        <v>25</v>
      </c>
      <c r="P74" s="90" t="s">
        <v>25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0">
        <v>3.0599999999999739E-2</v>
      </c>
      <c r="W74" s="127"/>
      <c r="X74" s="127"/>
      <c r="Y74" s="127"/>
      <c r="Z74" s="127"/>
      <c r="AA74" s="127"/>
      <c r="AB74" s="127"/>
      <c r="AC74" s="126"/>
    </row>
    <row r="75" spans="1:29" ht="12.75" x14ac:dyDescent="0.2">
      <c r="A75" s="96">
        <v>74</v>
      </c>
      <c r="B75" s="109">
        <v>45399</v>
      </c>
      <c r="C75" s="99">
        <v>0.70833333333333337</v>
      </c>
      <c r="D75" s="96">
        <v>23</v>
      </c>
      <c r="E75" s="96">
        <v>37</v>
      </c>
      <c r="F75" s="96">
        <v>2</v>
      </c>
      <c r="G75" s="97" t="s">
        <v>23</v>
      </c>
      <c r="H75" s="96">
        <v>4</v>
      </c>
      <c r="I75" s="106">
        <v>8.3333333333333329E-2</v>
      </c>
      <c r="J75" s="96" t="s">
        <v>45</v>
      </c>
      <c r="K75" s="96" t="s">
        <v>25</v>
      </c>
      <c r="L75" s="96" t="s">
        <v>25</v>
      </c>
      <c r="M75" s="96" t="s">
        <v>25</v>
      </c>
      <c r="N75" s="96" t="s">
        <v>25</v>
      </c>
      <c r="O75" s="96" t="s">
        <v>25</v>
      </c>
      <c r="P75" s="96" t="s">
        <v>25</v>
      </c>
      <c r="Q75" s="96">
        <v>0</v>
      </c>
      <c r="R75" s="96">
        <v>1</v>
      </c>
      <c r="S75" s="96">
        <v>0</v>
      </c>
      <c r="T75" s="96">
        <v>0</v>
      </c>
      <c r="U75" s="96">
        <v>0</v>
      </c>
      <c r="W75" s="128"/>
      <c r="X75" s="128"/>
      <c r="Y75" s="128"/>
    </row>
    <row r="76" spans="1:29" ht="12.75" x14ac:dyDescent="0.2">
      <c r="A76" s="96">
        <v>75</v>
      </c>
      <c r="B76" s="109">
        <v>45399</v>
      </c>
      <c r="C76" s="99">
        <v>0.70833333333333337</v>
      </c>
      <c r="D76" s="96">
        <v>23</v>
      </c>
      <c r="E76" s="96">
        <v>37</v>
      </c>
      <c r="F76" s="96">
        <v>3</v>
      </c>
      <c r="G76" s="97" t="s">
        <v>23</v>
      </c>
      <c r="H76" s="96">
        <v>4</v>
      </c>
      <c r="I76" s="99">
        <v>8.3333333333333301E-2</v>
      </c>
      <c r="J76" s="96" t="s">
        <v>42</v>
      </c>
      <c r="K76" s="96" t="s">
        <v>25</v>
      </c>
      <c r="L76" s="96" t="s">
        <v>47</v>
      </c>
      <c r="M76" s="96" t="s">
        <v>25</v>
      </c>
      <c r="N76" s="96" t="s">
        <v>47</v>
      </c>
      <c r="O76" s="96" t="s">
        <v>47</v>
      </c>
      <c r="P76" s="96" t="s">
        <v>47</v>
      </c>
      <c r="Q76" s="96">
        <v>1</v>
      </c>
      <c r="R76" s="96">
        <v>1</v>
      </c>
      <c r="S76" s="96">
        <v>1</v>
      </c>
      <c r="T76" s="96" t="s">
        <v>29</v>
      </c>
      <c r="U76" s="96" t="s">
        <v>29</v>
      </c>
      <c r="V76" s="96">
        <v>0.1391</v>
      </c>
    </row>
    <row r="77" spans="1:29" ht="12.75" x14ac:dyDescent="0.2">
      <c r="A77" s="96">
        <v>76</v>
      </c>
      <c r="B77" s="109">
        <v>45399</v>
      </c>
      <c r="C77" s="99">
        <v>0.70833333333333337</v>
      </c>
      <c r="D77" s="96">
        <v>23</v>
      </c>
      <c r="E77" s="96">
        <v>37</v>
      </c>
      <c r="F77" s="96">
        <v>4</v>
      </c>
      <c r="G77" s="97" t="s">
        <v>23</v>
      </c>
      <c r="H77" s="96">
        <v>4</v>
      </c>
      <c r="I77" s="106">
        <v>8.3333333333333301E-2</v>
      </c>
      <c r="J77" s="96" t="s">
        <v>42</v>
      </c>
      <c r="K77" s="96" t="s">
        <v>25</v>
      </c>
      <c r="L77" s="96" t="s">
        <v>25</v>
      </c>
      <c r="M77" s="96" t="s">
        <v>25</v>
      </c>
      <c r="N77" s="96" t="s">
        <v>25</v>
      </c>
      <c r="O77" s="96" t="s">
        <v>25</v>
      </c>
      <c r="P77" s="96" t="s">
        <v>47</v>
      </c>
      <c r="Q77" s="96">
        <v>0</v>
      </c>
      <c r="R77" s="96">
        <v>0</v>
      </c>
      <c r="S77" s="96">
        <v>1</v>
      </c>
      <c r="T77" s="96" t="s">
        <v>29</v>
      </c>
      <c r="U77" s="96" t="s">
        <v>29</v>
      </c>
      <c r="V77" s="96">
        <v>0.1235</v>
      </c>
    </row>
    <row r="78" spans="1:29" ht="12.75" x14ac:dyDescent="0.2">
      <c r="A78" s="96">
        <v>77</v>
      </c>
      <c r="B78" s="109">
        <v>45399</v>
      </c>
      <c r="C78" s="99">
        <v>0.70833333333333337</v>
      </c>
      <c r="D78" s="96">
        <v>23</v>
      </c>
      <c r="E78" s="96">
        <v>37</v>
      </c>
      <c r="F78" s="96">
        <v>5</v>
      </c>
      <c r="G78" s="97" t="s">
        <v>23</v>
      </c>
      <c r="H78" s="96">
        <v>4</v>
      </c>
      <c r="I78" s="99">
        <v>8.3333333333333301E-2</v>
      </c>
      <c r="J78" s="96" t="s">
        <v>42</v>
      </c>
      <c r="K78" s="96" t="s">
        <v>25</v>
      </c>
      <c r="L78" s="96" t="s">
        <v>25</v>
      </c>
      <c r="M78" s="96" t="s">
        <v>25</v>
      </c>
      <c r="N78" s="96" t="s">
        <v>47</v>
      </c>
      <c r="O78" s="96" t="s">
        <v>25</v>
      </c>
      <c r="P78" s="96" t="s">
        <v>47</v>
      </c>
      <c r="Q78" s="96">
        <v>0</v>
      </c>
      <c r="R78" s="96">
        <v>0</v>
      </c>
      <c r="S78" s="96">
        <v>0</v>
      </c>
      <c r="T78" s="96">
        <v>0</v>
      </c>
      <c r="U78" s="96">
        <v>0</v>
      </c>
      <c r="V78" s="96">
        <v>0.16730000000000089</v>
      </c>
    </row>
    <row r="79" spans="1:29" ht="12.75" x14ac:dyDescent="0.2">
      <c r="A79" s="96">
        <v>78</v>
      </c>
      <c r="B79" s="109">
        <v>45399</v>
      </c>
      <c r="C79" s="99">
        <v>0.70833333333333337</v>
      </c>
      <c r="D79" s="96">
        <v>23</v>
      </c>
      <c r="E79" s="96">
        <v>37</v>
      </c>
      <c r="F79" s="96">
        <v>6</v>
      </c>
      <c r="G79" s="97" t="s">
        <v>23</v>
      </c>
      <c r="H79" s="96">
        <v>4</v>
      </c>
      <c r="I79" s="106">
        <v>8.3333333333333301E-2</v>
      </c>
      <c r="J79" s="96" t="s">
        <v>42</v>
      </c>
      <c r="K79" s="96" t="s">
        <v>1</v>
      </c>
      <c r="L79" s="96" t="s">
        <v>25</v>
      </c>
      <c r="M79" s="96" t="s">
        <v>25</v>
      </c>
      <c r="N79" s="96" t="s">
        <v>25</v>
      </c>
      <c r="O79" s="96" t="s">
        <v>25</v>
      </c>
      <c r="P79" s="96" t="s">
        <v>25</v>
      </c>
      <c r="Q79" s="96">
        <v>0</v>
      </c>
      <c r="R79" s="96">
        <v>0</v>
      </c>
      <c r="S79" s="96">
        <v>0</v>
      </c>
      <c r="T79" s="96">
        <v>0</v>
      </c>
      <c r="U79" s="96">
        <v>0</v>
      </c>
    </row>
    <row r="80" spans="1:29" ht="12.75" x14ac:dyDescent="0.2">
      <c r="A80" s="96">
        <v>79</v>
      </c>
      <c r="B80" s="109">
        <v>45399</v>
      </c>
      <c r="C80" s="99">
        <v>0.70833333333333337</v>
      </c>
      <c r="D80" s="96">
        <v>23</v>
      </c>
      <c r="E80" s="96">
        <v>37</v>
      </c>
      <c r="F80" s="96">
        <v>7</v>
      </c>
      <c r="G80" s="97" t="s">
        <v>23</v>
      </c>
      <c r="H80" s="96">
        <v>4</v>
      </c>
      <c r="I80" s="99">
        <v>8.3333333333333301E-2</v>
      </c>
      <c r="J80" s="96" t="s">
        <v>41</v>
      </c>
      <c r="K80" s="96" t="s">
        <v>1</v>
      </c>
      <c r="L80" s="96" t="s">
        <v>1</v>
      </c>
      <c r="M80" s="96" t="s">
        <v>1</v>
      </c>
      <c r="N80" s="96" t="s">
        <v>1</v>
      </c>
      <c r="O80" s="96" t="s">
        <v>1</v>
      </c>
      <c r="P80" s="96" t="s">
        <v>1</v>
      </c>
      <c r="Q80" s="96" t="s">
        <v>43</v>
      </c>
      <c r="R80" s="96" t="s">
        <v>43</v>
      </c>
      <c r="S80" s="96">
        <v>0</v>
      </c>
      <c r="T80" s="96" t="s">
        <v>29</v>
      </c>
      <c r="U80" s="96" t="s">
        <v>29</v>
      </c>
      <c r="V80" s="96">
        <v>0.24900000000000055</v>
      </c>
    </row>
    <row r="81" spans="1:29" ht="12.75" x14ac:dyDescent="0.2">
      <c r="A81" s="96">
        <v>80</v>
      </c>
      <c r="B81" s="109">
        <v>45399</v>
      </c>
      <c r="C81" s="99">
        <v>0.70833333333333337</v>
      </c>
      <c r="D81" s="96">
        <v>23</v>
      </c>
      <c r="E81" s="96">
        <v>37</v>
      </c>
      <c r="F81" s="96">
        <v>8</v>
      </c>
      <c r="G81" s="97" t="s">
        <v>23</v>
      </c>
      <c r="H81" s="96">
        <v>4</v>
      </c>
      <c r="I81" s="106">
        <v>8.3333333333333301E-2</v>
      </c>
      <c r="J81" s="96" t="s">
        <v>41</v>
      </c>
      <c r="K81" s="96" t="s">
        <v>25</v>
      </c>
      <c r="L81" s="96" t="s">
        <v>25</v>
      </c>
      <c r="M81" s="96" t="s">
        <v>25</v>
      </c>
      <c r="N81" s="96" t="s">
        <v>47</v>
      </c>
      <c r="O81" s="96" t="s">
        <v>47</v>
      </c>
      <c r="P81" s="96" t="s">
        <v>25</v>
      </c>
      <c r="Q81" s="96">
        <v>0</v>
      </c>
      <c r="R81" s="96">
        <v>0</v>
      </c>
      <c r="S81" s="96">
        <v>0</v>
      </c>
      <c r="T81" s="96">
        <v>0</v>
      </c>
      <c r="U81" s="96">
        <v>0</v>
      </c>
      <c r="V81" s="96">
        <v>0.16559999999999953</v>
      </c>
      <c r="W81" s="128"/>
      <c r="X81" s="128"/>
      <c r="Y81" s="128"/>
      <c r="Z81" s="128"/>
      <c r="AA81" s="128"/>
      <c r="AB81" s="128"/>
    </row>
    <row r="82" spans="1:29" ht="12.75" x14ac:dyDescent="0.2">
      <c r="A82" s="96">
        <v>81</v>
      </c>
      <c r="B82" s="109">
        <v>45399</v>
      </c>
      <c r="C82" s="99">
        <v>0.70833333333333337</v>
      </c>
      <c r="D82" s="96">
        <v>23</v>
      </c>
      <c r="E82" s="96">
        <v>37</v>
      </c>
      <c r="F82" s="96">
        <v>9</v>
      </c>
      <c r="G82" s="97" t="s">
        <v>23</v>
      </c>
      <c r="H82" s="96">
        <v>4</v>
      </c>
      <c r="I82" s="99">
        <v>8.3333333333333301E-2</v>
      </c>
      <c r="J82" s="96" t="s">
        <v>41</v>
      </c>
      <c r="K82" s="96" t="s">
        <v>1</v>
      </c>
      <c r="L82" s="96" t="s">
        <v>25</v>
      </c>
      <c r="M82" s="96" t="s">
        <v>25</v>
      </c>
      <c r="N82" s="96" t="s">
        <v>25</v>
      </c>
      <c r="O82" s="96" t="s">
        <v>25</v>
      </c>
      <c r="P82" s="96" t="s">
        <v>47</v>
      </c>
      <c r="Q82" s="96">
        <v>0</v>
      </c>
      <c r="R82" s="96">
        <v>1</v>
      </c>
      <c r="S82" s="96">
        <v>0</v>
      </c>
      <c r="T82" s="96">
        <v>0</v>
      </c>
      <c r="U82" s="96">
        <v>0</v>
      </c>
      <c r="V82" s="96">
        <v>0.19870000000000054</v>
      </c>
    </row>
    <row r="83" spans="1:29" ht="12.75" x14ac:dyDescent="0.2">
      <c r="A83" s="96">
        <v>82</v>
      </c>
      <c r="B83" s="109">
        <v>45399</v>
      </c>
      <c r="C83" s="99">
        <v>0.70833333333333337</v>
      </c>
      <c r="D83" s="96">
        <v>23</v>
      </c>
      <c r="E83" s="96">
        <v>37</v>
      </c>
      <c r="F83" s="96">
        <v>10</v>
      </c>
      <c r="G83" s="97" t="s">
        <v>23</v>
      </c>
      <c r="H83" s="96">
        <v>4</v>
      </c>
      <c r="I83" s="106">
        <v>8.3333333333333301E-2</v>
      </c>
      <c r="J83" s="96" t="s">
        <v>41</v>
      </c>
      <c r="K83" s="96" t="s">
        <v>1</v>
      </c>
      <c r="L83" s="96" t="s">
        <v>25</v>
      </c>
      <c r="M83" s="96" t="s">
        <v>25</v>
      </c>
      <c r="N83" s="96" t="s">
        <v>25</v>
      </c>
      <c r="O83" s="96" t="s">
        <v>25</v>
      </c>
      <c r="P83" s="96" t="s">
        <v>25</v>
      </c>
      <c r="Q83" s="96">
        <v>0</v>
      </c>
      <c r="R83" s="96">
        <v>0</v>
      </c>
      <c r="S83" s="96">
        <v>0</v>
      </c>
      <c r="T83" s="96">
        <v>0</v>
      </c>
      <c r="U83" s="96">
        <v>0</v>
      </c>
      <c r="V83" s="96">
        <v>0.23910000000000053</v>
      </c>
    </row>
    <row r="84" spans="1:29" ht="12.75" x14ac:dyDescent="0.2">
      <c r="A84" s="96">
        <v>83</v>
      </c>
      <c r="B84" s="109">
        <v>45399</v>
      </c>
      <c r="C84" s="99">
        <v>0.70833333333333337</v>
      </c>
      <c r="D84" s="96">
        <v>23</v>
      </c>
      <c r="E84" s="96">
        <v>37</v>
      </c>
      <c r="F84" s="96">
        <v>11</v>
      </c>
      <c r="G84" s="97" t="s">
        <v>23</v>
      </c>
      <c r="H84" s="96">
        <v>4</v>
      </c>
      <c r="I84" s="99">
        <v>8.3333333333333301E-2</v>
      </c>
      <c r="J84" s="96" t="s">
        <v>41</v>
      </c>
      <c r="K84" s="96" t="s">
        <v>1</v>
      </c>
      <c r="L84" s="96" t="s">
        <v>1</v>
      </c>
      <c r="M84" s="96" t="s">
        <v>1</v>
      </c>
      <c r="N84" s="96" t="s">
        <v>1</v>
      </c>
      <c r="O84" s="96" t="s">
        <v>1</v>
      </c>
      <c r="P84" s="96" t="s">
        <v>1</v>
      </c>
      <c r="Q84" s="96" t="s">
        <v>43</v>
      </c>
      <c r="R84" s="96" t="s">
        <v>43</v>
      </c>
      <c r="S84" s="96">
        <v>0</v>
      </c>
      <c r="T84" s="96"/>
      <c r="U84" s="96" t="s">
        <v>29</v>
      </c>
      <c r="V84" s="96">
        <v>0.28900000000000148</v>
      </c>
    </row>
    <row r="85" spans="1:29" s="95" customFormat="1" ht="12.75" x14ac:dyDescent="0.2">
      <c r="A85" s="90">
        <v>84</v>
      </c>
      <c r="B85" s="119">
        <v>45551</v>
      </c>
      <c r="C85" s="93">
        <v>0.58333333333333337</v>
      </c>
      <c r="D85" s="90">
        <v>23</v>
      </c>
      <c r="E85" s="90">
        <v>36</v>
      </c>
      <c r="F85" s="90">
        <v>1</v>
      </c>
      <c r="G85" s="90" t="s">
        <v>26</v>
      </c>
      <c r="H85" s="90">
        <v>5</v>
      </c>
      <c r="I85" s="93">
        <v>9.7222222222222224E-2</v>
      </c>
      <c r="J85" s="90" t="s">
        <v>45</v>
      </c>
      <c r="K85" s="90" t="s">
        <v>25</v>
      </c>
      <c r="L85" s="90" t="s">
        <v>25</v>
      </c>
      <c r="M85" s="90" t="s">
        <v>25</v>
      </c>
      <c r="N85" s="90" t="s">
        <v>25</v>
      </c>
      <c r="O85" s="90" t="s">
        <v>25</v>
      </c>
      <c r="P85" s="90" t="s">
        <v>25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0">
        <v>0.11719999999999864</v>
      </c>
      <c r="W85" s="128"/>
      <c r="X85" s="128"/>
      <c r="Y85" s="128"/>
      <c r="Z85" s="128"/>
      <c r="AA85" s="128"/>
      <c r="AB85" s="128"/>
      <c r="AC85" s="126"/>
    </row>
    <row r="86" spans="1:29" ht="12.75" x14ac:dyDescent="0.2">
      <c r="A86" s="96">
        <v>85</v>
      </c>
      <c r="B86" s="109">
        <v>45551</v>
      </c>
      <c r="C86" s="99">
        <v>0.58333333333333337</v>
      </c>
      <c r="D86" s="96">
        <v>23</v>
      </c>
      <c r="E86" s="96">
        <v>36</v>
      </c>
      <c r="F86" s="96">
        <v>2</v>
      </c>
      <c r="G86" s="96" t="s">
        <v>26</v>
      </c>
      <c r="H86" s="96">
        <v>5</v>
      </c>
      <c r="I86" s="106">
        <v>9.7222222222222224E-2</v>
      </c>
      <c r="J86" s="96" t="s">
        <v>45</v>
      </c>
      <c r="K86" s="96" t="s">
        <v>25</v>
      </c>
      <c r="L86" s="96" t="s">
        <v>25</v>
      </c>
      <c r="M86" s="96" t="s">
        <v>25</v>
      </c>
      <c r="N86" s="96" t="s">
        <v>25</v>
      </c>
      <c r="O86" s="96" t="s">
        <v>25</v>
      </c>
      <c r="P86" s="96" t="s">
        <v>25</v>
      </c>
      <c r="Q86" s="96">
        <v>0</v>
      </c>
      <c r="R86" s="96">
        <v>0</v>
      </c>
      <c r="S86" s="96">
        <v>0</v>
      </c>
      <c r="T86" s="96">
        <v>0</v>
      </c>
      <c r="U86" s="96">
        <v>0</v>
      </c>
      <c r="V86" s="96">
        <v>0.21109999999999829</v>
      </c>
    </row>
    <row r="87" spans="1:29" ht="12.75" x14ac:dyDescent="0.2">
      <c r="A87" s="96">
        <v>86</v>
      </c>
      <c r="B87" s="109">
        <v>45551</v>
      </c>
      <c r="C87" s="99">
        <v>0.58333333333333337</v>
      </c>
      <c r="D87" s="96">
        <v>23</v>
      </c>
      <c r="E87" s="96">
        <v>36</v>
      </c>
      <c r="F87" s="96">
        <v>3</v>
      </c>
      <c r="G87" s="96" t="s">
        <v>26</v>
      </c>
      <c r="H87" s="96">
        <v>5</v>
      </c>
      <c r="I87" s="99">
        <v>9.7222222222222196E-2</v>
      </c>
      <c r="J87" s="96" t="s">
        <v>42</v>
      </c>
      <c r="K87" s="96" t="s">
        <v>1</v>
      </c>
      <c r="L87" s="96" t="s">
        <v>25</v>
      </c>
      <c r="M87" s="96" t="s">
        <v>25</v>
      </c>
      <c r="N87" s="96" t="s">
        <v>47</v>
      </c>
      <c r="O87" s="96" t="s">
        <v>47</v>
      </c>
      <c r="P87" s="96" t="s">
        <v>47</v>
      </c>
      <c r="Q87" s="96">
        <v>1</v>
      </c>
      <c r="R87" s="96">
        <v>1</v>
      </c>
      <c r="S87" s="96">
        <v>0</v>
      </c>
      <c r="T87" s="96">
        <v>1</v>
      </c>
      <c r="U87" s="96">
        <v>0</v>
      </c>
      <c r="V87" s="96">
        <v>0.24249999999999972</v>
      </c>
    </row>
    <row r="88" spans="1:29" ht="12.75" x14ac:dyDescent="0.2">
      <c r="A88" s="96">
        <v>87</v>
      </c>
      <c r="B88" s="109">
        <v>45551</v>
      </c>
      <c r="C88" s="99">
        <v>0.58333333333333337</v>
      </c>
      <c r="D88" s="96">
        <v>23</v>
      </c>
      <c r="E88" s="96">
        <v>36</v>
      </c>
      <c r="F88" s="96">
        <v>4</v>
      </c>
      <c r="G88" s="96" t="s">
        <v>26</v>
      </c>
      <c r="H88" s="96">
        <v>5</v>
      </c>
      <c r="I88" s="106">
        <v>9.7222222222222196E-2</v>
      </c>
      <c r="J88" s="96" t="s">
        <v>42</v>
      </c>
      <c r="K88" s="96" t="s">
        <v>25</v>
      </c>
      <c r="L88" s="96" t="s">
        <v>25</v>
      </c>
      <c r="M88" s="96" t="s">
        <v>25</v>
      </c>
      <c r="N88" s="96" t="s">
        <v>25</v>
      </c>
      <c r="O88" s="96" t="s">
        <v>25</v>
      </c>
      <c r="P88" s="96" t="s">
        <v>25</v>
      </c>
      <c r="Q88" s="96">
        <v>1</v>
      </c>
      <c r="R88" s="96">
        <v>0</v>
      </c>
      <c r="S88" s="96">
        <v>0</v>
      </c>
      <c r="T88" s="96">
        <v>0</v>
      </c>
      <c r="U88" s="96">
        <v>1</v>
      </c>
      <c r="V88" s="96">
        <v>0.10049999999999848</v>
      </c>
    </row>
    <row r="89" spans="1:29" ht="12.75" x14ac:dyDescent="0.2">
      <c r="A89" s="96">
        <v>88</v>
      </c>
      <c r="B89" s="109">
        <v>45551</v>
      </c>
      <c r="C89" s="99">
        <v>0.58333333333333337</v>
      </c>
      <c r="D89" s="96">
        <v>23</v>
      </c>
      <c r="E89" s="96">
        <v>36</v>
      </c>
      <c r="F89" s="96">
        <v>5</v>
      </c>
      <c r="G89" s="96" t="s">
        <v>26</v>
      </c>
      <c r="H89" s="96">
        <v>5</v>
      </c>
      <c r="I89" s="99">
        <v>9.7222222222222196E-2</v>
      </c>
      <c r="J89" s="96" t="s">
        <v>24</v>
      </c>
      <c r="K89" s="96" t="s">
        <v>1</v>
      </c>
      <c r="L89" s="96" t="s">
        <v>25</v>
      </c>
      <c r="M89" s="96" t="s">
        <v>25</v>
      </c>
      <c r="N89" s="96" t="s">
        <v>25</v>
      </c>
      <c r="O89" s="96" t="s">
        <v>25</v>
      </c>
      <c r="P89" s="96" t="s">
        <v>25</v>
      </c>
      <c r="Q89" s="96">
        <v>0</v>
      </c>
      <c r="R89" s="96">
        <v>0</v>
      </c>
      <c r="S89" s="96">
        <v>0</v>
      </c>
      <c r="T89" s="96">
        <v>0</v>
      </c>
      <c r="U89" s="96">
        <v>0</v>
      </c>
      <c r="V89" s="96">
        <v>0.16929999999999978</v>
      </c>
    </row>
    <row r="90" spans="1:29" ht="12.75" x14ac:dyDescent="0.2">
      <c r="A90" s="96">
        <v>89</v>
      </c>
      <c r="B90" s="109">
        <v>45551</v>
      </c>
      <c r="C90" s="99">
        <v>0.58333333333333337</v>
      </c>
      <c r="D90" s="96">
        <v>23</v>
      </c>
      <c r="E90" s="96">
        <v>36</v>
      </c>
      <c r="F90" s="96">
        <v>6</v>
      </c>
      <c r="G90" s="96" t="s">
        <v>23</v>
      </c>
      <c r="H90" s="96">
        <v>5</v>
      </c>
      <c r="I90" s="106">
        <v>9.7222222222222196E-2</v>
      </c>
      <c r="J90" s="96" t="s">
        <v>24</v>
      </c>
      <c r="K90" s="96" t="s">
        <v>25</v>
      </c>
      <c r="L90" s="96" t="s">
        <v>25</v>
      </c>
      <c r="M90" s="96" t="s">
        <v>25</v>
      </c>
      <c r="N90" s="96" t="s">
        <v>25</v>
      </c>
      <c r="O90" s="96" t="s">
        <v>47</v>
      </c>
      <c r="P90" s="96" t="s">
        <v>47</v>
      </c>
      <c r="Q90" s="96">
        <v>1</v>
      </c>
      <c r="R90" s="96">
        <v>0</v>
      </c>
      <c r="S90" s="96">
        <v>0</v>
      </c>
      <c r="T90" s="96">
        <v>1</v>
      </c>
      <c r="U90" s="96">
        <v>0</v>
      </c>
      <c r="V90" s="96">
        <v>0.15649999999999942</v>
      </c>
    </row>
    <row r="91" spans="1:29" ht="12.75" x14ac:dyDescent="0.2">
      <c r="A91" s="96">
        <v>90</v>
      </c>
      <c r="B91" s="109">
        <v>45551</v>
      </c>
      <c r="C91" s="99">
        <v>0.58333333333333337</v>
      </c>
      <c r="D91" s="96">
        <v>23</v>
      </c>
      <c r="E91" s="96">
        <v>36</v>
      </c>
      <c r="F91" s="96">
        <v>7</v>
      </c>
      <c r="G91" s="96" t="s">
        <v>23</v>
      </c>
      <c r="H91" s="96">
        <v>5</v>
      </c>
      <c r="I91" s="99">
        <v>9.7222222222222196E-2</v>
      </c>
      <c r="J91" s="96" t="s">
        <v>24</v>
      </c>
      <c r="K91" s="96" t="s">
        <v>25</v>
      </c>
      <c r="L91" s="96" t="s">
        <v>25</v>
      </c>
      <c r="M91" s="96" t="s">
        <v>25</v>
      </c>
      <c r="N91" s="96" t="s">
        <v>25</v>
      </c>
      <c r="O91" s="96" t="s">
        <v>25</v>
      </c>
      <c r="P91" s="96" t="s">
        <v>25</v>
      </c>
      <c r="Q91" s="96">
        <v>1</v>
      </c>
      <c r="R91" s="96">
        <v>1</v>
      </c>
      <c r="S91" s="96">
        <v>0</v>
      </c>
      <c r="T91" s="96">
        <v>1</v>
      </c>
      <c r="U91" s="96">
        <v>0</v>
      </c>
      <c r="V91" s="96">
        <v>0.23869999999999969</v>
      </c>
    </row>
    <row r="92" spans="1:29" ht="12.75" x14ac:dyDescent="0.2">
      <c r="A92" s="96">
        <v>91</v>
      </c>
      <c r="B92" s="109">
        <v>45551</v>
      </c>
      <c r="C92" s="99">
        <v>0.58333333333333337</v>
      </c>
      <c r="D92" s="96">
        <v>23</v>
      </c>
      <c r="E92" s="96">
        <v>36</v>
      </c>
      <c r="F92" s="96">
        <v>8</v>
      </c>
      <c r="G92" s="96" t="s">
        <v>23</v>
      </c>
      <c r="H92" s="96">
        <v>5</v>
      </c>
      <c r="I92" s="106">
        <v>9.7222222222222196E-2</v>
      </c>
      <c r="J92" s="96" t="s">
        <v>24</v>
      </c>
      <c r="K92" s="96" t="s">
        <v>25</v>
      </c>
      <c r="L92" s="96" t="s">
        <v>25</v>
      </c>
      <c r="M92" s="96" t="s">
        <v>47</v>
      </c>
      <c r="N92" s="96" t="s">
        <v>47</v>
      </c>
      <c r="O92" s="96" t="s">
        <v>47</v>
      </c>
      <c r="P92" s="96" t="s">
        <v>47</v>
      </c>
      <c r="Q92" s="96">
        <v>1</v>
      </c>
      <c r="R92" s="96">
        <v>0</v>
      </c>
      <c r="S92" s="96">
        <v>0</v>
      </c>
      <c r="T92" s="96">
        <v>0</v>
      </c>
      <c r="U92" s="96">
        <v>0</v>
      </c>
      <c r="V92" s="96">
        <v>0.17320000000000135</v>
      </c>
    </row>
    <row r="93" spans="1:29" ht="12.75" x14ac:dyDescent="0.2">
      <c r="A93" s="96">
        <v>92</v>
      </c>
      <c r="B93" s="109">
        <v>45551</v>
      </c>
      <c r="C93" s="99">
        <v>0.58333333333333337</v>
      </c>
      <c r="D93" s="96">
        <v>23</v>
      </c>
      <c r="E93" s="96">
        <v>36</v>
      </c>
      <c r="F93" s="96">
        <v>9</v>
      </c>
      <c r="G93" s="96" t="s">
        <v>23</v>
      </c>
      <c r="H93" s="96">
        <v>5</v>
      </c>
      <c r="I93" s="99">
        <v>9.7222222222222196E-2</v>
      </c>
      <c r="J93" s="96" t="s">
        <v>34</v>
      </c>
      <c r="K93" s="96" t="s">
        <v>1</v>
      </c>
      <c r="L93" s="96" t="s">
        <v>1</v>
      </c>
      <c r="M93" s="96" t="s">
        <v>1</v>
      </c>
      <c r="N93" s="96" t="s">
        <v>1</v>
      </c>
      <c r="O93" s="96" t="s">
        <v>1</v>
      </c>
      <c r="P93" s="96" t="s">
        <v>1</v>
      </c>
      <c r="Q93" s="96" t="s">
        <v>57</v>
      </c>
      <c r="R93" s="96" t="s">
        <v>29</v>
      </c>
      <c r="S93" s="96">
        <v>0</v>
      </c>
      <c r="T93" s="96"/>
      <c r="U93" s="96" t="s">
        <v>29</v>
      </c>
      <c r="V93" s="108">
        <v>0.2068999999999992</v>
      </c>
    </row>
    <row r="94" spans="1:29" ht="12.75" x14ac:dyDescent="0.2">
      <c r="A94" s="96">
        <v>93</v>
      </c>
      <c r="B94" s="109">
        <v>45551</v>
      </c>
      <c r="C94" s="99">
        <v>0.58333333333333337</v>
      </c>
      <c r="D94" s="96">
        <v>23</v>
      </c>
      <c r="E94" s="96">
        <v>36</v>
      </c>
      <c r="F94" s="96">
        <v>10</v>
      </c>
      <c r="G94" s="96" t="s">
        <v>23</v>
      </c>
      <c r="H94" s="96">
        <v>5</v>
      </c>
      <c r="I94" s="106">
        <v>9.7222222222222196E-2</v>
      </c>
      <c r="J94" s="96" t="s">
        <v>34</v>
      </c>
      <c r="K94" s="96" t="s">
        <v>25</v>
      </c>
      <c r="L94" s="96" t="s">
        <v>25</v>
      </c>
      <c r="M94" s="96" t="s">
        <v>25</v>
      </c>
      <c r="N94" s="96" t="s">
        <v>25</v>
      </c>
      <c r="O94" s="96" t="s">
        <v>25</v>
      </c>
      <c r="P94" s="96" t="s">
        <v>47</v>
      </c>
      <c r="Q94" s="96">
        <v>1</v>
      </c>
      <c r="R94" s="96">
        <v>0</v>
      </c>
      <c r="S94" s="96">
        <v>0</v>
      </c>
      <c r="T94" s="96">
        <v>1</v>
      </c>
      <c r="U94" s="96">
        <v>0</v>
      </c>
      <c r="V94" s="96">
        <v>0.22159999999999869</v>
      </c>
      <c r="W94" s="130"/>
      <c r="X94" s="128"/>
      <c r="Y94" s="131"/>
      <c r="Z94" s="131"/>
      <c r="AA94" s="131"/>
      <c r="AB94" s="131"/>
    </row>
    <row r="95" spans="1:29" ht="12.75" x14ac:dyDescent="0.2">
      <c r="A95" s="96">
        <v>94</v>
      </c>
      <c r="B95" s="109">
        <v>45551</v>
      </c>
      <c r="C95" s="99">
        <v>0.58333333333333337</v>
      </c>
      <c r="D95" s="96">
        <v>23</v>
      </c>
      <c r="E95" s="96">
        <v>36</v>
      </c>
      <c r="F95" s="96">
        <v>11</v>
      </c>
      <c r="G95" s="96" t="s">
        <v>23</v>
      </c>
      <c r="H95" s="96">
        <v>5</v>
      </c>
      <c r="I95" s="99">
        <v>9.7222222222222196E-2</v>
      </c>
      <c r="J95" s="96" t="s">
        <v>41</v>
      </c>
      <c r="K95" s="96" t="s">
        <v>1</v>
      </c>
      <c r="L95" s="96" t="s">
        <v>25</v>
      </c>
      <c r="M95" s="96" t="s">
        <v>25</v>
      </c>
      <c r="N95" s="96" t="s">
        <v>25</v>
      </c>
      <c r="O95" s="96" t="s">
        <v>25</v>
      </c>
      <c r="P95" s="96" t="s">
        <v>25</v>
      </c>
      <c r="Q95" s="96">
        <v>0</v>
      </c>
      <c r="R95" s="96">
        <v>0</v>
      </c>
      <c r="S95" s="96">
        <v>0</v>
      </c>
      <c r="T95" s="96">
        <v>0</v>
      </c>
      <c r="U95" s="96">
        <v>0</v>
      </c>
      <c r="V95" s="96">
        <v>0.19850000000000101</v>
      </c>
    </row>
    <row r="96" spans="1:29" ht="12.75" x14ac:dyDescent="0.2">
      <c r="A96" s="96">
        <v>95</v>
      </c>
      <c r="B96" s="109">
        <v>45551</v>
      </c>
      <c r="C96" s="99">
        <v>0.58333333333333337</v>
      </c>
      <c r="D96" s="96">
        <v>23</v>
      </c>
      <c r="E96" s="96">
        <v>36</v>
      </c>
      <c r="F96" s="96">
        <v>12</v>
      </c>
      <c r="G96" s="96" t="s">
        <v>23</v>
      </c>
      <c r="H96" s="96">
        <v>5</v>
      </c>
      <c r="I96" s="106">
        <v>9.7222222222222196E-2</v>
      </c>
      <c r="J96" s="96" t="s">
        <v>41</v>
      </c>
      <c r="K96" s="96" t="s">
        <v>25</v>
      </c>
      <c r="L96" s="96" t="s">
        <v>25</v>
      </c>
      <c r="M96" s="96" t="s">
        <v>25</v>
      </c>
      <c r="N96" s="96" t="s">
        <v>25</v>
      </c>
      <c r="O96" s="96" t="s">
        <v>25</v>
      </c>
      <c r="P96" s="96" t="s">
        <v>25</v>
      </c>
      <c r="Q96" s="96">
        <v>1</v>
      </c>
      <c r="R96" s="96">
        <v>0</v>
      </c>
      <c r="S96" s="96">
        <v>0</v>
      </c>
      <c r="T96" s="96">
        <v>1</v>
      </c>
      <c r="U96" s="96">
        <v>0</v>
      </c>
      <c r="V96" s="96">
        <v>0.20659999999999989</v>
      </c>
    </row>
    <row r="97" spans="1:29" ht="12.75" x14ac:dyDescent="0.2">
      <c r="A97" s="96">
        <v>96</v>
      </c>
      <c r="B97" s="109">
        <v>45551</v>
      </c>
      <c r="C97" s="99">
        <v>0.58333333333333337</v>
      </c>
      <c r="D97" s="96">
        <v>23</v>
      </c>
      <c r="E97" s="96">
        <v>36</v>
      </c>
      <c r="F97" s="96">
        <v>13</v>
      </c>
      <c r="G97" s="96" t="s">
        <v>23</v>
      </c>
      <c r="H97" s="96">
        <v>5</v>
      </c>
      <c r="I97" s="99">
        <v>9.7222222222222196E-2</v>
      </c>
      <c r="J97" s="96" t="s">
        <v>41</v>
      </c>
      <c r="K97" s="96" t="s">
        <v>25</v>
      </c>
      <c r="L97" s="96" t="s">
        <v>1</v>
      </c>
      <c r="M97" s="96" t="s">
        <v>25</v>
      </c>
      <c r="N97" s="96" t="s">
        <v>25</v>
      </c>
      <c r="O97" s="96" t="s">
        <v>25</v>
      </c>
      <c r="P97" s="96" t="s">
        <v>25</v>
      </c>
      <c r="Q97" s="96">
        <v>0</v>
      </c>
      <c r="R97" s="96">
        <v>0</v>
      </c>
      <c r="S97" s="96">
        <v>0</v>
      </c>
      <c r="T97" s="96">
        <v>1</v>
      </c>
      <c r="U97" s="96">
        <v>0</v>
      </c>
      <c r="V97" s="96">
        <v>0.21590000000000131</v>
      </c>
    </row>
    <row r="98" spans="1:29" ht="12.75" x14ac:dyDescent="0.2">
      <c r="A98" s="96">
        <v>97</v>
      </c>
      <c r="B98" s="109">
        <v>45551</v>
      </c>
      <c r="C98" s="99">
        <v>0.58333333333333337</v>
      </c>
      <c r="D98" s="96">
        <v>23</v>
      </c>
      <c r="E98" s="96">
        <v>36</v>
      </c>
      <c r="F98" s="96">
        <v>14</v>
      </c>
      <c r="G98" s="96" t="s">
        <v>23</v>
      </c>
      <c r="H98" s="96">
        <v>5</v>
      </c>
      <c r="I98" s="106">
        <v>9.7222222222222196E-2</v>
      </c>
      <c r="J98" s="96" t="s">
        <v>41</v>
      </c>
      <c r="K98" s="96" t="s">
        <v>25</v>
      </c>
      <c r="L98" s="96" t="s">
        <v>25</v>
      </c>
      <c r="M98" s="96" t="s">
        <v>25</v>
      </c>
      <c r="N98" s="96" t="s">
        <v>47</v>
      </c>
      <c r="O98" s="96" t="s">
        <v>47</v>
      </c>
      <c r="P98" s="96" t="s">
        <v>47</v>
      </c>
      <c r="Q98" s="96">
        <v>1</v>
      </c>
      <c r="R98" s="96">
        <v>0</v>
      </c>
      <c r="S98" s="96">
        <v>0</v>
      </c>
      <c r="T98" s="96">
        <v>1</v>
      </c>
      <c r="U98" s="96">
        <v>0</v>
      </c>
      <c r="V98" s="96">
        <v>0.14209999999999923</v>
      </c>
    </row>
    <row r="99" spans="1:29" ht="12.75" x14ac:dyDescent="0.2">
      <c r="A99" s="96">
        <v>98</v>
      </c>
      <c r="B99" s="109">
        <v>45551</v>
      </c>
      <c r="C99" s="99">
        <v>0.58333333333333337</v>
      </c>
      <c r="D99" s="96">
        <v>23</v>
      </c>
      <c r="E99" s="96">
        <v>36</v>
      </c>
      <c r="F99" s="96">
        <v>15</v>
      </c>
      <c r="G99" s="96" t="s">
        <v>23</v>
      </c>
      <c r="H99" s="96">
        <v>5</v>
      </c>
      <c r="I99" s="99">
        <v>9.7222222222222196E-2</v>
      </c>
      <c r="J99" s="96" t="s">
        <v>42</v>
      </c>
      <c r="K99" s="96" t="s">
        <v>25</v>
      </c>
      <c r="L99" s="96" t="s">
        <v>25</v>
      </c>
      <c r="M99" s="96" t="s">
        <v>25</v>
      </c>
      <c r="N99" s="96" t="s">
        <v>25</v>
      </c>
      <c r="O99" s="96" t="s">
        <v>25</v>
      </c>
      <c r="P99" s="96" t="s">
        <v>25</v>
      </c>
      <c r="Q99" s="96">
        <v>1</v>
      </c>
      <c r="R99" s="96">
        <v>0</v>
      </c>
      <c r="S99" s="96">
        <v>0</v>
      </c>
      <c r="T99" s="96">
        <v>0</v>
      </c>
      <c r="U99" s="96">
        <v>0</v>
      </c>
      <c r="V99" s="96">
        <v>0.15850000000000009</v>
      </c>
    </row>
    <row r="100" spans="1:29" ht="12.75" x14ac:dyDescent="0.2">
      <c r="A100" s="96">
        <v>99</v>
      </c>
      <c r="B100" s="109">
        <v>45551</v>
      </c>
      <c r="C100" s="99">
        <v>0.58333333333333337</v>
      </c>
      <c r="D100" s="96">
        <v>23</v>
      </c>
      <c r="E100" s="96">
        <v>36</v>
      </c>
      <c r="F100" s="96">
        <v>16</v>
      </c>
      <c r="G100" s="96" t="s">
        <v>23</v>
      </c>
      <c r="H100" s="96">
        <v>5</v>
      </c>
      <c r="I100" s="106">
        <v>9.7222222222222196E-2</v>
      </c>
      <c r="J100" s="96" t="s">
        <v>42</v>
      </c>
      <c r="K100" s="96" t="s">
        <v>25</v>
      </c>
      <c r="L100" s="96" t="s">
        <v>25</v>
      </c>
      <c r="M100" s="96" t="s">
        <v>25</v>
      </c>
      <c r="N100" s="96" t="s">
        <v>47</v>
      </c>
      <c r="O100" s="96" t="s">
        <v>47</v>
      </c>
      <c r="P100" s="96" t="s">
        <v>47</v>
      </c>
      <c r="Q100" s="96">
        <v>1</v>
      </c>
      <c r="R100" s="96">
        <v>0</v>
      </c>
      <c r="S100" s="96">
        <v>0</v>
      </c>
      <c r="T100" s="96">
        <v>1</v>
      </c>
      <c r="U100" s="96">
        <v>0</v>
      </c>
      <c r="V100" s="96">
        <v>0.22789999999999999</v>
      </c>
    </row>
    <row r="101" spans="1:29" ht="12.75" x14ac:dyDescent="0.2">
      <c r="A101" s="96">
        <v>100</v>
      </c>
      <c r="B101" s="109">
        <v>45551</v>
      </c>
      <c r="C101" s="99">
        <v>0.58333333333333337</v>
      </c>
      <c r="D101" s="96">
        <v>23</v>
      </c>
      <c r="E101" s="96">
        <v>36</v>
      </c>
      <c r="F101" s="96">
        <v>17</v>
      </c>
      <c r="G101" s="96" t="s">
        <v>23</v>
      </c>
      <c r="H101" s="96">
        <v>5</v>
      </c>
      <c r="I101" s="99">
        <v>9.7222222222222196E-2</v>
      </c>
      <c r="J101" s="96" t="s">
        <v>45</v>
      </c>
      <c r="K101" s="96" t="s">
        <v>1</v>
      </c>
      <c r="L101" s="96" t="s">
        <v>25</v>
      </c>
      <c r="M101" s="96" t="s">
        <v>25</v>
      </c>
      <c r="N101" s="96" t="s">
        <v>25</v>
      </c>
      <c r="O101" s="96" t="s">
        <v>25</v>
      </c>
      <c r="P101" s="96" t="s">
        <v>25</v>
      </c>
      <c r="Q101" s="96">
        <v>0</v>
      </c>
      <c r="R101" s="96">
        <v>0</v>
      </c>
      <c r="S101" s="96">
        <v>0</v>
      </c>
      <c r="T101" s="96">
        <v>0</v>
      </c>
      <c r="U101" s="96">
        <v>0</v>
      </c>
      <c r="V101" s="96">
        <v>0.17130000000000045</v>
      </c>
    </row>
    <row r="102" spans="1:29" ht="12.75" x14ac:dyDescent="0.2">
      <c r="A102" s="96">
        <v>101</v>
      </c>
      <c r="B102" s="109">
        <v>45551</v>
      </c>
      <c r="C102" s="99">
        <v>0.58333333333333337</v>
      </c>
      <c r="D102" s="96">
        <v>23</v>
      </c>
      <c r="E102" s="96">
        <v>36</v>
      </c>
      <c r="F102" s="96">
        <v>18</v>
      </c>
      <c r="G102" s="96" t="s">
        <v>23</v>
      </c>
      <c r="H102" s="96">
        <v>5</v>
      </c>
      <c r="I102" s="106">
        <v>9.7222222222222196E-2</v>
      </c>
      <c r="J102" s="96" t="s">
        <v>45</v>
      </c>
      <c r="K102" s="96" t="s">
        <v>25</v>
      </c>
      <c r="L102" s="96" t="s">
        <v>25</v>
      </c>
      <c r="M102" s="96" t="s">
        <v>25</v>
      </c>
      <c r="N102" s="96" t="s">
        <v>25</v>
      </c>
      <c r="O102" s="96" t="s">
        <v>25</v>
      </c>
      <c r="P102" s="96" t="s">
        <v>25</v>
      </c>
      <c r="Q102" s="96">
        <v>0</v>
      </c>
      <c r="R102" s="96">
        <v>0</v>
      </c>
      <c r="S102" s="96">
        <v>0</v>
      </c>
      <c r="T102" s="96">
        <v>0</v>
      </c>
      <c r="U102" s="96">
        <v>0</v>
      </c>
      <c r="V102" s="96">
        <v>0.22729999999999961</v>
      </c>
    </row>
    <row r="103" spans="1:29" s="95" customFormat="1" ht="12.75" x14ac:dyDescent="0.2">
      <c r="A103" s="90">
        <v>102</v>
      </c>
      <c r="B103" s="114">
        <v>45565</v>
      </c>
      <c r="C103" s="93">
        <v>0.57430555555555551</v>
      </c>
      <c r="D103" s="90">
        <v>27</v>
      </c>
      <c r="E103" s="90">
        <v>93</v>
      </c>
      <c r="F103" s="90">
        <v>1</v>
      </c>
      <c r="G103" s="90" t="s">
        <v>23</v>
      </c>
      <c r="H103" s="90">
        <v>5</v>
      </c>
      <c r="I103" s="93">
        <v>6.25E-2</v>
      </c>
      <c r="J103" s="90" t="s">
        <v>45</v>
      </c>
      <c r="K103" s="90" t="s">
        <v>1</v>
      </c>
      <c r="L103" s="90" t="s">
        <v>1</v>
      </c>
      <c r="M103" s="90" t="s">
        <v>25</v>
      </c>
      <c r="N103" s="90" t="s">
        <v>25</v>
      </c>
      <c r="O103" s="90" t="s">
        <v>25</v>
      </c>
      <c r="P103" s="90" t="s">
        <v>25</v>
      </c>
      <c r="Q103" s="90">
        <v>0</v>
      </c>
      <c r="R103" s="90">
        <v>0</v>
      </c>
      <c r="S103" s="90">
        <v>0</v>
      </c>
      <c r="T103" s="90">
        <v>0</v>
      </c>
      <c r="U103" s="90">
        <v>0</v>
      </c>
      <c r="V103" s="90">
        <v>0.164299999999999</v>
      </c>
      <c r="W103" s="127"/>
      <c r="X103" s="127"/>
      <c r="Y103" s="127"/>
      <c r="Z103" s="127"/>
      <c r="AA103" s="127"/>
      <c r="AB103" s="127"/>
      <c r="AC103" s="126"/>
    </row>
    <row r="104" spans="1:29" ht="12.75" x14ac:dyDescent="0.2">
      <c r="A104" s="96">
        <v>103</v>
      </c>
      <c r="B104" s="103">
        <v>45565</v>
      </c>
      <c r="C104" s="99">
        <v>0.57430555555555551</v>
      </c>
      <c r="D104" s="96">
        <v>27</v>
      </c>
      <c r="E104" s="96">
        <v>93</v>
      </c>
      <c r="F104" s="96">
        <v>2</v>
      </c>
      <c r="G104" s="96" t="s">
        <v>23</v>
      </c>
      <c r="H104" s="96">
        <v>5</v>
      </c>
      <c r="I104" s="99">
        <v>6.25E-2</v>
      </c>
      <c r="J104" s="96" t="s">
        <v>45</v>
      </c>
      <c r="K104" s="96" t="s">
        <v>25</v>
      </c>
      <c r="L104" s="96" t="s">
        <v>25</v>
      </c>
      <c r="M104" s="96" t="s">
        <v>25</v>
      </c>
      <c r="N104" s="96" t="s">
        <v>25</v>
      </c>
      <c r="O104" s="96" t="s">
        <v>25</v>
      </c>
      <c r="P104" s="96" t="s">
        <v>25</v>
      </c>
      <c r="Q104" s="96">
        <v>0</v>
      </c>
      <c r="R104" s="96">
        <v>0</v>
      </c>
      <c r="S104" s="96">
        <v>0</v>
      </c>
      <c r="T104" s="96">
        <v>0</v>
      </c>
      <c r="U104" s="96">
        <v>0</v>
      </c>
      <c r="V104" s="96">
        <v>0.16639999999999944</v>
      </c>
      <c r="W104" s="128"/>
      <c r="X104" s="128"/>
      <c r="Y104" s="128"/>
    </row>
    <row r="105" spans="1:29" ht="12.75" x14ac:dyDescent="0.2">
      <c r="A105" s="96">
        <v>104</v>
      </c>
      <c r="B105" s="103">
        <v>45565</v>
      </c>
      <c r="C105" s="99">
        <v>0.57430555555555551</v>
      </c>
      <c r="D105" s="96">
        <v>27</v>
      </c>
      <c r="E105" s="96">
        <v>93</v>
      </c>
      <c r="F105" s="96">
        <v>3</v>
      </c>
      <c r="G105" s="96" t="s">
        <v>23</v>
      </c>
      <c r="H105" s="96">
        <v>5</v>
      </c>
      <c r="I105" s="99">
        <v>6.25E-2</v>
      </c>
      <c r="J105" s="96" t="s">
        <v>42</v>
      </c>
      <c r="K105" s="96" t="s">
        <v>1</v>
      </c>
      <c r="L105" s="96" t="s">
        <v>1</v>
      </c>
      <c r="M105" s="96" t="s">
        <v>1</v>
      </c>
      <c r="N105" s="96" t="s">
        <v>1</v>
      </c>
      <c r="O105" s="96" t="s">
        <v>1</v>
      </c>
      <c r="P105" s="96" t="s">
        <v>43</v>
      </c>
      <c r="Q105" s="96">
        <v>0</v>
      </c>
      <c r="R105" s="96">
        <v>1</v>
      </c>
      <c r="S105" s="96">
        <v>0</v>
      </c>
      <c r="T105" s="96">
        <v>0</v>
      </c>
      <c r="U105" s="96">
        <v>0</v>
      </c>
      <c r="V105" s="96">
        <v>0.22940000000000005</v>
      </c>
    </row>
    <row r="106" spans="1:29" ht="12.75" x14ac:dyDescent="0.2">
      <c r="A106" s="96">
        <v>105</v>
      </c>
      <c r="B106" s="103">
        <v>45565</v>
      </c>
      <c r="C106" s="99">
        <v>0.57430555555555551</v>
      </c>
      <c r="D106" s="96">
        <v>27</v>
      </c>
      <c r="E106" s="96">
        <v>93</v>
      </c>
      <c r="F106" s="96">
        <v>4</v>
      </c>
      <c r="G106" s="96" t="s">
        <v>23</v>
      </c>
      <c r="H106" s="96">
        <v>5</v>
      </c>
      <c r="I106" s="99">
        <v>6.25E-2</v>
      </c>
      <c r="J106" s="96" t="s">
        <v>42</v>
      </c>
      <c r="K106" s="96" t="s">
        <v>25</v>
      </c>
      <c r="L106" s="96" t="s">
        <v>25</v>
      </c>
      <c r="M106" s="96" t="s">
        <v>25</v>
      </c>
      <c r="N106" s="96" t="s">
        <v>25</v>
      </c>
      <c r="O106" s="96" t="s">
        <v>25</v>
      </c>
      <c r="P106" s="96" t="s">
        <v>47</v>
      </c>
      <c r="Q106" s="96">
        <v>0</v>
      </c>
      <c r="R106" s="96">
        <v>0</v>
      </c>
      <c r="S106" s="96">
        <v>1</v>
      </c>
      <c r="T106" s="96" t="s">
        <v>44</v>
      </c>
      <c r="U106" s="96" t="s">
        <v>44</v>
      </c>
      <c r="V106" s="96">
        <v>0.16219999999999857</v>
      </c>
      <c r="W106" s="128"/>
      <c r="X106" s="128"/>
      <c r="Y106" s="128"/>
      <c r="Z106" s="128"/>
      <c r="AA106" s="128"/>
      <c r="AB106" s="128"/>
    </row>
    <row r="107" spans="1:29" ht="12.75" x14ac:dyDescent="0.2">
      <c r="A107" s="96">
        <v>106</v>
      </c>
      <c r="B107" s="103">
        <v>45565</v>
      </c>
      <c r="C107" s="99">
        <v>0.57430555555555551</v>
      </c>
      <c r="D107" s="96">
        <v>27</v>
      </c>
      <c r="E107" s="96">
        <v>93</v>
      </c>
      <c r="F107" s="96">
        <v>5</v>
      </c>
      <c r="G107" s="96" t="s">
        <v>26</v>
      </c>
      <c r="H107" s="96">
        <v>5</v>
      </c>
      <c r="I107" s="99">
        <v>6.25E-2</v>
      </c>
      <c r="J107" s="96" t="s">
        <v>24</v>
      </c>
      <c r="K107" s="96" t="s">
        <v>25</v>
      </c>
      <c r="L107" s="96" t="s">
        <v>25</v>
      </c>
      <c r="M107" s="96" t="s">
        <v>25</v>
      </c>
      <c r="N107" s="96" t="s">
        <v>47</v>
      </c>
      <c r="O107" s="96" t="s">
        <v>47</v>
      </c>
      <c r="P107" s="96" t="s">
        <v>47</v>
      </c>
      <c r="Q107" s="96">
        <v>1</v>
      </c>
      <c r="R107" s="96">
        <v>0</v>
      </c>
      <c r="S107" s="96">
        <v>0</v>
      </c>
      <c r="T107" s="96">
        <v>0</v>
      </c>
      <c r="U107" s="96">
        <v>0</v>
      </c>
      <c r="V107" s="96">
        <v>0.18829999999999991</v>
      </c>
    </row>
    <row r="108" spans="1:29" ht="12.75" x14ac:dyDescent="0.2">
      <c r="A108" s="96">
        <v>107</v>
      </c>
      <c r="B108" s="103">
        <v>45565</v>
      </c>
      <c r="C108" s="99">
        <v>0.57430555555555551</v>
      </c>
      <c r="D108" s="96">
        <v>27</v>
      </c>
      <c r="E108" s="96">
        <v>93</v>
      </c>
      <c r="F108" s="96">
        <v>6</v>
      </c>
      <c r="G108" s="96" t="s">
        <v>26</v>
      </c>
      <c r="H108" s="96">
        <v>5</v>
      </c>
      <c r="I108" s="99">
        <v>6.25E-2</v>
      </c>
      <c r="J108" s="96" t="s">
        <v>24</v>
      </c>
      <c r="K108" s="96" t="s">
        <v>25</v>
      </c>
      <c r="L108" s="96" t="s">
        <v>25</v>
      </c>
      <c r="M108" s="96" t="s">
        <v>25</v>
      </c>
      <c r="N108" s="96" t="s">
        <v>25</v>
      </c>
      <c r="O108" s="96" t="s">
        <v>47</v>
      </c>
      <c r="P108" s="96" t="s">
        <v>47</v>
      </c>
      <c r="Q108" s="96">
        <v>1</v>
      </c>
      <c r="R108" s="96">
        <v>0</v>
      </c>
      <c r="S108" s="96">
        <v>0</v>
      </c>
      <c r="T108" s="96">
        <v>1</v>
      </c>
      <c r="U108" s="96">
        <v>0</v>
      </c>
      <c r="V108" s="96">
        <v>0.17959999999999887</v>
      </c>
    </row>
    <row r="109" spans="1:29" ht="12.75" x14ac:dyDescent="0.2">
      <c r="A109" s="96">
        <v>108</v>
      </c>
      <c r="B109" s="103">
        <v>45565</v>
      </c>
      <c r="C109" s="99">
        <v>0.57430555555555551</v>
      </c>
      <c r="D109" s="96">
        <v>27</v>
      </c>
      <c r="E109" s="96">
        <v>93</v>
      </c>
      <c r="F109" s="96">
        <v>7</v>
      </c>
      <c r="G109" s="96" t="s">
        <v>26</v>
      </c>
      <c r="H109" s="96">
        <v>5</v>
      </c>
      <c r="I109" s="99">
        <v>6.25E-2</v>
      </c>
      <c r="J109" s="96" t="s">
        <v>24</v>
      </c>
      <c r="K109" s="96" t="s">
        <v>25</v>
      </c>
      <c r="L109" s="96" t="s">
        <v>47</v>
      </c>
      <c r="M109" s="96" t="s">
        <v>47</v>
      </c>
      <c r="N109" s="96" t="s">
        <v>47</v>
      </c>
      <c r="O109" s="96" t="s">
        <v>25</v>
      </c>
      <c r="P109" s="96" t="s">
        <v>47</v>
      </c>
      <c r="Q109" s="96">
        <v>1</v>
      </c>
      <c r="R109" s="96">
        <v>0</v>
      </c>
      <c r="S109" s="96">
        <v>0</v>
      </c>
      <c r="T109" s="96">
        <v>1</v>
      </c>
      <c r="U109" s="96">
        <v>0</v>
      </c>
      <c r="V109" s="96">
        <v>0.21860000000000035</v>
      </c>
    </row>
    <row r="110" spans="1:29" ht="12.75" x14ac:dyDescent="0.2">
      <c r="A110" s="96">
        <v>109</v>
      </c>
      <c r="B110" s="103">
        <v>45565</v>
      </c>
      <c r="C110" s="99">
        <v>0.57430555555555551</v>
      </c>
      <c r="D110" s="96">
        <v>27</v>
      </c>
      <c r="E110" s="96">
        <v>93</v>
      </c>
      <c r="F110" s="96">
        <v>8</v>
      </c>
      <c r="G110" s="96" t="s">
        <v>26</v>
      </c>
      <c r="H110" s="96">
        <v>5</v>
      </c>
      <c r="I110" s="99">
        <v>6.25E-2</v>
      </c>
      <c r="J110" s="96" t="s">
        <v>24</v>
      </c>
      <c r="K110" s="96" t="s">
        <v>25</v>
      </c>
      <c r="L110" s="96" t="s">
        <v>25</v>
      </c>
      <c r="M110" s="96" t="s">
        <v>47</v>
      </c>
      <c r="N110" s="96" t="s">
        <v>47</v>
      </c>
      <c r="O110" s="96" t="s">
        <v>47</v>
      </c>
      <c r="P110" s="96" t="s">
        <v>47</v>
      </c>
      <c r="Q110" s="96">
        <v>1</v>
      </c>
      <c r="R110" s="96">
        <v>0</v>
      </c>
      <c r="S110" s="96">
        <v>0</v>
      </c>
      <c r="T110" s="96">
        <v>1</v>
      </c>
      <c r="U110" s="96">
        <v>0</v>
      </c>
      <c r="V110" s="96">
        <v>0.16489999999999938</v>
      </c>
    </row>
    <row r="111" spans="1:29" ht="12.75" x14ac:dyDescent="0.2">
      <c r="A111" s="96">
        <v>110</v>
      </c>
      <c r="B111" s="103">
        <v>45565</v>
      </c>
      <c r="C111" s="99">
        <v>0.57430555555555551</v>
      </c>
      <c r="D111" s="96">
        <v>27</v>
      </c>
      <c r="E111" s="96">
        <v>93</v>
      </c>
      <c r="F111" s="96">
        <v>9</v>
      </c>
      <c r="G111" s="96" t="s">
        <v>26</v>
      </c>
      <c r="H111" s="96">
        <v>5</v>
      </c>
      <c r="I111" s="99">
        <v>6.25E-2</v>
      </c>
      <c r="J111" s="96" t="s">
        <v>41</v>
      </c>
      <c r="K111" s="96" t="s">
        <v>25</v>
      </c>
      <c r="L111" s="96" t="s">
        <v>25</v>
      </c>
      <c r="M111" s="96" t="s">
        <v>25</v>
      </c>
      <c r="N111" s="96" t="s">
        <v>25</v>
      </c>
      <c r="O111" s="96" t="s">
        <v>25</v>
      </c>
      <c r="P111" s="96" t="s">
        <v>47</v>
      </c>
      <c r="Q111" s="96">
        <v>1</v>
      </c>
      <c r="R111" s="96">
        <v>0</v>
      </c>
      <c r="S111" s="96">
        <v>0</v>
      </c>
      <c r="T111" s="96">
        <v>1</v>
      </c>
      <c r="U111" s="96">
        <v>0</v>
      </c>
      <c r="V111" s="96">
        <v>0.25109999999999921</v>
      </c>
    </row>
    <row r="112" spans="1:29" ht="12.75" x14ac:dyDescent="0.2">
      <c r="A112" s="96">
        <v>111</v>
      </c>
      <c r="B112" s="103">
        <v>45565</v>
      </c>
      <c r="C112" s="99">
        <v>0.57430555555555551</v>
      </c>
      <c r="D112" s="96">
        <v>27</v>
      </c>
      <c r="E112" s="96">
        <v>93</v>
      </c>
      <c r="F112" s="96">
        <v>10</v>
      </c>
      <c r="G112" s="96" t="s">
        <v>26</v>
      </c>
      <c r="H112" s="96">
        <v>5</v>
      </c>
      <c r="I112" s="99">
        <v>6.25E-2</v>
      </c>
      <c r="J112" s="96" t="s">
        <v>41</v>
      </c>
      <c r="K112" s="96" t="s">
        <v>25</v>
      </c>
      <c r="L112" s="96" t="s">
        <v>25</v>
      </c>
      <c r="M112" s="96" t="s">
        <v>25</v>
      </c>
      <c r="N112" s="96" t="s">
        <v>47</v>
      </c>
      <c r="O112" s="96" t="s">
        <v>47</v>
      </c>
      <c r="P112" s="96" t="s">
        <v>47</v>
      </c>
      <c r="Q112" s="96">
        <v>1</v>
      </c>
      <c r="R112" s="96">
        <v>0</v>
      </c>
      <c r="S112" s="96">
        <v>0</v>
      </c>
      <c r="T112" s="96">
        <v>1</v>
      </c>
      <c r="U112" s="96">
        <v>0</v>
      </c>
      <c r="V112" s="96">
        <v>0.23409999999999975</v>
      </c>
    </row>
    <row r="113" spans="1:29" ht="12.75" x14ac:dyDescent="0.2">
      <c r="A113" s="96">
        <v>112</v>
      </c>
      <c r="B113" s="103">
        <v>45565</v>
      </c>
      <c r="C113" s="99">
        <v>0.57430555555555551</v>
      </c>
      <c r="D113" s="96">
        <v>27</v>
      </c>
      <c r="E113" s="96">
        <v>93</v>
      </c>
      <c r="F113" s="96">
        <v>11</v>
      </c>
      <c r="G113" s="96" t="s">
        <v>26</v>
      </c>
      <c r="H113" s="96">
        <v>5</v>
      </c>
      <c r="I113" s="99">
        <v>6.25E-2</v>
      </c>
      <c r="J113" s="96" t="s">
        <v>41</v>
      </c>
      <c r="K113" s="96" t="s">
        <v>25</v>
      </c>
      <c r="L113" s="96" t="s">
        <v>25</v>
      </c>
      <c r="M113" s="96" t="s">
        <v>25</v>
      </c>
      <c r="N113" s="96" t="s">
        <v>25</v>
      </c>
      <c r="O113" s="96" t="s">
        <v>25</v>
      </c>
      <c r="P113" s="96" t="s">
        <v>25</v>
      </c>
      <c r="Q113" s="96">
        <v>1</v>
      </c>
      <c r="R113" s="96">
        <v>0</v>
      </c>
      <c r="S113" s="96">
        <v>0</v>
      </c>
      <c r="T113" s="96">
        <v>0</v>
      </c>
      <c r="U113" s="96">
        <v>0</v>
      </c>
      <c r="V113" s="96">
        <v>0.19799999999999862</v>
      </c>
    </row>
    <row r="114" spans="1:29" ht="12.75" x14ac:dyDescent="0.2">
      <c r="A114" s="96">
        <v>113</v>
      </c>
      <c r="B114" s="103">
        <v>45565</v>
      </c>
      <c r="C114" s="99">
        <v>0.57430555555555551</v>
      </c>
      <c r="D114" s="96">
        <v>27</v>
      </c>
      <c r="E114" s="96">
        <v>93</v>
      </c>
      <c r="F114" s="96">
        <v>12</v>
      </c>
      <c r="G114" s="96" t="s">
        <v>26</v>
      </c>
      <c r="H114" s="96">
        <v>5</v>
      </c>
      <c r="I114" s="99">
        <v>6.25E-2</v>
      </c>
      <c r="J114" s="96" t="s">
        <v>41</v>
      </c>
      <c r="K114" s="96" t="s">
        <v>25</v>
      </c>
      <c r="L114" s="96" t="s">
        <v>25</v>
      </c>
      <c r="M114" s="96" t="s">
        <v>25</v>
      </c>
      <c r="N114" s="96" t="s">
        <v>47</v>
      </c>
      <c r="O114" s="96" t="s">
        <v>47</v>
      </c>
      <c r="P114" s="96" t="s">
        <v>47</v>
      </c>
      <c r="Q114" s="96">
        <v>1</v>
      </c>
      <c r="R114" s="96">
        <v>0</v>
      </c>
      <c r="S114" s="96">
        <v>0</v>
      </c>
      <c r="T114" s="96">
        <v>1</v>
      </c>
      <c r="U114" s="96">
        <v>0</v>
      </c>
      <c r="V114" s="96">
        <v>0.15559999999999974</v>
      </c>
    </row>
    <row r="115" spans="1:29" ht="12.75" x14ac:dyDescent="0.2">
      <c r="A115" s="96">
        <v>114</v>
      </c>
      <c r="B115" s="103">
        <v>45565</v>
      </c>
      <c r="C115" s="99">
        <v>0.57430555555555551</v>
      </c>
      <c r="D115" s="96">
        <v>27</v>
      </c>
      <c r="E115" s="96">
        <v>93</v>
      </c>
      <c r="F115" s="96">
        <v>13</v>
      </c>
      <c r="G115" s="96" t="s">
        <v>26</v>
      </c>
      <c r="H115" s="96">
        <v>5</v>
      </c>
      <c r="I115" s="99">
        <v>6.25E-2</v>
      </c>
      <c r="J115" s="96" t="s">
        <v>34</v>
      </c>
      <c r="K115" s="96" t="s">
        <v>1</v>
      </c>
      <c r="L115" s="96" t="s">
        <v>25</v>
      </c>
      <c r="M115" s="96" t="s">
        <v>47</v>
      </c>
      <c r="N115" s="96" t="s">
        <v>25</v>
      </c>
      <c r="O115" s="96" t="s">
        <v>25</v>
      </c>
      <c r="P115" s="96" t="s">
        <v>47</v>
      </c>
      <c r="Q115" s="96">
        <v>0</v>
      </c>
      <c r="R115" s="96">
        <v>0</v>
      </c>
      <c r="S115" s="96">
        <v>0</v>
      </c>
      <c r="T115" s="96">
        <v>0</v>
      </c>
      <c r="U115" s="96">
        <v>0</v>
      </c>
      <c r="V115" s="96">
        <v>0.20319999999999894</v>
      </c>
    </row>
    <row r="116" spans="1:29" ht="12.75" x14ac:dyDescent="0.2">
      <c r="A116" s="96">
        <v>115</v>
      </c>
      <c r="B116" s="103">
        <v>45565</v>
      </c>
      <c r="C116" s="99">
        <v>0.57430555555555551</v>
      </c>
      <c r="D116" s="96">
        <v>27</v>
      </c>
      <c r="E116" s="96">
        <v>93</v>
      </c>
      <c r="F116" s="96">
        <v>14</v>
      </c>
      <c r="G116" s="96" t="s">
        <v>26</v>
      </c>
      <c r="H116" s="96">
        <v>5</v>
      </c>
      <c r="I116" s="99">
        <v>6.25E-2</v>
      </c>
      <c r="J116" s="96" t="s">
        <v>34</v>
      </c>
      <c r="K116" s="96" t="s">
        <v>25</v>
      </c>
      <c r="L116" s="96" t="s">
        <v>25</v>
      </c>
      <c r="M116" s="96" t="s">
        <v>47</v>
      </c>
      <c r="N116" s="96" t="s">
        <v>47</v>
      </c>
      <c r="O116" s="96" t="s">
        <v>47</v>
      </c>
      <c r="P116" s="96" t="s">
        <v>47</v>
      </c>
      <c r="Q116" s="96">
        <v>1</v>
      </c>
      <c r="R116" s="96">
        <v>0</v>
      </c>
      <c r="S116" s="96">
        <v>0</v>
      </c>
      <c r="T116" s="96">
        <v>1</v>
      </c>
      <c r="U116" s="96">
        <v>0</v>
      </c>
      <c r="V116" s="96">
        <v>0.15620000000000012</v>
      </c>
    </row>
    <row r="117" spans="1:29" ht="12.75" x14ac:dyDescent="0.2">
      <c r="A117" s="96">
        <v>116</v>
      </c>
      <c r="B117" s="103">
        <v>45565</v>
      </c>
      <c r="C117" s="99">
        <v>0.57430555555555551</v>
      </c>
      <c r="D117" s="96">
        <v>27</v>
      </c>
      <c r="E117" s="96">
        <v>93</v>
      </c>
      <c r="F117" s="96">
        <v>15</v>
      </c>
      <c r="G117" s="96" t="s">
        <v>26</v>
      </c>
      <c r="H117" s="96">
        <v>5</v>
      </c>
      <c r="I117" s="99">
        <v>6.25E-2</v>
      </c>
      <c r="J117" s="96" t="s">
        <v>45</v>
      </c>
      <c r="K117" s="96" t="s">
        <v>25</v>
      </c>
      <c r="L117" s="96" t="s">
        <v>25</v>
      </c>
      <c r="M117" s="96" t="s">
        <v>25</v>
      </c>
      <c r="N117" s="96" t="s">
        <v>25</v>
      </c>
      <c r="O117" s="96" t="s">
        <v>25</v>
      </c>
      <c r="P117" s="96" t="s">
        <v>25</v>
      </c>
      <c r="Q117" s="96">
        <v>0</v>
      </c>
      <c r="R117" s="96">
        <v>0</v>
      </c>
      <c r="S117" s="96">
        <v>0</v>
      </c>
      <c r="T117" s="96">
        <v>0</v>
      </c>
      <c r="U117" s="96">
        <v>0</v>
      </c>
      <c r="V117" s="96">
        <v>0.20380000000000109</v>
      </c>
    </row>
    <row r="118" spans="1:29" ht="12.75" x14ac:dyDescent="0.2">
      <c r="A118" s="96">
        <v>117</v>
      </c>
      <c r="B118" s="103">
        <v>45565</v>
      </c>
      <c r="C118" s="99">
        <v>0.57430555555555551</v>
      </c>
      <c r="D118" s="96">
        <v>27</v>
      </c>
      <c r="E118" s="96">
        <v>93</v>
      </c>
      <c r="F118" s="96">
        <v>16</v>
      </c>
      <c r="G118" s="96" t="s">
        <v>26</v>
      </c>
      <c r="H118" s="96">
        <v>5</v>
      </c>
      <c r="I118" s="99">
        <v>6.25E-2</v>
      </c>
      <c r="J118" s="96" t="s">
        <v>45</v>
      </c>
      <c r="K118" s="96" t="s">
        <v>25</v>
      </c>
      <c r="L118" s="96" t="s">
        <v>25</v>
      </c>
      <c r="M118" s="96" t="s">
        <v>25</v>
      </c>
      <c r="N118" s="96" t="s">
        <v>25</v>
      </c>
      <c r="O118" s="96" t="s">
        <v>25</v>
      </c>
      <c r="P118" s="96" t="s">
        <v>25</v>
      </c>
      <c r="Q118" s="96">
        <v>0</v>
      </c>
      <c r="R118" s="96">
        <v>0</v>
      </c>
      <c r="S118" s="96">
        <v>0</v>
      </c>
      <c r="T118" s="96">
        <v>0</v>
      </c>
      <c r="U118" s="96">
        <v>0</v>
      </c>
      <c r="V118" s="96">
        <v>0.13319999999999865</v>
      </c>
    </row>
    <row r="119" spans="1:29" s="95" customFormat="1" ht="12.75" x14ac:dyDescent="0.2">
      <c r="A119" s="90">
        <v>118</v>
      </c>
      <c r="B119" s="114">
        <v>45566</v>
      </c>
      <c r="C119" s="93">
        <v>0.4375</v>
      </c>
      <c r="D119" s="90">
        <v>19</v>
      </c>
      <c r="E119" s="90">
        <v>44</v>
      </c>
      <c r="F119" s="90">
        <v>1</v>
      </c>
      <c r="G119" s="90" t="s">
        <v>26</v>
      </c>
      <c r="H119" s="90">
        <v>5</v>
      </c>
      <c r="I119" s="93">
        <v>0.10416666666666667</v>
      </c>
      <c r="J119" s="90" t="s">
        <v>45</v>
      </c>
      <c r="K119" s="90" t="s">
        <v>25</v>
      </c>
      <c r="L119" s="90" t="s">
        <v>25</v>
      </c>
      <c r="M119" s="90" t="s">
        <v>25</v>
      </c>
      <c r="N119" s="90" t="s">
        <v>25</v>
      </c>
      <c r="O119" s="90" t="s">
        <v>25</v>
      </c>
      <c r="P119" s="90" t="s">
        <v>25</v>
      </c>
      <c r="Q119" s="90">
        <v>0</v>
      </c>
      <c r="R119" s="90">
        <v>0</v>
      </c>
      <c r="S119" s="90">
        <v>1</v>
      </c>
      <c r="T119" s="90" t="s">
        <v>44</v>
      </c>
      <c r="U119" s="90" t="s">
        <v>44</v>
      </c>
      <c r="V119" s="90">
        <v>0.17949999999999999</v>
      </c>
      <c r="W119" s="127"/>
      <c r="X119" s="127"/>
      <c r="Y119" s="127"/>
      <c r="Z119" s="127"/>
      <c r="AA119" s="127"/>
      <c r="AB119" s="127"/>
      <c r="AC119" s="126"/>
    </row>
    <row r="120" spans="1:29" ht="12.75" x14ac:dyDescent="0.2">
      <c r="A120" s="96">
        <v>119</v>
      </c>
      <c r="B120" s="103">
        <v>45566</v>
      </c>
      <c r="C120" s="99">
        <v>0.4375</v>
      </c>
      <c r="D120" s="96">
        <v>19</v>
      </c>
      <c r="E120" s="96">
        <v>44</v>
      </c>
      <c r="F120" s="96">
        <v>2</v>
      </c>
      <c r="G120" s="96" t="s">
        <v>26</v>
      </c>
      <c r="H120" s="96">
        <v>5</v>
      </c>
      <c r="I120" s="99">
        <v>0.10416666666666667</v>
      </c>
      <c r="J120" s="96" t="s">
        <v>42</v>
      </c>
      <c r="K120" s="96" t="s">
        <v>25</v>
      </c>
      <c r="L120" s="96" t="s">
        <v>25</v>
      </c>
      <c r="M120" s="96" t="s">
        <v>1</v>
      </c>
      <c r="N120" s="96" t="s">
        <v>25</v>
      </c>
      <c r="O120" s="96" t="s">
        <v>25</v>
      </c>
      <c r="P120" s="96" t="s">
        <v>47</v>
      </c>
      <c r="Q120" s="96">
        <v>0</v>
      </c>
      <c r="R120" s="96">
        <v>0</v>
      </c>
      <c r="S120" s="96">
        <v>1</v>
      </c>
      <c r="T120" s="96" t="s">
        <v>44</v>
      </c>
      <c r="U120" s="96" t="s">
        <v>44</v>
      </c>
      <c r="V120" s="96">
        <v>0.1678</v>
      </c>
      <c r="W120" s="128"/>
      <c r="X120" s="128"/>
      <c r="Y120" s="128"/>
      <c r="Z120" s="128"/>
      <c r="AA120" s="128"/>
      <c r="AB120" s="128"/>
    </row>
    <row r="121" spans="1:29" ht="12.75" x14ac:dyDescent="0.2">
      <c r="A121" s="96">
        <v>120</v>
      </c>
      <c r="B121" s="103">
        <v>45566</v>
      </c>
      <c r="C121" s="99">
        <v>0.4375</v>
      </c>
      <c r="D121" s="96">
        <v>19</v>
      </c>
      <c r="E121" s="96">
        <v>44</v>
      </c>
      <c r="F121" s="96">
        <v>3</v>
      </c>
      <c r="G121" s="96" t="s">
        <v>26</v>
      </c>
      <c r="H121" s="96">
        <v>5</v>
      </c>
      <c r="I121" s="99">
        <v>0.104166666666667</v>
      </c>
      <c r="J121" s="96" t="s">
        <v>42</v>
      </c>
      <c r="K121" s="96" t="s">
        <v>25</v>
      </c>
      <c r="L121" s="96" t="s">
        <v>25</v>
      </c>
      <c r="M121" s="96" t="s">
        <v>25</v>
      </c>
      <c r="N121" s="96" t="s">
        <v>25</v>
      </c>
      <c r="O121" s="96" t="s">
        <v>25</v>
      </c>
      <c r="P121" s="96" t="s">
        <v>47</v>
      </c>
      <c r="Q121" s="96">
        <v>1</v>
      </c>
      <c r="R121" s="96">
        <v>0</v>
      </c>
      <c r="S121" s="96">
        <v>1</v>
      </c>
      <c r="T121" s="96" t="s">
        <v>44</v>
      </c>
      <c r="U121" s="96" t="s">
        <v>44</v>
      </c>
      <c r="V121" s="96">
        <v>0.17780000000000001</v>
      </c>
    </row>
    <row r="122" spans="1:29" ht="12.75" x14ac:dyDescent="0.2">
      <c r="A122" s="96">
        <v>121</v>
      </c>
      <c r="B122" s="103">
        <v>45566</v>
      </c>
      <c r="C122" s="99">
        <v>0.4375</v>
      </c>
      <c r="D122" s="96">
        <v>19</v>
      </c>
      <c r="E122" s="96">
        <v>44</v>
      </c>
      <c r="F122" s="96">
        <v>4</v>
      </c>
      <c r="G122" s="96" t="s">
        <v>26</v>
      </c>
      <c r="H122" s="96">
        <v>5</v>
      </c>
      <c r="I122" s="99">
        <v>0.104166666666667</v>
      </c>
      <c r="J122" s="96" t="s">
        <v>42</v>
      </c>
      <c r="K122" s="96" t="s">
        <v>1</v>
      </c>
      <c r="L122" s="96" t="s">
        <v>25</v>
      </c>
      <c r="M122" s="96" t="s">
        <v>47</v>
      </c>
      <c r="N122" s="96" t="s">
        <v>25</v>
      </c>
      <c r="O122" s="96" t="s">
        <v>25</v>
      </c>
      <c r="P122" s="96" t="s">
        <v>25</v>
      </c>
      <c r="Q122" s="96">
        <v>0</v>
      </c>
      <c r="R122" s="96">
        <v>0</v>
      </c>
      <c r="S122" s="96">
        <v>1</v>
      </c>
      <c r="T122" s="96" t="s">
        <v>44</v>
      </c>
      <c r="U122" s="96" t="s">
        <v>44</v>
      </c>
      <c r="V122" s="96">
        <v>0.25440000000000002</v>
      </c>
    </row>
    <row r="123" spans="1:29" ht="12.75" x14ac:dyDescent="0.2">
      <c r="A123" s="96">
        <v>122</v>
      </c>
      <c r="B123" s="103">
        <v>45566</v>
      </c>
      <c r="C123" s="99">
        <v>0.4375</v>
      </c>
      <c r="D123" s="96">
        <v>19</v>
      </c>
      <c r="E123" s="96">
        <v>44</v>
      </c>
      <c r="F123" s="96">
        <v>5</v>
      </c>
      <c r="G123" s="96" t="s">
        <v>26</v>
      </c>
      <c r="H123" s="96">
        <v>5</v>
      </c>
      <c r="I123" s="99">
        <v>0.104166666666667</v>
      </c>
      <c r="J123" s="96" t="s">
        <v>42</v>
      </c>
      <c r="K123" s="96" t="s">
        <v>1</v>
      </c>
      <c r="L123" s="96" t="s">
        <v>1</v>
      </c>
      <c r="M123" s="96" t="s">
        <v>1</v>
      </c>
      <c r="N123" s="96" t="s">
        <v>25</v>
      </c>
      <c r="O123" s="96" t="s">
        <v>25</v>
      </c>
      <c r="P123" s="96" t="s">
        <v>25</v>
      </c>
      <c r="Q123" s="96">
        <v>1</v>
      </c>
      <c r="R123" s="96">
        <v>0</v>
      </c>
      <c r="S123" s="96">
        <v>1</v>
      </c>
      <c r="T123" s="96" t="s">
        <v>44</v>
      </c>
      <c r="U123" s="96" t="s">
        <v>44</v>
      </c>
      <c r="V123" s="96">
        <v>0.14899999999999999</v>
      </c>
    </row>
    <row r="124" spans="1:29" ht="12.75" x14ac:dyDescent="0.2">
      <c r="A124" s="96">
        <v>123</v>
      </c>
      <c r="B124" s="103">
        <v>45566</v>
      </c>
      <c r="C124" s="99">
        <v>0.4375</v>
      </c>
      <c r="D124" s="96">
        <v>19</v>
      </c>
      <c r="E124" s="96">
        <v>44</v>
      </c>
      <c r="F124" s="96">
        <v>6</v>
      </c>
      <c r="G124" s="96" t="s">
        <v>26</v>
      </c>
      <c r="H124" s="96">
        <v>5</v>
      </c>
      <c r="I124" s="99">
        <v>0.104166666666667</v>
      </c>
      <c r="J124" s="96" t="s">
        <v>24</v>
      </c>
      <c r="K124" s="96" t="s">
        <v>25</v>
      </c>
      <c r="L124" s="96" t="s">
        <v>1</v>
      </c>
      <c r="M124" s="96" t="s">
        <v>25</v>
      </c>
      <c r="N124" s="96" t="s">
        <v>25</v>
      </c>
      <c r="O124" s="96" t="s">
        <v>47</v>
      </c>
      <c r="P124" s="96" t="s">
        <v>47</v>
      </c>
      <c r="Q124" s="96">
        <v>1</v>
      </c>
      <c r="R124" s="96">
        <v>0</v>
      </c>
      <c r="S124" s="96">
        <v>0</v>
      </c>
      <c r="T124" s="96">
        <v>1</v>
      </c>
      <c r="U124" s="96">
        <v>0</v>
      </c>
      <c r="V124" s="96">
        <v>0.20330000000000048</v>
      </c>
    </row>
    <row r="125" spans="1:29" ht="12.75" x14ac:dyDescent="0.2">
      <c r="A125" s="96">
        <v>124</v>
      </c>
      <c r="B125" s="103">
        <v>45566</v>
      </c>
      <c r="C125" s="99">
        <v>0.4375</v>
      </c>
      <c r="D125" s="96">
        <v>19</v>
      </c>
      <c r="E125" s="96">
        <v>44</v>
      </c>
      <c r="F125" s="96">
        <v>7</v>
      </c>
      <c r="G125" s="96" t="s">
        <v>26</v>
      </c>
      <c r="H125" s="96">
        <v>5</v>
      </c>
      <c r="I125" s="99">
        <v>0.104166666666667</v>
      </c>
      <c r="J125" s="96" t="s">
        <v>24</v>
      </c>
      <c r="K125" s="96" t="s">
        <v>25</v>
      </c>
      <c r="L125" s="96" t="s">
        <v>25</v>
      </c>
      <c r="M125" s="96" t="s">
        <v>47</v>
      </c>
      <c r="N125" s="96" t="s">
        <v>47</v>
      </c>
      <c r="O125" s="96" t="s">
        <v>47</v>
      </c>
      <c r="P125" s="96" t="s">
        <v>47</v>
      </c>
      <c r="Q125" s="96">
        <v>1</v>
      </c>
      <c r="R125" s="96">
        <v>0</v>
      </c>
      <c r="S125" s="96">
        <v>0</v>
      </c>
      <c r="T125" s="96">
        <v>1</v>
      </c>
      <c r="U125" s="96">
        <v>0</v>
      </c>
      <c r="V125" s="96">
        <v>0.13240000000000052</v>
      </c>
    </row>
    <row r="126" spans="1:29" ht="12.75" x14ac:dyDescent="0.2">
      <c r="A126" s="96">
        <v>125</v>
      </c>
      <c r="B126" s="103">
        <v>45566</v>
      </c>
      <c r="C126" s="99">
        <v>0.4375</v>
      </c>
      <c r="D126" s="96">
        <v>19</v>
      </c>
      <c r="E126" s="96">
        <v>44</v>
      </c>
      <c r="F126" s="96">
        <v>8</v>
      </c>
      <c r="G126" s="96" t="s">
        <v>26</v>
      </c>
      <c r="H126" s="96">
        <v>5</v>
      </c>
      <c r="I126" s="99">
        <v>0.104166666666667</v>
      </c>
      <c r="J126" s="96" t="s">
        <v>24</v>
      </c>
      <c r="K126" s="96" t="s">
        <v>25</v>
      </c>
      <c r="L126" s="96" t="s">
        <v>25</v>
      </c>
      <c r="M126" s="96" t="s">
        <v>25</v>
      </c>
      <c r="N126" s="96" t="s">
        <v>25</v>
      </c>
      <c r="O126" s="96" t="s">
        <v>47</v>
      </c>
      <c r="P126" s="96" t="s">
        <v>47</v>
      </c>
      <c r="Q126" s="96">
        <v>1</v>
      </c>
      <c r="R126" s="96">
        <v>0</v>
      </c>
      <c r="S126" s="96">
        <v>0</v>
      </c>
      <c r="T126" s="96">
        <v>1</v>
      </c>
      <c r="U126" s="96">
        <v>0</v>
      </c>
      <c r="V126" s="96">
        <v>0.17490000000000094</v>
      </c>
    </row>
    <row r="127" spans="1:29" ht="12.75" x14ac:dyDescent="0.2">
      <c r="A127" s="96">
        <v>126</v>
      </c>
      <c r="B127" s="103">
        <v>45566</v>
      </c>
      <c r="C127" s="99">
        <v>0.4375</v>
      </c>
      <c r="D127" s="96">
        <v>19</v>
      </c>
      <c r="E127" s="96">
        <v>44</v>
      </c>
      <c r="F127" s="96">
        <v>9</v>
      </c>
      <c r="G127" s="96" t="s">
        <v>26</v>
      </c>
      <c r="H127" s="96">
        <v>5</v>
      </c>
      <c r="I127" s="99">
        <v>0.104166666666667</v>
      </c>
      <c r="J127" s="96" t="s">
        <v>24</v>
      </c>
      <c r="K127" s="96" t="s">
        <v>25</v>
      </c>
      <c r="L127" s="96" t="s">
        <v>25</v>
      </c>
      <c r="M127" s="96" t="s">
        <v>25</v>
      </c>
      <c r="N127" s="96" t="s">
        <v>47</v>
      </c>
      <c r="O127" s="96" t="s">
        <v>47</v>
      </c>
      <c r="P127" s="96" t="s">
        <v>47</v>
      </c>
      <c r="Q127" s="96">
        <v>1</v>
      </c>
      <c r="R127" s="96">
        <v>0</v>
      </c>
      <c r="S127" s="96">
        <v>0</v>
      </c>
      <c r="T127" s="96">
        <v>1</v>
      </c>
      <c r="U127" s="96">
        <v>0</v>
      </c>
      <c r="V127" s="96">
        <v>0.12480000000000047</v>
      </c>
    </row>
    <row r="128" spans="1:29" ht="12.75" x14ac:dyDescent="0.2">
      <c r="A128" s="96">
        <v>127</v>
      </c>
      <c r="B128" s="103">
        <v>45566</v>
      </c>
      <c r="C128" s="99">
        <v>0.4375</v>
      </c>
      <c r="D128" s="96">
        <v>19</v>
      </c>
      <c r="E128" s="96">
        <v>44</v>
      </c>
      <c r="F128" s="96">
        <v>10</v>
      </c>
      <c r="G128" s="96" t="s">
        <v>26</v>
      </c>
      <c r="H128" s="96">
        <v>5</v>
      </c>
      <c r="I128" s="99">
        <v>0.104166666666667</v>
      </c>
      <c r="J128" s="96" t="s">
        <v>41</v>
      </c>
      <c r="K128" s="96" t="s">
        <v>25</v>
      </c>
      <c r="L128" s="96" t="s">
        <v>25</v>
      </c>
      <c r="M128" s="96" t="s">
        <v>25</v>
      </c>
      <c r="N128" s="96" t="s">
        <v>47</v>
      </c>
      <c r="O128" s="96" t="s">
        <v>47</v>
      </c>
      <c r="P128" s="96" t="s">
        <v>47</v>
      </c>
      <c r="Q128" s="96">
        <v>1</v>
      </c>
      <c r="R128" s="96">
        <v>0</v>
      </c>
      <c r="S128" s="96">
        <v>0</v>
      </c>
      <c r="T128" s="96">
        <v>1</v>
      </c>
      <c r="U128" s="96">
        <v>0</v>
      </c>
      <c r="V128" s="96">
        <v>0.22750000000000092</v>
      </c>
    </row>
    <row r="129" spans="1:29" ht="12.75" x14ac:dyDescent="0.2">
      <c r="A129" s="96">
        <v>128</v>
      </c>
      <c r="B129" s="103">
        <v>45566</v>
      </c>
      <c r="C129" s="99">
        <v>0.4375</v>
      </c>
      <c r="D129" s="96">
        <v>19</v>
      </c>
      <c r="E129" s="96">
        <v>44</v>
      </c>
      <c r="F129" s="96">
        <v>11</v>
      </c>
      <c r="G129" s="96" t="s">
        <v>26</v>
      </c>
      <c r="H129" s="96">
        <v>5</v>
      </c>
      <c r="I129" s="99">
        <v>0.104166666666667</v>
      </c>
      <c r="J129" s="96" t="s">
        <v>41</v>
      </c>
      <c r="K129" s="96" t="s">
        <v>25</v>
      </c>
      <c r="L129" s="96" t="s">
        <v>25</v>
      </c>
      <c r="M129" s="96" t="s">
        <v>25</v>
      </c>
      <c r="N129" s="96" t="s">
        <v>25</v>
      </c>
      <c r="O129" s="96" t="s">
        <v>25</v>
      </c>
      <c r="P129" s="96" t="s">
        <v>25</v>
      </c>
      <c r="Q129" s="96">
        <v>0</v>
      </c>
      <c r="R129" s="96">
        <v>0</v>
      </c>
      <c r="S129" s="96">
        <v>0</v>
      </c>
      <c r="T129" s="96">
        <v>1</v>
      </c>
      <c r="U129" s="96">
        <v>0</v>
      </c>
      <c r="V129" s="96">
        <v>0.12449999999999939</v>
      </c>
    </row>
    <row r="130" spans="1:29" ht="12.75" x14ac:dyDescent="0.2">
      <c r="A130" s="96">
        <v>129</v>
      </c>
      <c r="B130" s="103">
        <v>45566</v>
      </c>
      <c r="C130" s="99">
        <v>0.4375</v>
      </c>
      <c r="D130" s="96">
        <v>19</v>
      </c>
      <c r="E130" s="96">
        <v>44</v>
      </c>
      <c r="F130" s="96">
        <v>12</v>
      </c>
      <c r="G130" s="96" t="s">
        <v>26</v>
      </c>
      <c r="H130" s="96">
        <v>5</v>
      </c>
      <c r="I130" s="99">
        <v>0.104166666666667</v>
      </c>
      <c r="J130" s="96" t="s">
        <v>41</v>
      </c>
      <c r="K130" s="96" t="s">
        <v>25</v>
      </c>
      <c r="L130" s="96" t="s">
        <v>1</v>
      </c>
      <c r="M130" s="96" t="s">
        <v>25</v>
      </c>
      <c r="N130" s="96" t="s">
        <v>25</v>
      </c>
      <c r="O130" s="96" t="s">
        <v>25</v>
      </c>
      <c r="P130" s="96" t="s">
        <v>25</v>
      </c>
      <c r="Q130" s="96">
        <v>0</v>
      </c>
      <c r="R130" s="96">
        <v>0</v>
      </c>
      <c r="S130" s="96">
        <v>0</v>
      </c>
      <c r="T130" s="96">
        <v>1</v>
      </c>
      <c r="U130" s="96">
        <v>0</v>
      </c>
      <c r="V130" s="96">
        <v>0.1678000000000015</v>
      </c>
    </row>
    <row r="131" spans="1:29" ht="12.75" x14ac:dyDescent="0.2">
      <c r="A131" s="96">
        <v>130</v>
      </c>
      <c r="B131" s="103">
        <v>45566</v>
      </c>
      <c r="C131" s="99">
        <v>0.4375</v>
      </c>
      <c r="D131" s="96">
        <v>19</v>
      </c>
      <c r="E131" s="96">
        <v>44</v>
      </c>
      <c r="F131" s="96">
        <v>13</v>
      </c>
      <c r="G131" s="96" t="s">
        <v>26</v>
      </c>
      <c r="H131" s="96">
        <v>5</v>
      </c>
      <c r="I131" s="99">
        <v>0.104166666666667</v>
      </c>
      <c r="J131" s="96" t="s">
        <v>41</v>
      </c>
      <c r="K131" s="96" t="s">
        <v>25</v>
      </c>
      <c r="L131" s="96" t="s">
        <v>25</v>
      </c>
      <c r="M131" s="96" t="s">
        <v>25</v>
      </c>
      <c r="N131" s="96" t="s">
        <v>25</v>
      </c>
      <c r="O131" s="96" t="s">
        <v>25</v>
      </c>
      <c r="P131" s="96" t="s">
        <v>25</v>
      </c>
      <c r="Q131" s="96">
        <v>1</v>
      </c>
      <c r="R131" s="96">
        <v>0</v>
      </c>
      <c r="S131" s="96">
        <v>0</v>
      </c>
      <c r="T131" s="96">
        <v>1</v>
      </c>
      <c r="U131" s="96">
        <v>0</v>
      </c>
      <c r="V131" s="96">
        <v>0.14920000000000044</v>
      </c>
    </row>
    <row r="132" spans="1:29" ht="12.75" x14ac:dyDescent="0.2">
      <c r="A132" s="96">
        <v>131</v>
      </c>
      <c r="B132" s="103">
        <v>45566</v>
      </c>
      <c r="C132" s="99">
        <v>0.4375</v>
      </c>
      <c r="D132" s="96">
        <v>19</v>
      </c>
      <c r="E132" s="96">
        <v>44</v>
      </c>
      <c r="F132" s="96">
        <v>14</v>
      </c>
      <c r="G132" s="96" t="s">
        <v>26</v>
      </c>
      <c r="H132" s="96">
        <v>5</v>
      </c>
      <c r="I132" s="99">
        <v>0.104166666666667</v>
      </c>
      <c r="J132" s="96" t="s">
        <v>34</v>
      </c>
      <c r="K132" s="96" t="s">
        <v>25</v>
      </c>
      <c r="L132" s="96" t="s">
        <v>25</v>
      </c>
      <c r="M132" s="96" t="s">
        <v>25</v>
      </c>
      <c r="N132" s="96" t="s">
        <v>47</v>
      </c>
      <c r="O132" s="96" t="s">
        <v>47</v>
      </c>
      <c r="P132" s="96" t="s">
        <v>47</v>
      </c>
      <c r="Q132" s="96">
        <v>1</v>
      </c>
      <c r="R132" s="96">
        <v>0</v>
      </c>
      <c r="S132" s="96">
        <v>0</v>
      </c>
      <c r="T132" s="96">
        <v>1</v>
      </c>
      <c r="U132" s="96">
        <v>0</v>
      </c>
      <c r="V132" s="96">
        <v>0.21450000000000102</v>
      </c>
    </row>
    <row r="133" spans="1:29" ht="12.75" x14ac:dyDescent="0.2">
      <c r="A133" s="96">
        <v>132</v>
      </c>
      <c r="B133" s="103">
        <v>45566</v>
      </c>
      <c r="C133" s="99">
        <v>0.4375</v>
      </c>
      <c r="D133" s="96">
        <v>19</v>
      </c>
      <c r="E133" s="96">
        <v>44</v>
      </c>
      <c r="F133" s="96">
        <v>15</v>
      </c>
      <c r="G133" s="96" t="s">
        <v>26</v>
      </c>
      <c r="H133" s="96">
        <v>5</v>
      </c>
      <c r="I133" s="99">
        <v>0.104166666666667</v>
      </c>
      <c r="J133" s="96" t="s">
        <v>34</v>
      </c>
      <c r="K133" s="96" t="s">
        <v>1</v>
      </c>
      <c r="L133" s="96" t="s">
        <v>25</v>
      </c>
      <c r="M133" s="96" t="s">
        <v>47</v>
      </c>
      <c r="N133" s="96" t="s">
        <v>25</v>
      </c>
      <c r="O133" s="96" t="s">
        <v>25</v>
      </c>
      <c r="P133" s="96" t="s">
        <v>25</v>
      </c>
      <c r="Q133" s="96">
        <v>1</v>
      </c>
      <c r="R133" s="96">
        <v>0</v>
      </c>
      <c r="S133" s="96">
        <v>0</v>
      </c>
      <c r="T133" s="96">
        <v>1</v>
      </c>
      <c r="U133" s="96">
        <v>0</v>
      </c>
      <c r="V133" s="96">
        <v>0.18869999999999898</v>
      </c>
    </row>
    <row r="134" spans="1:29" ht="12.75" x14ac:dyDescent="0.2">
      <c r="A134" s="96">
        <v>133</v>
      </c>
      <c r="B134" s="103">
        <v>45566</v>
      </c>
      <c r="C134" s="99">
        <v>0.4375</v>
      </c>
      <c r="D134" s="96">
        <v>19</v>
      </c>
      <c r="E134" s="96">
        <v>44</v>
      </c>
      <c r="F134" s="96">
        <v>16</v>
      </c>
      <c r="G134" s="96" t="s">
        <v>26</v>
      </c>
      <c r="H134" s="96">
        <v>5</v>
      </c>
      <c r="I134" s="99">
        <v>0.104166666666667</v>
      </c>
      <c r="J134" s="96" t="s">
        <v>34</v>
      </c>
      <c r="K134" s="96" t="s">
        <v>1</v>
      </c>
      <c r="L134" s="96" t="s">
        <v>25</v>
      </c>
      <c r="M134" s="96" t="s">
        <v>25</v>
      </c>
      <c r="N134" s="96" t="s">
        <v>25</v>
      </c>
      <c r="O134" s="96" t="s">
        <v>47</v>
      </c>
      <c r="P134" s="96" t="s">
        <v>47</v>
      </c>
      <c r="Q134" s="96">
        <v>1</v>
      </c>
      <c r="R134" s="96">
        <v>0</v>
      </c>
      <c r="S134" s="96">
        <v>1</v>
      </c>
      <c r="T134" s="96" t="s">
        <v>44</v>
      </c>
      <c r="U134" s="96" t="s">
        <v>44</v>
      </c>
      <c r="V134" s="96">
        <v>0.2621</v>
      </c>
    </row>
    <row r="135" spans="1:29" ht="12.75" x14ac:dyDescent="0.2">
      <c r="A135" s="96">
        <v>134</v>
      </c>
      <c r="B135" s="103">
        <v>45566</v>
      </c>
      <c r="C135" s="99">
        <v>0.4375</v>
      </c>
      <c r="D135" s="96">
        <v>19</v>
      </c>
      <c r="E135" s="96">
        <v>44</v>
      </c>
      <c r="F135" s="96">
        <v>17</v>
      </c>
      <c r="G135" s="96" t="s">
        <v>26</v>
      </c>
      <c r="H135" s="96">
        <v>5</v>
      </c>
      <c r="I135" s="99">
        <v>0.104166666666667</v>
      </c>
      <c r="J135" s="96" t="s">
        <v>44</v>
      </c>
      <c r="K135" s="96" t="s">
        <v>1</v>
      </c>
      <c r="L135" s="96" t="s">
        <v>1</v>
      </c>
      <c r="M135" s="96" t="s">
        <v>1</v>
      </c>
      <c r="N135" s="96" t="s">
        <v>1</v>
      </c>
      <c r="O135" s="96" t="s">
        <v>1</v>
      </c>
      <c r="P135" s="96" t="s">
        <v>1</v>
      </c>
      <c r="Q135" s="96" t="s">
        <v>61</v>
      </c>
      <c r="R135" s="96" t="s">
        <v>44</v>
      </c>
      <c r="S135" s="96">
        <v>1</v>
      </c>
      <c r="T135" s="96" t="s">
        <v>44</v>
      </c>
      <c r="U135" s="96" t="s">
        <v>44</v>
      </c>
      <c r="V135" s="96">
        <v>0.17799999999999999</v>
      </c>
    </row>
    <row r="136" spans="1:29" s="95" customFormat="1" ht="12.75" x14ac:dyDescent="0.2">
      <c r="A136" s="90">
        <v>135</v>
      </c>
      <c r="B136" s="120">
        <v>45586</v>
      </c>
      <c r="C136" s="121">
        <v>0.39374999999999999</v>
      </c>
      <c r="D136" s="122">
        <v>25</v>
      </c>
      <c r="E136" s="123">
        <v>68</v>
      </c>
      <c r="F136" s="124">
        <v>1</v>
      </c>
      <c r="G136" s="124" t="s">
        <v>26</v>
      </c>
      <c r="H136" s="123">
        <v>5</v>
      </c>
      <c r="I136" s="125">
        <v>0.1111111111111111</v>
      </c>
      <c r="J136" s="124" t="s">
        <v>45</v>
      </c>
      <c r="K136" s="124" t="s">
        <v>25</v>
      </c>
      <c r="L136" s="124" t="s">
        <v>25</v>
      </c>
      <c r="M136" s="124" t="s">
        <v>25</v>
      </c>
      <c r="N136" s="124" t="s">
        <v>25</v>
      </c>
      <c r="O136" s="124" t="s">
        <v>25</v>
      </c>
      <c r="P136" s="124" t="s">
        <v>25</v>
      </c>
      <c r="Q136" s="124">
        <v>0</v>
      </c>
      <c r="R136" s="124">
        <v>0</v>
      </c>
      <c r="S136" s="123">
        <v>0</v>
      </c>
      <c r="T136" s="124">
        <v>0</v>
      </c>
      <c r="U136" s="124">
        <v>0</v>
      </c>
      <c r="V136" s="124">
        <v>0.28210000000000002</v>
      </c>
      <c r="W136" s="128"/>
      <c r="X136" s="128"/>
      <c r="Y136" s="128"/>
      <c r="Z136" s="128"/>
      <c r="AA136" s="128"/>
      <c r="AB136" s="128"/>
      <c r="AC136" s="126"/>
    </row>
    <row r="137" spans="1:29" ht="15.75" customHeight="1" x14ac:dyDescent="0.2">
      <c r="A137" s="96">
        <v>136</v>
      </c>
      <c r="B137" s="110">
        <v>45586</v>
      </c>
      <c r="C137" s="111">
        <v>0.39374999999999999</v>
      </c>
      <c r="D137" s="112">
        <v>25</v>
      </c>
      <c r="E137" s="97">
        <v>68</v>
      </c>
      <c r="F137" s="113">
        <v>2</v>
      </c>
      <c r="G137" s="113" t="s">
        <v>26</v>
      </c>
      <c r="H137" s="97">
        <v>5</v>
      </c>
      <c r="I137" s="106">
        <v>0.1111111111111111</v>
      </c>
      <c r="J137" s="113" t="s">
        <v>45</v>
      </c>
      <c r="K137" s="113" t="s">
        <v>25</v>
      </c>
      <c r="L137" s="113" t="s">
        <v>25</v>
      </c>
      <c r="M137" s="113" t="s">
        <v>25</v>
      </c>
      <c r="N137" s="113" t="s">
        <v>25</v>
      </c>
      <c r="O137" s="113" t="s">
        <v>25</v>
      </c>
      <c r="P137" s="113" t="s">
        <v>25</v>
      </c>
      <c r="Q137" s="113">
        <v>0</v>
      </c>
      <c r="R137" s="113">
        <v>0</v>
      </c>
      <c r="S137" s="97">
        <v>0</v>
      </c>
      <c r="T137" s="113">
        <v>0</v>
      </c>
      <c r="U137" s="113">
        <v>0</v>
      </c>
      <c r="V137" s="113">
        <v>0.43369999999999997</v>
      </c>
    </row>
    <row r="138" spans="1:29" ht="12.75" x14ac:dyDescent="0.2">
      <c r="A138" s="96">
        <v>137</v>
      </c>
      <c r="B138" s="110">
        <v>45586</v>
      </c>
      <c r="C138" s="111">
        <v>0.39374999999999999</v>
      </c>
      <c r="D138" s="112">
        <v>25</v>
      </c>
      <c r="E138" s="97">
        <v>68</v>
      </c>
      <c r="F138" s="113">
        <v>3</v>
      </c>
      <c r="G138" s="113" t="s">
        <v>26</v>
      </c>
      <c r="H138" s="97">
        <v>5</v>
      </c>
      <c r="I138" s="106">
        <v>0.11111111111111099</v>
      </c>
      <c r="J138" s="113" t="s">
        <v>42</v>
      </c>
      <c r="K138" s="113" t="s">
        <v>25</v>
      </c>
      <c r="L138" s="113" t="s">
        <v>47</v>
      </c>
      <c r="M138" s="113" t="s">
        <v>47</v>
      </c>
      <c r="N138" s="113" t="s">
        <v>47</v>
      </c>
      <c r="O138" s="113" t="s">
        <v>47</v>
      </c>
      <c r="P138" s="113" t="s">
        <v>47</v>
      </c>
      <c r="Q138" s="113">
        <v>1</v>
      </c>
      <c r="R138" s="113">
        <v>0</v>
      </c>
      <c r="S138" s="97">
        <v>0</v>
      </c>
      <c r="T138" s="113">
        <v>0</v>
      </c>
      <c r="U138" s="113">
        <v>0</v>
      </c>
      <c r="V138" s="113">
        <v>0.3301</v>
      </c>
      <c r="AB138" s="130"/>
    </row>
    <row r="139" spans="1:29" ht="12.75" x14ac:dyDescent="0.2">
      <c r="A139" s="96">
        <v>138</v>
      </c>
      <c r="B139" s="110">
        <v>45586</v>
      </c>
      <c r="C139" s="111">
        <v>0.39374999999999999</v>
      </c>
      <c r="D139" s="112">
        <v>25</v>
      </c>
      <c r="E139" s="97">
        <v>68</v>
      </c>
      <c r="F139" s="113">
        <v>4</v>
      </c>
      <c r="G139" s="113" t="s">
        <v>26</v>
      </c>
      <c r="H139" s="97">
        <v>5</v>
      </c>
      <c r="I139" s="106">
        <v>0.11111111111111099</v>
      </c>
      <c r="J139" s="113" t="s">
        <v>42</v>
      </c>
      <c r="K139" s="113" t="s">
        <v>25</v>
      </c>
      <c r="L139" s="113" t="s">
        <v>25</v>
      </c>
      <c r="M139" s="113" t="s">
        <v>47</v>
      </c>
      <c r="N139" s="113" t="s">
        <v>47</v>
      </c>
      <c r="O139" s="113" t="s">
        <v>47</v>
      </c>
      <c r="P139" s="113" t="s">
        <v>47</v>
      </c>
      <c r="Q139" s="113" t="s">
        <v>123</v>
      </c>
      <c r="R139" s="113">
        <v>0</v>
      </c>
      <c r="S139" s="97">
        <v>0</v>
      </c>
      <c r="T139" s="113">
        <v>1</v>
      </c>
      <c r="U139" s="113">
        <v>0</v>
      </c>
      <c r="V139" s="113">
        <v>0.54310000000000003</v>
      </c>
      <c r="AB139" s="130"/>
    </row>
    <row r="140" spans="1:29" ht="15.75" customHeight="1" x14ac:dyDescent="0.2">
      <c r="A140" s="96">
        <v>139</v>
      </c>
      <c r="B140" s="110">
        <v>45586</v>
      </c>
      <c r="C140" s="111">
        <v>0.39374999999999999</v>
      </c>
      <c r="D140" s="112">
        <v>25</v>
      </c>
      <c r="E140" s="97">
        <v>68</v>
      </c>
      <c r="F140" s="113">
        <v>5</v>
      </c>
      <c r="G140" s="113" t="s">
        <v>26</v>
      </c>
      <c r="H140" s="97">
        <v>5</v>
      </c>
      <c r="I140" s="106">
        <v>0.11111111111111099</v>
      </c>
      <c r="J140" s="113" t="s">
        <v>42</v>
      </c>
      <c r="K140" s="113" t="s">
        <v>25</v>
      </c>
      <c r="L140" s="113" t="s">
        <v>25</v>
      </c>
      <c r="M140" s="113" t="s">
        <v>25</v>
      </c>
      <c r="N140" s="113" t="s">
        <v>47</v>
      </c>
      <c r="O140" s="113" t="s">
        <v>25</v>
      </c>
      <c r="P140" s="113" t="s">
        <v>47</v>
      </c>
      <c r="Q140" s="113">
        <v>1</v>
      </c>
      <c r="R140" s="113">
        <v>0</v>
      </c>
      <c r="S140" s="97">
        <v>0</v>
      </c>
      <c r="T140" s="113" t="s">
        <v>123</v>
      </c>
      <c r="U140" s="113">
        <v>1</v>
      </c>
      <c r="V140" s="113">
        <v>0.23719999999999999</v>
      </c>
    </row>
    <row r="141" spans="1:29" ht="12.75" x14ac:dyDescent="0.2">
      <c r="A141" s="96">
        <v>140</v>
      </c>
      <c r="B141" s="110">
        <v>45586</v>
      </c>
      <c r="C141" s="111">
        <v>0.39374999999999999</v>
      </c>
      <c r="D141" s="112">
        <v>25</v>
      </c>
      <c r="E141" s="97">
        <v>68</v>
      </c>
      <c r="F141" s="113">
        <v>6</v>
      </c>
      <c r="G141" s="113" t="s">
        <v>26</v>
      </c>
      <c r="H141" s="97">
        <v>5</v>
      </c>
      <c r="I141" s="106">
        <v>0.11111111111111099</v>
      </c>
      <c r="J141" s="113" t="s">
        <v>42</v>
      </c>
      <c r="K141" s="113" t="s">
        <v>1</v>
      </c>
      <c r="L141" s="113" t="s">
        <v>25</v>
      </c>
      <c r="M141" s="113" t="s">
        <v>47</v>
      </c>
      <c r="N141" s="113" t="s">
        <v>47</v>
      </c>
      <c r="O141" s="113" t="s">
        <v>47</v>
      </c>
      <c r="P141" s="113" t="s">
        <v>47</v>
      </c>
      <c r="Q141" s="113">
        <v>1</v>
      </c>
      <c r="R141" s="113">
        <v>0</v>
      </c>
      <c r="S141" s="97">
        <v>0</v>
      </c>
      <c r="T141" s="113">
        <v>1</v>
      </c>
      <c r="U141" s="113">
        <v>1</v>
      </c>
      <c r="V141" s="113">
        <v>0.67859999999999998</v>
      </c>
      <c r="AA141" s="128"/>
      <c r="AB141" s="130"/>
    </row>
    <row r="142" spans="1:29" ht="15.75" customHeight="1" x14ac:dyDescent="0.2">
      <c r="A142" s="96">
        <v>141</v>
      </c>
      <c r="B142" s="110">
        <v>45586</v>
      </c>
      <c r="C142" s="111">
        <v>0.39374999999999999</v>
      </c>
      <c r="D142" s="112">
        <v>25</v>
      </c>
      <c r="E142" s="97">
        <v>68</v>
      </c>
      <c r="F142" s="113">
        <v>7</v>
      </c>
      <c r="G142" s="113" t="s">
        <v>26</v>
      </c>
      <c r="H142" s="97">
        <v>5</v>
      </c>
      <c r="I142" s="106">
        <v>0.11111111111111099</v>
      </c>
      <c r="J142" s="113" t="s">
        <v>24</v>
      </c>
      <c r="K142" s="113" t="s">
        <v>25</v>
      </c>
      <c r="L142" s="113" t="s">
        <v>25</v>
      </c>
      <c r="M142" s="113" t="s">
        <v>47</v>
      </c>
      <c r="N142" s="113" t="s">
        <v>47</v>
      </c>
      <c r="O142" s="113" t="s">
        <v>47</v>
      </c>
      <c r="P142" s="113" t="s">
        <v>47</v>
      </c>
      <c r="Q142" s="113">
        <v>1</v>
      </c>
      <c r="R142" s="113">
        <v>0</v>
      </c>
      <c r="S142" s="97">
        <v>0</v>
      </c>
      <c r="T142" s="113">
        <v>0</v>
      </c>
      <c r="U142" s="113">
        <v>0</v>
      </c>
      <c r="V142" s="113">
        <v>0.2913</v>
      </c>
    </row>
    <row r="143" spans="1:29" ht="15.75" customHeight="1" x14ac:dyDescent="0.2">
      <c r="A143" s="96">
        <v>142</v>
      </c>
      <c r="B143" s="110">
        <v>45586</v>
      </c>
      <c r="C143" s="111">
        <v>0.39374999999999999</v>
      </c>
      <c r="D143" s="112">
        <v>25</v>
      </c>
      <c r="E143" s="97">
        <v>68</v>
      </c>
      <c r="F143" s="113">
        <v>8</v>
      </c>
      <c r="G143" s="113" t="s">
        <v>26</v>
      </c>
      <c r="H143" s="97">
        <v>5</v>
      </c>
      <c r="I143" s="106">
        <v>0.11111111111111099</v>
      </c>
      <c r="J143" s="113" t="s">
        <v>24</v>
      </c>
      <c r="K143" s="113" t="s">
        <v>25</v>
      </c>
      <c r="L143" s="113" t="s">
        <v>25</v>
      </c>
      <c r="M143" s="113" t="s">
        <v>25</v>
      </c>
      <c r="N143" s="113" t="s">
        <v>25</v>
      </c>
      <c r="O143" s="113" t="s">
        <v>25</v>
      </c>
      <c r="P143" s="113" t="s">
        <v>25</v>
      </c>
      <c r="Q143" s="113">
        <v>1</v>
      </c>
      <c r="R143" s="113">
        <v>0</v>
      </c>
      <c r="S143" s="97">
        <v>0</v>
      </c>
      <c r="T143" s="113" t="s">
        <v>123</v>
      </c>
      <c r="U143" s="113">
        <v>0</v>
      </c>
      <c r="V143" s="113">
        <v>0.16200000000000001</v>
      </c>
    </row>
    <row r="144" spans="1:29" ht="15.75" customHeight="1" x14ac:dyDescent="0.2">
      <c r="A144" s="96">
        <v>143</v>
      </c>
      <c r="B144" s="110">
        <v>45586</v>
      </c>
      <c r="C144" s="111">
        <v>0.39374999999999999</v>
      </c>
      <c r="D144" s="112">
        <v>25</v>
      </c>
      <c r="E144" s="97">
        <v>68</v>
      </c>
      <c r="F144" s="113">
        <v>9</v>
      </c>
      <c r="G144" s="113" t="s">
        <v>26</v>
      </c>
      <c r="H144" s="97">
        <v>5</v>
      </c>
      <c r="I144" s="106">
        <v>0.11111111111111099</v>
      </c>
      <c r="J144" s="113" t="s">
        <v>24</v>
      </c>
      <c r="K144" s="113" t="s">
        <v>25</v>
      </c>
      <c r="L144" s="113" t="s">
        <v>25</v>
      </c>
      <c r="M144" s="113" t="s">
        <v>25</v>
      </c>
      <c r="N144" s="113" t="s">
        <v>47</v>
      </c>
      <c r="O144" s="113" t="s">
        <v>25</v>
      </c>
      <c r="P144" s="113" t="s">
        <v>47</v>
      </c>
      <c r="Q144" s="113">
        <v>1</v>
      </c>
      <c r="R144" s="113">
        <v>0</v>
      </c>
      <c r="S144" s="97">
        <v>0</v>
      </c>
      <c r="T144" s="113">
        <v>1</v>
      </c>
      <c r="U144" s="113">
        <v>0</v>
      </c>
      <c r="V144" s="113">
        <v>0.21729999999999999</v>
      </c>
    </row>
    <row r="145" spans="1:29" ht="15.75" customHeight="1" x14ac:dyDescent="0.2">
      <c r="A145" s="96">
        <v>144</v>
      </c>
      <c r="B145" s="110">
        <v>45586</v>
      </c>
      <c r="C145" s="111">
        <v>0.39374999999999999</v>
      </c>
      <c r="D145" s="112">
        <v>25</v>
      </c>
      <c r="E145" s="97">
        <v>68</v>
      </c>
      <c r="F145" s="113">
        <v>10</v>
      </c>
      <c r="G145" s="113" t="s">
        <v>26</v>
      </c>
      <c r="H145" s="97">
        <v>5</v>
      </c>
      <c r="I145" s="106">
        <v>0.11111111111111099</v>
      </c>
      <c r="J145" s="113" t="s">
        <v>41</v>
      </c>
      <c r="K145" s="113" t="s">
        <v>25</v>
      </c>
      <c r="L145" s="113" t="s">
        <v>25</v>
      </c>
      <c r="M145" s="113" t="s">
        <v>25</v>
      </c>
      <c r="N145" s="113" t="s">
        <v>47</v>
      </c>
      <c r="O145" s="113" t="s">
        <v>47</v>
      </c>
      <c r="P145" s="113" t="s">
        <v>47</v>
      </c>
      <c r="Q145" s="113">
        <v>1</v>
      </c>
      <c r="R145" s="113">
        <v>0</v>
      </c>
      <c r="S145" s="97">
        <v>0</v>
      </c>
      <c r="T145" s="113">
        <v>0</v>
      </c>
      <c r="U145" s="113">
        <v>0</v>
      </c>
      <c r="V145" s="113">
        <v>0.3412</v>
      </c>
    </row>
    <row r="146" spans="1:29" ht="15.75" customHeight="1" x14ac:dyDescent="0.2">
      <c r="A146" s="96">
        <v>145</v>
      </c>
      <c r="B146" s="110">
        <v>45586</v>
      </c>
      <c r="C146" s="111">
        <v>0.39374999999999999</v>
      </c>
      <c r="D146" s="112">
        <v>25</v>
      </c>
      <c r="E146" s="97">
        <v>68</v>
      </c>
      <c r="F146" s="113">
        <v>11</v>
      </c>
      <c r="G146" s="113" t="s">
        <v>26</v>
      </c>
      <c r="H146" s="97">
        <v>5</v>
      </c>
      <c r="I146" s="106">
        <v>0.11111111111111099</v>
      </c>
      <c r="J146" s="113" t="s">
        <v>41</v>
      </c>
      <c r="K146" s="113" t="s">
        <v>25</v>
      </c>
      <c r="L146" s="113" t="s">
        <v>25</v>
      </c>
      <c r="M146" s="113" t="s">
        <v>25</v>
      </c>
      <c r="N146" s="113" t="s">
        <v>47</v>
      </c>
      <c r="O146" s="113" t="s">
        <v>47</v>
      </c>
      <c r="P146" s="113" t="s">
        <v>47</v>
      </c>
      <c r="Q146" s="113">
        <v>1</v>
      </c>
      <c r="R146" s="113">
        <v>0</v>
      </c>
      <c r="S146" s="97">
        <v>0</v>
      </c>
      <c r="T146" s="113">
        <v>0</v>
      </c>
      <c r="U146" s="113">
        <v>0</v>
      </c>
      <c r="V146" s="113">
        <v>0.3755</v>
      </c>
    </row>
    <row r="147" spans="1:29" ht="15.75" customHeight="1" x14ac:dyDescent="0.2">
      <c r="A147" s="96">
        <v>146</v>
      </c>
      <c r="B147" s="110">
        <v>45586</v>
      </c>
      <c r="C147" s="111">
        <v>0.39374999999999999</v>
      </c>
      <c r="D147" s="112">
        <v>25</v>
      </c>
      <c r="E147" s="97">
        <v>68</v>
      </c>
      <c r="F147" s="113">
        <v>12</v>
      </c>
      <c r="G147" s="113" t="s">
        <v>26</v>
      </c>
      <c r="H147" s="97">
        <v>5</v>
      </c>
      <c r="I147" s="106">
        <v>0.11111111111111099</v>
      </c>
      <c r="J147" s="113" t="s">
        <v>41</v>
      </c>
      <c r="K147" s="113" t="s">
        <v>25</v>
      </c>
      <c r="L147" s="113" t="s">
        <v>25</v>
      </c>
      <c r="M147" s="113" t="s">
        <v>25</v>
      </c>
      <c r="N147" s="113" t="s">
        <v>47</v>
      </c>
      <c r="O147" s="113" t="s">
        <v>47</v>
      </c>
      <c r="P147" s="113" t="s">
        <v>47</v>
      </c>
      <c r="Q147" s="113">
        <v>1</v>
      </c>
      <c r="R147" s="113">
        <v>0</v>
      </c>
      <c r="S147" s="97">
        <v>0</v>
      </c>
      <c r="T147" s="113">
        <v>1</v>
      </c>
      <c r="U147" s="113">
        <v>0</v>
      </c>
      <c r="V147" s="113">
        <v>0.50309999999999999</v>
      </c>
    </row>
    <row r="148" spans="1:29" ht="15.75" customHeight="1" x14ac:dyDescent="0.2">
      <c r="A148" s="96">
        <v>147</v>
      </c>
      <c r="B148" s="110">
        <v>45586</v>
      </c>
      <c r="C148" s="111">
        <v>0.39374999999999999</v>
      </c>
      <c r="D148" s="112">
        <v>25</v>
      </c>
      <c r="E148" s="97">
        <v>68</v>
      </c>
      <c r="F148" s="113">
        <v>13</v>
      </c>
      <c r="G148" s="113" t="s">
        <v>26</v>
      </c>
      <c r="H148" s="97">
        <v>5</v>
      </c>
      <c r="I148" s="106">
        <v>0.11111111111111099</v>
      </c>
      <c r="J148" s="113" t="s">
        <v>34</v>
      </c>
      <c r="K148" s="113" t="s">
        <v>25</v>
      </c>
      <c r="L148" s="113" t="s">
        <v>47</v>
      </c>
      <c r="M148" s="113" t="s">
        <v>47</v>
      </c>
      <c r="N148" s="113" t="s">
        <v>47</v>
      </c>
      <c r="O148" s="113" t="s">
        <v>47</v>
      </c>
      <c r="P148" s="113" t="s">
        <v>47</v>
      </c>
      <c r="Q148" s="113">
        <v>1</v>
      </c>
      <c r="R148" s="113">
        <v>0</v>
      </c>
      <c r="S148" s="97">
        <v>0</v>
      </c>
      <c r="T148" s="113">
        <v>1</v>
      </c>
      <c r="U148" s="113">
        <v>0</v>
      </c>
      <c r="V148" s="113">
        <v>0.43609999999999999</v>
      </c>
    </row>
    <row r="149" spans="1:29" ht="15.75" customHeight="1" x14ac:dyDescent="0.2">
      <c r="A149" s="96">
        <v>148</v>
      </c>
      <c r="B149" s="110">
        <v>45586</v>
      </c>
      <c r="C149" s="111">
        <v>0.39374999999999999</v>
      </c>
      <c r="D149" s="112">
        <v>25</v>
      </c>
      <c r="E149" s="97">
        <v>68</v>
      </c>
      <c r="F149" s="113">
        <v>14</v>
      </c>
      <c r="G149" s="113" t="s">
        <v>26</v>
      </c>
      <c r="H149" s="97">
        <v>5</v>
      </c>
      <c r="I149" s="106">
        <v>0.11111111111111099</v>
      </c>
      <c r="J149" s="113" t="s">
        <v>34</v>
      </c>
      <c r="K149" s="113" t="s">
        <v>25</v>
      </c>
      <c r="L149" s="113" t="s">
        <v>25</v>
      </c>
      <c r="M149" s="113" t="s">
        <v>25</v>
      </c>
      <c r="N149" s="113" t="s">
        <v>25</v>
      </c>
      <c r="O149" s="113" t="s">
        <v>25</v>
      </c>
      <c r="P149" s="113" t="s">
        <v>47</v>
      </c>
      <c r="Q149" s="113">
        <v>1</v>
      </c>
      <c r="R149" s="113">
        <v>0</v>
      </c>
      <c r="S149" s="97">
        <v>0</v>
      </c>
      <c r="T149" s="113">
        <v>0</v>
      </c>
      <c r="U149" s="113">
        <v>0</v>
      </c>
      <c r="V149" s="113">
        <v>0.35499999999999998</v>
      </c>
    </row>
    <row r="150" spans="1:29" ht="15.75" customHeight="1" x14ac:dyDescent="0.2">
      <c r="A150" s="96">
        <v>149</v>
      </c>
      <c r="B150" s="110">
        <v>45586</v>
      </c>
      <c r="C150" s="111">
        <v>0.39374999999999999</v>
      </c>
      <c r="D150" s="112">
        <v>25</v>
      </c>
      <c r="E150" s="97">
        <v>68</v>
      </c>
      <c r="F150" s="113">
        <v>15</v>
      </c>
      <c r="G150" s="113" t="s">
        <v>26</v>
      </c>
      <c r="H150" s="97">
        <v>5</v>
      </c>
      <c r="I150" s="106">
        <v>0.11111111111111099</v>
      </c>
      <c r="J150" s="113" t="s">
        <v>34</v>
      </c>
      <c r="K150" s="113" t="s">
        <v>25</v>
      </c>
      <c r="L150" s="113" t="s">
        <v>25</v>
      </c>
      <c r="M150" s="113" t="s">
        <v>25</v>
      </c>
      <c r="N150" s="113" t="s">
        <v>25</v>
      </c>
      <c r="O150" s="113" t="s">
        <v>47</v>
      </c>
      <c r="P150" s="113" t="s">
        <v>47</v>
      </c>
      <c r="Q150" s="113">
        <v>0</v>
      </c>
      <c r="R150" s="113">
        <v>0</v>
      </c>
      <c r="S150" s="97">
        <v>0</v>
      </c>
      <c r="T150" s="113">
        <v>1</v>
      </c>
      <c r="U150" s="113">
        <v>0</v>
      </c>
      <c r="V150" s="113">
        <v>0.2266</v>
      </c>
    </row>
    <row r="151" spans="1:29" ht="15.75" customHeight="1" x14ac:dyDescent="0.2">
      <c r="A151" s="96">
        <v>150</v>
      </c>
      <c r="B151" s="110">
        <v>45586</v>
      </c>
      <c r="C151" s="111">
        <v>0.39374999999999999</v>
      </c>
      <c r="D151" s="112">
        <v>25</v>
      </c>
      <c r="E151" s="97">
        <v>68</v>
      </c>
      <c r="F151" s="113">
        <v>16</v>
      </c>
      <c r="G151" s="113" t="s">
        <v>26</v>
      </c>
      <c r="H151" s="97">
        <v>5</v>
      </c>
      <c r="I151" s="106">
        <v>0.11111111111111099</v>
      </c>
      <c r="J151" s="113" t="s">
        <v>34</v>
      </c>
      <c r="K151" s="113" t="s">
        <v>25</v>
      </c>
      <c r="L151" s="113" t="s">
        <v>47</v>
      </c>
      <c r="M151" s="113" t="s">
        <v>47</v>
      </c>
      <c r="N151" s="113" t="s">
        <v>47</v>
      </c>
      <c r="O151" s="113" t="s">
        <v>47</v>
      </c>
      <c r="P151" s="113" t="s">
        <v>47</v>
      </c>
      <c r="Q151" s="113">
        <v>1</v>
      </c>
      <c r="R151" s="113">
        <v>1</v>
      </c>
      <c r="S151" s="97">
        <v>0</v>
      </c>
      <c r="T151" s="113">
        <v>1</v>
      </c>
      <c r="U151" s="113">
        <v>0</v>
      </c>
      <c r="V151" s="113">
        <v>0.33119999999999999</v>
      </c>
    </row>
    <row r="152" spans="1:29" ht="15.75" customHeight="1" x14ac:dyDescent="0.2">
      <c r="A152" s="96">
        <v>151</v>
      </c>
      <c r="B152" s="110">
        <v>45586</v>
      </c>
      <c r="C152" s="111">
        <v>0.39374999999999999</v>
      </c>
      <c r="D152" s="112">
        <v>25</v>
      </c>
      <c r="E152" s="97">
        <v>68</v>
      </c>
      <c r="F152" s="113">
        <v>17</v>
      </c>
      <c r="G152" s="113" t="s">
        <v>26</v>
      </c>
      <c r="H152" s="97">
        <v>5</v>
      </c>
      <c r="I152" s="106">
        <v>0.11111111111111099</v>
      </c>
      <c r="J152" s="113" t="s">
        <v>34</v>
      </c>
      <c r="K152" s="113" t="s">
        <v>25</v>
      </c>
      <c r="L152" s="113" t="s">
        <v>25</v>
      </c>
      <c r="M152" s="113" t="s">
        <v>47</v>
      </c>
      <c r="N152" s="113" t="s">
        <v>47</v>
      </c>
      <c r="O152" s="113" t="s">
        <v>47</v>
      </c>
      <c r="P152" s="113" t="s">
        <v>47</v>
      </c>
      <c r="Q152" s="113">
        <v>1</v>
      </c>
      <c r="R152" s="113">
        <v>0</v>
      </c>
      <c r="S152" s="97">
        <v>0</v>
      </c>
      <c r="T152" s="113">
        <v>1</v>
      </c>
      <c r="U152" s="113">
        <v>0</v>
      </c>
      <c r="V152" s="113">
        <v>0.47760000000000002</v>
      </c>
    </row>
    <row r="153" spans="1:29" ht="15.75" customHeight="1" x14ac:dyDescent="0.2">
      <c r="A153" s="96">
        <v>152</v>
      </c>
      <c r="B153" s="110">
        <v>45586</v>
      </c>
      <c r="C153" s="111">
        <v>0.39374999999999999</v>
      </c>
      <c r="D153" s="112">
        <v>25</v>
      </c>
      <c r="E153" s="97">
        <v>68</v>
      </c>
      <c r="F153" s="113">
        <v>18</v>
      </c>
      <c r="G153" s="113" t="s">
        <v>26</v>
      </c>
      <c r="H153" s="97">
        <v>5</v>
      </c>
      <c r="I153" s="106">
        <v>0.11111111111111099</v>
      </c>
      <c r="J153" s="113" t="s">
        <v>34</v>
      </c>
      <c r="K153" s="113" t="s">
        <v>25</v>
      </c>
      <c r="L153" s="113" t="s">
        <v>25</v>
      </c>
      <c r="M153" s="113" t="s">
        <v>25</v>
      </c>
      <c r="N153" s="113" t="s">
        <v>25</v>
      </c>
      <c r="O153" s="113" t="s">
        <v>25</v>
      </c>
      <c r="P153" s="113" t="s">
        <v>47</v>
      </c>
      <c r="Q153" s="113">
        <v>1</v>
      </c>
      <c r="R153" s="113">
        <v>0</v>
      </c>
      <c r="S153" s="97">
        <v>0</v>
      </c>
      <c r="T153" s="113">
        <v>1</v>
      </c>
      <c r="U153" s="113">
        <v>0</v>
      </c>
      <c r="V153" s="113">
        <v>0.21659999999999999</v>
      </c>
    </row>
    <row r="154" spans="1:29" s="95" customFormat="1" ht="15.75" customHeight="1" x14ac:dyDescent="0.2">
      <c r="A154" s="90">
        <v>153</v>
      </c>
      <c r="B154" s="122" t="s">
        <v>147</v>
      </c>
      <c r="C154" s="125">
        <v>0.5</v>
      </c>
      <c r="D154" s="122">
        <v>24</v>
      </c>
      <c r="E154" s="123">
        <v>67</v>
      </c>
      <c r="F154" s="124">
        <v>1</v>
      </c>
      <c r="G154" s="124" t="s">
        <v>23</v>
      </c>
      <c r="H154" s="94">
        <v>5</v>
      </c>
      <c r="I154" s="125">
        <v>0.10416666666666667</v>
      </c>
      <c r="J154" s="124" t="s">
        <v>45</v>
      </c>
      <c r="K154" s="124" t="s">
        <v>25</v>
      </c>
      <c r="L154" s="124" t="s">
        <v>25</v>
      </c>
      <c r="M154" s="124" t="s">
        <v>25</v>
      </c>
      <c r="N154" s="124" t="s">
        <v>25</v>
      </c>
      <c r="O154" s="124" t="s">
        <v>25</v>
      </c>
      <c r="P154" s="124" t="s">
        <v>25</v>
      </c>
      <c r="Q154" s="124">
        <v>0</v>
      </c>
      <c r="R154" s="124">
        <v>0</v>
      </c>
      <c r="S154" s="123">
        <v>0</v>
      </c>
      <c r="T154" s="124">
        <v>0</v>
      </c>
      <c r="U154" s="124">
        <v>0</v>
      </c>
      <c r="V154" s="124">
        <v>0.28470000000000001</v>
      </c>
      <c r="W154" s="127"/>
      <c r="X154" s="127"/>
      <c r="Y154" s="127"/>
      <c r="Z154" s="127"/>
      <c r="AA154" s="127"/>
      <c r="AB154" s="127"/>
      <c r="AC154" s="126"/>
    </row>
    <row r="155" spans="1:29" ht="15.75" customHeight="1" x14ac:dyDescent="0.2">
      <c r="A155" s="96">
        <v>154</v>
      </c>
      <c r="B155" s="112" t="s">
        <v>147</v>
      </c>
      <c r="C155" s="106">
        <v>0.5</v>
      </c>
      <c r="D155" s="112">
        <v>24</v>
      </c>
      <c r="E155" s="97">
        <v>67</v>
      </c>
      <c r="F155" s="113">
        <v>2</v>
      </c>
      <c r="G155" s="113" t="s">
        <v>23</v>
      </c>
      <c r="H155" s="102">
        <v>5</v>
      </c>
      <c r="I155" s="106">
        <v>0.10416666666666667</v>
      </c>
      <c r="J155" s="113" t="s">
        <v>45</v>
      </c>
      <c r="K155" s="113" t="s">
        <v>25</v>
      </c>
      <c r="L155" s="113" t="s">
        <v>25</v>
      </c>
      <c r="M155" s="113" t="s">
        <v>25</v>
      </c>
      <c r="N155" s="113" t="s">
        <v>25</v>
      </c>
      <c r="O155" s="113" t="s">
        <v>25</v>
      </c>
      <c r="P155" s="113" t="s">
        <v>25</v>
      </c>
      <c r="Q155" s="113">
        <v>0</v>
      </c>
      <c r="R155" s="113">
        <v>0</v>
      </c>
      <c r="S155" s="97">
        <v>0</v>
      </c>
      <c r="T155" s="113">
        <v>0</v>
      </c>
      <c r="U155" s="113">
        <v>0</v>
      </c>
      <c r="V155" s="113">
        <v>0.21609999999999999</v>
      </c>
    </row>
    <row r="156" spans="1:29" ht="12.75" x14ac:dyDescent="0.2">
      <c r="A156" s="96">
        <v>155</v>
      </c>
      <c r="B156" s="112" t="s">
        <v>147</v>
      </c>
      <c r="C156" s="106">
        <v>0.5</v>
      </c>
      <c r="D156" s="112">
        <v>24</v>
      </c>
      <c r="E156" s="97">
        <v>67</v>
      </c>
      <c r="F156" s="113">
        <v>3</v>
      </c>
      <c r="G156" s="113" t="s">
        <v>23</v>
      </c>
      <c r="H156" s="102">
        <v>5</v>
      </c>
      <c r="I156" s="106">
        <v>0.104166666666667</v>
      </c>
      <c r="J156" s="113" t="s">
        <v>45</v>
      </c>
      <c r="K156" s="113" t="s">
        <v>25</v>
      </c>
      <c r="L156" s="113" t="s">
        <v>25</v>
      </c>
      <c r="M156" s="113" t="s">
        <v>25</v>
      </c>
      <c r="N156" s="113" t="s">
        <v>25</v>
      </c>
      <c r="O156" s="113" t="s">
        <v>25</v>
      </c>
      <c r="P156" s="113" t="s">
        <v>25</v>
      </c>
      <c r="Q156" s="113">
        <v>0</v>
      </c>
      <c r="R156" s="113">
        <v>0</v>
      </c>
      <c r="S156" s="97">
        <v>0</v>
      </c>
      <c r="T156" s="113">
        <v>0</v>
      </c>
      <c r="U156" s="113">
        <v>0</v>
      </c>
      <c r="V156" s="113">
        <v>0.30930000000000002</v>
      </c>
    </row>
    <row r="157" spans="1:29" ht="15.75" customHeight="1" x14ac:dyDescent="0.2">
      <c r="A157" s="96">
        <v>156</v>
      </c>
      <c r="B157" s="112" t="s">
        <v>147</v>
      </c>
      <c r="C157" s="106">
        <v>0.5</v>
      </c>
      <c r="D157" s="112">
        <v>24</v>
      </c>
      <c r="E157" s="97">
        <v>67</v>
      </c>
      <c r="F157" s="113">
        <v>4</v>
      </c>
      <c r="G157" s="113" t="s">
        <v>23</v>
      </c>
      <c r="H157" s="102">
        <v>5</v>
      </c>
      <c r="I157" s="106">
        <v>0.104166666666667</v>
      </c>
      <c r="J157" s="113" t="s">
        <v>42</v>
      </c>
      <c r="K157" s="113" t="s">
        <v>25</v>
      </c>
      <c r="L157" s="113" t="s">
        <v>25</v>
      </c>
      <c r="M157" s="113" t="s">
        <v>25</v>
      </c>
      <c r="N157" s="113" t="s">
        <v>25</v>
      </c>
      <c r="O157" s="113" t="s">
        <v>25</v>
      </c>
      <c r="P157" s="113" t="s">
        <v>25</v>
      </c>
      <c r="Q157" s="113">
        <v>0</v>
      </c>
      <c r="R157" s="113">
        <v>0</v>
      </c>
      <c r="S157" s="97">
        <v>0</v>
      </c>
      <c r="T157" s="113">
        <v>0</v>
      </c>
      <c r="U157" s="113">
        <v>0</v>
      </c>
      <c r="V157" s="113">
        <v>0.26079999999999998</v>
      </c>
    </row>
    <row r="158" spans="1:29" ht="15.75" customHeight="1" x14ac:dyDescent="0.2">
      <c r="A158" s="96">
        <v>157</v>
      </c>
      <c r="B158" s="112" t="s">
        <v>147</v>
      </c>
      <c r="C158" s="106">
        <v>0.5</v>
      </c>
      <c r="D158" s="112">
        <v>24</v>
      </c>
      <c r="E158" s="97">
        <v>67</v>
      </c>
      <c r="F158" s="113">
        <v>5</v>
      </c>
      <c r="G158" s="113" t="s">
        <v>26</v>
      </c>
      <c r="H158" s="102">
        <v>5</v>
      </c>
      <c r="I158" s="106">
        <v>0.104166666666667</v>
      </c>
      <c r="J158" s="113" t="s">
        <v>42</v>
      </c>
      <c r="K158" s="113" t="s">
        <v>25</v>
      </c>
      <c r="L158" s="113" t="s">
        <v>47</v>
      </c>
      <c r="M158" s="113" t="s">
        <v>47</v>
      </c>
      <c r="N158" s="113" t="s">
        <v>47</v>
      </c>
      <c r="O158" s="113" t="s">
        <v>47</v>
      </c>
      <c r="P158" s="113" t="s">
        <v>47</v>
      </c>
      <c r="Q158" s="113">
        <v>1</v>
      </c>
      <c r="R158" s="113">
        <v>0</v>
      </c>
      <c r="S158" s="97">
        <v>0</v>
      </c>
      <c r="T158" s="113">
        <v>1</v>
      </c>
      <c r="U158" s="113">
        <v>1</v>
      </c>
      <c r="V158" s="113">
        <v>0.20469999999999999</v>
      </c>
    </row>
    <row r="159" spans="1:29" ht="15.75" customHeight="1" x14ac:dyDescent="0.2">
      <c r="A159" s="96">
        <v>158</v>
      </c>
      <c r="B159" s="112" t="s">
        <v>147</v>
      </c>
      <c r="C159" s="106">
        <v>0.5</v>
      </c>
      <c r="D159" s="112">
        <v>24</v>
      </c>
      <c r="E159" s="97">
        <v>67</v>
      </c>
      <c r="F159" s="113">
        <v>6</v>
      </c>
      <c r="G159" s="113" t="s">
        <v>26</v>
      </c>
      <c r="H159" s="102">
        <v>5</v>
      </c>
      <c r="I159" s="106">
        <v>0.104166666666667</v>
      </c>
      <c r="J159" s="113" t="s">
        <v>42</v>
      </c>
      <c r="K159" s="113" t="s">
        <v>25</v>
      </c>
      <c r="L159" s="113" t="s">
        <v>25</v>
      </c>
      <c r="M159" s="113" t="s">
        <v>47</v>
      </c>
      <c r="N159" s="113" t="s">
        <v>47</v>
      </c>
      <c r="O159" s="113" t="s">
        <v>25</v>
      </c>
      <c r="P159" s="113" t="s">
        <v>25</v>
      </c>
      <c r="Q159" s="113">
        <v>0</v>
      </c>
      <c r="R159" s="113">
        <v>0</v>
      </c>
      <c r="S159" s="97">
        <v>0</v>
      </c>
      <c r="T159" s="113">
        <v>1</v>
      </c>
      <c r="U159" s="113">
        <v>0</v>
      </c>
      <c r="V159" s="113">
        <v>0.39729999999999999</v>
      </c>
    </row>
    <row r="160" spans="1:29" ht="15.75" customHeight="1" x14ac:dyDescent="0.2">
      <c r="A160" s="96">
        <v>159</v>
      </c>
      <c r="B160" s="112" t="s">
        <v>147</v>
      </c>
      <c r="C160" s="106">
        <v>0.5</v>
      </c>
      <c r="D160" s="112">
        <v>24</v>
      </c>
      <c r="E160" s="97">
        <v>67</v>
      </c>
      <c r="F160" s="113">
        <v>7</v>
      </c>
      <c r="G160" s="113" t="s">
        <v>23</v>
      </c>
      <c r="H160" s="102">
        <v>5</v>
      </c>
      <c r="I160" s="106">
        <v>0.104166666666667</v>
      </c>
      <c r="J160" s="113" t="s">
        <v>42</v>
      </c>
      <c r="K160" s="113" t="s">
        <v>25</v>
      </c>
      <c r="L160" s="113" t="s">
        <v>25</v>
      </c>
      <c r="M160" s="113" t="s">
        <v>25</v>
      </c>
      <c r="N160" s="113" t="s">
        <v>25</v>
      </c>
      <c r="O160" s="113" t="s">
        <v>25</v>
      </c>
      <c r="P160" s="113" t="s">
        <v>25</v>
      </c>
      <c r="Q160" s="113">
        <v>0</v>
      </c>
      <c r="R160" s="113">
        <v>0</v>
      </c>
      <c r="S160" s="97">
        <v>0</v>
      </c>
      <c r="T160" s="113">
        <v>1</v>
      </c>
      <c r="U160" s="113">
        <v>0</v>
      </c>
      <c r="V160" s="113">
        <v>0.27079999999999999</v>
      </c>
    </row>
    <row r="161" spans="1:28" ht="15.75" customHeight="1" x14ac:dyDescent="0.2">
      <c r="A161" s="96">
        <v>160</v>
      </c>
      <c r="B161" s="112" t="s">
        <v>147</v>
      </c>
      <c r="C161" s="106">
        <v>0.5</v>
      </c>
      <c r="D161" s="112">
        <v>24</v>
      </c>
      <c r="E161" s="97">
        <v>67</v>
      </c>
      <c r="F161" s="113">
        <v>8</v>
      </c>
      <c r="G161" s="113" t="s">
        <v>26</v>
      </c>
      <c r="H161" s="102">
        <v>5</v>
      </c>
      <c r="I161" s="106">
        <v>0.104166666666667</v>
      </c>
      <c r="J161" s="113" t="s">
        <v>24</v>
      </c>
      <c r="K161" s="113" t="s">
        <v>29</v>
      </c>
      <c r="L161" s="113" t="s">
        <v>44</v>
      </c>
      <c r="M161" s="113" t="s">
        <v>44</v>
      </c>
      <c r="N161" s="113" t="s">
        <v>44</v>
      </c>
      <c r="O161" s="113" t="s">
        <v>44</v>
      </c>
      <c r="P161" s="113" t="s">
        <v>44</v>
      </c>
      <c r="Q161" s="113" t="s">
        <v>29</v>
      </c>
      <c r="R161" s="113" t="s">
        <v>29</v>
      </c>
      <c r="S161" s="97">
        <v>0</v>
      </c>
      <c r="T161" s="113" t="s">
        <v>29</v>
      </c>
      <c r="U161" s="113">
        <v>0</v>
      </c>
      <c r="V161" s="113">
        <v>-0.20119999999999999</v>
      </c>
    </row>
    <row r="162" spans="1:28" ht="15.75" customHeight="1" x14ac:dyDescent="0.2">
      <c r="A162" s="96">
        <v>161</v>
      </c>
      <c r="B162" s="112" t="s">
        <v>147</v>
      </c>
      <c r="C162" s="106">
        <v>0.5</v>
      </c>
      <c r="D162" s="112">
        <v>24</v>
      </c>
      <c r="E162" s="97">
        <v>67</v>
      </c>
      <c r="F162" s="113">
        <v>9</v>
      </c>
      <c r="G162" s="113" t="s">
        <v>23</v>
      </c>
      <c r="H162" s="102">
        <v>5</v>
      </c>
      <c r="I162" s="106">
        <v>0.104166666666667</v>
      </c>
      <c r="J162" s="113" t="s">
        <v>24</v>
      </c>
      <c r="K162" s="113" t="s">
        <v>25</v>
      </c>
      <c r="L162" s="113" t="s">
        <v>25</v>
      </c>
      <c r="M162" s="113" t="s">
        <v>25</v>
      </c>
      <c r="N162" s="113" t="s">
        <v>25</v>
      </c>
      <c r="O162" s="113" t="s">
        <v>25</v>
      </c>
      <c r="P162" s="113" t="s">
        <v>25</v>
      </c>
      <c r="Q162" s="113" t="s">
        <v>123</v>
      </c>
      <c r="R162" s="113">
        <v>0</v>
      </c>
      <c r="S162" s="97">
        <v>0</v>
      </c>
      <c r="T162" s="113">
        <v>1</v>
      </c>
      <c r="U162" s="113">
        <v>0</v>
      </c>
      <c r="V162" s="113">
        <v>0.35010000000000002</v>
      </c>
    </row>
    <row r="163" spans="1:28" ht="15.75" customHeight="1" x14ac:dyDescent="0.2">
      <c r="A163" s="96">
        <v>162</v>
      </c>
      <c r="B163" s="112" t="s">
        <v>147</v>
      </c>
      <c r="C163" s="106">
        <v>0.5</v>
      </c>
      <c r="D163" s="112">
        <v>24</v>
      </c>
      <c r="E163" s="97">
        <v>67</v>
      </c>
      <c r="F163" s="113">
        <v>10</v>
      </c>
      <c r="G163" s="113" t="s">
        <v>23</v>
      </c>
      <c r="H163" s="102">
        <v>5</v>
      </c>
      <c r="I163" s="106">
        <v>0.104166666666667</v>
      </c>
      <c r="J163" s="113" t="s">
        <v>24</v>
      </c>
      <c r="K163" s="113" t="s">
        <v>25</v>
      </c>
      <c r="L163" s="113" t="s">
        <v>25</v>
      </c>
      <c r="M163" s="113" t="s">
        <v>25</v>
      </c>
      <c r="N163" s="113" t="s">
        <v>25</v>
      </c>
      <c r="O163" s="113" t="s">
        <v>25</v>
      </c>
      <c r="P163" s="113" t="s">
        <v>47</v>
      </c>
      <c r="Q163" s="113">
        <v>1</v>
      </c>
      <c r="R163" s="113">
        <v>0</v>
      </c>
      <c r="S163" s="97">
        <v>0</v>
      </c>
      <c r="T163" s="113">
        <v>1</v>
      </c>
      <c r="U163" s="113">
        <v>0</v>
      </c>
      <c r="V163" s="113">
        <v>0.1641</v>
      </c>
    </row>
    <row r="164" spans="1:28" ht="12.75" x14ac:dyDescent="0.2">
      <c r="A164" s="96">
        <v>163</v>
      </c>
      <c r="B164" s="112" t="s">
        <v>147</v>
      </c>
      <c r="C164" s="106">
        <v>0.5</v>
      </c>
      <c r="D164" s="112">
        <v>24</v>
      </c>
      <c r="E164" s="97">
        <v>67</v>
      </c>
      <c r="F164" s="113">
        <v>11</v>
      </c>
      <c r="G164" s="113" t="s">
        <v>26</v>
      </c>
      <c r="H164" s="102">
        <v>5</v>
      </c>
      <c r="I164" s="106">
        <v>0.104166666666667</v>
      </c>
      <c r="J164" s="113" t="s">
        <v>24</v>
      </c>
      <c r="K164" s="113" t="s">
        <v>25</v>
      </c>
      <c r="L164" s="113" t="s">
        <v>25</v>
      </c>
      <c r="M164" s="113" t="s">
        <v>47</v>
      </c>
      <c r="N164" s="113" t="s">
        <v>25</v>
      </c>
      <c r="O164" s="113" t="s">
        <v>47</v>
      </c>
      <c r="P164" s="113" t="s">
        <v>47</v>
      </c>
      <c r="Q164" s="113" t="s">
        <v>126</v>
      </c>
      <c r="R164" s="113">
        <v>0</v>
      </c>
      <c r="S164" s="97">
        <v>0</v>
      </c>
      <c r="T164" s="113">
        <v>0</v>
      </c>
      <c r="U164" s="113">
        <v>0</v>
      </c>
      <c r="V164" s="113">
        <v>0.25609999999999999</v>
      </c>
      <c r="W164" s="128"/>
      <c r="X164" s="128"/>
      <c r="Y164" s="128"/>
      <c r="Z164" s="128"/>
      <c r="AA164" s="128"/>
      <c r="AB164" s="128"/>
    </row>
    <row r="165" spans="1:28" ht="15.75" customHeight="1" x14ac:dyDescent="0.2">
      <c r="A165" s="96">
        <v>164</v>
      </c>
      <c r="B165" s="112" t="s">
        <v>147</v>
      </c>
      <c r="C165" s="106">
        <v>0.5</v>
      </c>
      <c r="D165" s="112">
        <v>24</v>
      </c>
      <c r="E165" s="97">
        <v>67</v>
      </c>
      <c r="F165" s="113">
        <v>12</v>
      </c>
      <c r="G165" s="113" t="s">
        <v>26</v>
      </c>
      <c r="H165" s="102">
        <v>5</v>
      </c>
      <c r="I165" s="106">
        <v>0.104166666666667</v>
      </c>
      <c r="J165" s="113" t="s">
        <v>41</v>
      </c>
      <c r="K165" s="113" t="s">
        <v>25</v>
      </c>
      <c r="L165" s="113" t="s">
        <v>25</v>
      </c>
      <c r="M165" s="113" t="s">
        <v>47</v>
      </c>
      <c r="N165" s="113" t="s">
        <v>47</v>
      </c>
      <c r="O165" s="113" t="s">
        <v>47</v>
      </c>
      <c r="P165" s="113" t="s">
        <v>47</v>
      </c>
      <c r="Q165" s="113">
        <v>1</v>
      </c>
      <c r="R165" s="113">
        <v>0</v>
      </c>
      <c r="S165" s="97">
        <v>0</v>
      </c>
      <c r="T165" s="113">
        <v>1</v>
      </c>
      <c r="U165" s="113">
        <v>0</v>
      </c>
      <c r="V165" s="113">
        <v>0.21690000000000001</v>
      </c>
    </row>
    <row r="166" spans="1:28" ht="15.75" customHeight="1" x14ac:dyDescent="0.2">
      <c r="A166" s="96">
        <v>165</v>
      </c>
      <c r="B166" s="112" t="s">
        <v>147</v>
      </c>
      <c r="C166" s="106">
        <v>0.5</v>
      </c>
      <c r="D166" s="112">
        <v>24</v>
      </c>
      <c r="E166" s="97">
        <v>67</v>
      </c>
      <c r="F166" s="113">
        <v>13</v>
      </c>
      <c r="G166" s="113" t="s">
        <v>23</v>
      </c>
      <c r="H166" s="102">
        <v>5</v>
      </c>
      <c r="I166" s="106">
        <v>0.104166666666667</v>
      </c>
      <c r="J166" s="113" t="s">
        <v>41</v>
      </c>
      <c r="K166" s="113" t="s">
        <v>25</v>
      </c>
      <c r="L166" s="113" t="s">
        <v>25</v>
      </c>
      <c r="M166" s="113" t="s">
        <v>25</v>
      </c>
      <c r="N166" s="113" t="s">
        <v>25</v>
      </c>
      <c r="O166" s="113" t="s">
        <v>47</v>
      </c>
      <c r="P166" s="113" t="s">
        <v>47</v>
      </c>
      <c r="Q166" s="113" t="s">
        <v>126</v>
      </c>
      <c r="R166" s="113">
        <v>0</v>
      </c>
      <c r="S166" s="97">
        <v>0</v>
      </c>
      <c r="T166" s="113">
        <v>1</v>
      </c>
      <c r="U166" s="113">
        <v>0</v>
      </c>
      <c r="V166" s="113">
        <v>0.2472</v>
      </c>
    </row>
    <row r="167" spans="1:28" ht="15.75" customHeight="1" x14ac:dyDescent="0.2">
      <c r="A167" s="96">
        <v>166</v>
      </c>
      <c r="B167" s="112" t="s">
        <v>147</v>
      </c>
      <c r="C167" s="106">
        <v>0.5</v>
      </c>
      <c r="D167" s="112">
        <v>24</v>
      </c>
      <c r="E167" s="97">
        <v>67</v>
      </c>
      <c r="F167" s="113">
        <v>14</v>
      </c>
      <c r="G167" s="113" t="s">
        <v>26</v>
      </c>
      <c r="H167" s="102">
        <v>5</v>
      </c>
      <c r="I167" s="106">
        <v>0.104166666666667</v>
      </c>
      <c r="J167" s="113" t="s">
        <v>41</v>
      </c>
      <c r="K167" s="113" t="s">
        <v>25</v>
      </c>
      <c r="L167" s="113" t="s">
        <v>25</v>
      </c>
      <c r="M167" s="113" t="s">
        <v>47</v>
      </c>
      <c r="N167" s="113" t="s">
        <v>47</v>
      </c>
      <c r="O167" s="113" t="s">
        <v>47</v>
      </c>
      <c r="P167" s="113" t="s">
        <v>47</v>
      </c>
      <c r="Q167" s="113">
        <v>1</v>
      </c>
      <c r="R167" s="113">
        <v>0</v>
      </c>
      <c r="S167" s="97">
        <v>0</v>
      </c>
      <c r="T167" s="113">
        <v>1</v>
      </c>
      <c r="U167" s="113">
        <v>0</v>
      </c>
      <c r="V167" s="113">
        <v>0.24329999999999999</v>
      </c>
    </row>
    <row r="168" spans="1:28" ht="15.75" customHeight="1" x14ac:dyDescent="0.2">
      <c r="A168" s="96">
        <v>167</v>
      </c>
      <c r="B168" s="112" t="s">
        <v>147</v>
      </c>
      <c r="C168" s="106">
        <v>0.5</v>
      </c>
      <c r="D168" s="112">
        <v>24</v>
      </c>
      <c r="E168" s="97">
        <v>67</v>
      </c>
      <c r="F168" s="113">
        <v>15</v>
      </c>
      <c r="G168" s="113" t="s">
        <v>26</v>
      </c>
      <c r="H168" s="102">
        <v>5</v>
      </c>
      <c r="I168" s="106">
        <v>0.104166666666667</v>
      </c>
      <c r="J168" s="113" t="s">
        <v>41</v>
      </c>
      <c r="K168" s="113" t="s">
        <v>25</v>
      </c>
      <c r="L168" s="113" t="s">
        <v>25</v>
      </c>
      <c r="M168" s="113" t="s">
        <v>47</v>
      </c>
      <c r="N168" s="113" t="s">
        <v>47</v>
      </c>
      <c r="O168" s="113" t="s">
        <v>47</v>
      </c>
      <c r="P168" s="113" t="s">
        <v>47</v>
      </c>
      <c r="Q168" s="113">
        <v>1</v>
      </c>
      <c r="R168" s="113">
        <v>0</v>
      </c>
      <c r="S168" s="97">
        <v>0</v>
      </c>
      <c r="T168" s="113">
        <v>1</v>
      </c>
      <c r="U168" s="113">
        <v>1</v>
      </c>
      <c r="V168" s="113">
        <v>0.24179999999999999</v>
      </c>
    </row>
    <row r="169" spans="1:28" ht="15.75" customHeight="1" x14ac:dyDescent="0.2">
      <c r="A169" s="96">
        <v>168</v>
      </c>
      <c r="B169" s="112" t="s">
        <v>147</v>
      </c>
      <c r="C169" s="106">
        <v>0.5</v>
      </c>
      <c r="D169" s="112">
        <v>24</v>
      </c>
      <c r="E169" s="97">
        <v>67</v>
      </c>
      <c r="F169" s="113">
        <v>16</v>
      </c>
      <c r="G169" s="113" t="s">
        <v>23</v>
      </c>
      <c r="H169" s="102">
        <v>5</v>
      </c>
      <c r="I169" s="106">
        <v>0.104166666666667</v>
      </c>
      <c r="J169" s="113" t="s">
        <v>34</v>
      </c>
      <c r="K169" s="113" t="s">
        <v>25</v>
      </c>
      <c r="L169" s="113" t="s">
        <v>25</v>
      </c>
      <c r="M169" s="113" t="s">
        <v>25</v>
      </c>
      <c r="N169" s="113" t="s">
        <v>25</v>
      </c>
      <c r="O169" s="113" t="s">
        <v>25</v>
      </c>
      <c r="P169" s="113" t="s">
        <v>47</v>
      </c>
      <c r="Q169" s="113">
        <v>1</v>
      </c>
      <c r="R169" s="113">
        <v>0</v>
      </c>
      <c r="S169" s="97">
        <v>0</v>
      </c>
      <c r="T169" s="113">
        <v>0</v>
      </c>
      <c r="U169" s="113">
        <v>0</v>
      </c>
      <c r="V169" s="113">
        <v>0.25779999999999997</v>
      </c>
    </row>
    <row r="170" spans="1:28" ht="15.75" customHeight="1" x14ac:dyDescent="0.2">
      <c r="A170" s="96">
        <v>169</v>
      </c>
      <c r="B170" s="112" t="s">
        <v>147</v>
      </c>
      <c r="C170" s="106">
        <v>0.5</v>
      </c>
      <c r="D170" s="112">
        <v>24</v>
      </c>
      <c r="E170" s="97">
        <v>67</v>
      </c>
      <c r="F170" s="113">
        <v>17</v>
      </c>
      <c r="G170" s="113" t="s">
        <v>26</v>
      </c>
      <c r="H170" s="102">
        <v>5</v>
      </c>
      <c r="I170" s="106">
        <v>0.104166666666667</v>
      </c>
      <c r="J170" s="113" t="s">
        <v>34</v>
      </c>
      <c r="K170" s="113" t="s">
        <v>29</v>
      </c>
      <c r="L170" s="113" t="s">
        <v>44</v>
      </c>
      <c r="M170" s="113" t="s">
        <v>44</v>
      </c>
      <c r="N170" s="113" t="s">
        <v>44</v>
      </c>
      <c r="O170" s="113" t="s">
        <v>44</v>
      </c>
      <c r="P170" s="113" t="s">
        <v>44</v>
      </c>
      <c r="Q170" s="113" t="s">
        <v>29</v>
      </c>
      <c r="R170" s="113" t="s">
        <v>29</v>
      </c>
      <c r="S170" s="97">
        <v>0</v>
      </c>
      <c r="T170" s="113"/>
      <c r="U170" s="113">
        <v>0</v>
      </c>
      <c r="V170" s="113">
        <v>0.27600000000000002</v>
      </c>
    </row>
    <row r="171" spans="1:28" ht="15.75" customHeight="1" x14ac:dyDescent="0.2">
      <c r="A171" s="96">
        <v>170</v>
      </c>
      <c r="B171" s="112" t="s">
        <v>147</v>
      </c>
      <c r="C171" s="106">
        <v>0.5</v>
      </c>
      <c r="D171" s="112">
        <v>24</v>
      </c>
      <c r="E171" s="97">
        <v>67</v>
      </c>
      <c r="F171" s="113">
        <v>18</v>
      </c>
      <c r="G171" s="113" t="s">
        <v>26</v>
      </c>
      <c r="H171" s="102">
        <v>5</v>
      </c>
      <c r="I171" s="106">
        <v>0.104166666666667</v>
      </c>
      <c r="J171" s="113" t="s">
        <v>34</v>
      </c>
      <c r="K171" s="113" t="s">
        <v>1</v>
      </c>
      <c r="L171" s="113" t="s">
        <v>1</v>
      </c>
      <c r="M171" s="113" t="s">
        <v>1</v>
      </c>
      <c r="N171" s="113" t="s">
        <v>1</v>
      </c>
      <c r="O171" s="113" t="s">
        <v>1</v>
      </c>
      <c r="P171" s="113" t="s">
        <v>1</v>
      </c>
      <c r="Q171" s="113" t="s">
        <v>29</v>
      </c>
      <c r="R171" s="113" t="s">
        <v>29</v>
      </c>
      <c r="S171" s="97">
        <v>0</v>
      </c>
      <c r="T171" s="113"/>
      <c r="U171" s="113">
        <v>0</v>
      </c>
      <c r="V171" s="113">
        <v>0.1421</v>
      </c>
    </row>
    <row r="172" spans="1:28" ht="15.75" customHeight="1" x14ac:dyDescent="0.2">
      <c r="A172" s="96">
        <v>171</v>
      </c>
      <c r="B172" s="112" t="s">
        <v>147</v>
      </c>
      <c r="C172" s="106">
        <v>0.5</v>
      </c>
      <c r="D172" s="112">
        <v>24</v>
      </c>
      <c r="E172" s="97">
        <v>67</v>
      </c>
      <c r="F172" s="113">
        <v>19</v>
      </c>
      <c r="G172" s="113" t="s">
        <v>26</v>
      </c>
      <c r="H172" s="102">
        <v>5</v>
      </c>
      <c r="I172" s="106">
        <v>0.104166666666667</v>
      </c>
      <c r="J172" s="113" t="s">
        <v>34</v>
      </c>
      <c r="K172" s="113" t="s">
        <v>25</v>
      </c>
      <c r="L172" s="113" t="s">
        <v>25</v>
      </c>
      <c r="M172" s="113" t="s">
        <v>47</v>
      </c>
      <c r="N172" s="113" t="s">
        <v>47</v>
      </c>
      <c r="O172" s="113" t="s">
        <v>47</v>
      </c>
      <c r="P172" s="113" t="s">
        <v>47</v>
      </c>
      <c r="Q172" s="113">
        <v>1</v>
      </c>
      <c r="R172" s="113">
        <v>0</v>
      </c>
      <c r="S172" s="97">
        <v>0</v>
      </c>
      <c r="T172" s="113">
        <v>1</v>
      </c>
      <c r="U172" s="113">
        <v>0</v>
      </c>
      <c r="V172" s="113">
        <v>0.38069999999999998</v>
      </c>
    </row>
    <row r="173" spans="1:28" s="95" customFormat="1" ht="12.75" x14ac:dyDescent="0.2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124"/>
      <c r="W173" s="132"/>
      <c r="X173" s="132"/>
      <c r="Y173" s="132"/>
      <c r="Z173" s="132"/>
      <c r="AA173" s="132"/>
      <c r="AB173" s="132"/>
    </row>
    <row r="174" spans="1:28" ht="12.75" x14ac:dyDescent="0.2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128"/>
      <c r="X174" s="128"/>
      <c r="Y174" s="128"/>
      <c r="Z174" s="128"/>
      <c r="AA174" s="128"/>
      <c r="AB174" s="128"/>
    </row>
    <row r="176" spans="1:28" ht="12.75" x14ac:dyDescent="0.2">
      <c r="C176" s="96"/>
      <c r="D176" s="96"/>
      <c r="E176" s="96"/>
    </row>
    <row r="177" spans="3:5" ht="12.75" x14ac:dyDescent="0.2">
      <c r="C177" s="96"/>
      <c r="D177" s="96"/>
      <c r="E177" s="96"/>
    </row>
    <row r="178" spans="3:5" ht="12.75" x14ac:dyDescent="0.2">
      <c r="C178" s="96"/>
      <c r="D178" s="96"/>
      <c r="E178" s="96"/>
    </row>
    <row r="179" spans="3:5" ht="12.75" x14ac:dyDescent="0.2">
      <c r="C179" s="96"/>
      <c r="D179" s="96"/>
      <c r="E179" s="96"/>
    </row>
    <row r="180" spans="3:5" ht="12.75" x14ac:dyDescent="0.2">
      <c r="C180" s="96"/>
      <c r="D180" s="96"/>
      <c r="E180" s="96"/>
    </row>
    <row r="181" spans="3:5" ht="12.75" x14ac:dyDescent="0.2">
      <c r="C181" s="96"/>
      <c r="D181" s="96"/>
      <c r="E181" s="96"/>
    </row>
    <row r="182" spans="3:5" ht="12.75" x14ac:dyDescent="0.2">
      <c r="C182" s="96"/>
      <c r="D182" s="96"/>
      <c r="E182" s="96"/>
    </row>
    <row r="183" spans="3:5" ht="12.75" x14ac:dyDescent="0.2">
      <c r="C183" s="96"/>
      <c r="D183" s="96"/>
      <c r="E183" s="96"/>
    </row>
    <row r="184" spans="3:5" ht="12.75" x14ac:dyDescent="0.2">
      <c r="C184" s="96"/>
      <c r="D184" s="96"/>
      <c r="E184" s="96"/>
    </row>
    <row r="185" spans="3:5" ht="12.75" x14ac:dyDescent="0.2">
      <c r="C185" s="96"/>
      <c r="D185" s="96"/>
      <c r="E185" s="96"/>
    </row>
    <row r="186" spans="3:5" ht="12.75" x14ac:dyDescent="0.2">
      <c r="C186" s="96"/>
      <c r="D186" s="96"/>
      <c r="E186" s="96"/>
    </row>
    <row r="187" spans="3:5" ht="12.75" x14ac:dyDescent="0.2">
      <c r="C187" s="96"/>
      <c r="D187" s="96"/>
      <c r="E187" s="96"/>
    </row>
    <row r="188" spans="3:5" ht="12.75" x14ac:dyDescent="0.2">
      <c r="C188" s="96"/>
      <c r="D188" s="96"/>
      <c r="E188" s="96"/>
    </row>
    <row r="189" spans="3:5" ht="12.75" x14ac:dyDescent="0.2">
      <c r="C189" s="96"/>
      <c r="D189" s="96"/>
      <c r="E189" s="96"/>
    </row>
    <row r="190" spans="3:5" ht="12.75" x14ac:dyDescent="0.2">
      <c r="C190" s="96"/>
      <c r="D190" s="96"/>
      <c r="E190" s="96"/>
    </row>
    <row r="191" spans="3:5" ht="12.75" x14ac:dyDescent="0.2">
      <c r="C191" s="96"/>
      <c r="D191" s="96"/>
      <c r="E191" s="96"/>
    </row>
    <row r="192" spans="3:5" ht="12.75" x14ac:dyDescent="0.2">
      <c r="C192" s="96"/>
      <c r="D192" s="96"/>
      <c r="E192" s="96"/>
    </row>
    <row r="193" spans="3:5" ht="12.75" x14ac:dyDescent="0.2">
      <c r="C193" s="96"/>
      <c r="D193" s="96"/>
      <c r="E193" s="96"/>
    </row>
    <row r="194" spans="3:5" ht="12.75" x14ac:dyDescent="0.2">
      <c r="C194" s="96"/>
      <c r="D194" s="96"/>
      <c r="E194" s="96"/>
    </row>
    <row r="195" spans="3:5" ht="12.75" x14ac:dyDescent="0.2">
      <c r="C195" s="96"/>
      <c r="D195" s="96"/>
      <c r="E195" s="96"/>
    </row>
    <row r="196" spans="3:5" ht="12.75" x14ac:dyDescent="0.2">
      <c r="C196" s="96"/>
      <c r="D196" s="96"/>
      <c r="E196" s="96"/>
    </row>
    <row r="197" spans="3:5" ht="12.75" x14ac:dyDescent="0.2">
      <c r="C197" s="96"/>
      <c r="D197" s="96"/>
      <c r="E197" s="96"/>
    </row>
    <row r="198" spans="3:5" ht="12.75" x14ac:dyDescent="0.2">
      <c r="C198" s="96"/>
      <c r="D198" s="96"/>
      <c r="E198" s="96"/>
    </row>
    <row r="199" spans="3:5" ht="12.75" x14ac:dyDescent="0.2">
      <c r="C199" s="96"/>
      <c r="D199" s="96"/>
      <c r="E199" s="96"/>
    </row>
    <row r="200" spans="3:5" ht="12.75" x14ac:dyDescent="0.2">
      <c r="C200" s="96"/>
      <c r="D200" s="96"/>
      <c r="E200" s="96"/>
    </row>
    <row r="201" spans="3:5" ht="12.75" x14ac:dyDescent="0.2">
      <c r="C201" s="96"/>
      <c r="D201" s="96"/>
      <c r="E201" s="96"/>
    </row>
    <row r="202" spans="3:5" ht="12.75" x14ac:dyDescent="0.2">
      <c r="C202" s="96"/>
      <c r="D202" s="96"/>
      <c r="E202" s="96"/>
    </row>
    <row r="203" spans="3:5" ht="12.75" x14ac:dyDescent="0.2">
      <c r="C203" s="96"/>
      <c r="D203" s="96"/>
      <c r="E203" s="96"/>
    </row>
    <row r="204" spans="3:5" ht="12.75" x14ac:dyDescent="0.2">
      <c r="C204" s="96"/>
      <c r="D204" s="96"/>
      <c r="E204" s="96"/>
    </row>
    <row r="205" spans="3:5" ht="12.75" x14ac:dyDescent="0.2">
      <c r="C205" s="96"/>
      <c r="D205" s="96"/>
      <c r="E205" s="96"/>
    </row>
    <row r="206" spans="3:5" ht="12.75" x14ac:dyDescent="0.2">
      <c r="C206" s="96"/>
      <c r="D206" s="96"/>
      <c r="E206" s="96"/>
    </row>
    <row r="207" spans="3:5" ht="12.75" x14ac:dyDescent="0.2">
      <c r="C207" s="96"/>
      <c r="D207" s="96"/>
      <c r="E207" s="96"/>
    </row>
    <row r="208" spans="3:5" ht="12.75" x14ac:dyDescent="0.2">
      <c r="C208" s="96"/>
      <c r="D208" s="96"/>
      <c r="E208" s="96"/>
    </row>
    <row r="209" spans="3:5" ht="12.75" x14ac:dyDescent="0.2">
      <c r="C209" s="96"/>
      <c r="D209" s="96"/>
      <c r="E209" s="96"/>
    </row>
    <row r="210" spans="3:5" ht="12.75" x14ac:dyDescent="0.2">
      <c r="C210" s="96"/>
      <c r="D210" s="96"/>
      <c r="E210" s="96"/>
    </row>
    <row r="211" spans="3:5" ht="12.75" x14ac:dyDescent="0.2">
      <c r="C211" s="96"/>
      <c r="D211" s="96"/>
      <c r="E211" s="96"/>
    </row>
    <row r="212" spans="3:5" ht="12.75" x14ac:dyDescent="0.2">
      <c r="C212" s="96"/>
      <c r="D212" s="96"/>
      <c r="E212" s="96"/>
    </row>
    <row r="213" spans="3:5" ht="12.75" x14ac:dyDescent="0.2">
      <c r="C213" s="96"/>
      <c r="D213" s="96"/>
      <c r="E213" s="96"/>
    </row>
    <row r="214" spans="3:5" ht="12.75" x14ac:dyDescent="0.2">
      <c r="C214" s="96"/>
      <c r="D214" s="96"/>
      <c r="E214" s="96"/>
    </row>
    <row r="215" spans="3:5" ht="12.75" x14ac:dyDescent="0.2">
      <c r="C215" s="96"/>
      <c r="D215" s="96"/>
      <c r="E215" s="96"/>
    </row>
    <row r="216" spans="3:5" ht="12.75" x14ac:dyDescent="0.2">
      <c r="C216" s="96"/>
      <c r="D216" s="96"/>
      <c r="E216" s="96"/>
    </row>
    <row r="217" spans="3:5" ht="12.75" x14ac:dyDescent="0.2">
      <c r="C217" s="96"/>
      <c r="D217" s="96"/>
      <c r="E217" s="96"/>
    </row>
    <row r="218" spans="3:5" ht="12.75" x14ac:dyDescent="0.2">
      <c r="C218" s="96"/>
      <c r="D218" s="96"/>
      <c r="E218" s="96"/>
    </row>
    <row r="219" spans="3:5" ht="12.75" x14ac:dyDescent="0.2">
      <c r="C219" s="96"/>
      <c r="D219" s="96"/>
      <c r="E219" s="96"/>
    </row>
    <row r="220" spans="3:5" ht="12.75" x14ac:dyDescent="0.2">
      <c r="C220" s="96"/>
      <c r="D220" s="96"/>
      <c r="E220" s="96"/>
    </row>
    <row r="221" spans="3:5" ht="12.75" x14ac:dyDescent="0.2">
      <c r="C221" s="96"/>
      <c r="D221" s="96"/>
      <c r="E221" s="96"/>
    </row>
    <row r="222" spans="3:5" ht="12.75" x14ac:dyDescent="0.2">
      <c r="C222" s="96"/>
      <c r="D222" s="96"/>
      <c r="E222" s="96"/>
    </row>
    <row r="223" spans="3:5" ht="12.75" x14ac:dyDescent="0.2">
      <c r="C223" s="96"/>
      <c r="D223" s="96"/>
      <c r="E223" s="96"/>
    </row>
    <row r="224" spans="3:5" ht="12.75" x14ac:dyDescent="0.2">
      <c r="C224" s="96"/>
      <c r="D224" s="96"/>
      <c r="E224" s="96"/>
    </row>
    <row r="225" spans="3:5" ht="12.75" x14ac:dyDescent="0.2">
      <c r="C225" s="96"/>
      <c r="D225" s="96"/>
      <c r="E225" s="96"/>
    </row>
    <row r="226" spans="3:5" ht="12.75" x14ac:dyDescent="0.2">
      <c r="C226" s="96"/>
      <c r="D226" s="96"/>
      <c r="E226" s="96"/>
    </row>
    <row r="227" spans="3:5" ht="12.75" x14ac:dyDescent="0.2">
      <c r="C227" s="96"/>
      <c r="D227" s="96"/>
      <c r="E227" s="96"/>
    </row>
    <row r="228" spans="3:5" ht="12.75" x14ac:dyDescent="0.2">
      <c r="C228" s="96"/>
      <c r="D228" s="96"/>
      <c r="E228" s="96"/>
    </row>
    <row r="229" spans="3:5" ht="12.75" x14ac:dyDescent="0.2">
      <c r="C229" s="96"/>
      <c r="D229" s="96"/>
      <c r="E229" s="96"/>
    </row>
    <row r="230" spans="3:5" ht="12.75" x14ac:dyDescent="0.2">
      <c r="C230" s="96"/>
      <c r="D230" s="96"/>
      <c r="E230" s="96"/>
    </row>
    <row r="231" spans="3:5" ht="12.75" x14ac:dyDescent="0.2">
      <c r="C231" s="96"/>
      <c r="D231" s="96"/>
      <c r="E231" s="96"/>
    </row>
    <row r="232" spans="3:5" ht="12.75" x14ac:dyDescent="0.2">
      <c r="C232" s="96"/>
      <c r="D232" s="96"/>
      <c r="E232" s="96"/>
    </row>
    <row r="233" spans="3:5" ht="12.75" x14ac:dyDescent="0.2">
      <c r="C233" s="96"/>
      <c r="D233" s="96"/>
      <c r="E233" s="96"/>
    </row>
    <row r="234" spans="3:5" ht="12.75" x14ac:dyDescent="0.2">
      <c r="C234" s="96"/>
      <c r="D234" s="96"/>
      <c r="E234" s="96"/>
    </row>
    <row r="235" spans="3:5" ht="12.75" x14ac:dyDescent="0.2">
      <c r="C235" s="96"/>
      <c r="D235" s="96"/>
      <c r="E235" s="96"/>
    </row>
    <row r="236" spans="3:5" ht="12.75" x14ac:dyDescent="0.2">
      <c r="C236" s="96"/>
      <c r="D236" s="96"/>
      <c r="E236" s="96"/>
    </row>
    <row r="237" spans="3:5" ht="12.75" x14ac:dyDescent="0.2">
      <c r="C237" s="96"/>
      <c r="D237" s="96"/>
      <c r="E237" s="96"/>
    </row>
    <row r="238" spans="3:5" ht="12.75" x14ac:dyDescent="0.2">
      <c r="C238" s="96"/>
      <c r="D238" s="96"/>
      <c r="E238" s="96"/>
    </row>
    <row r="239" spans="3:5" ht="12.75" x14ac:dyDescent="0.2">
      <c r="C239" s="96"/>
      <c r="D239" s="96"/>
      <c r="E239" s="96"/>
    </row>
    <row r="240" spans="3:5" ht="12.75" x14ac:dyDescent="0.2">
      <c r="C240" s="96"/>
      <c r="D240" s="96"/>
      <c r="E240" s="96"/>
    </row>
    <row r="241" spans="3:5" ht="12.75" x14ac:dyDescent="0.2">
      <c r="C241" s="96"/>
      <c r="D241" s="96"/>
      <c r="E241" s="96"/>
    </row>
    <row r="242" spans="3:5" ht="12.75" x14ac:dyDescent="0.2">
      <c r="C242" s="96"/>
      <c r="D242" s="96"/>
      <c r="E242" s="96"/>
    </row>
    <row r="243" spans="3:5" ht="12.75" x14ac:dyDescent="0.2">
      <c r="C243" s="96"/>
      <c r="D243" s="96"/>
      <c r="E243" s="96"/>
    </row>
    <row r="244" spans="3:5" ht="12.75" x14ac:dyDescent="0.2">
      <c r="C244" s="96"/>
      <c r="D244" s="96"/>
      <c r="E244" s="96"/>
    </row>
    <row r="245" spans="3:5" ht="12.75" x14ac:dyDescent="0.2">
      <c r="C245" s="96"/>
      <c r="D245" s="96"/>
      <c r="E245" s="96"/>
    </row>
    <row r="246" spans="3:5" ht="12.75" x14ac:dyDescent="0.2">
      <c r="C246" s="96"/>
      <c r="D246" s="96"/>
      <c r="E246" s="96"/>
    </row>
    <row r="247" spans="3:5" ht="12.75" x14ac:dyDescent="0.2">
      <c r="C247" s="96"/>
      <c r="D247" s="96"/>
      <c r="E247" s="96"/>
    </row>
    <row r="248" spans="3:5" ht="12.75" x14ac:dyDescent="0.2">
      <c r="C248" s="96"/>
      <c r="D248" s="96"/>
      <c r="E248" s="96"/>
    </row>
    <row r="249" spans="3:5" ht="12.75" x14ac:dyDescent="0.2">
      <c r="C249" s="96"/>
      <c r="D249" s="96"/>
      <c r="E249" s="96"/>
    </row>
    <row r="250" spans="3:5" ht="12.75" x14ac:dyDescent="0.2">
      <c r="C250" s="96"/>
      <c r="D250" s="96"/>
      <c r="E250" s="96"/>
    </row>
    <row r="251" spans="3:5" ht="12.75" x14ac:dyDescent="0.2">
      <c r="C251" s="96"/>
      <c r="D251" s="96"/>
      <c r="E251" s="96"/>
    </row>
    <row r="252" spans="3:5" ht="12.75" x14ac:dyDescent="0.2">
      <c r="C252" s="96"/>
      <c r="D252" s="96"/>
      <c r="E252" s="96"/>
    </row>
    <row r="253" spans="3:5" ht="12.75" x14ac:dyDescent="0.2">
      <c r="C253" s="96"/>
      <c r="D253" s="96"/>
      <c r="E253" s="96"/>
    </row>
    <row r="254" spans="3:5" ht="12.75" x14ac:dyDescent="0.2">
      <c r="C254" s="96"/>
      <c r="D254" s="96"/>
      <c r="E254" s="96"/>
    </row>
    <row r="255" spans="3:5" ht="12.75" x14ac:dyDescent="0.2">
      <c r="C255" s="96"/>
      <c r="D255" s="96"/>
      <c r="E255" s="96"/>
    </row>
    <row r="256" spans="3:5" ht="12.75" x14ac:dyDescent="0.2">
      <c r="C256" s="96"/>
      <c r="D256" s="96"/>
      <c r="E256" s="96"/>
    </row>
    <row r="257" spans="3:5" ht="12.75" x14ac:dyDescent="0.2">
      <c r="C257" s="96"/>
      <c r="D257" s="96"/>
      <c r="E257" s="96"/>
    </row>
    <row r="258" spans="3:5" ht="12.75" x14ac:dyDescent="0.2">
      <c r="C258" s="96"/>
      <c r="D258" s="96"/>
      <c r="E258" s="96"/>
    </row>
    <row r="259" spans="3:5" ht="12.75" x14ac:dyDescent="0.2">
      <c r="C259" s="96"/>
      <c r="D259" s="96"/>
      <c r="E259" s="96"/>
    </row>
    <row r="260" spans="3:5" ht="12.75" x14ac:dyDescent="0.2">
      <c r="C260" s="96"/>
      <c r="D260" s="96"/>
      <c r="E260" s="96"/>
    </row>
    <row r="261" spans="3:5" ht="12.75" x14ac:dyDescent="0.2">
      <c r="C261" s="96"/>
      <c r="D261" s="96"/>
      <c r="E261" s="96"/>
    </row>
    <row r="262" spans="3:5" ht="12.75" x14ac:dyDescent="0.2">
      <c r="C262" s="96"/>
      <c r="D262" s="96"/>
      <c r="E262" s="96"/>
    </row>
    <row r="263" spans="3:5" ht="12.75" x14ac:dyDescent="0.2">
      <c r="C263" s="96"/>
      <c r="D263" s="96"/>
      <c r="E263" s="96"/>
    </row>
    <row r="264" spans="3:5" ht="12.75" x14ac:dyDescent="0.2">
      <c r="C264" s="96"/>
      <c r="D264" s="96"/>
      <c r="E264" s="96"/>
    </row>
    <row r="265" spans="3:5" ht="12.75" x14ac:dyDescent="0.2">
      <c r="C265" s="96"/>
      <c r="D265" s="96"/>
      <c r="E265" s="96"/>
    </row>
    <row r="266" spans="3:5" ht="12.75" x14ac:dyDescent="0.2">
      <c r="C266" s="96"/>
      <c r="D266" s="96"/>
      <c r="E266" s="96"/>
    </row>
    <row r="267" spans="3:5" ht="12.75" x14ac:dyDescent="0.2">
      <c r="C267" s="96"/>
      <c r="D267" s="96"/>
      <c r="E267" s="96"/>
    </row>
    <row r="268" spans="3:5" ht="12.75" x14ac:dyDescent="0.2">
      <c r="C268" s="96"/>
      <c r="D268" s="96"/>
      <c r="E268" s="96"/>
    </row>
    <row r="269" spans="3:5" ht="12.75" x14ac:dyDescent="0.2">
      <c r="C269" s="96"/>
      <c r="D269" s="96"/>
      <c r="E269" s="96"/>
    </row>
    <row r="270" spans="3:5" ht="12.75" x14ac:dyDescent="0.2">
      <c r="C270" s="96"/>
      <c r="D270" s="96"/>
      <c r="E270" s="96"/>
    </row>
    <row r="271" spans="3:5" ht="12.75" x14ac:dyDescent="0.2">
      <c r="C271" s="96"/>
      <c r="D271" s="96"/>
      <c r="E271" s="96"/>
    </row>
    <row r="272" spans="3:5" ht="12.75" x14ac:dyDescent="0.2">
      <c r="C272" s="96"/>
      <c r="D272" s="96"/>
      <c r="E272" s="96"/>
    </row>
    <row r="273" spans="3:5" ht="12.75" x14ac:dyDescent="0.2">
      <c r="C273" s="96"/>
      <c r="D273" s="96"/>
      <c r="E273" s="96"/>
    </row>
    <row r="274" spans="3:5" ht="12.75" x14ac:dyDescent="0.2">
      <c r="C274" s="96"/>
      <c r="D274" s="96"/>
      <c r="E274" s="96"/>
    </row>
    <row r="275" spans="3:5" ht="12.75" x14ac:dyDescent="0.2">
      <c r="C275" s="96"/>
      <c r="D275" s="96"/>
      <c r="E275" s="96"/>
    </row>
    <row r="276" spans="3:5" ht="12.75" x14ac:dyDescent="0.2">
      <c r="C276" s="96"/>
      <c r="D276" s="96"/>
      <c r="E276" s="96"/>
    </row>
    <row r="277" spans="3:5" ht="12.75" x14ac:dyDescent="0.2">
      <c r="C277" s="96"/>
      <c r="D277" s="96"/>
      <c r="E277" s="96"/>
    </row>
    <row r="278" spans="3:5" ht="12.75" x14ac:dyDescent="0.2">
      <c r="C278" s="96"/>
      <c r="D278" s="96"/>
      <c r="E278" s="96"/>
    </row>
    <row r="279" spans="3:5" ht="12.75" x14ac:dyDescent="0.2">
      <c r="C279" s="96"/>
      <c r="D279" s="96"/>
      <c r="E279" s="96"/>
    </row>
    <row r="280" spans="3:5" ht="12.75" x14ac:dyDescent="0.2">
      <c r="C280" s="96"/>
      <c r="D280" s="96"/>
      <c r="E280" s="96"/>
    </row>
    <row r="281" spans="3:5" ht="12.75" x14ac:dyDescent="0.2">
      <c r="C281" s="96"/>
      <c r="D281" s="96"/>
      <c r="E281" s="96"/>
    </row>
    <row r="282" spans="3:5" ht="12.75" x14ac:dyDescent="0.2">
      <c r="C282" s="96"/>
      <c r="D282" s="96"/>
      <c r="E282" s="96"/>
    </row>
    <row r="283" spans="3:5" ht="12.75" x14ac:dyDescent="0.2">
      <c r="C283" s="96"/>
      <c r="D283" s="96"/>
      <c r="E283" s="96"/>
    </row>
    <row r="284" spans="3:5" ht="12.75" x14ac:dyDescent="0.2">
      <c r="C284" s="96"/>
      <c r="D284" s="96"/>
      <c r="E284" s="96"/>
    </row>
    <row r="285" spans="3:5" ht="12.75" x14ac:dyDescent="0.2">
      <c r="C285" s="96"/>
      <c r="D285" s="96"/>
      <c r="E285" s="96"/>
    </row>
    <row r="286" spans="3:5" ht="12.75" x14ac:dyDescent="0.2">
      <c r="C286" s="96"/>
      <c r="D286" s="96"/>
      <c r="E286" s="96"/>
    </row>
    <row r="287" spans="3:5" ht="12.75" x14ac:dyDescent="0.2">
      <c r="C287" s="96"/>
      <c r="D287" s="96"/>
      <c r="E287" s="96"/>
    </row>
    <row r="288" spans="3:5" ht="12.75" x14ac:dyDescent="0.2">
      <c r="C288" s="96"/>
      <c r="D288" s="96"/>
      <c r="E288" s="96"/>
    </row>
    <row r="289" spans="3:5" ht="12.75" x14ac:dyDescent="0.2">
      <c r="C289" s="96"/>
      <c r="D289" s="96"/>
      <c r="E289" s="96"/>
    </row>
    <row r="290" spans="3:5" ht="12.75" x14ac:dyDescent="0.2">
      <c r="C290" s="96"/>
      <c r="D290" s="96"/>
      <c r="E290" s="96"/>
    </row>
    <row r="291" spans="3:5" ht="12.75" x14ac:dyDescent="0.2">
      <c r="C291" s="96"/>
      <c r="D291" s="96"/>
      <c r="E291" s="96"/>
    </row>
    <row r="292" spans="3:5" ht="12.75" x14ac:dyDescent="0.2">
      <c r="C292" s="96"/>
      <c r="D292" s="96"/>
      <c r="E292" s="96"/>
    </row>
    <row r="293" spans="3:5" ht="12.75" x14ac:dyDescent="0.2">
      <c r="C293" s="96"/>
      <c r="D293" s="96"/>
      <c r="E293" s="96"/>
    </row>
    <row r="294" spans="3:5" ht="12.75" x14ac:dyDescent="0.2">
      <c r="C294" s="96"/>
      <c r="D294" s="96"/>
      <c r="E294" s="96"/>
    </row>
    <row r="295" spans="3:5" ht="12.75" x14ac:dyDescent="0.2">
      <c r="C295" s="96"/>
      <c r="D295" s="96"/>
      <c r="E295" s="96"/>
    </row>
    <row r="296" spans="3:5" ht="12.75" x14ac:dyDescent="0.2">
      <c r="C296" s="96"/>
      <c r="D296" s="96"/>
      <c r="E296" s="96"/>
    </row>
    <row r="297" spans="3:5" ht="12.75" x14ac:dyDescent="0.2">
      <c r="C297" s="96"/>
      <c r="D297" s="96"/>
      <c r="E297" s="96"/>
    </row>
    <row r="298" spans="3:5" ht="12.75" x14ac:dyDescent="0.2">
      <c r="C298" s="96"/>
      <c r="D298" s="96"/>
      <c r="E298" s="96"/>
    </row>
    <row r="299" spans="3:5" ht="12.75" x14ac:dyDescent="0.2">
      <c r="C299" s="96"/>
      <c r="D299" s="96"/>
      <c r="E299" s="96"/>
    </row>
    <row r="300" spans="3:5" ht="12.75" x14ac:dyDescent="0.2">
      <c r="C300" s="96"/>
      <c r="D300" s="96"/>
      <c r="E300" s="96"/>
    </row>
    <row r="301" spans="3:5" ht="12.75" x14ac:dyDescent="0.2">
      <c r="C301" s="96"/>
      <c r="D301" s="96"/>
      <c r="E301" s="96"/>
    </row>
    <row r="302" spans="3:5" ht="12.75" x14ac:dyDescent="0.2">
      <c r="C302" s="96"/>
      <c r="D302" s="96"/>
      <c r="E302" s="96"/>
    </row>
    <row r="303" spans="3:5" ht="12.75" x14ac:dyDescent="0.2">
      <c r="C303" s="96"/>
      <c r="D303" s="96"/>
      <c r="E303" s="96"/>
    </row>
    <row r="304" spans="3:5" ht="12.75" x14ac:dyDescent="0.2">
      <c r="C304" s="96"/>
      <c r="D304" s="96"/>
      <c r="E304" s="96"/>
    </row>
    <row r="305" spans="3:5" ht="12.75" x14ac:dyDescent="0.2">
      <c r="C305" s="96"/>
      <c r="D305" s="96"/>
      <c r="E305" s="96"/>
    </row>
    <row r="306" spans="3:5" ht="12.75" x14ac:dyDescent="0.2">
      <c r="C306" s="96"/>
      <c r="D306" s="96"/>
      <c r="E306" s="96"/>
    </row>
    <row r="307" spans="3:5" ht="12.75" x14ac:dyDescent="0.2">
      <c r="C307" s="96"/>
      <c r="D307" s="96"/>
      <c r="E307" s="96"/>
    </row>
    <row r="308" spans="3:5" ht="12.75" x14ac:dyDescent="0.2">
      <c r="C308" s="96"/>
      <c r="D308" s="96"/>
      <c r="E308" s="96"/>
    </row>
    <row r="309" spans="3:5" ht="12.75" x14ac:dyDescent="0.2">
      <c r="C309" s="96"/>
      <c r="D309" s="96"/>
      <c r="E309" s="96"/>
    </row>
    <row r="310" spans="3:5" ht="12.75" x14ac:dyDescent="0.2">
      <c r="C310" s="96"/>
      <c r="D310" s="96"/>
      <c r="E310" s="96"/>
    </row>
    <row r="311" spans="3:5" ht="12.75" x14ac:dyDescent="0.2">
      <c r="C311" s="96"/>
      <c r="D311" s="96"/>
      <c r="E311" s="96"/>
    </row>
    <row r="312" spans="3:5" ht="12.75" x14ac:dyDescent="0.2">
      <c r="C312" s="96"/>
      <c r="D312" s="96"/>
      <c r="E312" s="96"/>
    </row>
    <row r="313" spans="3:5" ht="12.75" x14ac:dyDescent="0.2">
      <c r="C313" s="96"/>
      <c r="D313" s="96"/>
      <c r="E313" s="96"/>
    </row>
    <row r="314" spans="3:5" ht="12.75" x14ac:dyDescent="0.2">
      <c r="C314" s="96"/>
      <c r="D314" s="96"/>
      <c r="E314" s="96"/>
    </row>
    <row r="315" spans="3:5" ht="12.75" x14ac:dyDescent="0.2">
      <c r="C315" s="96"/>
      <c r="D315" s="96"/>
      <c r="E315" s="96"/>
    </row>
    <row r="316" spans="3:5" ht="12.75" x14ac:dyDescent="0.2">
      <c r="C316" s="96"/>
      <c r="D316" s="96"/>
      <c r="E316" s="96"/>
    </row>
    <row r="317" spans="3:5" ht="12.75" x14ac:dyDescent="0.2">
      <c r="C317" s="96"/>
      <c r="D317" s="96"/>
      <c r="E317" s="96"/>
    </row>
    <row r="318" spans="3:5" ht="12.75" x14ac:dyDescent="0.2">
      <c r="C318" s="96"/>
      <c r="D318" s="96"/>
      <c r="E318" s="96"/>
    </row>
    <row r="319" spans="3:5" ht="12.75" x14ac:dyDescent="0.2">
      <c r="C319" s="96"/>
      <c r="D319" s="96"/>
      <c r="E319" s="96"/>
    </row>
    <row r="320" spans="3:5" ht="12.75" x14ac:dyDescent="0.2">
      <c r="C320" s="96"/>
      <c r="D320" s="96"/>
      <c r="E320" s="96"/>
    </row>
    <row r="321" spans="3:5" ht="12.75" x14ac:dyDescent="0.2">
      <c r="C321" s="96"/>
      <c r="D321" s="96"/>
      <c r="E321" s="96"/>
    </row>
    <row r="322" spans="3:5" ht="12.75" x14ac:dyDescent="0.2">
      <c r="C322" s="96"/>
      <c r="D322" s="96"/>
      <c r="E322" s="96"/>
    </row>
    <row r="323" spans="3:5" ht="12.75" x14ac:dyDescent="0.2">
      <c r="C323" s="96"/>
      <c r="D323" s="96"/>
      <c r="E323" s="96"/>
    </row>
    <row r="324" spans="3:5" ht="12.75" x14ac:dyDescent="0.2">
      <c r="C324" s="96"/>
      <c r="D324" s="96"/>
      <c r="E324" s="96"/>
    </row>
    <row r="325" spans="3:5" ht="12.75" x14ac:dyDescent="0.2">
      <c r="C325" s="96"/>
      <c r="D325" s="96"/>
      <c r="E325" s="96"/>
    </row>
    <row r="326" spans="3:5" ht="12.75" x14ac:dyDescent="0.2">
      <c r="C326" s="96"/>
      <c r="D326" s="96"/>
      <c r="E326" s="96"/>
    </row>
    <row r="327" spans="3:5" ht="12.75" x14ac:dyDescent="0.2">
      <c r="C327" s="96"/>
      <c r="D327" s="96"/>
      <c r="E327" s="96"/>
    </row>
    <row r="328" spans="3:5" ht="12.75" x14ac:dyDescent="0.2">
      <c r="C328" s="96"/>
      <c r="D328" s="96"/>
      <c r="E328" s="96"/>
    </row>
    <row r="329" spans="3:5" ht="12.75" x14ac:dyDescent="0.2">
      <c r="C329" s="96"/>
      <c r="D329" s="96"/>
      <c r="E329" s="96"/>
    </row>
    <row r="330" spans="3:5" ht="12.75" x14ac:dyDescent="0.2">
      <c r="C330" s="96"/>
      <c r="D330" s="96"/>
      <c r="E330" s="96"/>
    </row>
    <row r="331" spans="3:5" ht="12.75" x14ac:dyDescent="0.2">
      <c r="C331" s="96"/>
      <c r="D331" s="96"/>
      <c r="E331" s="96"/>
    </row>
    <row r="332" spans="3:5" ht="12.75" x14ac:dyDescent="0.2">
      <c r="C332" s="96"/>
      <c r="D332" s="96"/>
      <c r="E332" s="96"/>
    </row>
    <row r="333" spans="3:5" ht="12.75" x14ac:dyDescent="0.2">
      <c r="C333" s="96"/>
      <c r="D333" s="96"/>
      <c r="E333" s="96"/>
    </row>
    <row r="334" spans="3:5" ht="12.75" x14ac:dyDescent="0.2">
      <c r="C334" s="96"/>
      <c r="D334" s="96"/>
      <c r="E334" s="96"/>
    </row>
    <row r="335" spans="3:5" ht="12.75" x14ac:dyDescent="0.2">
      <c r="C335" s="96"/>
      <c r="D335" s="96"/>
      <c r="E335" s="96"/>
    </row>
    <row r="336" spans="3:5" ht="12.75" x14ac:dyDescent="0.2">
      <c r="C336" s="96"/>
      <c r="D336" s="96"/>
      <c r="E336" s="96"/>
    </row>
    <row r="337" spans="3:5" ht="12.75" x14ac:dyDescent="0.2">
      <c r="C337" s="96"/>
      <c r="D337" s="96"/>
      <c r="E337" s="96"/>
    </row>
    <row r="338" spans="3:5" ht="12.75" x14ac:dyDescent="0.2">
      <c r="C338" s="96"/>
      <c r="D338" s="96"/>
      <c r="E338" s="96"/>
    </row>
    <row r="339" spans="3:5" ht="12.75" x14ac:dyDescent="0.2">
      <c r="C339" s="96"/>
      <c r="D339" s="96"/>
      <c r="E339" s="96"/>
    </row>
    <row r="340" spans="3:5" ht="12.75" x14ac:dyDescent="0.2">
      <c r="C340" s="96"/>
      <c r="D340" s="96"/>
      <c r="E340" s="96"/>
    </row>
    <row r="341" spans="3:5" ht="12.75" x14ac:dyDescent="0.2">
      <c r="C341" s="96"/>
      <c r="D341" s="96"/>
      <c r="E341" s="96"/>
    </row>
    <row r="342" spans="3:5" ht="12.75" x14ac:dyDescent="0.2">
      <c r="C342" s="96"/>
      <c r="D342" s="96"/>
      <c r="E342" s="96"/>
    </row>
    <row r="343" spans="3:5" ht="12.75" x14ac:dyDescent="0.2">
      <c r="C343" s="96"/>
      <c r="D343" s="96"/>
      <c r="E343" s="96"/>
    </row>
    <row r="344" spans="3:5" ht="12.75" x14ac:dyDescent="0.2">
      <c r="C344" s="96"/>
      <c r="D344" s="96"/>
      <c r="E344" s="96"/>
    </row>
    <row r="345" spans="3:5" ht="12.75" x14ac:dyDescent="0.2">
      <c r="C345" s="96"/>
      <c r="D345" s="96"/>
      <c r="E345" s="96"/>
    </row>
    <row r="346" spans="3:5" ht="12.75" x14ac:dyDescent="0.2">
      <c r="C346" s="96"/>
      <c r="D346" s="96"/>
      <c r="E346" s="96"/>
    </row>
    <row r="347" spans="3:5" ht="12.75" x14ac:dyDescent="0.2">
      <c r="C347" s="96"/>
      <c r="D347" s="96"/>
      <c r="E347" s="96"/>
    </row>
    <row r="348" spans="3:5" ht="12.75" x14ac:dyDescent="0.2">
      <c r="C348" s="96"/>
      <c r="D348" s="96"/>
      <c r="E348" s="96"/>
    </row>
    <row r="349" spans="3:5" ht="12.75" x14ac:dyDescent="0.2">
      <c r="C349" s="96"/>
      <c r="D349" s="96"/>
      <c r="E349" s="96"/>
    </row>
    <row r="350" spans="3:5" ht="12.75" x14ac:dyDescent="0.2">
      <c r="C350" s="96"/>
      <c r="D350" s="96"/>
      <c r="E350" s="96"/>
    </row>
    <row r="351" spans="3:5" ht="12.75" x14ac:dyDescent="0.2">
      <c r="C351" s="96"/>
      <c r="D351" s="96"/>
      <c r="E351" s="96"/>
    </row>
    <row r="352" spans="3:5" ht="12.75" x14ac:dyDescent="0.2">
      <c r="C352" s="96"/>
      <c r="D352" s="96"/>
      <c r="E352" s="96"/>
    </row>
    <row r="353" spans="3:5" ht="12.75" x14ac:dyDescent="0.2">
      <c r="C353" s="96"/>
      <c r="D353" s="96"/>
      <c r="E353" s="96"/>
    </row>
    <row r="354" spans="3:5" ht="12.75" x14ac:dyDescent="0.2">
      <c r="C354" s="96"/>
      <c r="D354" s="96"/>
      <c r="E354" s="96"/>
    </row>
    <row r="355" spans="3:5" ht="12.75" x14ac:dyDescent="0.2">
      <c r="C355" s="96"/>
      <c r="D355" s="96"/>
      <c r="E355" s="96"/>
    </row>
    <row r="356" spans="3:5" ht="12.75" x14ac:dyDescent="0.2">
      <c r="C356" s="96"/>
      <c r="D356" s="96"/>
      <c r="E356" s="96"/>
    </row>
    <row r="357" spans="3:5" ht="12.75" x14ac:dyDescent="0.2">
      <c r="C357" s="96"/>
      <c r="D357" s="96"/>
      <c r="E357" s="96"/>
    </row>
    <row r="358" spans="3:5" ht="12.75" x14ac:dyDescent="0.2">
      <c r="C358" s="96"/>
      <c r="D358" s="96"/>
      <c r="E358" s="96"/>
    </row>
    <row r="359" spans="3:5" ht="12.75" x14ac:dyDescent="0.2">
      <c r="C359" s="96"/>
      <c r="D359" s="96"/>
      <c r="E359" s="96"/>
    </row>
    <row r="360" spans="3:5" ht="12.75" x14ac:dyDescent="0.2">
      <c r="C360" s="96"/>
      <c r="D360" s="96"/>
      <c r="E360" s="96"/>
    </row>
    <row r="361" spans="3:5" ht="12.75" x14ac:dyDescent="0.2">
      <c r="C361" s="96"/>
      <c r="D361" s="96"/>
      <c r="E361" s="96"/>
    </row>
    <row r="362" spans="3:5" ht="12.75" x14ac:dyDescent="0.2">
      <c r="C362" s="96"/>
      <c r="D362" s="96"/>
      <c r="E362" s="96"/>
    </row>
    <row r="363" spans="3:5" ht="12.75" x14ac:dyDescent="0.2">
      <c r="C363" s="96"/>
      <c r="D363" s="96"/>
      <c r="E363" s="96"/>
    </row>
    <row r="364" spans="3:5" ht="12.75" x14ac:dyDescent="0.2">
      <c r="C364" s="96"/>
      <c r="D364" s="96"/>
      <c r="E364" s="96"/>
    </row>
    <row r="365" spans="3:5" ht="12.75" x14ac:dyDescent="0.2">
      <c r="C365" s="96"/>
      <c r="D365" s="96"/>
      <c r="E365" s="96"/>
    </row>
    <row r="366" spans="3:5" ht="12.75" x14ac:dyDescent="0.2">
      <c r="C366" s="96"/>
      <c r="D366" s="96"/>
      <c r="E366" s="96"/>
    </row>
    <row r="367" spans="3:5" ht="12.75" x14ac:dyDescent="0.2">
      <c r="C367" s="96"/>
      <c r="D367" s="96"/>
      <c r="E367" s="96"/>
    </row>
    <row r="368" spans="3:5" ht="12.75" x14ac:dyDescent="0.2">
      <c r="C368" s="96"/>
      <c r="D368" s="96"/>
      <c r="E368" s="96"/>
    </row>
    <row r="369" spans="3:5" ht="12.75" x14ac:dyDescent="0.2">
      <c r="C369" s="96"/>
      <c r="D369" s="96"/>
      <c r="E369" s="96"/>
    </row>
    <row r="370" spans="3:5" ht="12.75" x14ac:dyDescent="0.2">
      <c r="C370" s="96"/>
      <c r="D370" s="96"/>
      <c r="E370" s="96"/>
    </row>
    <row r="371" spans="3:5" ht="12.75" x14ac:dyDescent="0.2">
      <c r="C371" s="96"/>
      <c r="D371" s="96"/>
      <c r="E371" s="96"/>
    </row>
    <row r="372" spans="3:5" ht="12.75" x14ac:dyDescent="0.2">
      <c r="C372" s="96"/>
      <c r="D372" s="96"/>
      <c r="E372" s="96"/>
    </row>
    <row r="373" spans="3:5" ht="12.75" x14ac:dyDescent="0.2">
      <c r="C373" s="96"/>
      <c r="D373" s="96"/>
      <c r="E373" s="96"/>
    </row>
    <row r="374" spans="3:5" ht="12.75" x14ac:dyDescent="0.2">
      <c r="C374" s="96"/>
      <c r="D374" s="96"/>
      <c r="E374" s="96"/>
    </row>
    <row r="375" spans="3:5" ht="12.75" x14ac:dyDescent="0.2">
      <c r="C375" s="96"/>
      <c r="D375" s="96"/>
      <c r="E375" s="96"/>
    </row>
    <row r="376" spans="3:5" ht="12.75" x14ac:dyDescent="0.2">
      <c r="C376" s="96"/>
      <c r="D376" s="96"/>
      <c r="E376" s="96"/>
    </row>
    <row r="377" spans="3:5" ht="12.75" x14ac:dyDescent="0.2">
      <c r="C377" s="96"/>
      <c r="D377" s="96"/>
      <c r="E377" s="96"/>
    </row>
    <row r="378" spans="3:5" ht="12.75" x14ac:dyDescent="0.2">
      <c r="C378" s="96"/>
      <c r="D378" s="96"/>
      <c r="E378" s="96"/>
    </row>
    <row r="379" spans="3:5" ht="12.75" x14ac:dyDescent="0.2">
      <c r="C379" s="96"/>
      <c r="D379" s="96"/>
      <c r="E379" s="96"/>
    </row>
    <row r="380" spans="3:5" ht="12.75" x14ac:dyDescent="0.2">
      <c r="C380" s="96"/>
      <c r="D380" s="96"/>
      <c r="E380" s="96"/>
    </row>
    <row r="381" spans="3:5" ht="12.75" x14ac:dyDescent="0.2">
      <c r="C381" s="96"/>
      <c r="D381" s="96"/>
      <c r="E381" s="96"/>
    </row>
    <row r="382" spans="3:5" ht="12.75" x14ac:dyDescent="0.2">
      <c r="C382" s="96"/>
      <c r="D382" s="96"/>
      <c r="E382" s="96"/>
    </row>
    <row r="383" spans="3:5" ht="12.75" x14ac:dyDescent="0.2">
      <c r="C383" s="96"/>
      <c r="D383" s="96"/>
      <c r="E383" s="96"/>
    </row>
    <row r="384" spans="3:5" ht="12.75" x14ac:dyDescent="0.2">
      <c r="C384" s="96"/>
      <c r="D384" s="96"/>
      <c r="E384" s="96"/>
    </row>
    <row r="385" spans="3:5" ht="12.75" x14ac:dyDescent="0.2">
      <c r="C385" s="96"/>
      <c r="D385" s="96"/>
      <c r="E385" s="96"/>
    </row>
    <row r="386" spans="3:5" ht="12.75" x14ac:dyDescent="0.2">
      <c r="C386" s="96"/>
      <c r="D386" s="96"/>
      <c r="E386" s="96"/>
    </row>
    <row r="387" spans="3:5" ht="12.75" x14ac:dyDescent="0.2">
      <c r="C387" s="96"/>
      <c r="D387" s="96"/>
      <c r="E387" s="96"/>
    </row>
    <row r="388" spans="3:5" ht="12.75" x14ac:dyDescent="0.2">
      <c r="C388" s="96"/>
      <c r="D388" s="96"/>
      <c r="E388" s="96"/>
    </row>
    <row r="389" spans="3:5" ht="12.75" x14ac:dyDescent="0.2">
      <c r="C389" s="96"/>
      <c r="D389" s="96"/>
      <c r="E389" s="96"/>
    </row>
    <row r="390" spans="3:5" ht="12.75" x14ac:dyDescent="0.2">
      <c r="C390" s="96"/>
      <c r="D390" s="96"/>
      <c r="E390" s="96"/>
    </row>
    <row r="391" spans="3:5" ht="12.75" x14ac:dyDescent="0.2">
      <c r="C391" s="96"/>
      <c r="D391" s="96"/>
      <c r="E391" s="96"/>
    </row>
    <row r="392" spans="3:5" ht="12.75" x14ac:dyDescent="0.2">
      <c r="C392" s="96"/>
      <c r="D392" s="96"/>
      <c r="E392" s="96"/>
    </row>
    <row r="393" spans="3:5" ht="12.75" x14ac:dyDescent="0.2">
      <c r="C393" s="96"/>
      <c r="D393" s="96"/>
      <c r="E393" s="96"/>
    </row>
    <row r="394" spans="3:5" ht="12.75" x14ac:dyDescent="0.2">
      <c r="C394" s="96"/>
      <c r="D394" s="96"/>
      <c r="E394" s="96"/>
    </row>
    <row r="395" spans="3:5" ht="12.75" x14ac:dyDescent="0.2">
      <c r="C395" s="96"/>
      <c r="D395" s="96"/>
      <c r="E395" s="96"/>
    </row>
    <row r="396" spans="3:5" ht="12.75" x14ac:dyDescent="0.2">
      <c r="C396" s="96"/>
      <c r="D396" s="96"/>
      <c r="E396" s="96"/>
    </row>
    <row r="397" spans="3:5" ht="12.75" x14ac:dyDescent="0.2">
      <c r="C397" s="96"/>
      <c r="D397" s="96"/>
      <c r="E397" s="96"/>
    </row>
    <row r="398" spans="3:5" ht="12.75" x14ac:dyDescent="0.2">
      <c r="C398" s="96"/>
      <c r="D398" s="96"/>
      <c r="E398" s="96"/>
    </row>
    <row r="399" spans="3:5" ht="12.75" x14ac:dyDescent="0.2">
      <c r="C399" s="96"/>
      <c r="D399" s="96"/>
      <c r="E399" s="96"/>
    </row>
    <row r="400" spans="3:5" ht="12.75" x14ac:dyDescent="0.2">
      <c r="C400" s="96"/>
      <c r="D400" s="96"/>
      <c r="E400" s="96"/>
    </row>
    <row r="401" spans="3:5" ht="12.75" x14ac:dyDescent="0.2">
      <c r="C401" s="96"/>
      <c r="D401" s="96"/>
      <c r="E401" s="96"/>
    </row>
    <row r="402" spans="3:5" ht="12.75" x14ac:dyDescent="0.2">
      <c r="C402" s="96"/>
      <c r="D402" s="96"/>
      <c r="E402" s="96"/>
    </row>
    <row r="403" spans="3:5" ht="12.75" x14ac:dyDescent="0.2">
      <c r="C403" s="96"/>
      <c r="D403" s="96"/>
      <c r="E403" s="96"/>
    </row>
    <row r="404" spans="3:5" ht="12.75" x14ac:dyDescent="0.2">
      <c r="C404" s="96"/>
      <c r="D404" s="96"/>
      <c r="E404" s="96"/>
    </row>
    <row r="405" spans="3:5" ht="12.75" x14ac:dyDescent="0.2">
      <c r="C405" s="96"/>
      <c r="D405" s="96"/>
      <c r="E405" s="96"/>
    </row>
    <row r="406" spans="3:5" ht="12.75" x14ac:dyDescent="0.2">
      <c r="C406" s="96"/>
      <c r="D406" s="96"/>
      <c r="E406" s="96"/>
    </row>
    <row r="407" spans="3:5" ht="12.75" x14ac:dyDescent="0.2">
      <c r="C407" s="96"/>
      <c r="D407" s="96"/>
      <c r="E407" s="96"/>
    </row>
    <row r="408" spans="3:5" ht="12.75" x14ac:dyDescent="0.2">
      <c r="C408" s="96"/>
      <c r="D408" s="96"/>
      <c r="E408" s="96"/>
    </row>
    <row r="409" spans="3:5" ht="12.75" x14ac:dyDescent="0.2">
      <c r="C409" s="96"/>
      <c r="D409" s="96"/>
      <c r="E409" s="96"/>
    </row>
    <row r="410" spans="3:5" ht="12.75" x14ac:dyDescent="0.2">
      <c r="C410" s="96"/>
      <c r="D410" s="96"/>
      <c r="E410" s="96"/>
    </row>
    <row r="411" spans="3:5" ht="12.75" x14ac:dyDescent="0.2">
      <c r="C411" s="96"/>
      <c r="D411" s="96"/>
      <c r="E411" s="96"/>
    </row>
    <row r="412" spans="3:5" ht="12.75" x14ac:dyDescent="0.2">
      <c r="C412" s="96"/>
      <c r="D412" s="96"/>
      <c r="E412" s="96"/>
    </row>
    <row r="413" spans="3:5" ht="12.75" x14ac:dyDescent="0.2">
      <c r="C413" s="96"/>
      <c r="D413" s="96"/>
      <c r="E413" s="96"/>
    </row>
    <row r="414" spans="3:5" ht="12.75" x14ac:dyDescent="0.2">
      <c r="C414" s="96"/>
      <c r="D414" s="96"/>
      <c r="E414" s="96"/>
    </row>
    <row r="415" spans="3:5" ht="12.75" x14ac:dyDescent="0.2">
      <c r="C415" s="96"/>
      <c r="D415" s="96"/>
      <c r="E415" s="96"/>
    </row>
    <row r="416" spans="3:5" ht="12.75" x14ac:dyDescent="0.2">
      <c r="C416" s="96"/>
      <c r="D416" s="96"/>
      <c r="E416" s="96"/>
    </row>
    <row r="417" spans="3:5" ht="12.75" x14ac:dyDescent="0.2">
      <c r="C417" s="96"/>
      <c r="D417" s="96"/>
      <c r="E417" s="96"/>
    </row>
    <row r="418" spans="3:5" ht="12.75" x14ac:dyDescent="0.2">
      <c r="C418" s="96"/>
      <c r="D418" s="96"/>
      <c r="E418" s="96"/>
    </row>
    <row r="419" spans="3:5" ht="12.75" x14ac:dyDescent="0.2">
      <c r="C419" s="96"/>
      <c r="D419" s="96"/>
      <c r="E419" s="96"/>
    </row>
    <row r="420" spans="3:5" ht="12.75" x14ac:dyDescent="0.2">
      <c r="C420" s="96"/>
      <c r="D420" s="96"/>
      <c r="E420" s="96"/>
    </row>
    <row r="421" spans="3:5" ht="12.75" x14ac:dyDescent="0.2">
      <c r="C421" s="96"/>
      <c r="D421" s="96"/>
      <c r="E421" s="96"/>
    </row>
    <row r="422" spans="3:5" ht="12.75" x14ac:dyDescent="0.2">
      <c r="C422" s="96"/>
      <c r="D422" s="96"/>
      <c r="E422" s="96"/>
    </row>
    <row r="423" spans="3:5" ht="12.75" x14ac:dyDescent="0.2">
      <c r="C423" s="96"/>
      <c r="D423" s="96"/>
      <c r="E423" s="96"/>
    </row>
    <row r="424" spans="3:5" ht="12.75" x14ac:dyDescent="0.2">
      <c r="C424" s="96"/>
      <c r="D424" s="96"/>
      <c r="E424" s="96"/>
    </row>
    <row r="425" spans="3:5" ht="12.75" x14ac:dyDescent="0.2">
      <c r="C425" s="96"/>
      <c r="D425" s="96"/>
      <c r="E425" s="96"/>
    </row>
    <row r="426" spans="3:5" ht="12.75" x14ac:dyDescent="0.2">
      <c r="C426" s="96"/>
      <c r="D426" s="96"/>
      <c r="E426" s="96"/>
    </row>
    <row r="427" spans="3:5" ht="12.75" x14ac:dyDescent="0.2">
      <c r="C427" s="96"/>
      <c r="D427" s="96"/>
      <c r="E427" s="96"/>
    </row>
    <row r="428" spans="3:5" ht="12.75" x14ac:dyDescent="0.2">
      <c r="C428" s="96"/>
      <c r="D428" s="96"/>
      <c r="E428" s="96"/>
    </row>
    <row r="429" spans="3:5" ht="12.75" x14ac:dyDescent="0.2">
      <c r="C429" s="96"/>
      <c r="D429" s="96"/>
      <c r="E429" s="96"/>
    </row>
    <row r="430" spans="3:5" ht="12.75" x14ac:dyDescent="0.2">
      <c r="C430" s="96"/>
      <c r="D430" s="96"/>
      <c r="E430" s="96"/>
    </row>
    <row r="431" spans="3:5" ht="12.75" x14ac:dyDescent="0.2">
      <c r="C431" s="96"/>
      <c r="D431" s="96"/>
      <c r="E431" s="96"/>
    </row>
    <row r="432" spans="3:5" ht="12.75" x14ac:dyDescent="0.2">
      <c r="C432" s="96"/>
      <c r="D432" s="96"/>
      <c r="E432" s="96"/>
    </row>
    <row r="433" spans="3:5" ht="12.75" x14ac:dyDescent="0.2">
      <c r="C433" s="96"/>
      <c r="D433" s="96"/>
      <c r="E433" s="96"/>
    </row>
    <row r="434" spans="3:5" ht="12.75" x14ac:dyDescent="0.2">
      <c r="C434" s="96"/>
      <c r="D434" s="96"/>
      <c r="E434" s="96"/>
    </row>
    <row r="435" spans="3:5" ht="12.75" x14ac:dyDescent="0.2">
      <c r="C435" s="96"/>
      <c r="D435" s="96"/>
      <c r="E435" s="96"/>
    </row>
    <row r="436" spans="3:5" ht="12.75" x14ac:dyDescent="0.2">
      <c r="C436" s="96"/>
      <c r="D436" s="96"/>
      <c r="E436" s="96"/>
    </row>
    <row r="437" spans="3:5" ht="12.75" x14ac:dyDescent="0.2">
      <c r="C437" s="96"/>
      <c r="D437" s="96"/>
      <c r="E437" s="96"/>
    </row>
    <row r="438" spans="3:5" ht="12.75" x14ac:dyDescent="0.2">
      <c r="C438" s="96"/>
      <c r="D438" s="96"/>
      <c r="E438" s="96"/>
    </row>
    <row r="439" spans="3:5" ht="12.75" x14ac:dyDescent="0.2">
      <c r="C439" s="96"/>
      <c r="D439" s="96"/>
      <c r="E439" s="96"/>
    </row>
    <row r="440" spans="3:5" ht="12.75" x14ac:dyDescent="0.2">
      <c r="C440" s="96"/>
      <c r="D440" s="96"/>
      <c r="E440" s="96"/>
    </row>
    <row r="441" spans="3:5" ht="12.75" x14ac:dyDescent="0.2">
      <c r="C441" s="96"/>
      <c r="D441" s="96"/>
      <c r="E441" s="96"/>
    </row>
    <row r="442" spans="3:5" ht="12.75" x14ac:dyDescent="0.2">
      <c r="C442" s="96"/>
      <c r="D442" s="96"/>
      <c r="E442" s="96"/>
    </row>
    <row r="443" spans="3:5" ht="12.75" x14ac:dyDescent="0.2">
      <c r="C443" s="96"/>
      <c r="D443" s="96"/>
      <c r="E443" s="96"/>
    </row>
    <row r="444" spans="3:5" ht="12.75" x14ac:dyDescent="0.2">
      <c r="C444" s="96"/>
      <c r="D444" s="96"/>
      <c r="E444" s="96"/>
    </row>
    <row r="445" spans="3:5" ht="12.75" x14ac:dyDescent="0.2">
      <c r="C445" s="96"/>
      <c r="D445" s="96"/>
      <c r="E445" s="96"/>
    </row>
    <row r="446" spans="3:5" ht="12.75" x14ac:dyDescent="0.2">
      <c r="C446" s="96"/>
      <c r="D446" s="96"/>
      <c r="E446" s="96"/>
    </row>
    <row r="447" spans="3:5" ht="12.75" x14ac:dyDescent="0.2">
      <c r="C447" s="96"/>
      <c r="D447" s="96"/>
      <c r="E447" s="96"/>
    </row>
    <row r="448" spans="3:5" ht="12.75" x14ac:dyDescent="0.2">
      <c r="C448" s="96"/>
      <c r="D448" s="96"/>
      <c r="E448" s="96"/>
    </row>
    <row r="449" spans="3:5" ht="12.75" x14ac:dyDescent="0.2">
      <c r="C449" s="96"/>
      <c r="D449" s="96"/>
      <c r="E449" s="96"/>
    </row>
    <row r="450" spans="3:5" ht="12.75" x14ac:dyDescent="0.2">
      <c r="C450" s="96"/>
      <c r="D450" s="96"/>
      <c r="E450" s="96"/>
    </row>
    <row r="451" spans="3:5" ht="12.75" x14ac:dyDescent="0.2">
      <c r="C451" s="96"/>
      <c r="D451" s="96"/>
      <c r="E451" s="96"/>
    </row>
    <row r="452" spans="3:5" ht="12.75" x14ac:dyDescent="0.2">
      <c r="C452" s="96"/>
      <c r="D452" s="96"/>
      <c r="E452" s="96"/>
    </row>
    <row r="453" spans="3:5" ht="12.75" x14ac:dyDescent="0.2">
      <c r="C453" s="96"/>
      <c r="D453" s="96"/>
      <c r="E453" s="96"/>
    </row>
    <row r="454" spans="3:5" ht="12.75" x14ac:dyDescent="0.2">
      <c r="C454" s="96"/>
      <c r="D454" s="96"/>
      <c r="E454" s="96"/>
    </row>
    <row r="455" spans="3:5" ht="12.75" x14ac:dyDescent="0.2">
      <c r="C455" s="96"/>
      <c r="D455" s="96"/>
      <c r="E455" s="96"/>
    </row>
    <row r="456" spans="3:5" ht="12.75" x14ac:dyDescent="0.2">
      <c r="C456" s="96"/>
      <c r="D456" s="96"/>
      <c r="E456" s="96"/>
    </row>
    <row r="457" spans="3:5" ht="12.75" x14ac:dyDescent="0.2">
      <c r="C457" s="96"/>
      <c r="D457" s="96"/>
      <c r="E457" s="96"/>
    </row>
    <row r="458" spans="3:5" ht="12.75" x14ac:dyDescent="0.2">
      <c r="C458" s="96"/>
      <c r="D458" s="96"/>
      <c r="E458" s="96"/>
    </row>
    <row r="459" spans="3:5" ht="12.75" x14ac:dyDescent="0.2">
      <c r="C459" s="96"/>
      <c r="D459" s="96"/>
      <c r="E459" s="96"/>
    </row>
    <row r="460" spans="3:5" ht="12.75" x14ac:dyDescent="0.2">
      <c r="C460" s="96"/>
      <c r="D460" s="96"/>
      <c r="E460" s="96"/>
    </row>
    <row r="461" spans="3:5" ht="12.75" x14ac:dyDescent="0.2">
      <c r="C461" s="96"/>
      <c r="D461" s="96"/>
      <c r="E461" s="96"/>
    </row>
    <row r="462" spans="3:5" ht="12.75" x14ac:dyDescent="0.2">
      <c r="C462" s="96"/>
      <c r="D462" s="96"/>
      <c r="E462" s="96"/>
    </row>
    <row r="463" spans="3:5" ht="12.75" x14ac:dyDescent="0.2">
      <c r="C463" s="96"/>
      <c r="D463" s="96"/>
      <c r="E463" s="96"/>
    </row>
    <row r="464" spans="3:5" ht="12.75" x14ac:dyDescent="0.2">
      <c r="C464" s="96"/>
      <c r="D464" s="96"/>
      <c r="E464" s="96"/>
    </row>
    <row r="465" spans="3:5" ht="12.75" x14ac:dyDescent="0.2">
      <c r="C465" s="96"/>
      <c r="D465" s="96"/>
      <c r="E465" s="96"/>
    </row>
    <row r="466" spans="3:5" ht="12.75" x14ac:dyDescent="0.2">
      <c r="C466" s="96"/>
      <c r="D466" s="96"/>
      <c r="E466" s="96"/>
    </row>
    <row r="467" spans="3:5" ht="12.75" x14ac:dyDescent="0.2">
      <c r="C467" s="96"/>
      <c r="D467" s="96"/>
      <c r="E467" s="96"/>
    </row>
    <row r="468" spans="3:5" ht="12.75" x14ac:dyDescent="0.2">
      <c r="C468" s="96"/>
      <c r="D468" s="96"/>
      <c r="E468" s="96"/>
    </row>
    <row r="469" spans="3:5" ht="12.75" x14ac:dyDescent="0.2">
      <c r="C469" s="96"/>
      <c r="D469" s="96"/>
      <c r="E469" s="96"/>
    </row>
    <row r="470" spans="3:5" ht="12.75" x14ac:dyDescent="0.2">
      <c r="C470" s="96"/>
      <c r="D470" s="96"/>
      <c r="E470" s="96"/>
    </row>
    <row r="471" spans="3:5" ht="12.75" x14ac:dyDescent="0.2">
      <c r="C471" s="96"/>
      <c r="D471" s="96"/>
      <c r="E471" s="96"/>
    </row>
    <row r="472" spans="3:5" ht="12.75" x14ac:dyDescent="0.2">
      <c r="C472" s="96"/>
      <c r="D472" s="96"/>
      <c r="E472" s="96"/>
    </row>
    <row r="473" spans="3:5" ht="12.75" x14ac:dyDescent="0.2">
      <c r="C473" s="96"/>
      <c r="D473" s="96"/>
      <c r="E473" s="96"/>
    </row>
    <row r="474" spans="3:5" ht="12.75" x14ac:dyDescent="0.2">
      <c r="C474" s="96"/>
      <c r="D474" s="96"/>
      <c r="E474" s="96"/>
    </row>
    <row r="475" spans="3:5" ht="12.75" x14ac:dyDescent="0.2">
      <c r="C475" s="96"/>
      <c r="D475" s="96"/>
      <c r="E475" s="96"/>
    </row>
    <row r="476" spans="3:5" ht="12.75" x14ac:dyDescent="0.2">
      <c r="C476" s="96"/>
      <c r="D476" s="96"/>
      <c r="E476" s="96"/>
    </row>
    <row r="477" spans="3:5" ht="12.75" x14ac:dyDescent="0.2">
      <c r="C477" s="96"/>
      <c r="D477" s="96"/>
      <c r="E477" s="96"/>
    </row>
    <row r="478" spans="3:5" ht="12.75" x14ac:dyDescent="0.2">
      <c r="C478" s="96"/>
      <c r="D478" s="96"/>
      <c r="E478" s="96"/>
    </row>
    <row r="479" spans="3:5" ht="12.75" x14ac:dyDescent="0.2">
      <c r="C479" s="96"/>
      <c r="D479" s="96"/>
      <c r="E479" s="96"/>
    </row>
    <row r="480" spans="3:5" ht="12.75" x14ac:dyDescent="0.2">
      <c r="C480" s="96"/>
      <c r="D480" s="96"/>
      <c r="E480" s="96"/>
    </row>
    <row r="481" spans="3:5" ht="12.75" x14ac:dyDescent="0.2">
      <c r="C481" s="96"/>
      <c r="D481" s="96"/>
      <c r="E481" s="96"/>
    </row>
    <row r="482" spans="3:5" ht="12.75" x14ac:dyDescent="0.2">
      <c r="C482" s="96"/>
      <c r="D482" s="96"/>
      <c r="E482" s="96"/>
    </row>
    <row r="483" spans="3:5" ht="12.75" x14ac:dyDescent="0.2">
      <c r="C483" s="96"/>
      <c r="D483" s="96"/>
      <c r="E483" s="96"/>
    </row>
    <row r="484" spans="3:5" ht="12.75" x14ac:dyDescent="0.2">
      <c r="C484" s="96"/>
      <c r="D484" s="96"/>
      <c r="E484" s="96"/>
    </row>
    <row r="485" spans="3:5" ht="12.75" x14ac:dyDescent="0.2">
      <c r="C485" s="96"/>
      <c r="D485" s="96"/>
      <c r="E485" s="96"/>
    </row>
    <row r="486" spans="3:5" ht="12.75" x14ac:dyDescent="0.2">
      <c r="C486" s="96"/>
      <c r="D486" s="96"/>
      <c r="E486" s="96"/>
    </row>
    <row r="487" spans="3:5" ht="12.75" x14ac:dyDescent="0.2">
      <c r="C487" s="96"/>
      <c r="D487" s="96"/>
      <c r="E487" s="96"/>
    </row>
    <row r="488" spans="3:5" ht="12.75" x14ac:dyDescent="0.2">
      <c r="C488" s="96"/>
      <c r="D488" s="96"/>
      <c r="E488" s="96"/>
    </row>
    <row r="489" spans="3:5" ht="12.75" x14ac:dyDescent="0.2">
      <c r="C489" s="96"/>
      <c r="D489" s="96"/>
      <c r="E489" s="96"/>
    </row>
    <row r="490" spans="3:5" ht="12.75" x14ac:dyDescent="0.2">
      <c r="C490" s="96"/>
      <c r="D490" s="96"/>
      <c r="E490" s="96"/>
    </row>
    <row r="491" spans="3:5" ht="12.75" x14ac:dyDescent="0.2">
      <c r="C491" s="96"/>
      <c r="D491" s="96"/>
      <c r="E491" s="96"/>
    </row>
    <row r="492" spans="3:5" ht="12.75" x14ac:dyDescent="0.2">
      <c r="C492" s="96"/>
      <c r="D492" s="96"/>
      <c r="E492" s="96"/>
    </row>
    <row r="493" spans="3:5" ht="12.75" x14ac:dyDescent="0.2">
      <c r="C493" s="96"/>
      <c r="D493" s="96"/>
      <c r="E493" s="96"/>
    </row>
    <row r="494" spans="3:5" ht="12.75" x14ac:dyDescent="0.2">
      <c r="C494" s="96"/>
      <c r="D494" s="96"/>
      <c r="E494" s="96"/>
    </row>
    <row r="495" spans="3:5" ht="12.75" x14ac:dyDescent="0.2">
      <c r="C495" s="96"/>
      <c r="D495" s="96"/>
      <c r="E495" s="96"/>
    </row>
    <row r="496" spans="3:5" ht="12.75" x14ac:dyDescent="0.2">
      <c r="C496" s="96"/>
      <c r="D496" s="96"/>
      <c r="E496" s="96"/>
    </row>
    <row r="497" spans="3:5" ht="12.75" x14ac:dyDescent="0.2">
      <c r="C497" s="96"/>
      <c r="D497" s="96"/>
      <c r="E497" s="96"/>
    </row>
    <row r="498" spans="3:5" ht="12.75" x14ac:dyDescent="0.2">
      <c r="C498" s="96"/>
      <c r="D498" s="96"/>
      <c r="E498" s="96"/>
    </row>
    <row r="499" spans="3:5" ht="12.75" x14ac:dyDescent="0.2">
      <c r="C499" s="96"/>
      <c r="D499" s="96"/>
      <c r="E499" s="96"/>
    </row>
    <row r="500" spans="3:5" ht="12.75" x14ac:dyDescent="0.2">
      <c r="C500" s="96"/>
      <c r="D500" s="96"/>
      <c r="E500" s="96"/>
    </row>
    <row r="501" spans="3:5" ht="12.75" x14ac:dyDescent="0.2">
      <c r="C501" s="96"/>
      <c r="D501" s="96"/>
      <c r="E501" s="96"/>
    </row>
    <row r="502" spans="3:5" ht="12.75" x14ac:dyDescent="0.2">
      <c r="C502" s="96"/>
      <c r="D502" s="96"/>
      <c r="E502" s="96"/>
    </row>
    <row r="503" spans="3:5" ht="12.75" x14ac:dyDescent="0.2">
      <c r="C503" s="96"/>
      <c r="D503" s="96"/>
      <c r="E503" s="96"/>
    </row>
    <row r="504" spans="3:5" ht="12.75" x14ac:dyDescent="0.2">
      <c r="C504" s="96"/>
      <c r="D504" s="96"/>
      <c r="E504" s="96"/>
    </row>
    <row r="505" spans="3:5" ht="12.75" x14ac:dyDescent="0.2">
      <c r="C505" s="96"/>
      <c r="D505" s="96"/>
      <c r="E505" s="96"/>
    </row>
    <row r="506" spans="3:5" ht="12.75" x14ac:dyDescent="0.2">
      <c r="C506" s="96"/>
      <c r="D506" s="96"/>
      <c r="E506" s="96"/>
    </row>
    <row r="507" spans="3:5" ht="12.75" x14ac:dyDescent="0.2">
      <c r="C507" s="96"/>
      <c r="D507" s="96"/>
      <c r="E507" s="96"/>
    </row>
    <row r="508" spans="3:5" ht="12.75" x14ac:dyDescent="0.2">
      <c r="C508" s="96"/>
      <c r="D508" s="96"/>
      <c r="E508" s="96"/>
    </row>
    <row r="509" spans="3:5" ht="12.75" x14ac:dyDescent="0.2">
      <c r="C509" s="96"/>
      <c r="D509" s="96"/>
      <c r="E509" s="96"/>
    </row>
    <row r="510" spans="3:5" ht="12.75" x14ac:dyDescent="0.2">
      <c r="C510" s="96"/>
      <c r="D510" s="96"/>
      <c r="E510" s="96"/>
    </row>
    <row r="511" spans="3:5" ht="12.75" x14ac:dyDescent="0.2">
      <c r="C511" s="96"/>
      <c r="D511" s="96"/>
      <c r="E511" s="96"/>
    </row>
    <row r="512" spans="3:5" ht="12.75" x14ac:dyDescent="0.2">
      <c r="C512" s="96"/>
      <c r="D512" s="96"/>
      <c r="E512" s="96"/>
    </row>
    <row r="513" spans="3:5" ht="12.75" x14ac:dyDescent="0.2">
      <c r="C513" s="96"/>
      <c r="D513" s="96"/>
      <c r="E513" s="96"/>
    </row>
    <row r="514" spans="3:5" ht="12.75" x14ac:dyDescent="0.2">
      <c r="C514" s="96"/>
      <c r="D514" s="96"/>
      <c r="E514" s="96"/>
    </row>
    <row r="515" spans="3:5" ht="12.75" x14ac:dyDescent="0.2">
      <c r="C515" s="96"/>
      <c r="D515" s="96"/>
      <c r="E515" s="96"/>
    </row>
    <row r="516" spans="3:5" ht="12.75" x14ac:dyDescent="0.2">
      <c r="C516" s="96"/>
      <c r="D516" s="96"/>
      <c r="E516" s="96"/>
    </row>
    <row r="517" spans="3:5" ht="12.75" x14ac:dyDescent="0.2">
      <c r="C517" s="96"/>
      <c r="D517" s="96"/>
      <c r="E517" s="96"/>
    </row>
    <row r="518" spans="3:5" ht="12.75" x14ac:dyDescent="0.2">
      <c r="C518" s="96"/>
      <c r="D518" s="96"/>
      <c r="E518" s="96"/>
    </row>
    <row r="519" spans="3:5" ht="12.75" x14ac:dyDescent="0.2">
      <c r="C519" s="96"/>
      <c r="D519" s="96"/>
      <c r="E519" s="96"/>
    </row>
    <row r="520" spans="3:5" ht="12.75" x14ac:dyDescent="0.2">
      <c r="C520" s="96"/>
      <c r="D520" s="96"/>
      <c r="E520" s="96"/>
    </row>
    <row r="521" spans="3:5" ht="12.75" x14ac:dyDescent="0.2">
      <c r="C521" s="96"/>
      <c r="D521" s="96"/>
      <c r="E521" s="96"/>
    </row>
    <row r="522" spans="3:5" ht="12.75" x14ac:dyDescent="0.2">
      <c r="C522" s="96"/>
      <c r="D522" s="96"/>
      <c r="E522" s="96"/>
    </row>
    <row r="523" spans="3:5" ht="12.75" x14ac:dyDescent="0.2">
      <c r="C523" s="96"/>
      <c r="D523" s="96"/>
      <c r="E523" s="96"/>
    </row>
    <row r="524" spans="3:5" ht="12.75" x14ac:dyDescent="0.2">
      <c r="C524" s="96"/>
      <c r="D524" s="96"/>
      <c r="E524" s="96"/>
    </row>
    <row r="525" spans="3:5" ht="12.75" x14ac:dyDescent="0.2">
      <c r="C525" s="96"/>
      <c r="D525" s="96"/>
      <c r="E525" s="96"/>
    </row>
    <row r="526" spans="3:5" ht="12.75" x14ac:dyDescent="0.2">
      <c r="C526" s="96"/>
      <c r="D526" s="96"/>
      <c r="E526" s="96"/>
    </row>
    <row r="527" spans="3:5" ht="12.75" x14ac:dyDescent="0.2">
      <c r="C527" s="96"/>
      <c r="D527" s="96"/>
      <c r="E527" s="96"/>
    </row>
    <row r="528" spans="3:5" ht="12.75" x14ac:dyDescent="0.2">
      <c r="C528" s="96"/>
      <c r="D528" s="96"/>
      <c r="E528" s="96"/>
    </row>
    <row r="529" spans="3:5" ht="12.75" x14ac:dyDescent="0.2">
      <c r="C529" s="96"/>
      <c r="D529" s="96"/>
      <c r="E529" s="96"/>
    </row>
    <row r="530" spans="3:5" ht="12.75" x14ac:dyDescent="0.2">
      <c r="C530" s="96"/>
      <c r="D530" s="96"/>
      <c r="E530" s="96"/>
    </row>
    <row r="531" spans="3:5" ht="12.75" x14ac:dyDescent="0.2">
      <c r="C531" s="96"/>
      <c r="D531" s="96"/>
      <c r="E531" s="96"/>
    </row>
    <row r="532" spans="3:5" ht="12.75" x14ac:dyDescent="0.2">
      <c r="C532" s="96"/>
      <c r="D532" s="96"/>
      <c r="E532" s="96"/>
    </row>
    <row r="533" spans="3:5" ht="12.75" x14ac:dyDescent="0.2">
      <c r="C533" s="96"/>
      <c r="D533" s="96"/>
      <c r="E533" s="96"/>
    </row>
    <row r="534" spans="3:5" ht="12.75" x14ac:dyDescent="0.2">
      <c r="C534" s="96"/>
      <c r="D534" s="96"/>
      <c r="E534" s="96"/>
    </row>
    <row r="535" spans="3:5" ht="12.75" x14ac:dyDescent="0.2">
      <c r="C535" s="96"/>
      <c r="D535" s="96"/>
      <c r="E535" s="96"/>
    </row>
    <row r="536" spans="3:5" ht="12.75" x14ac:dyDescent="0.2">
      <c r="C536" s="96"/>
      <c r="D536" s="96"/>
      <c r="E536" s="96"/>
    </row>
    <row r="537" spans="3:5" ht="12.75" x14ac:dyDescent="0.2">
      <c r="C537" s="96"/>
      <c r="D537" s="96"/>
      <c r="E537" s="96"/>
    </row>
    <row r="538" spans="3:5" ht="12.75" x14ac:dyDescent="0.2">
      <c r="C538" s="96"/>
      <c r="D538" s="96"/>
      <c r="E538" s="96"/>
    </row>
    <row r="539" spans="3:5" ht="12.75" x14ac:dyDescent="0.2">
      <c r="C539" s="96"/>
      <c r="D539" s="96"/>
      <c r="E539" s="96"/>
    </row>
    <row r="540" spans="3:5" ht="12.75" x14ac:dyDescent="0.2">
      <c r="C540" s="96"/>
      <c r="D540" s="96"/>
      <c r="E540" s="96"/>
    </row>
    <row r="541" spans="3:5" ht="12.75" x14ac:dyDescent="0.2">
      <c r="C541" s="96"/>
      <c r="D541" s="96"/>
      <c r="E541" s="96"/>
    </row>
    <row r="542" spans="3:5" ht="12.75" x14ac:dyDescent="0.2">
      <c r="C542" s="96"/>
      <c r="D542" s="96"/>
      <c r="E542" s="96"/>
    </row>
    <row r="543" spans="3:5" ht="12.75" x14ac:dyDescent="0.2">
      <c r="C543" s="96"/>
      <c r="D543" s="96"/>
      <c r="E543" s="96"/>
    </row>
    <row r="544" spans="3:5" ht="12.75" x14ac:dyDescent="0.2">
      <c r="C544" s="96"/>
      <c r="D544" s="96"/>
      <c r="E544" s="96"/>
    </row>
    <row r="545" spans="3:5" ht="12.75" x14ac:dyDescent="0.2">
      <c r="C545" s="96"/>
      <c r="D545" s="96"/>
      <c r="E545" s="96"/>
    </row>
    <row r="546" spans="3:5" ht="12.75" x14ac:dyDescent="0.2">
      <c r="C546" s="96"/>
      <c r="D546" s="96"/>
      <c r="E546" s="96"/>
    </row>
    <row r="547" spans="3:5" ht="12.75" x14ac:dyDescent="0.2">
      <c r="C547" s="96"/>
      <c r="D547" s="96"/>
      <c r="E547" s="96"/>
    </row>
    <row r="548" spans="3:5" ht="12.75" x14ac:dyDescent="0.2">
      <c r="C548" s="96"/>
      <c r="D548" s="96"/>
      <c r="E548" s="96"/>
    </row>
    <row r="549" spans="3:5" ht="12.75" x14ac:dyDescent="0.2">
      <c r="C549" s="96"/>
      <c r="D549" s="96"/>
      <c r="E549" s="96"/>
    </row>
    <row r="550" spans="3:5" ht="12.75" x14ac:dyDescent="0.2">
      <c r="C550" s="96"/>
      <c r="D550" s="96"/>
      <c r="E550" s="96"/>
    </row>
    <row r="551" spans="3:5" ht="12.75" x14ac:dyDescent="0.2">
      <c r="C551" s="96"/>
      <c r="D551" s="96"/>
      <c r="E551" s="96"/>
    </row>
    <row r="552" spans="3:5" ht="12.75" x14ac:dyDescent="0.2">
      <c r="C552" s="96"/>
      <c r="D552" s="96"/>
      <c r="E552" s="96"/>
    </row>
    <row r="553" spans="3:5" ht="12.75" x14ac:dyDescent="0.2">
      <c r="C553" s="96"/>
      <c r="D553" s="96"/>
      <c r="E553" s="96"/>
    </row>
    <row r="554" spans="3:5" ht="12.75" x14ac:dyDescent="0.2">
      <c r="C554" s="96"/>
      <c r="D554" s="96"/>
      <c r="E554" s="96"/>
    </row>
    <row r="555" spans="3:5" ht="12.75" x14ac:dyDescent="0.2">
      <c r="C555" s="96"/>
      <c r="D555" s="96"/>
      <c r="E555" s="96"/>
    </row>
    <row r="556" spans="3:5" ht="12.75" x14ac:dyDescent="0.2">
      <c r="C556" s="96"/>
      <c r="D556" s="96"/>
      <c r="E556" s="96"/>
    </row>
    <row r="557" spans="3:5" ht="12.75" x14ac:dyDescent="0.2">
      <c r="C557" s="96"/>
      <c r="D557" s="96"/>
      <c r="E557" s="96"/>
    </row>
    <row r="558" spans="3:5" ht="12.75" x14ac:dyDescent="0.2">
      <c r="C558" s="96"/>
      <c r="D558" s="96"/>
      <c r="E558" s="96"/>
    </row>
    <row r="559" spans="3:5" ht="12.75" x14ac:dyDescent="0.2">
      <c r="C559" s="96"/>
      <c r="D559" s="96"/>
      <c r="E559" s="96"/>
    </row>
    <row r="560" spans="3:5" ht="12.75" x14ac:dyDescent="0.2">
      <c r="C560" s="96"/>
      <c r="D560" s="96"/>
      <c r="E560" s="96"/>
    </row>
    <row r="561" spans="3:5" ht="12.75" x14ac:dyDescent="0.2">
      <c r="C561" s="96"/>
      <c r="D561" s="96"/>
      <c r="E561" s="96"/>
    </row>
    <row r="562" spans="3:5" ht="12.75" x14ac:dyDescent="0.2">
      <c r="C562" s="96"/>
      <c r="D562" s="96"/>
      <c r="E562" s="96"/>
    </row>
    <row r="563" spans="3:5" ht="12.75" x14ac:dyDescent="0.2">
      <c r="C563" s="96"/>
      <c r="D563" s="96"/>
      <c r="E563" s="96"/>
    </row>
    <row r="564" spans="3:5" ht="12.75" x14ac:dyDescent="0.2">
      <c r="C564" s="96"/>
      <c r="D564" s="96"/>
      <c r="E564" s="96"/>
    </row>
    <row r="565" spans="3:5" ht="12.75" x14ac:dyDescent="0.2">
      <c r="C565" s="96"/>
      <c r="D565" s="96"/>
      <c r="E565" s="96"/>
    </row>
    <row r="566" spans="3:5" ht="12.75" x14ac:dyDescent="0.2">
      <c r="C566" s="96"/>
      <c r="D566" s="96"/>
      <c r="E566" s="96"/>
    </row>
    <row r="567" spans="3:5" ht="12.75" x14ac:dyDescent="0.2">
      <c r="C567" s="96"/>
      <c r="D567" s="96"/>
      <c r="E567" s="96"/>
    </row>
    <row r="568" spans="3:5" ht="12.75" x14ac:dyDescent="0.2">
      <c r="C568" s="96"/>
      <c r="D568" s="96"/>
      <c r="E568" s="96"/>
    </row>
    <row r="569" spans="3:5" ht="12.75" x14ac:dyDescent="0.2">
      <c r="C569" s="96"/>
      <c r="D569" s="96"/>
      <c r="E569" s="96"/>
    </row>
    <row r="570" spans="3:5" ht="12.75" x14ac:dyDescent="0.2">
      <c r="C570" s="96"/>
      <c r="D570" s="96"/>
      <c r="E570" s="96"/>
    </row>
    <row r="571" spans="3:5" ht="12.75" x14ac:dyDescent="0.2">
      <c r="C571" s="96"/>
      <c r="D571" s="96"/>
      <c r="E571" s="96"/>
    </row>
    <row r="572" spans="3:5" ht="12.75" x14ac:dyDescent="0.2">
      <c r="C572" s="96"/>
      <c r="D572" s="96"/>
      <c r="E572" s="96"/>
    </row>
    <row r="573" spans="3:5" ht="12.75" x14ac:dyDescent="0.2">
      <c r="C573" s="96"/>
      <c r="D573" s="96"/>
      <c r="E573" s="96"/>
    </row>
    <row r="574" spans="3:5" ht="12.75" x14ac:dyDescent="0.2">
      <c r="C574" s="96"/>
      <c r="D574" s="96"/>
      <c r="E574" s="96"/>
    </row>
    <row r="575" spans="3:5" ht="12.75" x14ac:dyDescent="0.2">
      <c r="C575" s="96"/>
      <c r="D575" s="96"/>
      <c r="E575" s="96"/>
    </row>
    <row r="576" spans="3:5" ht="12.75" x14ac:dyDescent="0.2">
      <c r="C576" s="96"/>
      <c r="D576" s="96"/>
      <c r="E576" s="96"/>
    </row>
    <row r="577" spans="3:5" ht="12.75" x14ac:dyDescent="0.2">
      <c r="C577" s="96"/>
      <c r="D577" s="96"/>
      <c r="E577" s="96"/>
    </row>
    <row r="578" spans="3:5" ht="12.75" x14ac:dyDescent="0.2">
      <c r="C578" s="96"/>
      <c r="D578" s="96"/>
      <c r="E578" s="96"/>
    </row>
    <row r="579" spans="3:5" ht="12.75" x14ac:dyDescent="0.2">
      <c r="C579" s="96"/>
      <c r="D579" s="96"/>
      <c r="E579" s="96"/>
    </row>
    <row r="580" spans="3:5" ht="12.75" x14ac:dyDescent="0.2">
      <c r="C580" s="96"/>
      <c r="D580" s="96"/>
      <c r="E580" s="96"/>
    </row>
    <row r="581" spans="3:5" ht="12.75" x14ac:dyDescent="0.2">
      <c r="C581" s="96"/>
      <c r="D581" s="96"/>
      <c r="E581" s="96"/>
    </row>
    <row r="582" spans="3:5" ht="12.75" x14ac:dyDescent="0.2">
      <c r="C582" s="96"/>
      <c r="D582" s="96"/>
      <c r="E582" s="96"/>
    </row>
    <row r="583" spans="3:5" ht="12.75" x14ac:dyDescent="0.2">
      <c r="C583" s="96"/>
      <c r="D583" s="96"/>
      <c r="E583" s="96"/>
    </row>
    <row r="584" spans="3:5" ht="12.75" x14ac:dyDescent="0.2">
      <c r="C584" s="96"/>
      <c r="D584" s="96"/>
      <c r="E584" s="96"/>
    </row>
    <row r="585" spans="3:5" ht="12.75" x14ac:dyDescent="0.2">
      <c r="C585" s="96"/>
      <c r="D585" s="96"/>
      <c r="E585" s="96"/>
    </row>
    <row r="586" spans="3:5" ht="12.75" x14ac:dyDescent="0.2">
      <c r="C586" s="96"/>
      <c r="D586" s="96"/>
      <c r="E586" s="96"/>
    </row>
    <row r="587" spans="3:5" ht="12.75" x14ac:dyDescent="0.2">
      <c r="C587" s="96"/>
      <c r="D587" s="96"/>
      <c r="E587" s="96"/>
    </row>
    <row r="588" spans="3:5" ht="12.75" x14ac:dyDescent="0.2">
      <c r="C588" s="96"/>
      <c r="D588" s="96"/>
      <c r="E588" s="96"/>
    </row>
    <row r="589" spans="3:5" ht="12.75" x14ac:dyDescent="0.2">
      <c r="C589" s="96"/>
      <c r="D589" s="96"/>
      <c r="E589" s="96"/>
    </row>
    <row r="590" spans="3:5" ht="12.75" x14ac:dyDescent="0.2">
      <c r="C590" s="96"/>
      <c r="D590" s="96"/>
      <c r="E590" s="96"/>
    </row>
    <row r="591" spans="3:5" ht="12.75" x14ac:dyDescent="0.2">
      <c r="C591" s="96"/>
      <c r="D591" s="96"/>
      <c r="E591" s="96"/>
    </row>
    <row r="592" spans="3:5" ht="12.75" x14ac:dyDescent="0.2">
      <c r="C592" s="96"/>
      <c r="D592" s="96"/>
      <c r="E592" s="96"/>
    </row>
    <row r="593" spans="3:5" ht="12.75" x14ac:dyDescent="0.2">
      <c r="C593" s="96"/>
      <c r="D593" s="96"/>
      <c r="E593" s="96"/>
    </row>
    <row r="594" spans="3:5" ht="12.75" x14ac:dyDescent="0.2">
      <c r="C594" s="96"/>
      <c r="D594" s="96"/>
      <c r="E594" s="96"/>
    </row>
    <row r="595" spans="3:5" ht="12.75" x14ac:dyDescent="0.2">
      <c r="C595" s="96"/>
      <c r="D595" s="96"/>
      <c r="E595" s="96"/>
    </row>
    <row r="596" spans="3:5" ht="12.75" x14ac:dyDescent="0.2">
      <c r="C596" s="96"/>
      <c r="D596" s="96"/>
      <c r="E596" s="96"/>
    </row>
    <row r="597" spans="3:5" ht="12.75" x14ac:dyDescent="0.2">
      <c r="C597" s="96"/>
      <c r="D597" s="96"/>
      <c r="E597" s="96"/>
    </row>
    <row r="598" spans="3:5" ht="12.75" x14ac:dyDescent="0.2">
      <c r="C598" s="96"/>
      <c r="D598" s="96"/>
      <c r="E598" s="96"/>
    </row>
    <row r="599" spans="3:5" ht="12.75" x14ac:dyDescent="0.2">
      <c r="C599" s="96"/>
      <c r="D599" s="96"/>
      <c r="E599" s="96"/>
    </row>
    <row r="600" spans="3:5" ht="12.75" x14ac:dyDescent="0.2">
      <c r="C600" s="96"/>
      <c r="D600" s="96"/>
      <c r="E600" s="96"/>
    </row>
    <row r="601" spans="3:5" ht="12.75" x14ac:dyDescent="0.2">
      <c r="C601" s="96"/>
      <c r="D601" s="96"/>
      <c r="E601" s="96"/>
    </row>
    <row r="602" spans="3:5" ht="12.75" x14ac:dyDescent="0.2">
      <c r="C602" s="96"/>
      <c r="D602" s="96"/>
      <c r="E602" s="96"/>
    </row>
    <row r="603" spans="3:5" ht="12.75" x14ac:dyDescent="0.2">
      <c r="C603" s="96"/>
      <c r="D603" s="96"/>
      <c r="E603" s="96"/>
    </row>
    <row r="604" spans="3:5" ht="12.75" x14ac:dyDescent="0.2">
      <c r="C604" s="96"/>
      <c r="D604" s="96"/>
      <c r="E604" s="96"/>
    </row>
    <row r="605" spans="3:5" ht="12.75" x14ac:dyDescent="0.2">
      <c r="C605" s="96"/>
      <c r="D605" s="96"/>
      <c r="E605" s="96"/>
    </row>
    <row r="606" spans="3:5" ht="12.75" x14ac:dyDescent="0.2">
      <c r="C606" s="96"/>
      <c r="D606" s="96"/>
      <c r="E606" s="96"/>
    </row>
    <row r="607" spans="3:5" ht="12.75" x14ac:dyDescent="0.2">
      <c r="C607" s="96"/>
      <c r="D607" s="96"/>
      <c r="E607" s="96"/>
    </row>
    <row r="608" spans="3:5" ht="12.75" x14ac:dyDescent="0.2">
      <c r="C608" s="96"/>
      <c r="D608" s="96"/>
      <c r="E608" s="96"/>
    </row>
    <row r="609" spans="3:5" ht="12.75" x14ac:dyDescent="0.2">
      <c r="C609" s="96"/>
      <c r="D609" s="96"/>
      <c r="E609" s="96"/>
    </row>
    <row r="610" spans="3:5" ht="12.75" x14ac:dyDescent="0.2">
      <c r="C610" s="96"/>
      <c r="D610" s="96"/>
      <c r="E610" s="96"/>
    </row>
    <row r="611" spans="3:5" ht="12.75" x14ac:dyDescent="0.2">
      <c r="C611" s="96"/>
      <c r="D611" s="96"/>
      <c r="E611" s="96"/>
    </row>
    <row r="612" spans="3:5" ht="12.75" x14ac:dyDescent="0.2">
      <c r="C612" s="96"/>
      <c r="D612" s="96"/>
      <c r="E612" s="96"/>
    </row>
    <row r="613" spans="3:5" ht="12.75" x14ac:dyDescent="0.2">
      <c r="C613" s="96"/>
      <c r="D613" s="96"/>
      <c r="E613" s="96"/>
    </row>
    <row r="614" spans="3:5" ht="12.75" x14ac:dyDescent="0.2">
      <c r="C614" s="96"/>
      <c r="D614" s="96"/>
      <c r="E614" s="96"/>
    </row>
    <row r="615" spans="3:5" ht="12.75" x14ac:dyDescent="0.2">
      <c r="C615" s="96"/>
      <c r="D615" s="96"/>
      <c r="E615" s="96"/>
    </row>
    <row r="616" spans="3:5" ht="12.75" x14ac:dyDescent="0.2">
      <c r="C616" s="96"/>
      <c r="D616" s="96"/>
      <c r="E616" s="96"/>
    </row>
    <row r="617" spans="3:5" ht="12.75" x14ac:dyDescent="0.2">
      <c r="C617" s="96"/>
      <c r="D617" s="96"/>
      <c r="E617" s="96"/>
    </row>
    <row r="618" spans="3:5" ht="12.75" x14ac:dyDescent="0.2">
      <c r="C618" s="96"/>
      <c r="D618" s="96"/>
      <c r="E618" s="96"/>
    </row>
    <row r="619" spans="3:5" ht="12.75" x14ac:dyDescent="0.2">
      <c r="C619" s="96"/>
      <c r="D619" s="96"/>
      <c r="E619" s="96"/>
    </row>
    <row r="620" spans="3:5" ht="12.75" x14ac:dyDescent="0.2">
      <c r="C620" s="96"/>
      <c r="D620" s="96"/>
      <c r="E620" s="96"/>
    </row>
    <row r="621" spans="3:5" ht="12.75" x14ac:dyDescent="0.2">
      <c r="C621" s="96"/>
      <c r="D621" s="96"/>
      <c r="E621" s="96"/>
    </row>
    <row r="622" spans="3:5" ht="12.75" x14ac:dyDescent="0.2">
      <c r="C622" s="96"/>
      <c r="D622" s="96"/>
      <c r="E622" s="96"/>
    </row>
    <row r="623" spans="3:5" ht="12.75" x14ac:dyDescent="0.2">
      <c r="C623" s="96"/>
      <c r="D623" s="96"/>
      <c r="E623" s="96"/>
    </row>
    <row r="624" spans="3:5" ht="12.75" x14ac:dyDescent="0.2">
      <c r="C624" s="96"/>
      <c r="D624" s="96"/>
      <c r="E624" s="96"/>
    </row>
    <row r="625" spans="3:5" ht="12.75" x14ac:dyDescent="0.2">
      <c r="C625" s="96"/>
      <c r="D625" s="96"/>
      <c r="E625" s="96"/>
    </row>
    <row r="626" spans="3:5" ht="12.75" x14ac:dyDescent="0.2">
      <c r="C626" s="96"/>
      <c r="D626" s="96"/>
      <c r="E626" s="96"/>
    </row>
    <row r="627" spans="3:5" ht="12.75" x14ac:dyDescent="0.2">
      <c r="C627" s="96"/>
      <c r="D627" s="96"/>
      <c r="E627" s="96"/>
    </row>
    <row r="628" spans="3:5" ht="12.75" x14ac:dyDescent="0.2">
      <c r="C628" s="96"/>
      <c r="D628" s="96"/>
      <c r="E628" s="96"/>
    </row>
    <row r="629" spans="3:5" ht="12.75" x14ac:dyDescent="0.2">
      <c r="C629" s="96"/>
      <c r="D629" s="96"/>
      <c r="E629" s="96"/>
    </row>
    <row r="630" spans="3:5" ht="12.75" x14ac:dyDescent="0.2">
      <c r="C630" s="96"/>
      <c r="D630" s="96"/>
      <c r="E630" s="96"/>
    </row>
    <row r="631" spans="3:5" ht="12.75" x14ac:dyDescent="0.2">
      <c r="C631" s="96"/>
      <c r="D631" s="96"/>
      <c r="E631" s="96"/>
    </row>
    <row r="632" spans="3:5" ht="12.75" x14ac:dyDescent="0.2">
      <c r="C632" s="96"/>
      <c r="D632" s="96"/>
      <c r="E632" s="96"/>
    </row>
    <row r="633" spans="3:5" ht="12.75" x14ac:dyDescent="0.2">
      <c r="C633" s="96"/>
      <c r="D633" s="96"/>
      <c r="E633" s="96"/>
    </row>
    <row r="634" spans="3:5" ht="12.75" x14ac:dyDescent="0.2">
      <c r="C634" s="96"/>
      <c r="D634" s="96"/>
      <c r="E634" s="96"/>
    </row>
    <row r="635" spans="3:5" ht="12.75" x14ac:dyDescent="0.2">
      <c r="C635" s="96"/>
      <c r="D635" s="96"/>
      <c r="E635" s="96"/>
    </row>
    <row r="636" spans="3:5" ht="12.75" x14ac:dyDescent="0.2">
      <c r="C636" s="96"/>
      <c r="D636" s="96"/>
      <c r="E636" s="96"/>
    </row>
    <row r="637" spans="3:5" ht="12.75" x14ac:dyDescent="0.2">
      <c r="C637" s="96"/>
      <c r="D637" s="96"/>
      <c r="E637" s="96"/>
    </row>
    <row r="638" spans="3:5" ht="12.75" x14ac:dyDescent="0.2">
      <c r="C638" s="96"/>
      <c r="D638" s="96"/>
      <c r="E638" s="96"/>
    </row>
    <row r="639" spans="3:5" ht="12.75" x14ac:dyDescent="0.2">
      <c r="C639" s="96"/>
      <c r="D639" s="96"/>
      <c r="E639" s="96"/>
    </row>
    <row r="640" spans="3:5" ht="12.75" x14ac:dyDescent="0.2">
      <c r="C640" s="96"/>
      <c r="D640" s="96"/>
      <c r="E640" s="96"/>
    </row>
    <row r="641" spans="3:5" ht="12.75" x14ac:dyDescent="0.2">
      <c r="C641" s="96"/>
      <c r="D641" s="96"/>
      <c r="E641" s="96"/>
    </row>
    <row r="642" spans="3:5" ht="12.75" x14ac:dyDescent="0.2">
      <c r="C642" s="96"/>
      <c r="D642" s="96"/>
      <c r="E642" s="96"/>
    </row>
    <row r="643" spans="3:5" ht="12.75" x14ac:dyDescent="0.2">
      <c r="C643" s="96"/>
      <c r="D643" s="96"/>
      <c r="E643" s="96"/>
    </row>
    <row r="644" spans="3:5" ht="12.75" x14ac:dyDescent="0.2">
      <c r="C644" s="96"/>
      <c r="D644" s="96"/>
      <c r="E644" s="96"/>
    </row>
    <row r="645" spans="3:5" ht="12.75" x14ac:dyDescent="0.2">
      <c r="C645" s="96"/>
      <c r="D645" s="96"/>
      <c r="E645" s="96"/>
    </row>
    <row r="646" spans="3:5" ht="12.75" x14ac:dyDescent="0.2">
      <c r="C646" s="96"/>
      <c r="D646" s="96"/>
      <c r="E646" s="96"/>
    </row>
    <row r="647" spans="3:5" ht="12.75" x14ac:dyDescent="0.2">
      <c r="C647" s="96"/>
      <c r="D647" s="96"/>
      <c r="E647" s="96"/>
    </row>
    <row r="648" spans="3:5" ht="12.75" x14ac:dyDescent="0.2">
      <c r="C648" s="96"/>
      <c r="D648" s="96"/>
      <c r="E648" s="96"/>
    </row>
    <row r="649" spans="3:5" ht="12.75" x14ac:dyDescent="0.2">
      <c r="C649" s="96"/>
      <c r="D649" s="96"/>
      <c r="E649" s="96"/>
    </row>
    <row r="650" spans="3:5" ht="12.75" x14ac:dyDescent="0.2">
      <c r="C650" s="96"/>
      <c r="D650" s="96"/>
      <c r="E650" s="96"/>
    </row>
    <row r="651" spans="3:5" ht="12.75" x14ac:dyDescent="0.2">
      <c r="C651" s="96"/>
      <c r="D651" s="96"/>
      <c r="E651" s="96"/>
    </row>
    <row r="652" spans="3:5" ht="12.75" x14ac:dyDescent="0.2">
      <c r="C652" s="96"/>
      <c r="D652" s="96"/>
      <c r="E652" s="96"/>
    </row>
    <row r="653" spans="3:5" ht="12.75" x14ac:dyDescent="0.2">
      <c r="C653" s="96"/>
      <c r="D653" s="96"/>
      <c r="E653" s="96"/>
    </row>
    <row r="654" spans="3:5" ht="12.75" x14ac:dyDescent="0.2">
      <c r="C654" s="96"/>
      <c r="D654" s="96"/>
      <c r="E654" s="96"/>
    </row>
    <row r="655" spans="3:5" ht="12.75" x14ac:dyDescent="0.2">
      <c r="C655" s="96"/>
      <c r="D655" s="96"/>
      <c r="E655" s="96"/>
    </row>
    <row r="656" spans="3:5" ht="12.75" x14ac:dyDescent="0.2">
      <c r="C656" s="96"/>
      <c r="D656" s="96"/>
      <c r="E656" s="96"/>
    </row>
    <row r="657" spans="3:5" ht="12.75" x14ac:dyDescent="0.2">
      <c r="C657" s="96"/>
      <c r="D657" s="96"/>
      <c r="E657" s="96"/>
    </row>
    <row r="658" spans="3:5" ht="12.75" x14ac:dyDescent="0.2">
      <c r="C658" s="96"/>
      <c r="D658" s="96"/>
      <c r="E658" s="96"/>
    </row>
    <row r="659" spans="3:5" ht="12.75" x14ac:dyDescent="0.2">
      <c r="C659" s="96"/>
      <c r="D659" s="96"/>
      <c r="E659" s="96"/>
    </row>
    <row r="660" spans="3:5" ht="12.75" x14ac:dyDescent="0.2">
      <c r="C660" s="96"/>
      <c r="D660" s="96"/>
      <c r="E660" s="96"/>
    </row>
    <row r="661" spans="3:5" ht="12.75" x14ac:dyDescent="0.2">
      <c r="C661" s="96"/>
      <c r="D661" s="96"/>
      <c r="E661" s="96"/>
    </row>
    <row r="662" spans="3:5" ht="12.75" x14ac:dyDescent="0.2">
      <c r="C662" s="96"/>
      <c r="D662" s="96"/>
      <c r="E662" s="96"/>
    </row>
    <row r="663" spans="3:5" ht="12.75" x14ac:dyDescent="0.2">
      <c r="C663" s="96"/>
      <c r="D663" s="96"/>
      <c r="E663" s="96"/>
    </row>
    <row r="664" spans="3:5" ht="12.75" x14ac:dyDescent="0.2">
      <c r="C664" s="96"/>
      <c r="D664" s="96"/>
      <c r="E664" s="96"/>
    </row>
    <row r="665" spans="3:5" ht="12.75" x14ac:dyDescent="0.2">
      <c r="C665" s="96"/>
      <c r="D665" s="96"/>
      <c r="E665" s="96"/>
    </row>
    <row r="666" spans="3:5" ht="12.75" x14ac:dyDescent="0.2">
      <c r="C666" s="96"/>
      <c r="D666" s="96"/>
      <c r="E666" s="96"/>
    </row>
    <row r="667" spans="3:5" ht="12.75" x14ac:dyDescent="0.2">
      <c r="C667" s="96"/>
      <c r="D667" s="96"/>
      <c r="E667" s="96"/>
    </row>
    <row r="668" spans="3:5" ht="12.75" x14ac:dyDescent="0.2">
      <c r="C668" s="96"/>
      <c r="D668" s="96"/>
      <c r="E668" s="96"/>
    </row>
    <row r="669" spans="3:5" ht="12.75" x14ac:dyDescent="0.2">
      <c r="C669" s="96"/>
      <c r="D669" s="96"/>
      <c r="E669" s="96"/>
    </row>
    <row r="670" spans="3:5" ht="12.75" x14ac:dyDescent="0.2">
      <c r="C670" s="96"/>
      <c r="D670" s="96"/>
      <c r="E670" s="96"/>
    </row>
    <row r="671" spans="3:5" ht="12.75" x14ac:dyDescent="0.2">
      <c r="C671" s="96"/>
      <c r="D671" s="96"/>
      <c r="E671" s="96"/>
    </row>
    <row r="672" spans="3:5" ht="12.75" x14ac:dyDescent="0.2">
      <c r="C672" s="96"/>
      <c r="D672" s="96"/>
      <c r="E672" s="96"/>
    </row>
    <row r="673" spans="3:5" ht="12.75" x14ac:dyDescent="0.2">
      <c r="C673" s="96"/>
      <c r="D673" s="96"/>
      <c r="E673" s="96"/>
    </row>
    <row r="674" spans="3:5" ht="12.75" x14ac:dyDescent="0.2">
      <c r="C674" s="96"/>
      <c r="D674" s="96"/>
      <c r="E674" s="96"/>
    </row>
    <row r="675" spans="3:5" ht="12.75" x14ac:dyDescent="0.2">
      <c r="C675" s="96"/>
      <c r="D675" s="96"/>
      <c r="E675" s="96"/>
    </row>
    <row r="676" spans="3:5" ht="12.75" x14ac:dyDescent="0.2">
      <c r="C676" s="96"/>
      <c r="D676" s="96"/>
      <c r="E676" s="96"/>
    </row>
    <row r="677" spans="3:5" ht="12.75" x14ac:dyDescent="0.2">
      <c r="C677" s="96"/>
      <c r="D677" s="96"/>
      <c r="E677" s="96"/>
    </row>
    <row r="678" spans="3:5" ht="12.75" x14ac:dyDescent="0.2">
      <c r="C678" s="96"/>
      <c r="D678" s="96"/>
      <c r="E678" s="96"/>
    </row>
    <row r="679" spans="3:5" ht="12.75" x14ac:dyDescent="0.2">
      <c r="C679" s="96"/>
      <c r="D679" s="96"/>
      <c r="E679" s="96"/>
    </row>
    <row r="680" spans="3:5" ht="12.75" x14ac:dyDescent="0.2">
      <c r="C680" s="96"/>
      <c r="D680" s="96"/>
      <c r="E680" s="96"/>
    </row>
    <row r="681" spans="3:5" ht="12.75" x14ac:dyDescent="0.2">
      <c r="C681" s="96"/>
      <c r="D681" s="96"/>
      <c r="E681" s="96"/>
    </row>
    <row r="682" spans="3:5" ht="12.75" x14ac:dyDescent="0.2">
      <c r="C682" s="96"/>
      <c r="D682" s="96"/>
      <c r="E682" s="96"/>
    </row>
    <row r="683" spans="3:5" ht="12.75" x14ac:dyDescent="0.2">
      <c r="C683" s="96"/>
      <c r="D683" s="96"/>
      <c r="E683" s="96"/>
    </row>
    <row r="684" spans="3:5" ht="12.75" x14ac:dyDescent="0.2">
      <c r="C684" s="96"/>
      <c r="D684" s="96"/>
      <c r="E684" s="96"/>
    </row>
    <row r="685" spans="3:5" ht="12.75" x14ac:dyDescent="0.2">
      <c r="C685" s="96"/>
      <c r="D685" s="96"/>
      <c r="E685" s="96"/>
    </row>
    <row r="686" spans="3:5" ht="12.75" x14ac:dyDescent="0.2">
      <c r="C686" s="96"/>
      <c r="D686" s="96"/>
      <c r="E686" s="96"/>
    </row>
    <row r="687" spans="3:5" ht="12.75" x14ac:dyDescent="0.2">
      <c r="C687" s="96"/>
      <c r="D687" s="96"/>
      <c r="E687" s="96"/>
    </row>
    <row r="688" spans="3:5" ht="12.75" x14ac:dyDescent="0.2">
      <c r="C688" s="96"/>
      <c r="D688" s="96"/>
      <c r="E688" s="96"/>
    </row>
    <row r="689" spans="3:5" ht="12.75" x14ac:dyDescent="0.2">
      <c r="C689" s="96"/>
      <c r="D689" s="96"/>
      <c r="E689" s="96"/>
    </row>
    <row r="690" spans="3:5" ht="12.75" x14ac:dyDescent="0.2">
      <c r="C690" s="96"/>
      <c r="D690" s="96"/>
      <c r="E690" s="96"/>
    </row>
    <row r="691" spans="3:5" ht="12.75" x14ac:dyDescent="0.2">
      <c r="C691" s="96"/>
      <c r="D691" s="96"/>
      <c r="E691" s="96"/>
    </row>
    <row r="692" spans="3:5" ht="12.75" x14ac:dyDescent="0.2">
      <c r="C692" s="96"/>
      <c r="D692" s="96"/>
      <c r="E692" s="96"/>
    </row>
    <row r="693" spans="3:5" ht="12.75" x14ac:dyDescent="0.2">
      <c r="C693" s="96"/>
      <c r="D693" s="96"/>
      <c r="E693" s="96"/>
    </row>
    <row r="694" spans="3:5" ht="12.75" x14ac:dyDescent="0.2">
      <c r="C694" s="96"/>
      <c r="D694" s="96"/>
      <c r="E694" s="96"/>
    </row>
    <row r="695" spans="3:5" ht="12.75" x14ac:dyDescent="0.2">
      <c r="C695" s="96"/>
      <c r="D695" s="96"/>
      <c r="E695" s="96"/>
    </row>
    <row r="696" spans="3:5" ht="12.75" x14ac:dyDescent="0.2">
      <c r="C696" s="96"/>
      <c r="D696" s="96"/>
      <c r="E696" s="96"/>
    </row>
    <row r="697" spans="3:5" ht="12.75" x14ac:dyDescent="0.2">
      <c r="C697" s="96"/>
      <c r="D697" s="96"/>
      <c r="E697" s="96"/>
    </row>
    <row r="698" spans="3:5" ht="12.75" x14ac:dyDescent="0.2">
      <c r="C698" s="96"/>
      <c r="D698" s="96"/>
      <c r="E698" s="96"/>
    </row>
    <row r="699" spans="3:5" ht="12.75" x14ac:dyDescent="0.2">
      <c r="C699" s="96"/>
      <c r="D699" s="96"/>
      <c r="E699" s="96"/>
    </row>
    <row r="700" spans="3:5" ht="12.75" x14ac:dyDescent="0.2">
      <c r="C700" s="96"/>
      <c r="D700" s="96"/>
      <c r="E700" s="96"/>
    </row>
    <row r="701" spans="3:5" ht="12.75" x14ac:dyDescent="0.2">
      <c r="C701" s="96"/>
      <c r="D701" s="96"/>
      <c r="E701" s="96"/>
    </row>
    <row r="702" spans="3:5" ht="12.75" x14ac:dyDescent="0.2">
      <c r="C702" s="96"/>
      <c r="D702" s="96"/>
      <c r="E702" s="96"/>
    </row>
    <row r="703" spans="3:5" ht="12.75" x14ac:dyDescent="0.2">
      <c r="C703" s="96"/>
      <c r="D703" s="96"/>
      <c r="E703" s="96"/>
    </row>
    <row r="704" spans="3:5" ht="12.75" x14ac:dyDescent="0.2">
      <c r="C704" s="96"/>
      <c r="D704" s="96"/>
      <c r="E704" s="96"/>
    </row>
    <row r="705" spans="3:5" ht="12.75" x14ac:dyDescent="0.2">
      <c r="C705" s="96"/>
      <c r="D705" s="96"/>
      <c r="E705" s="96"/>
    </row>
    <row r="706" spans="3:5" ht="12.75" x14ac:dyDescent="0.2">
      <c r="C706" s="96"/>
      <c r="D706" s="96"/>
      <c r="E706" s="96"/>
    </row>
    <row r="707" spans="3:5" ht="12.75" x14ac:dyDescent="0.2">
      <c r="C707" s="96"/>
      <c r="D707" s="96"/>
      <c r="E707" s="96"/>
    </row>
    <row r="708" spans="3:5" ht="12.75" x14ac:dyDescent="0.2">
      <c r="C708" s="96"/>
      <c r="D708" s="96"/>
      <c r="E708" s="96"/>
    </row>
    <row r="709" spans="3:5" ht="12.75" x14ac:dyDescent="0.2">
      <c r="C709" s="96"/>
      <c r="D709" s="96"/>
      <c r="E709" s="96"/>
    </row>
    <row r="710" spans="3:5" ht="12.75" x14ac:dyDescent="0.2">
      <c r="C710" s="96"/>
      <c r="D710" s="96"/>
      <c r="E710" s="96"/>
    </row>
    <row r="711" spans="3:5" ht="12.75" x14ac:dyDescent="0.2">
      <c r="C711" s="96"/>
      <c r="D711" s="96"/>
      <c r="E711" s="96"/>
    </row>
    <row r="712" spans="3:5" ht="12.75" x14ac:dyDescent="0.2">
      <c r="C712" s="96"/>
      <c r="D712" s="96"/>
      <c r="E712" s="96"/>
    </row>
    <row r="713" spans="3:5" ht="12.75" x14ac:dyDescent="0.2">
      <c r="C713" s="96"/>
      <c r="D713" s="96"/>
      <c r="E713" s="96"/>
    </row>
    <row r="714" spans="3:5" ht="12.75" x14ac:dyDescent="0.2">
      <c r="C714" s="96"/>
      <c r="D714" s="96"/>
      <c r="E714" s="96"/>
    </row>
    <row r="715" spans="3:5" ht="12.75" x14ac:dyDescent="0.2">
      <c r="C715" s="96"/>
      <c r="D715" s="96"/>
      <c r="E715" s="96"/>
    </row>
    <row r="716" spans="3:5" ht="12.75" x14ac:dyDescent="0.2">
      <c r="C716" s="96"/>
      <c r="D716" s="96"/>
      <c r="E716" s="96"/>
    </row>
    <row r="717" spans="3:5" ht="12.75" x14ac:dyDescent="0.2">
      <c r="C717" s="96"/>
      <c r="D717" s="96"/>
      <c r="E717" s="96"/>
    </row>
    <row r="718" spans="3:5" ht="12.75" x14ac:dyDescent="0.2">
      <c r="C718" s="96"/>
      <c r="D718" s="96"/>
      <c r="E718" s="96"/>
    </row>
    <row r="719" spans="3:5" ht="12.75" x14ac:dyDescent="0.2">
      <c r="C719" s="96"/>
      <c r="D719" s="96"/>
      <c r="E719" s="96"/>
    </row>
    <row r="720" spans="3:5" ht="12.75" x14ac:dyDescent="0.2">
      <c r="C720" s="96"/>
      <c r="D720" s="96"/>
      <c r="E720" s="96"/>
    </row>
    <row r="721" spans="3:5" ht="12.75" x14ac:dyDescent="0.2">
      <c r="C721" s="96"/>
      <c r="D721" s="96"/>
      <c r="E721" s="96"/>
    </row>
    <row r="722" spans="3:5" ht="12.75" x14ac:dyDescent="0.2">
      <c r="C722" s="96"/>
      <c r="D722" s="96"/>
      <c r="E722" s="96"/>
    </row>
    <row r="723" spans="3:5" ht="12.75" x14ac:dyDescent="0.2">
      <c r="C723" s="96"/>
      <c r="D723" s="96"/>
      <c r="E723" s="96"/>
    </row>
    <row r="724" spans="3:5" ht="12.75" x14ac:dyDescent="0.2">
      <c r="C724" s="96"/>
      <c r="D724" s="96"/>
      <c r="E724" s="96"/>
    </row>
    <row r="725" spans="3:5" ht="12.75" x14ac:dyDescent="0.2">
      <c r="C725" s="96"/>
      <c r="D725" s="96"/>
      <c r="E725" s="96"/>
    </row>
    <row r="726" spans="3:5" ht="12.75" x14ac:dyDescent="0.2">
      <c r="C726" s="96"/>
      <c r="D726" s="96"/>
      <c r="E726" s="96"/>
    </row>
    <row r="727" spans="3:5" ht="12.75" x14ac:dyDescent="0.2">
      <c r="C727" s="96"/>
      <c r="D727" s="96"/>
      <c r="E727" s="96"/>
    </row>
    <row r="728" spans="3:5" ht="12.75" x14ac:dyDescent="0.2">
      <c r="C728" s="96"/>
      <c r="D728" s="96"/>
      <c r="E728" s="96"/>
    </row>
    <row r="729" spans="3:5" ht="12.75" x14ac:dyDescent="0.2">
      <c r="C729" s="96"/>
      <c r="D729" s="96"/>
      <c r="E729" s="96"/>
    </row>
    <row r="730" spans="3:5" ht="12.75" x14ac:dyDescent="0.2">
      <c r="C730" s="96"/>
      <c r="D730" s="96"/>
      <c r="E730" s="96"/>
    </row>
    <row r="731" spans="3:5" ht="12.75" x14ac:dyDescent="0.2">
      <c r="C731" s="96"/>
      <c r="D731" s="96"/>
      <c r="E731" s="96"/>
    </row>
    <row r="732" spans="3:5" ht="12.75" x14ac:dyDescent="0.2">
      <c r="C732" s="96"/>
      <c r="D732" s="96"/>
      <c r="E732" s="96"/>
    </row>
    <row r="733" spans="3:5" ht="12.75" x14ac:dyDescent="0.2">
      <c r="C733" s="96"/>
      <c r="D733" s="96"/>
      <c r="E733" s="96"/>
    </row>
    <row r="734" spans="3:5" ht="12.75" x14ac:dyDescent="0.2">
      <c r="C734" s="96"/>
      <c r="D734" s="96"/>
      <c r="E734" s="96"/>
    </row>
    <row r="735" spans="3:5" ht="12.75" x14ac:dyDescent="0.2">
      <c r="C735" s="96"/>
      <c r="D735" s="96"/>
      <c r="E735" s="96"/>
    </row>
    <row r="736" spans="3:5" ht="12.75" x14ac:dyDescent="0.2">
      <c r="C736" s="96"/>
      <c r="D736" s="96"/>
      <c r="E736" s="96"/>
    </row>
    <row r="737" spans="3:5" ht="12.75" x14ac:dyDescent="0.2">
      <c r="C737" s="96"/>
      <c r="D737" s="96"/>
      <c r="E737" s="96"/>
    </row>
    <row r="738" spans="3:5" ht="12.75" x14ac:dyDescent="0.2">
      <c r="C738" s="96"/>
      <c r="D738" s="96"/>
      <c r="E738" s="96"/>
    </row>
    <row r="739" spans="3:5" ht="12.75" x14ac:dyDescent="0.2">
      <c r="C739" s="96"/>
      <c r="D739" s="96"/>
      <c r="E739" s="96"/>
    </row>
    <row r="740" spans="3:5" ht="12.75" x14ac:dyDescent="0.2">
      <c r="C740" s="96"/>
      <c r="D740" s="96"/>
      <c r="E740" s="96"/>
    </row>
    <row r="741" spans="3:5" ht="12.75" x14ac:dyDescent="0.2">
      <c r="C741" s="96"/>
      <c r="D741" s="96"/>
      <c r="E741" s="96"/>
    </row>
    <row r="742" spans="3:5" ht="12.75" x14ac:dyDescent="0.2">
      <c r="C742" s="96"/>
      <c r="D742" s="96"/>
      <c r="E742" s="96"/>
    </row>
    <row r="743" spans="3:5" ht="12.75" x14ac:dyDescent="0.2">
      <c r="C743" s="96"/>
      <c r="D743" s="96"/>
      <c r="E743" s="96"/>
    </row>
    <row r="744" spans="3:5" ht="12.75" x14ac:dyDescent="0.2">
      <c r="C744" s="96"/>
      <c r="D744" s="96"/>
      <c r="E744" s="96"/>
    </row>
    <row r="745" spans="3:5" ht="12.75" x14ac:dyDescent="0.2">
      <c r="C745" s="96"/>
      <c r="D745" s="96"/>
      <c r="E745" s="96"/>
    </row>
    <row r="746" spans="3:5" ht="12.75" x14ac:dyDescent="0.2">
      <c r="C746" s="96"/>
      <c r="D746" s="96"/>
      <c r="E746" s="96"/>
    </row>
    <row r="747" spans="3:5" ht="12.75" x14ac:dyDescent="0.2">
      <c r="C747" s="96"/>
      <c r="D747" s="96"/>
      <c r="E747" s="96"/>
    </row>
    <row r="748" spans="3:5" ht="12.75" x14ac:dyDescent="0.2">
      <c r="C748" s="96"/>
      <c r="D748" s="96"/>
      <c r="E748" s="96"/>
    </row>
    <row r="749" spans="3:5" ht="12.75" x14ac:dyDescent="0.2">
      <c r="C749" s="96"/>
      <c r="D749" s="96"/>
      <c r="E749" s="96"/>
    </row>
    <row r="750" spans="3:5" ht="12.75" x14ac:dyDescent="0.2">
      <c r="C750" s="96"/>
      <c r="D750" s="96"/>
      <c r="E750" s="96"/>
    </row>
    <row r="751" spans="3:5" ht="12.75" x14ac:dyDescent="0.2">
      <c r="C751" s="96"/>
      <c r="D751" s="96"/>
      <c r="E751" s="96"/>
    </row>
    <row r="752" spans="3:5" ht="12.75" x14ac:dyDescent="0.2">
      <c r="C752" s="96"/>
      <c r="D752" s="96"/>
      <c r="E752" s="96"/>
    </row>
    <row r="753" spans="3:5" ht="12.75" x14ac:dyDescent="0.2">
      <c r="C753" s="96"/>
      <c r="D753" s="96"/>
      <c r="E753" s="96"/>
    </row>
    <row r="754" spans="3:5" ht="12.75" x14ac:dyDescent="0.2">
      <c r="C754" s="96"/>
      <c r="D754" s="96"/>
      <c r="E754" s="96"/>
    </row>
    <row r="755" spans="3:5" ht="12.75" x14ac:dyDescent="0.2">
      <c r="C755" s="96"/>
      <c r="D755" s="96"/>
      <c r="E755" s="96"/>
    </row>
    <row r="756" spans="3:5" ht="12.75" x14ac:dyDescent="0.2">
      <c r="C756" s="96"/>
      <c r="D756" s="96"/>
      <c r="E756" s="96"/>
    </row>
    <row r="757" spans="3:5" ht="12.75" x14ac:dyDescent="0.2">
      <c r="C757" s="96"/>
      <c r="D757" s="96"/>
      <c r="E757" s="96"/>
    </row>
    <row r="758" spans="3:5" ht="12.75" x14ac:dyDescent="0.2">
      <c r="C758" s="96"/>
      <c r="D758" s="96"/>
      <c r="E758" s="96"/>
    </row>
    <row r="759" spans="3:5" ht="12.75" x14ac:dyDescent="0.2">
      <c r="C759" s="96"/>
      <c r="D759" s="96"/>
      <c r="E759" s="96"/>
    </row>
    <row r="760" spans="3:5" ht="12.75" x14ac:dyDescent="0.2">
      <c r="C760" s="96"/>
      <c r="D760" s="96"/>
      <c r="E760" s="96"/>
    </row>
    <row r="761" spans="3:5" ht="12.75" x14ac:dyDescent="0.2">
      <c r="C761" s="96"/>
      <c r="D761" s="96"/>
      <c r="E761" s="96"/>
    </row>
    <row r="762" spans="3:5" ht="12.75" x14ac:dyDescent="0.2">
      <c r="C762" s="96"/>
      <c r="D762" s="96"/>
      <c r="E762" s="96"/>
    </row>
    <row r="763" spans="3:5" ht="12.75" x14ac:dyDescent="0.2">
      <c r="C763" s="96"/>
      <c r="D763" s="96"/>
      <c r="E763" s="96"/>
    </row>
    <row r="764" spans="3:5" ht="12.75" x14ac:dyDescent="0.2">
      <c r="C764" s="96"/>
      <c r="D764" s="96"/>
      <c r="E764" s="96"/>
    </row>
    <row r="765" spans="3:5" ht="12.75" x14ac:dyDescent="0.2">
      <c r="C765" s="96"/>
      <c r="D765" s="96"/>
      <c r="E765" s="96"/>
    </row>
    <row r="766" spans="3:5" ht="12.75" x14ac:dyDescent="0.2">
      <c r="C766" s="96"/>
      <c r="D766" s="96"/>
      <c r="E766" s="96"/>
    </row>
    <row r="767" spans="3:5" ht="12.75" x14ac:dyDescent="0.2">
      <c r="C767" s="96"/>
      <c r="D767" s="96"/>
      <c r="E767" s="96"/>
    </row>
    <row r="768" spans="3:5" ht="12.75" x14ac:dyDescent="0.2">
      <c r="C768" s="96"/>
      <c r="D768" s="96"/>
      <c r="E768" s="96"/>
    </row>
    <row r="769" spans="3:5" ht="12.75" x14ac:dyDescent="0.2">
      <c r="C769" s="96"/>
      <c r="D769" s="96"/>
      <c r="E769" s="96"/>
    </row>
    <row r="770" spans="3:5" ht="12.75" x14ac:dyDescent="0.2">
      <c r="C770" s="96"/>
      <c r="D770" s="96"/>
      <c r="E770" s="96"/>
    </row>
    <row r="771" spans="3:5" ht="12.75" x14ac:dyDescent="0.2">
      <c r="C771" s="96"/>
      <c r="D771" s="96"/>
      <c r="E771" s="96"/>
    </row>
    <row r="772" spans="3:5" ht="12.75" x14ac:dyDescent="0.2">
      <c r="C772" s="96"/>
      <c r="D772" s="96"/>
      <c r="E772" s="96"/>
    </row>
    <row r="773" spans="3:5" ht="12.75" x14ac:dyDescent="0.2">
      <c r="C773" s="96"/>
      <c r="D773" s="96"/>
      <c r="E773" s="96"/>
    </row>
    <row r="774" spans="3:5" ht="12.75" x14ac:dyDescent="0.2">
      <c r="C774" s="96"/>
      <c r="D774" s="96"/>
      <c r="E774" s="96"/>
    </row>
    <row r="775" spans="3:5" ht="12.75" x14ac:dyDescent="0.2">
      <c r="C775" s="96"/>
      <c r="D775" s="96"/>
      <c r="E775" s="96"/>
    </row>
    <row r="776" spans="3:5" ht="12.75" x14ac:dyDescent="0.2">
      <c r="C776" s="96"/>
      <c r="D776" s="96"/>
      <c r="E776" s="96"/>
    </row>
    <row r="777" spans="3:5" ht="12.75" x14ac:dyDescent="0.2">
      <c r="C777" s="96"/>
      <c r="D777" s="96"/>
      <c r="E777" s="96"/>
    </row>
    <row r="778" spans="3:5" ht="12.75" x14ac:dyDescent="0.2">
      <c r="C778" s="96"/>
      <c r="D778" s="96"/>
      <c r="E778" s="96"/>
    </row>
    <row r="779" spans="3:5" ht="12.75" x14ac:dyDescent="0.2">
      <c r="C779" s="96"/>
      <c r="D779" s="96"/>
      <c r="E779" s="96"/>
    </row>
    <row r="780" spans="3:5" ht="12.75" x14ac:dyDescent="0.2">
      <c r="C780" s="96"/>
      <c r="D780" s="96"/>
      <c r="E780" s="96"/>
    </row>
    <row r="781" spans="3:5" ht="12.75" x14ac:dyDescent="0.2">
      <c r="C781" s="96"/>
      <c r="D781" s="96"/>
      <c r="E781" s="96"/>
    </row>
    <row r="782" spans="3:5" ht="12.75" x14ac:dyDescent="0.2">
      <c r="C782" s="96"/>
      <c r="D782" s="96"/>
      <c r="E782" s="96"/>
    </row>
    <row r="783" spans="3:5" ht="12.75" x14ac:dyDescent="0.2">
      <c r="C783" s="96"/>
      <c r="D783" s="96"/>
      <c r="E783" s="96"/>
    </row>
    <row r="784" spans="3:5" ht="12.75" x14ac:dyDescent="0.2">
      <c r="C784" s="96"/>
      <c r="D784" s="96"/>
      <c r="E784" s="96"/>
    </row>
    <row r="785" spans="3:5" ht="12.75" x14ac:dyDescent="0.2">
      <c r="C785" s="96"/>
      <c r="D785" s="96"/>
      <c r="E785" s="96"/>
    </row>
    <row r="786" spans="3:5" ht="12.75" x14ac:dyDescent="0.2">
      <c r="C786" s="96"/>
      <c r="D786" s="96"/>
      <c r="E786" s="96"/>
    </row>
    <row r="787" spans="3:5" ht="12.75" x14ac:dyDescent="0.2">
      <c r="C787" s="96"/>
      <c r="D787" s="96"/>
      <c r="E787" s="96"/>
    </row>
    <row r="788" spans="3:5" ht="12.75" x14ac:dyDescent="0.2">
      <c r="C788" s="96"/>
      <c r="D788" s="96"/>
      <c r="E788" s="96"/>
    </row>
    <row r="789" spans="3:5" ht="12.75" x14ac:dyDescent="0.2">
      <c r="C789" s="96"/>
      <c r="D789" s="96"/>
      <c r="E789" s="96"/>
    </row>
    <row r="790" spans="3:5" ht="12.75" x14ac:dyDescent="0.2">
      <c r="C790" s="96"/>
      <c r="D790" s="96"/>
      <c r="E790" s="96"/>
    </row>
    <row r="791" spans="3:5" ht="12.75" x14ac:dyDescent="0.2">
      <c r="C791" s="96"/>
      <c r="D791" s="96"/>
      <c r="E791" s="96"/>
    </row>
    <row r="792" spans="3:5" ht="12.75" x14ac:dyDescent="0.2">
      <c r="C792" s="96"/>
      <c r="D792" s="96"/>
      <c r="E792" s="96"/>
    </row>
    <row r="793" spans="3:5" ht="12.75" x14ac:dyDescent="0.2">
      <c r="C793" s="96"/>
      <c r="D793" s="96"/>
      <c r="E793" s="96"/>
    </row>
    <row r="794" spans="3:5" ht="12.75" x14ac:dyDescent="0.2">
      <c r="C794" s="96"/>
      <c r="D794" s="96"/>
      <c r="E794" s="96"/>
    </row>
    <row r="795" spans="3:5" ht="12.75" x14ac:dyDescent="0.2">
      <c r="C795" s="96"/>
      <c r="D795" s="96"/>
      <c r="E795" s="96"/>
    </row>
    <row r="796" spans="3:5" ht="12.75" x14ac:dyDescent="0.2">
      <c r="C796" s="96"/>
      <c r="D796" s="96"/>
      <c r="E796" s="96"/>
    </row>
    <row r="797" spans="3:5" ht="12.75" x14ac:dyDescent="0.2">
      <c r="C797" s="96"/>
      <c r="D797" s="96"/>
      <c r="E797" s="96"/>
    </row>
    <row r="798" spans="3:5" ht="12.75" x14ac:dyDescent="0.2">
      <c r="C798" s="96"/>
      <c r="D798" s="96"/>
      <c r="E798" s="96"/>
    </row>
    <row r="799" spans="3:5" ht="12.75" x14ac:dyDescent="0.2">
      <c r="C799" s="96"/>
      <c r="D799" s="96"/>
      <c r="E799" s="96"/>
    </row>
    <row r="800" spans="3:5" ht="12.75" x14ac:dyDescent="0.2">
      <c r="C800" s="96"/>
      <c r="D800" s="96"/>
      <c r="E800" s="96"/>
    </row>
    <row r="801" spans="3:5" ht="12.75" x14ac:dyDescent="0.2">
      <c r="C801" s="96"/>
      <c r="D801" s="96"/>
      <c r="E801" s="96"/>
    </row>
    <row r="802" spans="3:5" ht="12.75" x14ac:dyDescent="0.2">
      <c r="C802" s="96"/>
      <c r="D802" s="96"/>
      <c r="E802" s="96"/>
    </row>
    <row r="803" spans="3:5" ht="12.75" x14ac:dyDescent="0.2">
      <c r="C803" s="96"/>
      <c r="D803" s="96"/>
      <c r="E803" s="96"/>
    </row>
    <row r="804" spans="3:5" ht="12.75" x14ac:dyDescent="0.2">
      <c r="C804" s="96"/>
      <c r="D804" s="96"/>
      <c r="E804" s="96"/>
    </row>
    <row r="805" spans="3:5" ht="12.75" x14ac:dyDescent="0.2">
      <c r="C805" s="96"/>
      <c r="D805" s="96"/>
      <c r="E805" s="96"/>
    </row>
    <row r="806" spans="3:5" ht="12.75" x14ac:dyDescent="0.2">
      <c r="C806" s="96"/>
      <c r="D806" s="96"/>
      <c r="E806" s="96"/>
    </row>
    <row r="807" spans="3:5" ht="12.75" x14ac:dyDescent="0.2">
      <c r="C807" s="96"/>
      <c r="D807" s="96"/>
      <c r="E807" s="96"/>
    </row>
    <row r="808" spans="3:5" ht="12.75" x14ac:dyDescent="0.2">
      <c r="C808" s="96"/>
      <c r="D808" s="96"/>
      <c r="E808" s="96"/>
    </row>
    <row r="809" spans="3:5" ht="12.75" x14ac:dyDescent="0.2">
      <c r="C809" s="96"/>
      <c r="D809" s="96"/>
      <c r="E809" s="96"/>
    </row>
    <row r="810" spans="3:5" ht="12.75" x14ac:dyDescent="0.2">
      <c r="C810" s="96"/>
      <c r="D810" s="96"/>
      <c r="E810" s="96"/>
    </row>
    <row r="811" spans="3:5" ht="12.75" x14ac:dyDescent="0.2">
      <c r="C811" s="96"/>
      <c r="D811" s="96"/>
      <c r="E811" s="96"/>
    </row>
    <row r="812" spans="3:5" ht="12.75" x14ac:dyDescent="0.2">
      <c r="C812" s="96"/>
      <c r="D812" s="96"/>
      <c r="E812" s="96"/>
    </row>
    <row r="813" spans="3:5" ht="12.75" x14ac:dyDescent="0.2">
      <c r="C813" s="96"/>
      <c r="D813" s="96"/>
      <c r="E813" s="96"/>
    </row>
    <row r="814" spans="3:5" ht="12.75" x14ac:dyDescent="0.2">
      <c r="C814" s="96"/>
      <c r="D814" s="96"/>
      <c r="E814" s="96"/>
    </row>
    <row r="815" spans="3:5" ht="12.75" x14ac:dyDescent="0.2">
      <c r="C815" s="96"/>
      <c r="D815" s="96"/>
      <c r="E815" s="96"/>
    </row>
    <row r="816" spans="3:5" ht="12.75" x14ac:dyDescent="0.2">
      <c r="C816" s="96"/>
      <c r="D816" s="96"/>
      <c r="E816" s="96"/>
    </row>
    <row r="817" spans="3:5" ht="12.75" x14ac:dyDescent="0.2">
      <c r="C817" s="96"/>
      <c r="D817" s="96"/>
      <c r="E817" s="96"/>
    </row>
    <row r="818" spans="3:5" ht="12.75" x14ac:dyDescent="0.2">
      <c r="C818" s="96"/>
      <c r="D818" s="96"/>
      <c r="E818" s="96"/>
    </row>
    <row r="819" spans="3:5" ht="12.75" x14ac:dyDescent="0.2">
      <c r="C819" s="96"/>
      <c r="D819" s="96"/>
      <c r="E819" s="96"/>
    </row>
    <row r="820" spans="3:5" ht="12.75" x14ac:dyDescent="0.2">
      <c r="C820" s="96"/>
      <c r="D820" s="96"/>
      <c r="E820" s="96"/>
    </row>
    <row r="821" spans="3:5" ht="12.75" x14ac:dyDescent="0.2">
      <c r="C821" s="96"/>
      <c r="D821" s="96"/>
      <c r="E821" s="96"/>
    </row>
    <row r="822" spans="3:5" ht="12.75" x14ac:dyDescent="0.2">
      <c r="C822" s="96"/>
      <c r="D822" s="96"/>
      <c r="E822" s="96"/>
    </row>
    <row r="823" spans="3:5" ht="12.75" x14ac:dyDescent="0.2">
      <c r="C823" s="96"/>
      <c r="D823" s="96"/>
      <c r="E823" s="96"/>
    </row>
    <row r="824" spans="3:5" ht="12.75" x14ac:dyDescent="0.2">
      <c r="C824" s="96"/>
      <c r="D824" s="96"/>
      <c r="E824" s="96"/>
    </row>
    <row r="825" spans="3:5" ht="12.75" x14ac:dyDescent="0.2">
      <c r="C825" s="96"/>
      <c r="D825" s="96"/>
      <c r="E825" s="96"/>
    </row>
    <row r="826" spans="3:5" ht="12.75" x14ac:dyDescent="0.2">
      <c r="C826" s="96"/>
      <c r="D826" s="96"/>
      <c r="E826" s="96"/>
    </row>
    <row r="827" spans="3:5" ht="12.75" x14ac:dyDescent="0.2">
      <c r="C827" s="96"/>
      <c r="D827" s="96"/>
      <c r="E827" s="96"/>
    </row>
    <row r="828" spans="3:5" ht="12.75" x14ac:dyDescent="0.2">
      <c r="C828" s="96"/>
      <c r="D828" s="96"/>
      <c r="E828" s="96"/>
    </row>
    <row r="829" spans="3:5" ht="12.75" x14ac:dyDescent="0.2">
      <c r="C829" s="96"/>
      <c r="D829" s="96"/>
      <c r="E829" s="96"/>
    </row>
    <row r="830" spans="3:5" ht="12.75" x14ac:dyDescent="0.2">
      <c r="C830" s="96"/>
      <c r="D830" s="96"/>
      <c r="E830" s="96"/>
    </row>
    <row r="831" spans="3:5" ht="12.75" x14ac:dyDescent="0.2">
      <c r="C831" s="96"/>
      <c r="D831" s="96"/>
      <c r="E831" s="96"/>
    </row>
    <row r="832" spans="3:5" ht="12.75" x14ac:dyDescent="0.2">
      <c r="C832" s="96"/>
      <c r="D832" s="96"/>
      <c r="E832" s="96"/>
    </row>
    <row r="833" spans="3:5" ht="12.75" x14ac:dyDescent="0.2">
      <c r="C833" s="96"/>
      <c r="D833" s="96"/>
      <c r="E833" s="96"/>
    </row>
    <row r="834" spans="3:5" ht="12.75" x14ac:dyDescent="0.2">
      <c r="C834" s="96"/>
      <c r="D834" s="96"/>
      <c r="E834" s="96"/>
    </row>
    <row r="835" spans="3:5" ht="12.75" x14ac:dyDescent="0.2">
      <c r="C835" s="96"/>
      <c r="D835" s="96"/>
      <c r="E835" s="96"/>
    </row>
    <row r="836" spans="3:5" ht="12.75" x14ac:dyDescent="0.2">
      <c r="C836" s="96"/>
      <c r="D836" s="96"/>
      <c r="E836" s="96"/>
    </row>
    <row r="837" spans="3:5" ht="12.75" x14ac:dyDescent="0.2">
      <c r="C837" s="96"/>
      <c r="D837" s="96"/>
      <c r="E837" s="96"/>
    </row>
    <row r="838" spans="3:5" ht="12.75" x14ac:dyDescent="0.2">
      <c r="C838" s="96"/>
      <c r="D838" s="96"/>
      <c r="E838" s="96"/>
    </row>
    <row r="839" spans="3:5" ht="12.75" x14ac:dyDescent="0.2">
      <c r="C839" s="96"/>
      <c r="D839" s="96"/>
      <c r="E839" s="96"/>
    </row>
    <row r="840" spans="3:5" ht="12.75" x14ac:dyDescent="0.2">
      <c r="C840" s="96"/>
      <c r="D840" s="96"/>
      <c r="E840" s="96"/>
    </row>
    <row r="841" spans="3:5" ht="12.75" x14ac:dyDescent="0.2">
      <c r="C841" s="96"/>
      <c r="D841" s="96"/>
      <c r="E841" s="96"/>
    </row>
    <row r="842" spans="3:5" ht="12.75" x14ac:dyDescent="0.2">
      <c r="C842" s="96"/>
      <c r="D842" s="96"/>
      <c r="E842" s="96"/>
    </row>
    <row r="843" spans="3:5" ht="12.75" x14ac:dyDescent="0.2">
      <c r="C843" s="96"/>
      <c r="D843" s="96"/>
      <c r="E843" s="96"/>
    </row>
    <row r="844" spans="3:5" ht="12.75" x14ac:dyDescent="0.2">
      <c r="C844" s="96"/>
      <c r="D844" s="96"/>
      <c r="E844" s="96"/>
    </row>
    <row r="845" spans="3:5" ht="12.75" x14ac:dyDescent="0.2">
      <c r="C845" s="96"/>
      <c r="D845" s="96"/>
      <c r="E845" s="96"/>
    </row>
    <row r="846" spans="3:5" ht="12.75" x14ac:dyDescent="0.2">
      <c r="C846" s="96"/>
      <c r="D846" s="96"/>
      <c r="E846" s="96"/>
    </row>
    <row r="847" spans="3:5" ht="12.75" x14ac:dyDescent="0.2">
      <c r="C847" s="96"/>
      <c r="D847" s="96"/>
      <c r="E847" s="96"/>
    </row>
    <row r="848" spans="3:5" ht="12.75" x14ac:dyDescent="0.2">
      <c r="C848" s="96"/>
      <c r="D848" s="96"/>
      <c r="E848" s="96"/>
    </row>
    <row r="849" spans="3:5" ht="12.75" x14ac:dyDescent="0.2">
      <c r="C849" s="96"/>
      <c r="D849" s="96"/>
      <c r="E849" s="96"/>
    </row>
    <row r="850" spans="3:5" ht="12.75" x14ac:dyDescent="0.2">
      <c r="C850" s="96"/>
      <c r="D850" s="96"/>
      <c r="E850" s="96"/>
    </row>
    <row r="851" spans="3:5" ht="12.75" x14ac:dyDescent="0.2">
      <c r="C851" s="96"/>
      <c r="D851" s="96"/>
      <c r="E851" s="96"/>
    </row>
    <row r="852" spans="3:5" ht="12.75" x14ac:dyDescent="0.2">
      <c r="C852" s="96"/>
      <c r="D852" s="96"/>
      <c r="E852" s="96"/>
    </row>
    <row r="853" spans="3:5" ht="12.75" x14ac:dyDescent="0.2">
      <c r="C853" s="96"/>
      <c r="D853" s="96"/>
      <c r="E853" s="96"/>
    </row>
    <row r="854" spans="3:5" ht="12.75" x14ac:dyDescent="0.2">
      <c r="C854" s="96"/>
      <c r="D854" s="96"/>
      <c r="E854" s="96"/>
    </row>
    <row r="855" spans="3:5" ht="12.75" x14ac:dyDescent="0.2">
      <c r="C855" s="96"/>
      <c r="D855" s="96"/>
      <c r="E855" s="96"/>
    </row>
    <row r="856" spans="3:5" ht="12.75" x14ac:dyDescent="0.2">
      <c r="C856" s="96"/>
      <c r="D856" s="96"/>
      <c r="E856" s="96"/>
    </row>
    <row r="857" spans="3:5" ht="12.75" x14ac:dyDescent="0.2">
      <c r="C857" s="96"/>
      <c r="D857" s="96"/>
      <c r="E857" s="96"/>
    </row>
    <row r="858" spans="3:5" ht="12.75" x14ac:dyDescent="0.2">
      <c r="C858" s="96"/>
      <c r="D858" s="96"/>
      <c r="E858" s="96"/>
    </row>
    <row r="859" spans="3:5" ht="12.75" x14ac:dyDescent="0.2">
      <c r="C859" s="96"/>
      <c r="D859" s="96"/>
      <c r="E859" s="96"/>
    </row>
    <row r="860" spans="3:5" ht="12.75" x14ac:dyDescent="0.2">
      <c r="C860" s="96"/>
      <c r="D860" s="96"/>
      <c r="E860" s="96"/>
    </row>
    <row r="861" spans="3:5" ht="12.75" x14ac:dyDescent="0.2">
      <c r="C861" s="96"/>
      <c r="D861" s="96"/>
      <c r="E861" s="96"/>
    </row>
    <row r="862" spans="3:5" ht="12.75" x14ac:dyDescent="0.2">
      <c r="C862" s="96"/>
      <c r="D862" s="96"/>
      <c r="E862" s="96"/>
    </row>
    <row r="863" spans="3:5" ht="12.75" x14ac:dyDescent="0.2">
      <c r="C863" s="96"/>
      <c r="D863" s="96"/>
      <c r="E863" s="96"/>
    </row>
    <row r="864" spans="3:5" ht="12.75" x14ac:dyDescent="0.2">
      <c r="C864" s="96"/>
      <c r="D864" s="96"/>
      <c r="E864" s="96"/>
    </row>
    <row r="865" spans="3:5" ht="12.75" x14ac:dyDescent="0.2">
      <c r="C865" s="96"/>
      <c r="D865" s="96"/>
      <c r="E865" s="96"/>
    </row>
    <row r="866" spans="3:5" ht="12.75" x14ac:dyDescent="0.2">
      <c r="C866" s="96"/>
      <c r="D866" s="96"/>
      <c r="E866" s="96"/>
    </row>
    <row r="867" spans="3:5" ht="12.75" x14ac:dyDescent="0.2">
      <c r="C867" s="96"/>
      <c r="D867" s="96"/>
      <c r="E867" s="96"/>
    </row>
    <row r="868" spans="3:5" ht="12.75" x14ac:dyDescent="0.2">
      <c r="C868" s="96"/>
      <c r="D868" s="96"/>
      <c r="E868" s="96"/>
    </row>
    <row r="869" spans="3:5" ht="12.75" x14ac:dyDescent="0.2">
      <c r="C869" s="96"/>
      <c r="D869" s="96"/>
      <c r="E869" s="96"/>
    </row>
    <row r="870" spans="3:5" ht="12.75" x14ac:dyDescent="0.2">
      <c r="C870" s="96"/>
      <c r="D870" s="96"/>
      <c r="E870" s="96"/>
    </row>
    <row r="871" spans="3:5" ht="12.75" x14ac:dyDescent="0.2">
      <c r="C871" s="96"/>
      <c r="D871" s="96"/>
      <c r="E871" s="96"/>
    </row>
    <row r="872" spans="3:5" ht="12.75" x14ac:dyDescent="0.2">
      <c r="C872" s="96"/>
      <c r="D872" s="96"/>
      <c r="E872" s="96"/>
    </row>
    <row r="873" spans="3:5" ht="12.75" x14ac:dyDescent="0.2">
      <c r="C873" s="96"/>
      <c r="D873" s="96"/>
      <c r="E873" s="96"/>
    </row>
    <row r="874" spans="3:5" ht="12.75" x14ac:dyDescent="0.2">
      <c r="C874" s="96"/>
      <c r="D874" s="96"/>
      <c r="E874" s="96"/>
    </row>
    <row r="875" spans="3:5" ht="12.75" x14ac:dyDescent="0.2">
      <c r="C875" s="96"/>
      <c r="D875" s="96"/>
      <c r="E875" s="96"/>
    </row>
    <row r="876" spans="3:5" ht="12.75" x14ac:dyDescent="0.2">
      <c r="C876" s="96"/>
      <c r="D876" s="96"/>
      <c r="E876" s="96"/>
    </row>
    <row r="877" spans="3:5" ht="12.75" x14ac:dyDescent="0.2">
      <c r="C877" s="96"/>
      <c r="D877" s="96"/>
      <c r="E877" s="96"/>
    </row>
    <row r="878" spans="3:5" ht="12.75" x14ac:dyDescent="0.2">
      <c r="C878" s="96"/>
      <c r="D878" s="96"/>
      <c r="E878" s="96"/>
    </row>
    <row r="879" spans="3:5" ht="12.75" x14ac:dyDescent="0.2">
      <c r="C879" s="96"/>
      <c r="D879" s="96"/>
      <c r="E879" s="96"/>
    </row>
    <row r="880" spans="3:5" ht="12.75" x14ac:dyDescent="0.2">
      <c r="C880" s="96"/>
      <c r="D880" s="96"/>
      <c r="E880" s="96"/>
    </row>
    <row r="881" spans="3:5" ht="12.75" x14ac:dyDescent="0.2">
      <c r="C881" s="96"/>
      <c r="D881" s="96"/>
      <c r="E881" s="96"/>
    </row>
    <row r="882" spans="3:5" ht="12.75" x14ac:dyDescent="0.2">
      <c r="C882" s="96"/>
      <c r="D882" s="96"/>
      <c r="E882" s="96"/>
    </row>
    <row r="883" spans="3:5" ht="12.75" x14ac:dyDescent="0.2">
      <c r="C883" s="96"/>
      <c r="D883" s="96"/>
      <c r="E883" s="96"/>
    </row>
    <row r="884" spans="3:5" ht="12.75" x14ac:dyDescent="0.2">
      <c r="C884" s="96"/>
      <c r="D884" s="96"/>
      <c r="E884" s="96"/>
    </row>
    <row r="885" spans="3:5" ht="12.75" x14ac:dyDescent="0.2">
      <c r="C885" s="96"/>
      <c r="D885" s="96"/>
      <c r="E885" s="96"/>
    </row>
    <row r="886" spans="3:5" ht="12.75" x14ac:dyDescent="0.2">
      <c r="C886" s="96"/>
      <c r="D886" s="96"/>
      <c r="E886" s="96"/>
    </row>
    <row r="887" spans="3:5" ht="12.75" x14ac:dyDescent="0.2">
      <c r="C887" s="96"/>
      <c r="D887" s="96"/>
      <c r="E887" s="96"/>
    </row>
    <row r="888" spans="3:5" ht="12.75" x14ac:dyDescent="0.2">
      <c r="C888" s="96"/>
      <c r="D888" s="96"/>
      <c r="E888" s="96"/>
    </row>
    <row r="889" spans="3:5" ht="12.75" x14ac:dyDescent="0.2">
      <c r="C889" s="96"/>
      <c r="D889" s="96"/>
      <c r="E889" s="96"/>
    </row>
    <row r="890" spans="3:5" ht="12.75" x14ac:dyDescent="0.2">
      <c r="C890" s="96"/>
      <c r="D890" s="96"/>
      <c r="E890" s="96"/>
    </row>
    <row r="891" spans="3:5" ht="12.75" x14ac:dyDescent="0.2">
      <c r="C891" s="96"/>
      <c r="D891" s="96"/>
      <c r="E891" s="96"/>
    </row>
    <row r="892" spans="3:5" ht="12.75" x14ac:dyDescent="0.2">
      <c r="C892" s="96"/>
      <c r="D892" s="96"/>
      <c r="E892" s="96"/>
    </row>
    <row r="893" spans="3:5" ht="12.75" x14ac:dyDescent="0.2">
      <c r="C893" s="96"/>
      <c r="D893" s="96"/>
      <c r="E893" s="96"/>
    </row>
    <row r="894" spans="3:5" ht="12.75" x14ac:dyDescent="0.2">
      <c r="C894" s="96"/>
      <c r="D894" s="96"/>
      <c r="E894" s="96"/>
    </row>
    <row r="895" spans="3:5" ht="12.75" x14ac:dyDescent="0.2">
      <c r="C895" s="96"/>
      <c r="D895" s="96"/>
      <c r="E895" s="96"/>
    </row>
    <row r="896" spans="3:5" ht="12.75" x14ac:dyDescent="0.2">
      <c r="C896" s="96"/>
      <c r="D896" s="96"/>
      <c r="E896" s="96"/>
    </row>
    <row r="897" spans="3:5" ht="12.75" x14ac:dyDescent="0.2">
      <c r="C897" s="96"/>
      <c r="D897" s="96"/>
      <c r="E897" s="96"/>
    </row>
    <row r="898" spans="3:5" ht="12.75" x14ac:dyDescent="0.2">
      <c r="C898" s="96"/>
      <c r="D898" s="96"/>
      <c r="E898" s="96"/>
    </row>
    <row r="899" spans="3:5" ht="12.75" x14ac:dyDescent="0.2">
      <c r="C899" s="96"/>
      <c r="D899" s="96"/>
      <c r="E899" s="96"/>
    </row>
    <row r="900" spans="3:5" ht="12.75" x14ac:dyDescent="0.2">
      <c r="C900" s="96"/>
      <c r="D900" s="96"/>
      <c r="E900" s="96"/>
    </row>
    <row r="901" spans="3:5" ht="12.75" x14ac:dyDescent="0.2">
      <c r="C901" s="96"/>
      <c r="D901" s="96"/>
      <c r="E901" s="96"/>
    </row>
    <row r="902" spans="3:5" ht="12.75" x14ac:dyDescent="0.2">
      <c r="C902" s="96"/>
      <c r="D902" s="96"/>
      <c r="E902" s="96"/>
    </row>
    <row r="903" spans="3:5" ht="12.75" x14ac:dyDescent="0.2">
      <c r="C903" s="96"/>
      <c r="D903" s="96"/>
      <c r="E903" s="96"/>
    </row>
    <row r="904" spans="3:5" ht="12.75" x14ac:dyDescent="0.2">
      <c r="C904" s="96"/>
      <c r="D904" s="96"/>
      <c r="E904" s="96"/>
    </row>
    <row r="905" spans="3:5" ht="12.75" x14ac:dyDescent="0.2">
      <c r="C905" s="96"/>
      <c r="D905" s="96"/>
      <c r="E905" s="96"/>
    </row>
    <row r="906" spans="3:5" ht="12.75" x14ac:dyDescent="0.2">
      <c r="C906" s="96"/>
      <c r="D906" s="96"/>
      <c r="E906" s="96"/>
    </row>
    <row r="907" spans="3:5" ht="12.75" x14ac:dyDescent="0.2">
      <c r="C907" s="96"/>
      <c r="D907" s="96"/>
      <c r="E907" s="96"/>
    </row>
    <row r="908" spans="3:5" ht="12.75" x14ac:dyDescent="0.2">
      <c r="C908" s="96"/>
      <c r="D908" s="96"/>
      <c r="E908" s="96"/>
    </row>
    <row r="909" spans="3:5" ht="12.75" x14ac:dyDescent="0.2">
      <c r="C909" s="96"/>
      <c r="D909" s="96"/>
      <c r="E909" s="96"/>
    </row>
    <row r="910" spans="3:5" ht="12.75" x14ac:dyDescent="0.2">
      <c r="C910" s="96"/>
      <c r="D910" s="96"/>
      <c r="E910" s="96"/>
    </row>
    <row r="911" spans="3:5" ht="12.75" x14ac:dyDescent="0.2">
      <c r="C911" s="96"/>
      <c r="D911" s="96"/>
      <c r="E911" s="96"/>
    </row>
    <row r="912" spans="3:5" ht="12.75" x14ac:dyDescent="0.2">
      <c r="C912" s="96"/>
      <c r="D912" s="96"/>
      <c r="E912" s="96"/>
    </row>
    <row r="913" spans="3:5" ht="12.75" x14ac:dyDescent="0.2">
      <c r="C913" s="96"/>
      <c r="D913" s="96"/>
      <c r="E913" s="96"/>
    </row>
    <row r="914" spans="3:5" ht="12.75" x14ac:dyDescent="0.2">
      <c r="C914" s="96"/>
      <c r="D914" s="96"/>
      <c r="E914" s="96"/>
    </row>
    <row r="915" spans="3:5" ht="12.75" x14ac:dyDescent="0.2">
      <c r="C915" s="96"/>
      <c r="D915" s="96"/>
      <c r="E915" s="96"/>
    </row>
    <row r="916" spans="3:5" ht="12.75" x14ac:dyDescent="0.2">
      <c r="C916" s="96"/>
      <c r="D916" s="96"/>
      <c r="E916" s="96"/>
    </row>
    <row r="917" spans="3:5" ht="12.75" x14ac:dyDescent="0.2">
      <c r="C917" s="96"/>
      <c r="D917" s="96"/>
      <c r="E917" s="96"/>
    </row>
    <row r="918" spans="3:5" ht="12.75" x14ac:dyDescent="0.2">
      <c r="C918" s="96"/>
      <c r="D918" s="96"/>
      <c r="E918" s="96"/>
    </row>
    <row r="919" spans="3:5" ht="12.75" x14ac:dyDescent="0.2">
      <c r="C919" s="96"/>
      <c r="D919" s="96"/>
      <c r="E919" s="96"/>
    </row>
    <row r="920" spans="3:5" ht="12.75" x14ac:dyDescent="0.2">
      <c r="C920" s="96"/>
      <c r="D920" s="96"/>
      <c r="E920" s="96"/>
    </row>
    <row r="921" spans="3:5" ht="12.75" x14ac:dyDescent="0.2">
      <c r="C921" s="96"/>
      <c r="D921" s="96"/>
      <c r="E921" s="96"/>
    </row>
    <row r="922" spans="3:5" ht="12.75" x14ac:dyDescent="0.2">
      <c r="C922" s="96"/>
      <c r="D922" s="96"/>
      <c r="E922" s="96"/>
    </row>
    <row r="923" spans="3:5" ht="12.75" x14ac:dyDescent="0.2">
      <c r="C923" s="96"/>
      <c r="D923" s="96"/>
      <c r="E923" s="96"/>
    </row>
    <row r="924" spans="3:5" ht="12.75" x14ac:dyDescent="0.2">
      <c r="C924" s="96"/>
      <c r="D924" s="96"/>
      <c r="E924" s="96"/>
    </row>
    <row r="925" spans="3:5" ht="12.75" x14ac:dyDescent="0.2">
      <c r="C925" s="96"/>
      <c r="D925" s="96"/>
      <c r="E925" s="96"/>
    </row>
    <row r="926" spans="3:5" ht="12.75" x14ac:dyDescent="0.2">
      <c r="C926" s="96"/>
      <c r="D926" s="96"/>
      <c r="E926" s="96"/>
    </row>
    <row r="927" spans="3:5" ht="12.75" x14ac:dyDescent="0.2">
      <c r="C927" s="96"/>
      <c r="D927" s="96"/>
      <c r="E927" s="96"/>
    </row>
    <row r="928" spans="3:5" ht="12.75" x14ac:dyDescent="0.2">
      <c r="C928" s="96"/>
      <c r="D928" s="96"/>
      <c r="E928" s="96"/>
    </row>
    <row r="929" spans="3:5" ht="12.75" x14ac:dyDescent="0.2">
      <c r="C929" s="96"/>
      <c r="D929" s="96"/>
      <c r="E929" s="96"/>
    </row>
    <row r="930" spans="3:5" ht="12.75" x14ac:dyDescent="0.2">
      <c r="C930" s="96"/>
      <c r="D930" s="96"/>
      <c r="E930" s="96"/>
    </row>
    <row r="931" spans="3:5" ht="12.75" x14ac:dyDescent="0.2">
      <c r="C931" s="96"/>
      <c r="D931" s="96"/>
      <c r="E931" s="96"/>
    </row>
    <row r="932" spans="3:5" ht="12.75" x14ac:dyDescent="0.2">
      <c r="C932" s="96"/>
      <c r="D932" s="96"/>
      <c r="E932" s="96"/>
    </row>
    <row r="933" spans="3:5" ht="12.75" x14ac:dyDescent="0.2">
      <c r="C933" s="96"/>
      <c r="D933" s="96"/>
      <c r="E933" s="96"/>
    </row>
    <row r="934" spans="3:5" ht="12.75" x14ac:dyDescent="0.2">
      <c r="C934" s="96"/>
      <c r="D934" s="96"/>
      <c r="E934" s="96"/>
    </row>
    <row r="935" spans="3:5" ht="12.75" x14ac:dyDescent="0.2">
      <c r="C935" s="96"/>
      <c r="D935" s="96"/>
      <c r="E935" s="96"/>
    </row>
    <row r="936" spans="3:5" ht="12.75" x14ac:dyDescent="0.2">
      <c r="C936" s="96"/>
      <c r="D936" s="96"/>
      <c r="E936" s="96"/>
    </row>
    <row r="937" spans="3:5" ht="12.75" x14ac:dyDescent="0.2">
      <c r="C937" s="96"/>
      <c r="D937" s="96"/>
      <c r="E937" s="96"/>
    </row>
    <row r="938" spans="3:5" ht="12.75" x14ac:dyDescent="0.2">
      <c r="C938" s="96"/>
      <c r="D938" s="96"/>
      <c r="E938" s="96"/>
    </row>
    <row r="939" spans="3:5" ht="12.75" x14ac:dyDescent="0.2">
      <c r="C939" s="96"/>
      <c r="D939" s="96"/>
      <c r="E939" s="96"/>
    </row>
    <row r="940" spans="3:5" ht="12.75" x14ac:dyDescent="0.2">
      <c r="C940" s="96"/>
      <c r="D940" s="96"/>
      <c r="E940" s="96"/>
    </row>
    <row r="941" spans="3:5" ht="12.75" x14ac:dyDescent="0.2">
      <c r="C941" s="96"/>
      <c r="D941" s="96"/>
      <c r="E941" s="96"/>
    </row>
    <row r="942" spans="3:5" ht="12.75" x14ac:dyDescent="0.2">
      <c r="C942" s="96"/>
      <c r="D942" s="96"/>
      <c r="E942" s="96"/>
    </row>
    <row r="943" spans="3:5" ht="12.75" x14ac:dyDescent="0.2">
      <c r="C943" s="96"/>
      <c r="D943" s="96"/>
      <c r="E943" s="96"/>
    </row>
    <row r="944" spans="3:5" ht="12.75" x14ac:dyDescent="0.2">
      <c r="C944" s="96"/>
      <c r="D944" s="96"/>
      <c r="E944" s="96"/>
    </row>
    <row r="945" spans="3:5" ht="12.75" x14ac:dyDescent="0.2">
      <c r="C945" s="96"/>
      <c r="D945" s="96"/>
      <c r="E945" s="96"/>
    </row>
    <row r="946" spans="3:5" ht="12.75" x14ac:dyDescent="0.2">
      <c r="C946" s="96"/>
      <c r="D946" s="96"/>
      <c r="E946" s="96"/>
    </row>
    <row r="947" spans="3:5" ht="12.75" x14ac:dyDescent="0.2">
      <c r="C947" s="96"/>
      <c r="D947" s="96"/>
      <c r="E947" s="96"/>
    </row>
    <row r="948" spans="3:5" ht="12.75" x14ac:dyDescent="0.2">
      <c r="C948" s="96"/>
      <c r="D948" s="96"/>
      <c r="E948" s="96"/>
    </row>
    <row r="949" spans="3:5" ht="12.75" x14ac:dyDescent="0.2">
      <c r="C949" s="96"/>
      <c r="D949" s="96"/>
      <c r="E949" s="96"/>
    </row>
    <row r="950" spans="3:5" ht="12.75" x14ac:dyDescent="0.2">
      <c r="C950" s="96"/>
      <c r="D950" s="96"/>
      <c r="E950" s="96"/>
    </row>
    <row r="951" spans="3:5" ht="12.75" x14ac:dyDescent="0.2">
      <c r="C951" s="96"/>
      <c r="D951" s="96"/>
      <c r="E951" s="96"/>
    </row>
    <row r="952" spans="3:5" ht="12.75" x14ac:dyDescent="0.2">
      <c r="C952" s="96"/>
      <c r="D952" s="96"/>
      <c r="E952" s="96"/>
    </row>
    <row r="953" spans="3:5" ht="12.75" x14ac:dyDescent="0.2">
      <c r="C953" s="96"/>
      <c r="D953" s="96"/>
      <c r="E953" s="96"/>
    </row>
    <row r="954" spans="3:5" ht="12.75" x14ac:dyDescent="0.2">
      <c r="C954" s="96"/>
      <c r="D954" s="96"/>
      <c r="E954" s="96"/>
    </row>
    <row r="955" spans="3:5" ht="12.75" x14ac:dyDescent="0.2">
      <c r="C955" s="96"/>
      <c r="D955" s="96"/>
      <c r="E955" s="96"/>
    </row>
    <row r="956" spans="3:5" ht="12.75" x14ac:dyDescent="0.2">
      <c r="C956" s="96"/>
      <c r="D956" s="96"/>
      <c r="E956" s="96"/>
    </row>
    <row r="957" spans="3:5" ht="12.75" x14ac:dyDescent="0.2">
      <c r="C957" s="96"/>
      <c r="D957" s="96"/>
      <c r="E957" s="96"/>
    </row>
    <row r="958" spans="3:5" ht="12.75" x14ac:dyDescent="0.2">
      <c r="C958" s="96"/>
      <c r="D958" s="96"/>
      <c r="E958" s="96"/>
    </row>
    <row r="959" spans="3:5" ht="12.75" x14ac:dyDescent="0.2">
      <c r="C959" s="96"/>
      <c r="D959" s="96"/>
      <c r="E959" s="96"/>
    </row>
    <row r="960" spans="3:5" ht="12.75" x14ac:dyDescent="0.2">
      <c r="C960" s="96"/>
      <c r="D960" s="96"/>
      <c r="E960" s="96"/>
    </row>
    <row r="961" spans="3:5" ht="12.75" x14ac:dyDescent="0.2">
      <c r="C961" s="96"/>
      <c r="D961" s="96"/>
      <c r="E961" s="96"/>
    </row>
    <row r="962" spans="3:5" ht="12.75" x14ac:dyDescent="0.2">
      <c r="C962" s="96"/>
      <c r="D962" s="96"/>
      <c r="E962" s="96"/>
    </row>
    <row r="963" spans="3:5" ht="12.75" x14ac:dyDescent="0.2">
      <c r="C963" s="96"/>
      <c r="D963" s="96"/>
      <c r="E963" s="96"/>
    </row>
    <row r="964" spans="3:5" ht="12.75" x14ac:dyDescent="0.2">
      <c r="C964" s="96"/>
      <c r="D964" s="96"/>
      <c r="E964" s="96"/>
    </row>
    <row r="965" spans="3:5" ht="12.75" x14ac:dyDescent="0.2">
      <c r="C965" s="96"/>
      <c r="D965" s="96"/>
      <c r="E965" s="96"/>
    </row>
    <row r="966" spans="3:5" ht="12.75" x14ac:dyDescent="0.2">
      <c r="C966" s="96"/>
      <c r="D966" s="96"/>
      <c r="E966" s="96"/>
    </row>
    <row r="967" spans="3:5" ht="12.75" x14ac:dyDescent="0.2">
      <c r="C967" s="96"/>
      <c r="D967" s="96"/>
      <c r="E967" s="96"/>
    </row>
    <row r="968" spans="3:5" ht="12.75" x14ac:dyDescent="0.2">
      <c r="C968" s="96"/>
      <c r="D968" s="96"/>
      <c r="E968" s="96"/>
    </row>
    <row r="969" spans="3:5" ht="12.75" x14ac:dyDescent="0.2">
      <c r="C969" s="96"/>
      <c r="D969" s="96"/>
      <c r="E969" s="96"/>
    </row>
    <row r="970" spans="3:5" ht="12.75" x14ac:dyDescent="0.2">
      <c r="C970" s="96"/>
      <c r="D970" s="96"/>
      <c r="E970" s="96"/>
    </row>
    <row r="971" spans="3:5" ht="12.75" x14ac:dyDescent="0.2">
      <c r="C971" s="96"/>
      <c r="D971" s="96"/>
      <c r="E971" s="96"/>
    </row>
    <row r="972" spans="3:5" ht="12.75" x14ac:dyDescent="0.2">
      <c r="C972" s="96"/>
      <c r="D972" s="96"/>
      <c r="E972" s="96"/>
    </row>
    <row r="973" spans="3:5" ht="12.75" x14ac:dyDescent="0.2">
      <c r="C973" s="96"/>
      <c r="D973" s="96"/>
      <c r="E973" s="96"/>
    </row>
    <row r="974" spans="3:5" ht="12.75" x14ac:dyDescent="0.2">
      <c r="C974" s="96"/>
      <c r="D974" s="96"/>
      <c r="E974" s="96"/>
    </row>
    <row r="975" spans="3:5" ht="12.75" x14ac:dyDescent="0.2">
      <c r="C975" s="96"/>
      <c r="D975" s="96"/>
      <c r="E975" s="96"/>
    </row>
    <row r="976" spans="3:5" ht="12.75" x14ac:dyDescent="0.2">
      <c r="C976" s="96"/>
      <c r="D976" s="96"/>
      <c r="E976" s="96"/>
    </row>
    <row r="977" spans="3:5" ht="12.75" x14ac:dyDescent="0.2">
      <c r="C977" s="96"/>
      <c r="D977" s="96"/>
      <c r="E977" s="96"/>
    </row>
    <row r="978" spans="3:5" ht="12.75" x14ac:dyDescent="0.2">
      <c r="C978" s="96"/>
      <c r="D978" s="96"/>
      <c r="E978" s="96"/>
    </row>
    <row r="979" spans="3:5" ht="12.75" x14ac:dyDescent="0.2">
      <c r="C979" s="96"/>
      <c r="D979" s="96"/>
      <c r="E979" s="96"/>
    </row>
    <row r="980" spans="3:5" ht="12.75" x14ac:dyDescent="0.2">
      <c r="C980" s="96"/>
      <c r="D980" s="96"/>
      <c r="E980" s="96"/>
    </row>
    <row r="981" spans="3:5" ht="12.75" x14ac:dyDescent="0.2">
      <c r="C981" s="96"/>
      <c r="D981" s="96"/>
      <c r="E981" s="96"/>
    </row>
    <row r="982" spans="3:5" ht="12.75" x14ac:dyDescent="0.2">
      <c r="C982" s="96"/>
      <c r="D982" s="96"/>
      <c r="E982" s="96"/>
    </row>
    <row r="983" spans="3:5" ht="12.75" x14ac:dyDescent="0.2">
      <c r="C983" s="96"/>
      <c r="D983" s="96"/>
      <c r="E983" s="96"/>
    </row>
    <row r="984" spans="3:5" ht="12.75" x14ac:dyDescent="0.2">
      <c r="C984" s="96"/>
      <c r="D984" s="96"/>
      <c r="E984" s="96"/>
    </row>
    <row r="985" spans="3:5" ht="12.75" x14ac:dyDescent="0.2">
      <c r="C985" s="96"/>
      <c r="D985" s="96"/>
      <c r="E985" s="96"/>
    </row>
    <row r="986" spans="3:5" ht="12.75" x14ac:dyDescent="0.2">
      <c r="C986" s="96"/>
      <c r="D986" s="96"/>
      <c r="E986" s="96"/>
    </row>
    <row r="987" spans="3:5" ht="12.75" x14ac:dyDescent="0.2">
      <c r="C987" s="96"/>
      <c r="D987" s="96"/>
      <c r="E987" s="96"/>
    </row>
    <row r="988" spans="3:5" ht="12.75" x14ac:dyDescent="0.2">
      <c r="C988" s="96"/>
      <c r="D988" s="96"/>
      <c r="E988" s="96"/>
    </row>
    <row r="989" spans="3:5" ht="12.75" x14ac:dyDescent="0.2">
      <c r="C989" s="96"/>
      <c r="D989" s="96"/>
      <c r="E989" s="96"/>
    </row>
    <row r="990" spans="3:5" ht="12.75" x14ac:dyDescent="0.2">
      <c r="C990" s="96"/>
      <c r="D990" s="96"/>
      <c r="E990" s="96"/>
    </row>
    <row r="991" spans="3:5" ht="12.75" x14ac:dyDescent="0.2">
      <c r="C991" s="96"/>
      <c r="D991" s="96"/>
      <c r="E991" s="96"/>
    </row>
    <row r="992" spans="3:5" ht="12.75" x14ac:dyDescent="0.2">
      <c r="C992" s="96"/>
      <c r="D992" s="96"/>
      <c r="E992" s="96"/>
    </row>
    <row r="993" spans="3:5" ht="12.75" x14ac:dyDescent="0.2">
      <c r="C993" s="96"/>
      <c r="D993" s="96"/>
      <c r="E993" s="96"/>
    </row>
    <row r="994" spans="3:5" ht="12.75" x14ac:dyDescent="0.2">
      <c r="C994" s="96"/>
      <c r="D994" s="96"/>
      <c r="E994" s="96"/>
    </row>
    <row r="995" spans="3:5" ht="12.75" x14ac:dyDescent="0.2">
      <c r="C995" s="96"/>
      <c r="D995" s="96"/>
      <c r="E995" s="96"/>
    </row>
    <row r="996" spans="3:5" ht="12.75" x14ac:dyDescent="0.2">
      <c r="C996" s="96"/>
      <c r="D996" s="96"/>
      <c r="E996" s="96"/>
    </row>
    <row r="997" spans="3:5" ht="12.75" x14ac:dyDescent="0.2">
      <c r="C997" s="96"/>
      <c r="D997" s="96"/>
      <c r="E997" s="96"/>
    </row>
    <row r="998" spans="3:5" ht="12.75" x14ac:dyDescent="0.2">
      <c r="C998" s="96"/>
      <c r="D998" s="96"/>
      <c r="E998" s="96"/>
    </row>
    <row r="999" spans="3:5" ht="12.75" x14ac:dyDescent="0.2">
      <c r="C999" s="96"/>
      <c r="D999" s="96"/>
      <c r="E999" s="96"/>
    </row>
    <row r="1000" spans="3:5" ht="12.75" x14ac:dyDescent="0.2">
      <c r="C1000" s="96"/>
      <c r="D1000" s="96"/>
      <c r="E1000" s="9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33"/>
  <sheetViews>
    <sheetView workbookViewId="0"/>
  </sheetViews>
  <sheetFormatPr baseColWidth="10" defaultColWidth="12.5703125" defaultRowHeight="15.75" customHeight="1" x14ac:dyDescent="0.2"/>
  <cols>
    <col min="4" max="4" width="15" customWidth="1"/>
    <col min="8" max="8" width="13.42578125" customWidth="1"/>
  </cols>
  <sheetData>
    <row r="2" spans="1:15" x14ac:dyDescent="0.2">
      <c r="A2" s="34"/>
      <c r="B2" s="35" t="s">
        <v>62</v>
      </c>
      <c r="C2" s="36" t="s">
        <v>63</v>
      </c>
      <c r="D2" s="35" t="s">
        <v>64</v>
      </c>
      <c r="E2" s="36" t="s">
        <v>65</v>
      </c>
      <c r="F2" s="36" t="s">
        <v>66</v>
      </c>
      <c r="G2" s="34" t="s">
        <v>67</v>
      </c>
      <c r="J2" s="37"/>
      <c r="K2" s="38" t="s">
        <v>1</v>
      </c>
      <c r="L2" s="38" t="s">
        <v>68</v>
      </c>
      <c r="M2" s="37" t="s">
        <v>69</v>
      </c>
      <c r="N2" s="38" t="s">
        <v>70</v>
      </c>
      <c r="O2" s="37" t="s">
        <v>71</v>
      </c>
    </row>
    <row r="3" spans="1:15" x14ac:dyDescent="0.2">
      <c r="A3" s="2" t="s">
        <v>34</v>
      </c>
      <c r="B3" s="2">
        <v>15</v>
      </c>
      <c r="C3" s="2">
        <v>9</v>
      </c>
      <c r="D3" s="39">
        <f t="shared" ref="D3:D8" si="0">(C3/B3)</f>
        <v>0.6</v>
      </c>
      <c r="E3" s="2">
        <v>0</v>
      </c>
      <c r="F3" s="39">
        <f t="shared" ref="F3:F8" si="1">(E3/B3)</f>
        <v>0</v>
      </c>
      <c r="G3" s="2">
        <v>1</v>
      </c>
      <c r="J3" s="11" t="s">
        <v>72</v>
      </c>
      <c r="K3" s="2">
        <f>B3+B4+B5+L3</f>
        <v>66</v>
      </c>
      <c r="L3" s="2">
        <f>G3+G4+G5</f>
        <v>1</v>
      </c>
      <c r="M3" s="40">
        <f t="shared" ref="M3:M4" si="2">L3/K3</f>
        <v>1.5151515151515152E-2</v>
      </c>
      <c r="N3" s="2">
        <f>SUM(E3:E5)</f>
        <v>3</v>
      </c>
      <c r="O3" s="40">
        <f t="shared" ref="O3:O4" si="3">N3/K3</f>
        <v>4.5454545454545456E-2</v>
      </c>
    </row>
    <row r="4" spans="1:15" x14ac:dyDescent="0.2">
      <c r="A4" s="2" t="s">
        <v>24</v>
      </c>
      <c r="B4" s="2">
        <v>24</v>
      </c>
      <c r="C4" s="2">
        <v>12</v>
      </c>
      <c r="D4" s="39">
        <f t="shared" si="0"/>
        <v>0.5</v>
      </c>
      <c r="E4" s="2">
        <v>1</v>
      </c>
      <c r="F4" s="39">
        <f t="shared" si="1"/>
        <v>4.1666666666666664E-2</v>
      </c>
      <c r="G4" s="2">
        <v>0</v>
      </c>
      <c r="J4" s="11" t="s">
        <v>73</v>
      </c>
      <c r="K4" s="2">
        <f>B6+B7+L4</f>
        <v>39</v>
      </c>
      <c r="L4" s="2">
        <f>G6+G7</f>
        <v>8</v>
      </c>
      <c r="M4" s="40">
        <f t="shared" si="2"/>
        <v>0.20512820512820512</v>
      </c>
      <c r="N4" s="2">
        <f>SUM(E6:E7)</f>
        <v>2</v>
      </c>
      <c r="O4" s="40">
        <f t="shared" si="3"/>
        <v>5.128205128205128E-2</v>
      </c>
    </row>
    <row r="5" spans="1:15" x14ac:dyDescent="0.2">
      <c r="A5" s="2" t="s">
        <v>41</v>
      </c>
      <c r="B5" s="2">
        <v>26</v>
      </c>
      <c r="C5" s="2">
        <v>15</v>
      </c>
      <c r="D5" s="39">
        <f t="shared" si="0"/>
        <v>0.57692307692307687</v>
      </c>
      <c r="E5" s="2">
        <v>2</v>
      </c>
      <c r="F5" s="39">
        <f t="shared" si="1"/>
        <v>7.6923076923076927E-2</v>
      </c>
      <c r="G5" s="2">
        <v>0</v>
      </c>
    </row>
    <row r="6" spans="1:15" x14ac:dyDescent="0.2">
      <c r="A6" s="2" t="s">
        <v>42</v>
      </c>
      <c r="B6" s="2">
        <v>17</v>
      </c>
      <c r="C6" s="2">
        <v>4</v>
      </c>
      <c r="D6" s="39">
        <f t="shared" si="0"/>
        <v>0.23529411764705882</v>
      </c>
      <c r="E6" s="2">
        <v>1</v>
      </c>
      <c r="F6" s="39">
        <f t="shared" si="1"/>
        <v>5.8823529411764705E-2</v>
      </c>
      <c r="G6" s="2">
        <v>7</v>
      </c>
    </row>
    <row r="7" spans="1:15" x14ac:dyDescent="0.2">
      <c r="A7" s="2" t="s">
        <v>30</v>
      </c>
      <c r="B7" s="2">
        <v>14</v>
      </c>
      <c r="C7" s="2">
        <v>0</v>
      </c>
      <c r="D7" s="39">
        <f t="shared" si="0"/>
        <v>0</v>
      </c>
      <c r="E7" s="2">
        <v>1</v>
      </c>
      <c r="F7" s="39">
        <f t="shared" si="1"/>
        <v>7.1428571428571425E-2</v>
      </c>
      <c r="G7" s="2">
        <v>1</v>
      </c>
    </row>
    <row r="8" spans="1:15" x14ac:dyDescent="0.2">
      <c r="A8" s="41" t="s">
        <v>74</v>
      </c>
      <c r="B8" s="41">
        <f t="shared" ref="B8:C8" si="4">SUM(B3:B7)</f>
        <v>96</v>
      </c>
      <c r="C8" s="41">
        <f t="shared" si="4"/>
        <v>40</v>
      </c>
      <c r="D8" s="42">
        <f t="shared" si="0"/>
        <v>0.41666666666666669</v>
      </c>
      <c r="E8" s="41">
        <f>SUM(E3:E7)</f>
        <v>5</v>
      </c>
      <c r="F8" s="42">
        <f t="shared" si="1"/>
        <v>5.2083333333333336E-2</v>
      </c>
      <c r="G8" s="41">
        <f>SUM(G3:G7)</f>
        <v>9</v>
      </c>
    </row>
    <row r="23" spans="1:10" x14ac:dyDescent="0.2">
      <c r="A23" s="43" t="s">
        <v>75</v>
      </c>
      <c r="B23" s="44" t="s">
        <v>76</v>
      </c>
      <c r="C23" s="44" t="s">
        <v>77</v>
      </c>
      <c r="D23" s="44" t="s">
        <v>78</v>
      </c>
      <c r="E23" s="44" t="s">
        <v>79</v>
      </c>
      <c r="F23" s="44" t="s">
        <v>80</v>
      </c>
      <c r="G23" s="44" t="s">
        <v>81</v>
      </c>
      <c r="H23" s="44" t="s">
        <v>82</v>
      </c>
      <c r="I23" s="45" t="s">
        <v>83</v>
      </c>
    </row>
    <row r="24" spans="1:10" x14ac:dyDescent="0.2">
      <c r="A24" s="46">
        <v>45341</v>
      </c>
      <c r="B24" s="4">
        <v>0.4375</v>
      </c>
      <c r="C24" s="47">
        <v>25</v>
      </c>
      <c r="D24" s="48" t="s">
        <v>84</v>
      </c>
      <c r="E24" s="1">
        <v>7</v>
      </c>
      <c r="F24" s="1">
        <v>6</v>
      </c>
      <c r="G24" s="5">
        <f t="shared" ref="G24:G33" si="5">F24/E24</f>
        <v>0.8571428571428571</v>
      </c>
      <c r="H24" s="1">
        <v>0</v>
      </c>
      <c r="I24" s="49">
        <v>0</v>
      </c>
    </row>
    <row r="25" spans="1:10" x14ac:dyDescent="0.2">
      <c r="A25" s="50">
        <v>45342</v>
      </c>
      <c r="B25" s="51">
        <v>12</v>
      </c>
      <c r="C25" s="51">
        <v>28</v>
      </c>
      <c r="D25" s="52">
        <v>0.68</v>
      </c>
      <c r="E25" s="1">
        <v>7</v>
      </c>
      <c r="F25" s="1">
        <v>4</v>
      </c>
      <c r="G25" s="5">
        <f t="shared" si="5"/>
        <v>0.5714285714285714</v>
      </c>
      <c r="H25" s="1">
        <v>1</v>
      </c>
      <c r="I25" s="49">
        <v>0</v>
      </c>
    </row>
    <row r="26" spans="1:10" x14ac:dyDescent="0.2">
      <c r="A26" s="53">
        <v>45349</v>
      </c>
      <c r="B26" s="54">
        <v>0.46944444444444444</v>
      </c>
      <c r="C26" s="51">
        <v>25</v>
      </c>
      <c r="D26" s="55">
        <v>0.69</v>
      </c>
      <c r="E26" s="1">
        <v>7</v>
      </c>
      <c r="F26" s="1">
        <v>5</v>
      </c>
      <c r="G26" s="5">
        <f t="shared" si="5"/>
        <v>0.7142857142857143</v>
      </c>
      <c r="H26" s="1">
        <v>1</v>
      </c>
      <c r="I26" s="49">
        <v>1</v>
      </c>
    </row>
    <row r="27" spans="1:10" x14ac:dyDescent="0.2">
      <c r="A27" s="56">
        <v>45350</v>
      </c>
      <c r="B27" s="4">
        <v>0.4375</v>
      </c>
      <c r="C27" s="1">
        <v>26</v>
      </c>
      <c r="D27" s="48">
        <v>0.83</v>
      </c>
      <c r="E27" s="1">
        <v>7</v>
      </c>
      <c r="F27" s="1">
        <v>3</v>
      </c>
      <c r="G27" s="5">
        <f t="shared" si="5"/>
        <v>0.42857142857142855</v>
      </c>
      <c r="H27" s="1">
        <v>2</v>
      </c>
      <c r="I27" s="49">
        <v>0</v>
      </c>
    </row>
    <row r="28" spans="1:10" x14ac:dyDescent="0.2">
      <c r="A28" s="57">
        <v>45355</v>
      </c>
      <c r="B28" s="54">
        <v>0.42708333333333331</v>
      </c>
      <c r="C28" s="51">
        <v>18</v>
      </c>
      <c r="D28" s="5">
        <v>0.67</v>
      </c>
      <c r="E28" s="1">
        <v>10</v>
      </c>
      <c r="F28" s="1">
        <v>9</v>
      </c>
      <c r="G28" s="5">
        <f t="shared" si="5"/>
        <v>0.9</v>
      </c>
      <c r="H28" s="1">
        <v>5</v>
      </c>
      <c r="I28" s="49">
        <v>1</v>
      </c>
    </row>
    <row r="29" spans="1:10" x14ac:dyDescent="0.2">
      <c r="A29" s="58">
        <v>45356</v>
      </c>
      <c r="B29" s="4">
        <v>0.4861111111111111</v>
      </c>
      <c r="C29" s="1">
        <v>22</v>
      </c>
      <c r="D29" s="48">
        <v>0.59</v>
      </c>
      <c r="E29" s="1">
        <v>7</v>
      </c>
      <c r="F29" s="1">
        <v>7</v>
      </c>
      <c r="G29" s="5">
        <f t="shared" si="5"/>
        <v>1</v>
      </c>
      <c r="H29" s="1">
        <v>0</v>
      </c>
      <c r="I29" s="49">
        <v>1</v>
      </c>
    </row>
    <row r="30" spans="1:10" x14ac:dyDescent="0.2">
      <c r="A30" s="58">
        <v>45369</v>
      </c>
      <c r="B30" s="4">
        <v>0.40277777777777779</v>
      </c>
      <c r="C30" s="1">
        <v>25</v>
      </c>
      <c r="D30" s="55">
        <v>0.78</v>
      </c>
      <c r="E30" s="1">
        <v>8</v>
      </c>
      <c r="F30" s="1">
        <v>7</v>
      </c>
      <c r="G30" s="5">
        <f t="shared" si="5"/>
        <v>0.875</v>
      </c>
      <c r="H30" s="1">
        <v>2</v>
      </c>
      <c r="I30" s="49">
        <v>2</v>
      </c>
    </row>
    <row r="31" spans="1:10" x14ac:dyDescent="0.2">
      <c r="A31" s="59">
        <v>45370</v>
      </c>
      <c r="B31" s="54">
        <v>0.65763888888888888</v>
      </c>
      <c r="C31" s="51">
        <v>27</v>
      </c>
      <c r="D31" s="52">
        <v>0.81</v>
      </c>
      <c r="E31" s="1">
        <v>7</v>
      </c>
      <c r="F31" s="1">
        <v>0</v>
      </c>
      <c r="G31" s="5">
        <f t="shared" si="5"/>
        <v>0</v>
      </c>
      <c r="H31" s="1">
        <v>0</v>
      </c>
      <c r="I31" s="49">
        <v>0</v>
      </c>
      <c r="J31" s="2" t="s">
        <v>85</v>
      </c>
    </row>
    <row r="32" spans="1:10" x14ac:dyDescent="0.2">
      <c r="A32" s="60">
        <v>45376</v>
      </c>
      <c r="B32" s="4">
        <v>0.35416666666666669</v>
      </c>
      <c r="C32" s="1">
        <v>22</v>
      </c>
      <c r="D32" s="55">
        <v>0.59</v>
      </c>
      <c r="E32" s="1">
        <v>12</v>
      </c>
      <c r="F32" s="1">
        <v>6</v>
      </c>
      <c r="G32" s="5">
        <f t="shared" si="5"/>
        <v>0.5</v>
      </c>
      <c r="H32" s="1">
        <v>3</v>
      </c>
      <c r="I32" s="49">
        <v>0</v>
      </c>
    </row>
    <row r="33" spans="1:9" x14ac:dyDescent="0.2">
      <c r="A33" s="61">
        <v>45399</v>
      </c>
      <c r="B33" s="62">
        <v>0.70833333333333337</v>
      </c>
      <c r="C33" s="63">
        <v>23</v>
      </c>
      <c r="D33" s="64">
        <v>0.37</v>
      </c>
      <c r="E33" s="65">
        <v>11</v>
      </c>
      <c r="F33" s="65">
        <v>9</v>
      </c>
      <c r="G33" s="66">
        <f t="shared" si="5"/>
        <v>0.81818181818181823</v>
      </c>
      <c r="H33" s="65">
        <v>2</v>
      </c>
      <c r="I33" s="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x14ac:dyDescent="0.2"/>
  <cols>
    <col min="1" max="2" width="5.140625" customWidth="1"/>
    <col min="3" max="3" width="5.85546875" customWidth="1"/>
    <col min="4" max="4" width="6.5703125" customWidth="1"/>
    <col min="5" max="5" width="5.7109375" customWidth="1"/>
    <col min="6" max="6" width="3.42578125" customWidth="1"/>
    <col min="7" max="7" width="6.42578125" customWidth="1"/>
    <col min="8" max="8" width="5.28515625" customWidth="1"/>
    <col min="9" max="9" width="7.42578125" customWidth="1"/>
    <col min="10" max="10" width="4.42578125" customWidth="1"/>
    <col min="12" max="12" width="3.5703125" customWidth="1"/>
    <col min="13" max="13" width="3.7109375" customWidth="1"/>
    <col min="14" max="14" width="3.28515625" customWidth="1"/>
    <col min="15" max="17" width="3.5703125" customWidth="1"/>
    <col min="20" max="20" width="6.85546875" customWidth="1"/>
    <col min="21" max="22" width="9.140625" customWidth="1"/>
    <col min="23" max="23" width="6.42578125" customWidth="1"/>
    <col min="24" max="24" width="6.140625" customWidth="1"/>
    <col min="25" max="25" width="7.42578125" customWidth="1"/>
  </cols>
  <sheetData>
    <row r="1" spans="1:33" x14ac:dyDescent="0.2">
      <c r="A1" s="2" t="s">
        <v>86</v>
      </c>
      <c r="B1" s="2" t="s">
        <v>87</v>
      </c>
      <c r="C1" s="2"/>
      <c r="D1" s="2"/>
      <c r="E1" s="2"/>
      <c r="F1" s="2"/>
      <c r="G1" s="2"/>
      <c r="H1" s="2"/>
      <c r="I1" s="2"/>
      <c r="J1" s="2"/>
      <c r="K1" s="2"/>
      <c r="L1" s="87" t="s">
        <v>88</v>
      </c>
      <c r="M1" s="88"/>
      <c r="N1" s="88"/>
      <c r="O1" s="88"/>
      <c r="P1" s="88"/>
      <c r="Q1" s="88"/>
      <c r="R1" s="89" t="s">
        <v>89</v>
      </c>
      <c r="S1" s="88"/>
      <c r="T1" s="2"/>
      <c r="U1" s="2"/>
      <c r="V1" s="2"/>
      <c r="W1" s="1"/>
      <c r="X1" s="89" t="s">
        <v>0</v>
      </c>
      <c r="Y1" s="88"/>
      <c r="AC1" s="68" t="s">
        <v>90</v>
      </c>
    </row>
    <row r="2" spans="1:33" x14ac:dyDescent="0.2">
      <c r="A2" s="2" t="s">
        <v>86</v>
      </c>
      <c r="B2" s="2" t="s">
        <v>2</v>
      </c>
      <c r="C2" s="2" t="s">
        <v>3</v>
      </c>
      <c r="D2" s="2" t="s">
        <v>91</v>
      </c>
      <c r="E2" s="2" t="s">
        <v>6</v>
      </c>
      <c r="F2" s="2" t="s">
        <v>7</v>
      </c>
      <c r="G2" s="2" t="s">
        <v>92</v>
      </c>
      <c r="H2" s="2" t="s">
        <v>93</v>
      </c>
      <c r="I2" s="2" t="s">
        <v>9</v>
      </c>
      <c r="J2" s="2" t="s">
        <v>94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95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100</v>
      </c>
      <c r="X2" s="2" t="s">
        <v>95</v>
      </c>
      <c r="Y2" s="2" t="s">
        <v>96</v>
      </c>
      <c r="Z2" s="2" t="s">
        <v>101</v>
      </c>
      <c r="AA2" s="2" t="s">
        <v>102</v>
      </c>
      <c r="AB2" s="2" t="s">
        <v>103</v>
      </c>
      <c r="AC2" s="68"/>
      <c r="AE2" s="2" t="s">
        <v>104</v>
      </c>
      <c r="AF2" s="2" t="s">
        <v>105</v>
      </c>
      <c r="AG2" s="2" t="s">
        <v>106</v>
      </c>
    </row>
    <row r="3" spans="1:33" x14ac:dyDescent="0.2">
      <c r="A3" s="2">
        <v>1</v>
      </c>
      <c r="B3" s="3">
        <v>45341</v>
      </c>
      <c r="C3" s="6">
        <v>0.4375</v>
      </c>
      <c r="D3" s="2" t="s">
        <v>107</v>
      </c>
      <c r="E3" s="2">
        <v>1</v>
      </c>
      <c r="F3" s="2" t="s">
        <v>23</v>
      </c>
      <c r="G3" s="2">
        <v>2</v>
      </c>
      <c r="H3" s="2" t="s">
        <v>108</v>
      </c>
      <c r="I3" s="6">
        <v>6.25E-2</v>
      </c>
      <c r="J3" s="2">
        <v>1</v>
      </c>
      <c r="K3" s="2" t="s">
        <v>24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>
        <v>0</v>
      </c>
      <c r="S3" s="2">
        <v>0</v>
      </c>
      <c r="U3" s="2" t="s">
        <v>109</v>
      </c>
      <c r="V3" s="2" t="s">
        <v>109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30</v>
      </c>
      <c r="AE3" s="2">
        <v>5</v>
      </c>
      <c r="AF3" s="2">
        <v>0</v>
      </c>
      <c r="AG3" s="2">
        <f t="shared" ref="AG3:AG7" si="1">AF3/AE3*100</f>
        <v>0</v>
      </c>
    </row>
    <row r="4" spans="1:33" x14ac:dyDescent="0.2">
      <c r="A4" s="2">
        <v>2</v>
      </c>
      <c r="E4" s="2">
        <v>2</v>
      </c>
      <c r="F4" s="2" t="s">
        <v>23</v>
      </c>
      <c r="G4" s="2">
        <v>2</v>
      </c>
      <c r="J4" s="2">
        <v>2</v>
      </c>
      <c r="K4" s="2" t="s">
        <v>24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>
        <v>0</v>
      </c>
      <c r="S4" s="2">
        <v>0</v>
      </c>
      <c r="U4" s="2" t="s">
        <v>109</v>
      </c>
      <c r="V4" s="2" t="s">
        <v>109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35</v>
      </c>
      <c r="AE4" s="2">
        <v>10</v>
      </c>
      <c r="AF4" s="2">
        <v>2</v>
      </c>
      <c r="AG4" s="2">
        <f t="shared" si="1"/>
        <v>20</v>
      </c>
    </row>
    <row r="5" spans="1:33" x14ac:dyDescent="0.2">
      <c r="A5" s="2">
        <v>3</v>
      </c>
      <c r="E5" s="2">
        <v>3</v>
      </c>
      <c r="F5" s="2" t="s">
        <v>26</v>
      </c>
      <c r="G5" s="2">
        <v>2</v>
      </c>
      <c r="J5" s="2">
        <v>3</v>
      </c>
      <c r="K5" s="2" t="s">
        <v>24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27</v>
      </c>
      <c r="Q5" s="2" t="s">
        <v>25</v>
      </c>
      <c r="R5" s="2">
        <v>0</v>
      </c>
      <c r="S5" s="2">
        <v>0</v>
      </c>
      <c r="U5" s="2" t="s">
        <v>109</v>
      </c>
      <c r="V5" s="2" t="s">
        <v>109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110</v>
      </c>
      <c r="AE5" s="2">
        <v>12</v>
      </c>
      <c r="AF5" s="2">
        <v>3</v>
      </c>
      <c r="AG5" s="2">
        <f t="shared" si="1"/>
        <v>25</v>
      </c>
    </row>
    <row r="6" spans="1:33" x14ac:dyDescent="0.2">
      <c r="A6" s="2">
        <v>4</v>
      </c>
      <c r="E6" s="2">
        <v>4</v>
      </c>
      <c r="F6" s="2" t="s">
        <v>26</v>
      </c>
      <c r="G6" s="2">
        <v>2</v>
      </c>
      <c r="J6" s="2">
        <v>4</v>
      </c>
      <c r="K6" s="2" t="s">
        <v>24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>
        <v>0</v>
      </c>
      <c r="S6" s="2">
        <v>0</v>
      </c>
      <c r="U6" s="2" t="s">
        <v>109</v>
      </c>
      <c r="V6" s="2" t="s">
        <v>109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111</v>
      </c>
      <c r="AE6" s="2">
        <v>11</v>
      </c>
      <c r="AF6" s="2">
        <v>3</v>
      </c>
      <c r="AG6" s="2">
        <f t="shared" si="1"/>
        <v>27.27272727272727</v>
      </c>
    </row>
    <row r="7" spans="1:33" x14ac:dyDescent="0.2">
      <c r="A7" s="2">
        <v>5</v>
      </c>
      <c r="E7" s="2">
        <v>5</v>
      </c>
      <c r="F7" s="2" t="s">
        <v>26</v>
      </c>
      <c r="G7" s="2">
        <v>2</v>
      </c>
      <c r="J7" s="2">
        <v>5</v>
      </c>
      <c r="K7" s="2" t="s">
        <v>24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>
        <v>0</v>
      </c>
      <c r="S7" s="2">
        <v>0</v>
      </c>
      <c r="U7" s="2" t="s">
        <v>109</v>
      </c>
      <c r="V7" s="2" t="s">
        <v>109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34</v>
      </c>
      <c r="AE7" s="2">
        <v>15</v>
      </c>
      <c r="AF7" s="2">
        <v>6</v>
      </c>
      <c r="AG7" s="2">
        <f t="shared" si="1"/>
        <v>40</v>
      </c>
    </row>
    <row r="8" spans="1:33" x14ac:dyDescent="0.2">
      <c r="A8" s="7">
        <v>6</v>
      </c>
      <c r="B8" s="7"/>
      <c r="C8" s="7"/>
      <c r="D8" s="7"/>
      <c r="E8" s="7">
        <v>6</v>
      </c>
      <c r="F8" s="7" t="s">
        <v>26</v>
      </c>
      <c r="G8" s="7">
        <v>2</v>
      </c>
      <c r="H8" s="7"/>
      <c r="I8" s="7"/>
      <c r="J8" s="7">
        <v>6</v>
      </c>
      <c r="K8" s="7" t="s">
        <v>28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29</v>
      </c>
      <c r="S8" s="7" t="s">
        <v>29</v>
      </c>
      <c r="T8" s="7" t="s">
        <v>29</v>
      </c>
      <c r="U8" s="7" t="s">
        <v>29</v>
      </c>
      <c r="V8" s="7" t="s">
        <v>29</v>
      </c>
      <c r="W8" s="7">
        <v>6</v>
      </c>
      <c r="X8" s="7" t="s">
        <v>29</v>
      </c>
      <c r="Y8" s="7" t="s">
        <v>29</v>
      </c>
      <c r="Z8" s="7">
        <v>5.9992000000000001</v>
      </c>
      <c r="AA8" s="7">
        <v>5.8091999999999997</v>
      </c>
      <c r="AB8" s="7">
        <f t="shared" si="0"/>
        <v>0.19000000000000039</v>
      </c>
      <c r="AC8" s="69"/>
      <c r="AD8" s="7"/>
      <c r="AE8" s="7"/>
      <c r="AF8" s="7"/>
      <c r="AG8" s="7"/>
    </row>
    <row r="9" spans="1:33" x14ac:dyDescent="0.2">
      <c r="A9" s="2">
        <v>7</v>
      </c>
      <c r="E9" s="2">
        <v>7</v>
      </c>
      <c r="F9" s="2" t="s">
        <v>26</v>
      </c>
      <c r="G9" s="2">
        <v>2</v>
      </c>
      <c r="J9" s="2">
        <v>7</v>
      </c>
      <c r="K9" s="2" t="s">
        <v>30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>
        <v>0</v>
      </c>
      <c r="S9" s="2">
        <v>0</v>
      </c>
      <c r="U9" s="2" t="s">
        <v>109</v>
      </c>
      <c r="V9" s="2" t="s">
        <v>109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112</v>
      </c>
    </row>
    <row r="10" spans="1:33" x14ac:dyDescent="0.2">
      <c r="A10" s="7">
        <v>8</v>
      </c>
      <c r="B10" s="70">
        <v>45342</v>
      </c>
      <c r="C10" s="8">
        <v>12</v>
      </c>
      <c r="D10" s="8" t="s">
        <v>113</v>
      </c>
      <c r="E10" s="8">
        <v>1</v>
      </c>
      <c r="F10" s="8" t="s">
        <v>23</v>
      </c>
      <c r="G10" s="7">
        <v>2</v>
      </c>
      <c r="H10" s="8" t="s">
        <v>114</v>
      </c>
      <c r="I10" s="9">
        <v>0.1111111111111111</v>
      </c>
      <c r="J10" s="8"/>
      <c r="K10" s="8" t="s">
        <v>24</v>
      </c>
      <c r="L10" s="8" t="s">
        <v>1</v>
      </c>
      <c r="M10" s="8" t="s">
        <v>1</v>
      </c>
      <c r="N10" s="8" t="s">
        <v>1</v>
      </c>
      <c r="O10" s="8" t="s">
        <v>29</v>
      </c>
      <c r="P10" s="8" t="s">
        <v>1</v>
      </c>
      <c r="Q10" s="8" t="s">
        <v>1</v>
      </c>
      <c r="R10" s="8">
        <v>0</v>
      </c>
      <c r="S10" s="8">
        <v>0</v>
      </c>
      <c r="T10" s="8" t="s">
        <v>29</v>
      </c>
      <c r="U10" s="8"/>
      <c r="V10" s="8"/>
      <c r="W10" s="8">
        <v>1</v>
      </c>
      <c r="X10" s="8" t="s">
        <v>31</v>
      </c>
      <c r="Y10" s="8" t="s">
        <v>31</v>
      </c>
      <c r="Z10" s="8" t="s">
        <v>31</v>
      </c>
      <c r="AA10" s="8" t="s">
        <v>31</v>
      </c>
      <c r="AB10" s="7" t="s">
        <v>31</v>
      </c>
      <c r="AC10" s="71"/>
      <c r="AD10" s="8"/>
      <c r="AE10" s="8"/>
      <c r="AF10" s="8"/>
      <c r="AG10" s="8"/>
    </row>
    <row r="11" spans="1:33" x14ac:dyDescent="0.2">
      <c r="A11" s="2">
        <v>9</v>
      </c>
      <c r="E11" s="2">
        <v>2</v>
      </c>
      <c r="F11" s="2" t="s">
        <v>23</v>
      </c>
      <c r="G11" s="2">
        <v>2</v>
      </c>
      <c r="I11" s="2" t="s">
        <v>32</v>
      </c>
      <c r="K11" s="2" t="s">
        <v>24</v>
      </c>
      <c r="L11" s="2" t="s">
        <v>1</v>
      </c>
      <c r="M11" s="2" t="s">
        <v>25</v>
      </c>
      <c r="N11" s="2" t="s">
        <v>25</v>
      </c>
      <c r="O11" s="2" t="s">
        <v>25</v>
      </c>
      <c r="P11" s="2" t="s">
        <v>25</v>
      </c>
      <c r="Q11" s="2" t="s">
        <v>25</v>
      </c>
      <c r="R11" s="2">
        <v>0</v>
      </c>
      <c r="S11" s="2">
        <v>0</v>
      </c>
      <c r="T11" s="2" t="s">
        <v>109</v>
      </c>
      <c r="U11" s="2" t="s">
        <v>115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x14ac:dyDescent="0.2">
      <c r="A12" s="2">
        <v>10</v>
      </c>
      <c r="E12" s="2">
        <v>3</v>
      </c>
      <c r="F12" s="2" t="s">
        <v>23</v>
      </c>
      <c r="G12" s="2">
        <v>2</v>
      </c>
      <c r="K12" s="2" t="s">
        <v>24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>
        <v>0</v>
      </c>
      <c r="S12" s="2">
        <v>0</v>
      </c>
      <c r="T12" s="2" t="s">
        <v>109</v>
      </c>
      <c r="U12" s="2" t="s">
        <v>109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x14ac:dyDescent="0.2">
      <c r="A13" s="2">
        <v>11</v>
      </c>
      <c r="E13" s="2">
        <v>4</v>
      </c>
      <c r="F13" s="2" t="s">
        <v>23</v>
      </c>
      <c r="G13" s="2">
        <v>2</v>
      </c>
      <c r="K13" s="2" t="s">
        <v>24</v>
      </c>
      <c r="L13" s="2" t="s">
        <v>25</v>
      </c>
      <c r="M13" s="2" t="s">
        <v>25</v>
      </c>
      <c r="N13" s="2" t="s">
        <v>25</v>
      </c>
      <c r="O13" s="2" t="s">
        <v>25</v>
      </c>
      <c r="P13" s="2" t="s">
        <v>25</v>
      </c>
      <c r="Q13" s="2" t="s">
        <v>25</v>
      </c>
      <c r="R13" s="2">
        <v>0</v>
      </c>
      <c r="S13" s="2">
        <v>0</v>
      </c>
      <c r="T13" s="2" t="s">
        <v>109</v>
      </c>
      <c r="U13" s="2" t="s">
        <v>109</v>
      </c>
      <c r="W13" s="2">
        <v>4</v>
      </c>
      <c r="X13" s="2">
        <v>0</v>
      </c>
      <c r="Y13" s="2" t="s">
        <v>29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x14ac:dyDescent="0.2">
      <c r="A14" s="7">
        <v>12</v>
      </c>
      <c r="B14" s="7"/>
      <c r="C14" s="7"/>
      <c r="D14" s="7"/>
      <c r="E14" s="7">
        <v>5</v>
      </c>
      <c r="F14" s="7" t="s">
        <v>26</v>
      </c>
      <c r="G14" s="7">
        <v>2</v>
      </c>
      <c r="H14" s="7"/>
      <c r="I14" s="7"/>
      <c r="J14" s="7"/>
      <c r="K14" s="7" t="s">
        <v>24</v>
      </c>
      <c r="L14" s="7" t="s">
        <v>1</v>
      </c>
      <c r="M14" s="7" t="s">
        <v>1</v>
      </c>
      <c r="N14" s="7" t="s">
        <v>1</v>
      </c>
      <c r="O14" s="7" t="s">
        <v>29</v>
      </c>
      <c r="P14" s="7" t="s">
        <v>29</v>
      </c>
      <c r="Q14" s="7" t="s">
        <v>29</v>
      </c>
      <c r="R14" s="7" t="s">
        <v>29</v>
      </c>
      <c r="S14" s="7" t="s">
        <v>29</v>
      </c>
      <c r="T14" s="7"/>
      <c r="U14" s="7"/>
      <c r="V14" s="7"/>
      <c r="W14" s="7">
        <v>5</v>
      </c>
      <c r="X14" s="7" t="s">
        <v>31</v>
      </c>
      <c r="Y14" s="7" t="s">
        <v>31</v>
      </c>
      <c r="Z14" s="7">
        <v>10.6487</v>
      </c>
      <c r="AA14" s="7">
        <v>10.5321</v>
      </c>
      <c r="AB14" s="7">
        <f t="shared" si="2"/>
        <v>0.11660000000000004</v>
      </c>
      <c r="AC14" s="69"/>
      <c r="AD14" s="7"/>
      <c r="AE14" s="7"/>
      <c r="AF14" s="7"/>
      <c r="AG14" s="7"/>
    </row>
    <row r="15" spans="1:33" x14ac:dyDescent="0.2">
      <c r="A15" s="2">
        <v>13</v>
      </c>
      <c r="E15" s="2">
        <v>6</v>
      </c>
      <c r="F15" s="2" t="s">
        <v>26</v>
      </c>
      <c r="G15" s="2">
        <v>2</v>
      </c>
      <c r="K15" s="2" t="s">
        <v>28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S15" s="2">
        <v>0</v>
      </c>
      <c r="T15" s="2" t="s">
        <v>109</v>
      </c>
      <c r="U15" s="2" t="s">
        <v>115</v>
      </c>
      <c r="W15" s="2">
        <v>6</v>
      </c>
      <c r="X15" s="2">
        <v>0</v>
      </c>
      <c r="Y15" s="2" t="s">
        <v>29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x14ac:dyDescent="0.2">
      <c r="A16" s="7">
        <v>14</v>
      </c>
      <c r="B16" s="7"/>
      <c r="C16" s="7"/>
      <c r="D16" s="7"/>
      <c r="E16" s="7">
        <v>7</v>
      </c>
      <c r="F16" s="7" t="s">
        <v>26</v>
      </c>
      <c r="G16" s="7">
        <v>2</v>
      </c>
      <c r="H16" s="7"/>
      <c r="I16" s="7"/>
      <c r="J16" s="7"/>
      <c r="K16" s="7" t="s">
        <v>33</v>
      </c>
      <c r="L16" s="7" t="s">
        <v>29</v>
      </c>
      <c r="M16" s="7" t="s">
        <v>29</v>
      </c>
      <c r="N16" s="7" t="s">
        <v>29</v>
      </c>
      <c r="O16" s="7" t="s">
        <v>29</v>
      </c>
      <c r="P16" s="7" t="s">
        <v>29</v>
      </c>
      <c r="Q16" s="7" t="s">
        <v>29</v>
      </c>
      <c r="R16" s="7" t="s">
        <v>29</v>
      </c>
      <c r="S16" s="7" t="s">
        <v>29</v>
      </c>
      <c r="T16" s="7" t="s">
        <v>29</v>
      </c>
      <c r="U16" s="7" t="s">
        <v>29</v>
      </c>
      <c r="V16" s="7" t="s">
        <v>29</v>
      </c>
      <c r="W16" s="7" t="s">
        <v>29</v>
      </c>
      <c r="X16" s="7" t="s">
        <v>31</v>
      </c>
      <c r="Y16" s="7" t="s">
        <v>31</v>
      </c>
      <c r="Z16" s="7" t="s">
        <v>31</v>
      </c>
      <c r="AA16" s="7" t="s">
        <v>31</v>
      </c>
      <c r="AB16" s="7">
        <v>0.1774</v>
      </c>
      <c r="AC16" s="69"/>
      <c r="AD16" s="7"/>
      <c r="AE16" s="7"/>
      <c r="AF16" s="7"/>
      <c r="AG16" s="7"/>
    </row>
    <row r="17" spans="1:33" x14ac:dyDescent="0.2">
      <c r="A17" s="2">
        <v>15</v>
      </c>
      <c r="B17" s="72">
        <v>45349</v>
      </c>
      <c r="C17" s="13">
        <v>0.46944444444444444</v>
      </c>
      <c r="D17" s="12" t="s">
        <v>116</v>
      </c>
      <c r="E17" s="12">
        <v>1</v>
      </c>
      <c r="F17" s="12" t="s">
        <v>23</v>
      </c>
      <c r="G17" s="2">
        <v>2</v>
      </c>
      <c r="H17" s="12" t="s">
        <v>117</v>
      </c>
      <c r="I17" s="13">
        <v>6.25E-2</v>
      </c>
      <c r="J17" s="12"/>
      <c r="K17" s="12" t="s">
        <v>34</v>
      </c>
      <c r="L17" s="12" t="s">
        <v>25</v>
      </c>
      <c r="M17" s="12" t="s">
        <v>25</v>
      </c>
      <c r="N17" s="12" t="s">
        <v>25</v>
      </c>
      <c r="O17" s="12" t="s">
        <v>1</v>
      </c>
      <c r="P17" s="12" t="s">
        <v>1</v>
      </c>
      <c r="Q17" s="12" t="s">
        <v>25</v>
      </c>
      <c r="R17" s="12">
        <v>0</v>
      </c>
      <c r="S17" s="12">
        <v>0</v>
      </c>
      <c r="T17" s="12" t="s">
        <v>118</v>
      </c>
      <c r="U17" s="12"/>
      <c r="V17" s="12" t="s">
        <v>115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x14ac:dyDescent="0.2">
      <c r="A18" s="2">
        <v>16</v>
      </c>
      <c r="E18" s="2">
        <v>2</v>
      </c>
      <c r="F18" s="2" t="s">
        <v>23</v>
      </c>
      <c r="G18" s="2">
        <v>2</v>
      </c>
      <c r="I18" s="2" t="s">
        <v>32</v>
      </c>
      <c r="K18" s="2" t="s">
        <v>34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>
        <v>0</v>
      </c>
      <c r="S18" s="2">
        <v>0</v>
      </c>
      <c r="V18" s="2" t="s">
        <v>109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x14ac:dyDescent="0.2">
      <c r="A19" s="15">
        <v>17</v>
      </c>
      <c r="B19" s="15"/>
      <c r="C19" s="15"/>
      <c r="D19" s="15"/>
      <c r="E19" s="15">
        <v>3</v>
      </c>
      <c r="F19" s="15" t="s">
        <v>26</v>
      </c>
      <c r="G19" s="15">
        <v>2</v>
      </c>
      <c r="H19" s="15"/>
      <c r="I19" s="15"/>
      <c r="J19" s="15"/>
      <c r="K19" s="15" t="s">
        <v>34</v>
      </c>
      <c r="L19" s="15" t="s">
        <v>1</v>
      </c>
      <c r="M19" s="15" t="s">
        <v>25</v>
      </c>
      <c r="N19" s="15" t="s">
        <v>1</v>
      </c>
      <c r="O19" s="15" t="s">
        <v>1</v>
      </c>
      <c r="P19" s="15" t="s">
        <v>25</v>
      </c>
      <c r="Q19" s="15" t="s">
        <v>1</v>
      </c>
      <c r="R19" s="15">
        <v>0</v>
      </c>
      <c r="S19" s="15">
        <v>0</v>
      </c>
      <c r="T19" s="15"/>
      <c r="U19" s="15"/>
      <c r="V19" s="15" t="s">
        <v>109</v>
      </c>
      <c r="W19" s="15">
        <v>3</v>
      </c>
      <c r="X19" s="15">
        <v>0</v>
      </c>
      <c r="Y19" s="15" t="s">
        <v>119</v>
      </c>
      <c r="Z19" s="15">
        <v>10.9008</v>
      </c>
      <c r="AA19" s="15">
        <v>10.7858</v>
      </c>
      <c r="AB19" s="16">
        <f t="shared" si="3"/>
        <v>0.11500000000000021</v>
      </c>
      <c r="AC19" s="74"/>
      <c r="AD19" s="15"/>
      <c r="AE19" s="15"/>
      <c r="AF19" s="15"/>
      <c r="AG19" s="15"/>
    </row>
    <row r="20" spans="1:33" x14ac:dyDescent="0.2">
      <c r="A20" s="2">
        <v>18</v>
      </c>
      <c r="E20" s="2">
        <v>4</v>
      </c>
      <c r="F20" s="2" t="s">
        <v>26</v>
      </c>
      <c r="G20" s="2">
        <v>2</v>
      </c>
      <c r="K20" s="2" t="s">
        <v>34</v>
      </c>
      <c r="L20" s="2" t="s">
        <v>25</v>
      </c>
      <c r="M20" s="2" t="s">
        <v>25</v>
      </c>
      <c r="N20" s="2" t="s">
        <v>25</v>
      </c>
      <c r="O20" s="2" t="s">
        <v>25</v>
      </c>
      <c r="P20" s="2" t="s">
        <v>25</v>
      </c>
      <c r="Q20" s="2" t="s">
        <v>25</v>
      </c>
      <c r="R20" s="2">
        <v>0</v>
      </c>
      <c r="S20" s="2">
        <v>0</v>
      </c>
      <c r="V20" s="2" t="s">
        <v>115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x14ac:dyDescent="0.2">
      <c r="A21" s="2">
        <v>19</v>
      </c>
      <c r="E21" s="2">
        <v>5</v>
      </c>
      <c r="F21" s="2" t="s">
        <v>26</v>
      </c>
      <c r="G21" s="2">
        <v>2</v>
      </c>
      <c r="K21" s="2" t="s">
        <v>34</v>
      </c>
      <c r="L21" s="2" t="s">
        <v>25</v>
      </c>
      <c r="M21" s="2" t="s">
        <v>25</v>
      </c>
      <c r="N21" s="2" t="s">
        <v>25</v>
      </c>
      <c r="O21" s="2" t="s">
        <v>25</v>
      </c>
      <c r="P21" s="2" t="s">
        <v>25</v>
      </c>
      <c r="Q21" s="2" t="s">
        <v>25</v>
      </c>
      <c r="R21" s="2">
        <v>0</v>
      </c>
      <c r="S21" s="2">
        <v>0</v>
      </c>
      <c r="V21" s="2" t="s">
        <v>109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  <c r="AE21" s="2" t="s">
        <v>120</v>
      </c>
    </row>
    <row r="22" spans="1:33" x14ac:dyDescent="0.2">
      <c r="A22" s="2">
        <v>20</v>
      </c>
      <c r="E22" s="2">
        <v>6</v>
      </c>
      <c r="F22" s="2" t="s">
        <v>26</v>
      </c>
      <c r="G22" s="2">
        <v>2</v>
      </c>
      <c r="K22" s="2" t="s">
        <v>35</v>
      </c>
      <c r="L22" s="2" t="s">
        <v>25</v>
      </c>
      <c r="M22" s="2" t="s">
        <v>25</v>
      </c>
      <c r="N22" s="2" t="s">
        <v>25</v>
      </c>
      <c r="O22" s="2" t="s">
        <v>25</v>
      </c>
      <c r="P22" s="2" t="s">
        <v>25</v>
      </c>
      <c r="Q22" s="2" t="s">
        <v>25</v>
      </c>
      <c r="R22" s="2">
        <v>0</v>
      </c>
      <c r="S22" s="2">
        <v>0</v>
      </c>
      <c r="V22" s="2" t="s">
        <v>109</v>
      </c>
      <c r="W22" s="2">
        <v>6</v>
      </c>
      <c r="X22" s="17">
        <v>1</v>
      </c>
      <c r="Y22" s="17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x14ac:dyDescent="0.2">
      <c r="A23" s="15">
        <v>21</v>
      </c>
      <c r="B23" s="15"/>
      <c r="C23" s="15"/>
      <c r="D23" s="15"/>
      <c r="E23" s="15">
        <v>7</v>
      </c>
      <c r="F23" s="15" t="s">
        <v>26</v>
      </c>
      <c r="G23" s="15">
        <v>2</v>
      </c>
      <c r="H23" s="15"/>
      <c r="I23" s="15"/>
      <c r="J23" s="15"/>
      <c r="K23" s="15" t="s">
        <v>30</v>
      </c>
      <c r="L23" s="15" t="s">
        <v>44</v>
      </c>
      <c r="M23" s="15" t="s">
        <v>44</v>
      </c>
      <c r="N23" s="15"/>
      <c r="O23" s="15"/>
      <c r="P23" s="15"/>
      <c r="Q23" s="15"/>
      <c r="R23" s="15"/>
      <c r="S23" s="15"/>
      <c r="T23" s="15"/>
      <c r="U23" s="15"/>
      <c r="V23" s="15" t="s">
        <v>44</v>
      </c>
      <c r="W23" s="15">
        <v>7</v>
      </c>
      <c r="X23" s="15"/>
      <c r="Y23" s="15"/>
      <c r="Z23" s="15"/>
      <c r="AA23" s="15"/>
      <c r="AB23" s="16">
        <f t="shared" si="3"/>
        <v>0</v>
      </c>
      <c r="AC23" s="74"/>
      <c r="AD23" s="15"/>
      <c r="AE23" s="15"/>
      <c r="AF23" s="15"/>
      <c r="AG23" s="15"/>
    </row>
    <row r="24" spans="1:33" x14ac:dyDescent="0.2">
      <c r="A24" s="2">
        <v>22</v>
      </c>
      <c r="B24" s="72">
        <v>45350</v>
      </c>
      <c r="C24" s="13">
        <v>0.4375</v>
      </c>
      <c r="D24" s="12" t="s">
        <v>36</v>
      </c>
      <c r="E24" s="12">
        <v>1</v>
      </c>
      <c r="F24" s="12" t="s">
        <v>23</v>
      </c>
      <c r="G24" s="2">
        <v>2</v>
      </c>
      <c r="H24" s="12" t="s">
        <v>117</v>
      </c>
      <c r="I24" s="13">
        <v>0.10416666666666667</v>
      </c>
      <c r="J24" s="12">
        <v>1</v>
      </c>
      <c r="K24" s="12" t="s">
        <v>34</v>
      </c>
      <c r="L24" s="12" t="s">
        <v>1</v>
      </c>
      <c r="M24" s="12" t="s">
        <v>1</v>
      </c>
      <c r="N24" s="12" t="s">
        <v>1</v>
      </c>
      <c r="O24" s="12" t="s">
        <v>25</v>
      </c>
      <c r="P24" s="12" t="s">
        <v>25</v>
      </c>
      <c r="Q24" s="12" t="s">
        <v>25</v>
      </c>
      <c r="R24" s="12">
        <v>0</v>
      </c>
      <c r="S24" s="12">
        <v>0</v>
      </c>
      <c r="T24" s="12" t="s">
        <v>121</v>
      </c>
      <c r="U24" s="12"/>
      <c r="V24" s="12" t="s">
        <v>122</v>
      </c>
      <c r="W24" s="12"/>
      <c r="X24" s="18" t="s">
        <v>123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5">
        <v>1</v>
      </c>
      <c r="AD24" s="12"/>
      <c r="AE24" s="12"/>
      <c r="AF24" s="12"/>
      <c r="AG24" s="12"/>
    </row>
    <row r="25" spans="1:33" x14ac:dyDescent="0.2">
      <c r="A25" s="2">
        <v>23</v>
      </c>
      <c r="E25" s="2">
        <v>2</v>
      </c>
      <c r="F25" s="2" t="s">
        <v>23</v>
      </c>
      <c r="G25" s="2">
        <v>2</v>
      </c>
      <c r="J25" s="2">
        <v>2</v>
      </c>
      <c r="K25" s="2" t="s">
        <v>34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14">
        <v>1</v>
      </c>
      <c r="S25" s="2">
        <v>0</v>
      </c>
      <c r="T25" s="2" t="s">
        <v>122</v>
      </c>
      <c r="V25" s="2" t="s">
        <v>122</v>
      </c>
      <c r="X25" s="2">
        <v>0</v>
      </c>
      <c r="Y25" s="2">
        <v>0</v>
      </c>
      <c r="AB25" s="12"/>
      <c r="AC25" s="68">
        <v>2</v>
      </c>
    </row>
    <row r="26" spans="1:33" x14ac:dyDescent="0.2">
      <c r="A26" s="15">
        <v>24</v>
      </c>
      <c r="B26" s="15"/>
      <c r="C26" s="15"/>
      <c r="D26" s="15"/>
      <c r="E26" s="15">
        <v>3</v>
      </c>
      <c r="F26" s="15" t="s">
        <v>23</v>
      </c>
      <c r="G26" s="15">
        <v>2</v>
      </c>
      <c r="H26" s="15"/>
      <c r="I26" s="15"/>
      <c r="J26" s="15">
        <v>3</v>
      </c>
      <c r="K26" s="15" t="s">
        <v>34</v>
      </c>
      <c r="L26" s="15" t="s">
        <v>1</v>
      </c>
      <c r="M26" s="15" t="s">
        <v>1</v>
      </c>
      <c r="N26" s="15" t="s">
        <v>1</v>
      </c>
      <c r="O26" s="15" t="s">
        <v>1</v>
      </c>
      <c r="P26" s="15" t="s">
        <v>1</v>
      </c>
      <c r="Q26" s="15" t="s">
        <v>1</v>
      </c>
      <c r="R26" s="15">
        <v>0</v>
      </c>
      <c r="S26" s="15">
        <v>0</v>
      </c>
      <c r="T26" s="15"/>
      <c r="U26" s="15"/>
      <c r="V26" s="15"/>
      <c r="W26" s="15"/>
      <c r="X26" s="15"/>
      <c r="Y26" s="15" t="s">
        <v>31</v>
      </c>
      <c r="Z26" s="15">
        <v>10.706799999999999</v>
      </c>
      <c r="AA26" s="15">
        <v>10.6074</v>
      </c>
      <c r="AB26" s="16">
        <f t="shared" ref="AB26:AB29" si="4">Z26-AA26</f>
        <v>9.9399999999999267E-2</v>
      </c>
      <c r="AC26" s="74"/>
      <c r="AD26" s="15"/>
      <c r="AE26" s="15"/>
      <c r="AF26" s="15"/>
      <c r="AG26" s="15"/>
    </row>
    <row r="27" spans="1:33" x14ac:dyDescent="0.2">
      <c r="A27" s="15">
        <v>25</v>
      </c>
      <c r="B27" s="15"/>
      <c r="C27" s="15"/>
      <c r="D27" s="15"/>
      <c r="E27" s="15">
        <v>4</v>
      </c>
      <c r="F27" s="15" t="s">
        <v>23</v>
      </c>
      <c r="G27" s="15">
        <v>2</v>
      </c>
      <c r="H27" s="15"/>
      <c r="I27" s="15"/>
      <c r="J27" s="15">
        <v>4</v>
      </c>
      <c r="K27" s="15" t="s">
        <v>37</v>
      </c>
      <c r="L27" s="15" t="s">
        <v>1</v>
      </c>
      <c r="M27" s="15" t="s">
        <v>1</v>
      </c>
      <c r="N27" s="15" t="s">
        <v>1</v>
      </c>
      <c r="O27" s="15" t="s">
        <v>1</v>
      </c>
      <c r="P27" s="15" t="s">
        <v>1</v>
      </c>
      <c r="Q27" s="15" t="s">
        <v>1</v>
      </c>
      <c r="R27" s="15">
        <v>0</v>
      </c>
      <c r="S27" s="15">
        <v>0</v>
      </c>
      <c r="T27" s="15"/>
      <c r="U27" s="15"/>
      <c r="V27" s="15"/>
      <c r="W27" s="15"/>
      <c r="X27" s="15"/>
      <c r="Y27" s="15" t="s">
        <v>31</v>
      </c>
      <c r="Z27" s="15">
        <v>10.9412</v>
      </c>
      <c r="AA27" s="15">
        <v>10.564</v>
      </c>
      <c r="AB27" s="16">
        <f t="shared" si="4"/>
        <v>0.3772000000000002</v>
      </c>
      <c r="AC27" s="74"/>
      <c r="AD27" s="15"/>
      <c r="AE27" s="15"/>
      <c r="AF27" s="15"/>
      <c r="AG27" s="15"/>
    </row>
    <row r="28" spans="1:33" x14ac:dyDescent="0.2">
      <c r="A28" s="2">
        <v>26</v>
      </c>
      <c r="E28" s="2">
        <v>5</v>
      </c>
      <c r="F28" s="2" t="s">
        <v>26</v>
      </c>
      <c r="G28" s="2">
        <v>2</v>
      </c>
      <c r="J28" s="2">
        <v>5</v>
      </c>
      <c r="K28" s="2" t="s">
        <v>34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25</v>
      </c>
      <c r="Q28" s="2" t="s">
        <v>25</v>
      </c>
      <c r="R28" s="14" t="s">
        <v>123</v>
      </c>
      <c r="S28" s="2">
        <v>0</v>
      </c>
      <c r="T28" s="2" t="s">
        <v>122</v>
      </c>
      <c r="V28" s="2" t="s">
        <v>124</v>
      </c>
      <c r="X28" s="14" t="s">
        <v>125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x14ac:dyDescent="0.2">
      <c r="A29" s="15">
        <v>27</v>
      </c>
      <c r="B29" s="15"/>
      <c r="C29" s="15"/>
      <c r="D29" s="15"/>
      <c r="E29" s="15">
        <v>6</v>
      </c>
      <c r="F29" s="15" t="s">
        <v>26</v>
      </c>
      <c r="G29" s="15">
        <v>2</v>
      </c>
      <c r="H29" s="15"/>
      <c r="I29" s="15"/>
      <c r="J29" s="15">
        <v>6</v>
      </c>
      <c r="K29" s="15" t="s">
        <v>28</v>
      </c>
      <c r="L29" s="15" t="s">
        <v>1</v>
      </c>
      <c r="M29" s="15" t="s">
        <v>1</v>
      </c>
      <c r="N29" s="15" t="s">
        <v>1</v>
      </c>
      <c r="O29" s="15" t="s">
        <v>1</v>
      </c>
      <c r="P29" s="15" t="s">
        <v>1</v>
      </c>
      <c r="Q29" s="15" t="s">
        <v>1</v>
      </c>
      <c r="R29" s="15">
        <v>0</v>
      </c>
      <c r="S29" s="15">
        <v>0</v>
      </c>
      <c r="T29" s="15"/>
      <c r="U29" s="15"/>
      <c r="V29" s="15"/>
      <c r="W29" s="15"/>
      <c r="X29" s="15"/>
      <c r="Y29" s="15" t="s">
        <v>31</v>
      </c>
      <c r="Z29" s="15">
        <v>10.4971</v>
      </c>
      <c r="AA29" s="15">
        <v>10.2308</v>
      </c>
      <c r="AB29" s="16">
        <f t="shared" si="4"/>
        <v>0.26629999999999932</v>
      </c>
      <c r="AC29" s="74"/>
      <c r="AD29" s="15"/>
      <c r="AE29" s="15"/>
      <c r="AF29" s="15"/>
      <c r="AG29" s="15"/>
    </row>
    <row r="30" spans="1:33" x14ac:dyDescent="0.2">
      <c r="A30" s="15">
        <v>28</v>
      </c>
      <c r="B30" s="15"/>
      <c r="C30" s="15"/>
      <c r="D30" s="15"/>
      <c r="E30" s="15">
        <v>7</v>
      </c>
      <c r="F30" s="15" t="s">
        <v>26</v>
      </c>
      <c r="G30" s="15">
        <v>2</v>
      </c>
      <c r="H30" s="15"/>
      <c r="I30" s="15"/>
      <c r="J30" s="15">
        <v>7</v>
      </c>
      <c r="K30" s="15" t="s">
        <v>38</v>
      </c>
      <c r="L30" s="15" t="s">
        <v>1</v>
      </c>
      <c r="M30" s="15" t="s">
        <v>1</v>
      </c>
      <c r="N30" s="15" t="s">
        <v>1</v>
      </c>
      <c r="O30" s="15" t="s">
        <v>25</v>
      </c>
      <c r="P30" s="15" t="s">
        <v>25</v>
      </c>
      <c r="Q30" s="15" t="s">
        <v>1</v>
      </c>
      <c r="R30" s="15">
        <v>0</v>
      </c>
      <c r="S30" s="15">
        <v>0</v>
      </c>
      <c r="T30" s="15" t="s">
        <v>124</v>
      </c>
      <c r="U30" s="15"/>
      <c r="V30" s="15" t="s">
        <v>44</v>
      </c>
      <c r="W30" s="15"/>
      <c r="X30" s="15"/>
      <c r="Y30" s="15" t="s">
        <v>31</v>
      </c>
      <c r="Z30" s="15"/>
      <c r="AA30" s="15"/>
      <c r="AB30" s="15">
        <v>0.153</v>
      </c>
      <c r="AC30" s="74"/>
      <c r="AD30" s="15"/>
      <c r="AE30" s="15"/>
      <c r="AF30" s="15"/>
      <c r="AG30" s="15"/>
    </row>
    <row r="31" spans="1:33" x14ac:dyDescent="0.2">
      <c r="A31" s="2">
        <v>29</v>
      </c>
      <c r="B31" s="76">
        <v>45355</v>
      </c>
      <c r="C31" s="13">
        <v>0.42708333333333331</v>
      </c>
      <c r="D31" s="12" t="s">
        <v>39</v>
      </c>
      <c r="E31" s="12">
        <v>1</v>
      </c>
      <c r="F31" s="12" t="s">
        <v>23</v>
      </c>
      <c r="G31" s="12">
        <v>2</v>
      </c>
      <c r="H31" s="12"/>
      <c r="I31" s="12" t="s">
        <v>40</v>
      </c>
      <c r="J31" s="12">
        <v>1</v>
      </c>
      <c r="K31" s="12" t="s">
        <v>41</v>
      </c>
      <c r="L31" s="12" t="s">
        <v>25</v>
      </c>
      <c r="M31" s="12" t="s">
        <v>25</v>
      </c>
      <c r="N31" s="12" t="s">
        <v>25</v>
      </c>
      <c r="O31" s="12" t="s">
        <v>25</v>
      </c>
      <c r="P31" s="12" t="s">
        <v>25</v>
      </c>
      <c r="Q31" s="12" t="s">
        <v>25</v>
      </c>
      <c r="R31" s="12">
        <v>0</v>
      </c>
      <c r="S31" s="12">
        <v>0</v>
      </c>
      <c r="T31" s="12" t="s">
        <v>122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>
        <f t="shared" ref="AB31:AB37" si="5">Z31-AA31</f>
        <v>0.16889999999999894</v>
      </c>
      <c r="AC31" s="73"/>
      <c r="AD31" s="12"/>
      <c r="AE31" s="12"/>
      <c r="AF31" s="12"/>
      <c r="AG31" s="12"/>
    </row>
    <row r="32" spans="1:33" x14ac:dyDescent="0.2">
      <c r="A32" s="2">
        <v>30</v>
      </c>
      <c r="E32" s="2">
        <v>2</v>
      </c>
      <c r="F32" s="2" t="s">
        <v>23</v>
      </c>
      <c r="J32" s="2">
        <v>2</v>
      </c>
      <c r="K32" s="2" t="s">
        <v>41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R32" s="2">
        <v>0</v>
      </c>
      <c r="S32" s="2">
        <v>0</v>
      </c>
      <c r="T32" s="2" t="s">
        <v>122</v>
      </c>
      <c r="W32" s="2">
        <v>2</v>
      </c>
      <c r="X32" s="14">
        <v>1</v>
      </c>
      <c r="Y32" s="2" t="s">
        <v>125</v>
      </c>
      <c r="Z32" s="2">
        <v>10.462199999999999</v>
      </c>
      <c r="AA32" s="2">
        <v>10.6242</v>
      </c>
      <c r="AB32" s="12">
        <f t="shared" si="5"/>
        <v>-0.16200000000000081</v>
      </c>
      <c r="AC32" s="68">
        <v>4</v>
      </c>
    </row>
    <row r="33" spans="1:33" x14ac:dyDescent="0.2">
      <c r="A33" s="2">
        <v>31</v>
      </c>
      <c r="E33" s="2">
        <v>3</v>
      </c>
      <c r="F33" s="2" t="s">
        <v>23</v>
      </c>
      <c r="J33" s="2">
        <v>3</v>
      </c>
      <c r="K33" s="2" t="s">
        <v>41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>
        <v>0</v>
      </c>
      <c r="S33" s="2">
        <v>0</v>
      </c>
      <c r="T33" s="2" t="s">
        <v>122</v>
      </c>
      <c r="W33" s="2">
        <v>3</v>
      </c>
      <c r="X33" s="17">
        <v>1</v>
      </c>
      <c r="Y33" s="17">
        <v>1</v>
      </c>
      <c r="Z33" s="2">
        <v>11.4697</v>
      </c>
      <c r="AA33" s="2">
        <v>11.367699999999999</v>
      </c>
      <c r="AB33" s="12">
        <f t="shared" si="5"/>
        <v>0.10200000000000031</v>
      </c>
      <c r="AC33" s="68"/>
    </row>
    <row r="34" spans="1:33" x14ac:dyDescent="0.2">
      <c r="A34" s="2">
        <v>32</v>
      </c>
      <c r="E34" s="2">
        <v>4</v>
      </c>
      <c r="F34" s="2" t="s">
        <v>23</v>
      </c>
      <c r="J34" s="2">
        <v>4</v>
      </c>
      <c r="K34" s="2" t="s">
        <v>41</v>
      </c>
      <c r="L34" s="2" t="s">
        <v>1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>
        <v>0</v>
      </c>
      <c r="S34" s="2">
        <v>0</v>
      </c>
      <c r="T34" s="2" t="s">
        <v>122</v>
      </c>
      <c r="W34" s="2">
        <v>4</v>
      </c>
      <c r="X34" s="14" t="s">
        <v>126</v>
      </c>
      <c r="Y34" s="2">
        <v>0</v>
      </c>
      <c r="Z34" s="2">
        <v>10.755000000000001</v>
      </c>
      <c r="AA34" s="2">
        <v>10.483599999999999</v>
      </c>
      <c r="AB34" s="12">
        <f t="shared" si="5"/>
        <v>0.27140000000000164</v>
      </c>
      <c r="AC34" s="68">
        <v>5</v>
      </c>
      <c r="AD34" s="2" t="s">
        <v>127</v>
      </c>
    </row>
    <row r="35" spans="1:33" x14ac:dyDescent="0.2">
      <c r="A35" s="2">
        <v>33</v>
      </c>
      <c r="E35" s="2">
        <v>5</v>
      </c>
      <c r="F35" s="2" t="s">
        <v>23</v>
      </c>
      <c r="J35" s="2">
        <v>5</v>
      </c>
      <c r="K35" s="2" t="s">
        <v>41</v>
      </c>
      <c r="L35" s="2" t="s">
        <v>25</v>
      </c>
      <c r="M35" s="2" t="s">
        <v>25</v>
      </c>
      <c r="N35" s="2" t="s">
        <v>25</v>
      </c>
      <c r="O35" s="2" t="s">
        <v>25</v>
      </c>
      <c r="P35" s="2" t="s">
        <v>25</v>
      </c>
      <c r="Q35" s="2" t="s">
        <v>25</v>
      </c>
      <c r="R35" s="2">
        <v>0</v>
      </c>
      <c r="S35" s="2">
        <v>0</v>
      </c>
      <c r="T35" s="2" t="s">
        <v>122</v>
      </c>
      <c r="W35" s="2">
        <v>5</v>
      </c>
      <c r="X35" s="14" t="s">
        <v>123</v>
      </c>
      <c r="Y35" s="2">
        <v>0</v>
      </c>
      <c r="Z35" s="2">
        <v>11.1965</v>
      </c>
      <c r="AA35" s="2">
        <v>10.721</v>
      </c>
      <c r="AB35" s="12">
        <f t="shared" si="5"/>
        <v>0.47550000000000026</v>
      </c>
      <c r="AC35" s="68">
        <v>6</v>
      </c>
    </row>
    <row r="36" spans="1:33" x14ac:dyDescent="0.2">
      <c r="A36" s="2">
        <v>34</v>
      </c>
      <c r="E36" s="2">
        <v>6</v>
      </c>
      <c r="F36" s="2" t="s">
        <v>23</v>
      </c>
      <c r="J36" s="2">
        <v>6</v>
      </c>
      <c r="K36" s="2" t="s">
        <v>41</v>
      </c>
      <c r="L36" s="2" t="s">
        <v>1</v>
      </c>
      <c r="M36" s="2" t="s">
        <v>1</v>
      </c>
      <c r="N36" s="2" t="s">
        <v>1</v>
      </c>
      <c r="O36" s="2" t="s">
        <v>25</v>
      </c>
      <c r="P36" s="2" t="s">
        <v>25</v>
      </c>
      <c r="Q36" s="2" t="s">
        <v>25</v>
      </c>
      <c r="R36" s="2">
        <v>0</v>
      </c>
      <c r="S36" s="2">
        <v>0</v>
      </c>
      <c r="T36" s="2" t="s">
        <v>122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B36" s="12">
        <f t="shared" si="5"/>
        <v>0.16990000000000016</v>
      </c>
      <c r="AC36" s="68"/>
    </row>
    <row r="37" spans="1:33" x14ac:dyDescent="0.2">
      <c r="A37" s="2">
        <v>35</v>
      </c>
      <c r="E37" s="2">
        <v>7</v>
      </c>
      <c r="F37" s="2" t="s">
        <v>26</v>
      </c>
      <c r="J37" s="2">
        <v>7</v>
      </c>
      <c r="K37" s="2" t="s">
        <v>41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R37" s="14" t="s">
        <v>123</v>
      </c>
      <c r="S37" s="2">
        <v>0</v>
      </c>
      <c r="T37" s="2" t="s">
        <v>122</v>
      </c>
      <c r="W37" s="2">
        <v>7</v>
      </c>
      <c r="X37" s="14" t="s">
        <v>125</v>
      </c>
      <c r="Y37" s="2">
        <v>0</v>
      </c>
      <c r="Z37" s="2">
        <v>10.839</v>
      </c>
      <c r="AA37" s="2">
        <v>10.6965</v>
      </c>
      <c r="AB37" s="12">
        <f t="shared" si="5"/>
        <v>0.14250000000000007</v>
      </c>
      <c r="AC37" s="68">
        <v>7</v>
      </c>
    </row>
    <row r="38" spans="1:33" x14ac:dyDescent="0.2">
      <c r="A38" s="15">
        <v>36</v>
      </c>
      <c r="B38" s="15"/>
      <c r="C38" s="15"/>
      <c r="D38" s="15"/>
      <c r="E38" s="15">
        <v>8</v>
      </c>
      <c r="F38" s="15" t="s">
        <v>26</v>
      </c>
      <c r="G38" s="15"/>
      <c r="H38" s="15"/>
      <c r="I38" s="15"/>
      <c r="J38" s="15">
        <v>8</v>
      </c>
      <c r="K38" s="15" t="s">
        <v>42</v>
      </c>
      <c r="L38" s="15" t="s">
        <v>25</v>
      </c>
      <c r="M38" s="15" t="s">
        <v>25</v>
      </c>
      <c r="N38" s="15" t="s">
        <v>1</v>
      </c>
      <c r="O38" s="15" t="s">
        <v>1</v>
      </c>
      <c r="P38" s="15" t="s">
        <v>1</v>
      </c>
      <c r="Q38" s="15" t="s">
        <v>1</v>
      </c>
      <c r="R38" s="15"/>
      <c r="S38" s="15">
        <v>0</v>
      </c>
      <c r="T38" s="15" t="s">
        <v>124</v>
      </c>
      <c r="U38" s="15" t="s">
        <v>44</v>
      </c>
      <c r="V38" s="15" t="s">
        <v>44</v>
      </c>
      <c r="W38" s="15">
        <v>8</v>
      </c>
      <c r="X38" s="15" t="s">
        <v>43</v>
      </c>
      <c r="Y38" s="15" t="s">
        <v>44</v>
      </c>
      <c r="Z38" s="15" t="s">
        <v>29</v>
      </c>
      <c r="AA38" s="15" t="s">
        <v>29</v>
      </c>
      <c r="AB38" s="15">
        <v>0.1628</v>
      </c>
      <c r="AC38" s="74"/>
      <c r="AD38" s="15"/>
      <c r="AE38" s="15"/>
      <c r="AF38" s="15"/>
      <c r="AG38" s="15"/>
    </row>
    <row r="39" spans="1:33" x14ac:dyDescent="0.2">
      <c r="A39" s="2">
        <v>37</v>
      </c>
      <c r="E39" s="2">
        <v>9</v>
      </c>
      <c r="F39" s="2" t="s">
        <v>26</v>
      </c>
      <c r="J39" s="2">
        <v>9</v>
      </c>
      <c r="K39" s="2" t="s">
        <v>42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25</v>
      </c>
      <c r="Q39" s="2" t="s">
        <v>25</v>
      </c>
      <c r="R39" s="14">
        <v>1</v>
      </c>
      <c r="S39" s="2">
        <v>0</v>
      </c>
      <c r="T39" s="2" t="s">
        <v>122</v>
      </c>
      <c r="W39" s="2">
        <v>9</v>
      </c>
      <c r="X39" s="14" t="s">
        <v>123</v>
      </c>
      <c r="Y39" s="2">
        <v>0</v>
      </c>
      <c r="Z39" s="2">
        <v>10.9635</v>
      </c>
      <c r="AA39" s="2">
        <v>10.8093</v>
      </c>
      <c r="AB39" s="2">
        <f t="shared" ref="AB39:AB46" si="6">Z39-AA39</f>
        <v>0.15419999999999945</v>
      </c>
      <c r="AC39" s="68">
        <v>8</v>
      </c>
    </row>
    <row r="40" spans="1:33" x14ac:dyDescent="0.2">
      <c r="A40" s="2">
        <v>38</v>
      </c>
      <c r="E40" s="2">
        <v>10</v>
      </c>
      <c r="F40" s="2" t="s">
        <v>26</v>
      </c>
      <c r="J40" s="2">
        <v>10</v>
      </c>
      <c r="K40" s="2" t="s">
        <v>45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S40" s="2">
        <v>0</v>
      </c>
      <c r="T40" s="2" t="s">
        <v>122</v>
      </c>
      <c r="W40" s="2">
        <v>10</v>
      </c>
      <c r="X40" s="2">
        <v>0</v>
      </c>
      <c r="Y40" s="2">
        <v>0</v>
      </c>
      <c r="Z40" s="2">
        <v>11.9329</v>
      </c>
      <c r="AA40" s="2">
        <v>11.8116</v>
      </c>
      <c r="AB40" s="2">
        <f t="shared" si="6"/>
        <v>0.12129999999999974</v>
      </c>
      <c r="AC40" s="68">
        <v>9</v>
      </c>
    </row>
    <row r="41" spans="1:33" x14ac:dyDescent="0.2">
      <c r="A41" s="2">
        <v>39</v>
      </c>
      <c r="B41" s="77">
        <v>45356</v>
      </c>
      <c r="C41" s="13">
        <v>0.4861111111111111</v>
      </c>
      <c r="D41" s="12" t="s">
        <v>46</v>
      </c>
      <c r="E41" s="12">
        <v>1</v>
      </c>
      <c r="F41" s="12" t="s">
        <v>23</v>
      </c>
      <c r="G41" s="12">
        <v>2</v>
      </c>
      <c r="H41" s="12"/>
      <c r="I41" s="13">
        <v>6.25E-2</v>
      </c>
      <c r="J41" s="12">
        <v>1</v>
      </c>
      <c r="K41" s="12" t="s">
        <v>41</v>
      </c>
      <c r="L41" s="12" t="s">
        <v>25</v>
      </c>
      <c r="M41" s="12" t="s">
        <v>25</v>
      </c>
      <c r="N41" s="12" t="s">
        <v>25</v>
      </c>
      <c r="O41" s="12" t="s">
        <v>25</v>
      </c>
      <c r="P41" s="12" t="s">
        <v>47</v>
      </c>
      <c r="Q41" s="12" t="s">
        <v>25</v>
      </c>
      <c r="R41" s="12">
        <v>0</v>
      </c>
      <c r="S41" s="12">
        <v>1</v>
      </c>
      <c r="T41" s="12" t="s">
        <v>109</v>
      </c>
      <c r="U41" s="12" t="s">
        <v>128</v>
      </c>
      <c r="V41" s="12" t="s">
        <v>122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2">
        <f t="shared" si="6"/>
        <v>0.22419999999999973</v>
      </c>
      <c r="AC41" s="73"/>
      <c r="AD41" s="12"/>
      <c r="AE41" s="12"/>
      <c r="AF41" s="12"/>
      <c r="AG41" s="12"/>
    </row>
    <row r="42" spans="1:33" x14ac:dyDescent="0.2">
      <c r="A42" s="2">
        <v>40</v>
      </c>
      <c r="E42" s="2">
        <v>2</v>
      </c>
      <c r="F42" s="2" t="s">
        <v>23</v>
      </c>
      <c r="J42" s="2">
        <v>2</v>
      </c>
      <c r="K42" s="2" t="s">
        <v>41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47</v>
      </c>
      <c r="Q42" s="2" t="s">
        <v>25</v>
      </c>
      <c r="R42" s="2">
        <v>0</v>
      </c>
      <c r="S42" s="2">
        <v>1</v>
      </c>
      <c r="T42" s="2" t="s">
        <v>122</v>
      </c>
      <c r="V42" s="2" t="s">
        <v>122</v>
      </c>
      <c r="W42" s="2">
        <v>2</v>
      </c>
      <c r="X42" s="17">
        <v>1</v>
      </c>
      <c r="Y42" s="17">
        <v>1</v>
      </c>
      <c r="Z42" s="2">
        <v>11.367000000000001</v>
      </c>
      <c r="AA42" s="2">
        <v>11.180400000000001</v>
      </c>
      <c r="AB42" s="2">
        <f t="shared" si="6"/>
        <v>0.18660000000000032</v>
      </c>
      <c r="AC42" s="68"/>
    </row>
    <row r="43" spans="1:33" x14ac:dyDescent="0.2">
      <c r="A43" s="2">
        <v>41</v>
      </c>
      <c r="E43" s="2">
        <v>3</v>
      </c>
      <c r="F43" s="2" t="s">
        <v>23</v>
      </c>
      <c r="J43" s="2">
        <v>3</v>
      </c>
      <c r="K43" s="2" t="s">
        <v>41</v>
      </c>
      <c r="L43" s="2" t="s">
        <v>25</v>
      </c>
      <c r="M43" s="2" t="s">
        <v>25</v>
      </c>
      <c r="N43" s="2" t="s">
        <v>25</v>
      </c>
      <c r="O43" s="2" t="s">
        <v>25</v>
      </c>
      <c r="P43" s="2" t="s">
        <v>25</v>
      </c>
      <c r="Q43" s="2" t="s">
        <v>25</v>
      </c>
      <c r="R43" s="2">
        <v>0</v>
      </c>
      <c r="S43" s="2">
        <v>0</v>
      </c>
      <c r="T43" s="2" t="s">
        <v>122</v>
      </c>
      <c r="V43" s="2" t="s">
        <v>129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B43" s="2">
        <f t="shared" si="6"/>
        <v>0.1615000000000002</v>
      </c>
      <c r="AC43" s="68"/>
    </row>
    <row r="44" spans="1:33" x14ac:dyDescent="0.2">
      <c r="A44" s="2">
        <v>42</v>
      </c>
      <c r="E44" s="2">
        <v>4</v>
      </c>
      <c r="F44" s="2" t="s">
        <v>23</v>
      </c>
      <c r="J44" s="2">
        <v>4</v>
      </c>
      <c r="K44" s="2" t="s">
        <v>41</v>
      </c>
      <c r="L44" s="2" t="s">
        <v>1</v>
      </c>
      <c r="M44" s="2" t="s">
        <v>1</v>
      </c>
      <c r="N44" s="2" t="s">
        <v>25</v>
      </c>
      <c r="O44" s="2" t="s">
        <v>25</v>
      </c>
      <c r="P44" s="2" t="s">
        <v>25</v>
      </c>
      <c r="Q44" s="2" t="s">
        <v>25</v>
      </c>
      <c r="R44" s="2">
        <v>0</v>
      </c>
      <c r="S44" s="2">
        <v>0</v>
      </c>
      <c r="T44" s="2" t="s">
        <v>122</v>
      </c>
      <c r="V44" s="2" t="s">
        <v>122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B44" s="2">
        <f t="shared" si="6"/>
        <v>0.24210000000000065</v>
      </c>
      <c r="AC44" s="68"/>
    </row>
    <row r="45" spans="1:33" x14ac:dyDescent="0.2">
      <c r="A45" s="2">
        <v>43</v>
      </c>
      <c r="E45" s="2">
        <v>5</v>
      </c>
      <c r="F45" s="2" t="s">
        <v>26</v>
      </c>
      <c r="J45" s="2">
        <v>5</v>
      </c>
      <c r="K45" s="2" t="s">
        <v>42</v>
      </c>
      <c r="L45" s="2" t="s">
        <v>25</v>
      </c>
      <c r="M45" s="2" t="s">
        <v>25</v>
      </c>
      <c r="N45" s="2" t="s">
        <v>25</v>
      </c>
      <c r="O45" s="2" t="s">
        <v>25</v>
      </c>
      <c r="P45" s="2" t="s">
        <v>25</v>
      </c>
      <c r="Q45" s="2" t="s">
        <v>25</v>
      </c>
      <c r="R45" s="2">
        <v>0</v>
      </c>
      <c r="S45" s="2">
        <v>0</v>
      </c>
      <c r="T45" s="2" t="s">
        <v>122</v>
      </c>
      <c r="V45" s="2" t="s">
        <v>122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B45" s="2">
        <f t="shared" si="6"/>
        <v>0.30869999999999997</v>
      </c>
      <c r="AC45" s="68"/>
    </row>
    <row r="46" spans="1:33" x14ac:dyDescent="0.2">
      <c r="A46" s="2">
        <v>44</v>
      </c>
      <c r="E46" s="2">
        <v>6</v>
      </c>
      <c r="F46" s="2" t="s">
        <v>26</v>
      </c>
      <c r="J46" s="2">
        <v>6</v>
      </c>
      <c r="K46" s="2" t="s">
        <v>42</v>
      </c>
      <c r="L46" s="2" t="s">
        <v>25</v>
      </c>
      <c r="M46" s="2" t="s">
        <v>25</v>
      </c>
      <c r="N46" s="2" t="s">
        <v>25</v>
      </c>
      <c r="O46" s="2" t="s">
        <v>25</v>
      </c>
      <c r="P46" s="2" t="s">
        <v>25</v>
      </c>
      <c r="Q46" s="2" t="s">
        <v>25</v>
      </c>
      <c r="R46" s="2">
        <v>0</v>
      </c>
      <c r="S46" s="2">
        <v>0</v>
      </c>
      <c r="T46" s="2" t="s">
        <v>122</v>
      </c>
      <c r="V46" s="2" t="s">
        <v>122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B46" s="2">
        <f t="shared" si="6"/>
        <v>0.14119999999999955</v>
      </c>
      <c r="AC46" s="68"/>
    </row>
    <row r="47" spans="1:33" x14ac:dyDescent="0.2">
      <c r="A47" s="2">
        <v>45</v>
      </c>
      <c r="E47" s="2">
        <v>7</v>
      </c>
      <c r="F47" s="2" t="s">
        <v>26</v>
      </c>
      <c r="J47" s="2">
        <v>7</v>
      </c>
      <c r="K47" s="2" t="s">
        <v>45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>
        <v>0</v>
      </c>
      <c r="S47" s="2">
        <v>0</v>
      </c>
      <c r="T47" s="2" t="s">
        <v>122</v>
      </c>
      <c r="V47" s="2" t="s">
        <v>122</v>
      </c>
      <c r="W47" s="2">
        <v>7</v>
      </c>
      <c r="X47" s="2">
        <v>0</v>
      </c>
      <c r="Y47" s="2">
        <v>0</v>
      </c>
      <c r="Z47" s="2">
        <v>11.179399999999999</v>
      </c>
      <c r="AC47" s="68">
        <v>10</v>
      </c>
    </row>
    <row r="48" spans="1:33" x14ac:dyDescent="0.2">
      <c r="A48" s="2">
        <v>46</v>
      </c>
      <c r="B48" s="77">
        <v>45369</v>
      </c>
      <c r="C48" s="13">
        <v>0.40277777777777779</v>
      </c>
      <c r="D48" s="12" t="s">
        <v>130</v>
      </c>
      <c r="E48" s="12">
        <v>1</v>
      </c>
      <c r="F48" s="12" t="s">
        <v>23</v>
      </c>
      <c r="G48" s="12">
        <v>2</v>
      </c>
      <c r="H48" s="12">
        <v>32</v>
      </c>
      <c r="I48" s="12" t="s">
        <v>48</v>
      </c>
      <c r="J48" s="12">
        <v>1</v>
      </c>
      <c r="K48" s="12" t="s">
        <v>42</v>
      </c>
      <c r="L48" s="12" t="s">
        <v>1</v>
      </c>
      <c r="M48" s="12" t="s">
        <v>1</v>
      </c>
      <c r="N48" s="12" t="s">
        <v>25</v>
      </c>
      <c r="O48" s="12" t="s">
        <v>25</v>
      </c>
      <c r="P48" s="12" t="s">
        <v>1</v>
      </c>
      <c r="Q48" s="12" t="s">
        <v>25</v>
      </c>
      <c r="R48" s="12" t="s">
        <v>49</v>
      </c>
      <c r="S48" s="12">
        <v>0</v>
      </c>
      <c r="T48" s="12" t="s">
        <v>122</v>
      </c>
      <c r="U48" s="12"/>
      <c r="V48" s="12" t="s">
        <v>109</v>
      </c>
      <c r="W48" s="12">
        <v>1</v>
      </c>
      <c r="X48" s="12">
        <v>1</v>
      </c>
      <c r="Y48" s="12">
        <v>1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x14ac:dyDescent="0.2">
      <c r="A49" s="15">
        <v>47</v>
      </c>
      <c r="B49" s="15"/>
      <c r="C49" s="15"/>
      <c r="D49" s="15"/>
      <c r="E49" s="15">
        <v>2</v>
      </c>
      <c r="F49" s="15" t="s">
        <v>23</v>
      </c>
      <c r="G49" s="15">
        <v>2</v>
      </c>
      <c r="H49" s="15"/>
      <c r="I49" s="15"/>
      <c r="J49" s="15">
        <v>2</v>
      </c>
      <c r="K49" s="15" t="s">
        <v>42</v>
      </c>
      <c r="L49" s="15" t="s">
        <v>1</v>
      </c>
      <c r="M49" s="15" t="s">
        <v>1</v>
      </c>
      <c r="N49" s="15" t="s">
        <v>1</v>
      </c>
      <c r="O49" s="15" t="s">
        <v>1</v>
      </c>
      <c r="P49" s="15" t="s">
        <v>1</v>
      </c>
      <c r="Q49" s="15" t="s">
        <v>1</v>
      </c>
      <c r="R49" s="15">
        <v>0</v>
      </c>
      <c r="S49" s="15">
        <v>0</v>
      </c>
      <c r="T49" s="15" t="s">
        <v>122</v>
      </c>
      <c r="U49" s="15"/>
      <c r="V49" s="15"/>
      <c r="W49" s="15">
        <v>2</v>
      </c>
      <c r="X49" s="15">
        <v>0</v>
      </c>
      <c r="Y49" s="15">
        <v>0</v>
      </c>
      <c r="Z49" s="20">
        <v>301631</v>
      </c>
      <c r="AA49" s="15"/>
      <c r="AB49" s="15"/>
      <c r="AC49" s="74">
        <v>11</v>
      </c>
      <c r="AD49" s="15"/>
      <c r="AE49" s="15"/>
      <c r="AF49" s="15"/>
      <c r="AG49" s="15"/>
    </row>
    <row r="50" spans="1:33" x14ac:dyDescent="0.2">
      <c r="A50" s="2">
        <v>48</v>
      </c>
      <c r="E50" s="2">
        <v>3</v>
      </c>
      <c r="F50" s="2" t="s">
        <v>23</v>
      </c>
      <c r="G50" s="2">
        <v>2</v>
      </c>
      <c r="J50" s="2">
        <v>3</v>
      </c>
      <c r="K50" s="2" t="s">
        <v>42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>
        <v>0</v>
      </c>
      <c r="S50" s="2">
        <v>0</v>
      </c>
      <c r="T50" s="2" t="s">
        <v>122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x14ac:dyDescent="0.2">
      <c r="A51" s="2">
        <v>49</v>
      </c>
      <c r="E51" s="2">
        <v>4</v>
      </c>
      <c r="F51" s="2" t="s">
        <v>23</v>
      </c>
      <c r="G51" s="2">
        <v>2</v>
      </c>
      <c r="J51" s="2">
        <v>4</v>
      </c>
      <c r="K51" s="2" t="s">
        <v>24</v>
      </c>
      <c r="L51" s="2" t="s">
        <v>25</v>
      </c>
      <c r="M51" s="2" t="s">
        <v>25</v>
      </c>
      <c r="N51" s="2" t="s">
        <v>25</v>
      </c>
      <c r="O51" s="2" t="s">
        <v>47</v>
      </c>
      <c r="P51" s="2" t="s">
        <v>47</v>
      </c>
      <c r="Q51" s="2" t="s">
        <v>47</v>
      </c>
      <c r="R51" s="14">
        <v>1</v>
      </c>
      <c r="S51" s="2">
        <v>0</v>
      </c>
      <c r="T51" s="2" t="s">
        <v>122</v>
      </c>
      <c r="W51" s="2">
        <v>4</v>
      </c>
      <c r="X51" s="17" t="s">
        <v>123</v>
      </c>
      <c r="Y51" s="17">
        <v>1</v>
      </c>
      <c r="Z51" s="2">
        <v>10.732100000000001</v>
      </c>
      <c r="AC51" s="68"/>
    </row>
    <row r="52" spans="1:33" x14ac:dyDescent="0.2">
      <c r="A52" s="2">
        <v>50</v>
      </c>
      <c r="E52" s="2">
        <v>5</v>
      </c>
      <c r="F52" s="2" t="s">
        <v>23</v>
      </c>
      <c r="G52" s="2">
        <v>2</v>
      </c>
      <c r="J52" s="2">
        <v>5</v>
      </c>
      <c r="K52" s="2" t="s">
        <v>24</v>
      </c>
      <c r="L52" s="2" t="s">
        <v>25</v>
      </c>
      <c r="M52" s="2" t="s">
        <v>25</v>
      </c>
      <c r="N52" s="2" t="s">
        <v>25</v>
      </c>
      <c r="O52" s="2" t="s">
        <v>25</v>
      </c>
      <c r="P52" s="2" t="s">
        <v>25</v>
      </c>
      <c r="Q52" s="2" t="s">
        <v>25</v>
      </c>
      <c r="R52" s="2">
        <v>0</v>
      </c>
      <c r="S52" s="2">
        <v>0</v>
      </c>
      <c r="T52" s="2" t="s">
        <v>122</v>
      </c>
      <c r="V52" s="2" t="s">
        <v>109</v>
      </c>
      <c r="W52" s="2">
        <v>5</v>
      </c>
      <c r="X52" s="14" t="s">
        <v>126</v>
      </c>
      <c r="Y52" s="2">
        <v>0</v>
      </c>
      <c r="Z52" s="2">
        <v>10.973800000000001</v>
      </c>
      <c r="AC52" s="68">
        <v>12</v>
      </c>
    </row>
    <row r="53" spans="1:33" x14ac:dyDescent="0.2">
      <c r="A53" s="2">
        <v>51</v>
      </c>
      <c r="E53" s="2">
        <v>6</v>
      </c>
      <c r="F53" s="2" t="s">
        <v>26</v>
      </c>
      <c r="G53" s="2">
        <v>2</v>
      </c>
      <c r="J53" s="2">
        <v>6</v>
      </c>
      <c r="K53" s="2" t="s">
        <v>24</v>
      </c>
      <c r="L53" s="2" t="s">
        <v>43</v>
      </c>
      <c r="M53" s="2" t="s">
        <v>131</v>
      </c>
      <c r="N53" s="2" t="s">
        <v>25</v>
      </c>
      <c r="O53" s="2" t="s">
        <v>25</v>
      </c>
      <c r="P53" s="2" t="s">
        <v>25</v>
      </c>
      <c r="Q53" s="2" t="s">
        <v>25</v>
      </c>
      <c r="R53" s="2">
        <v>0</v>
      </c>
      <c r="S53" s="2">
        <v>0</v>
      </c>
      <c r="T53" s="2" t="s">
        <v>122</v>
      </c>
      <c r="W53" s="2">
        <v>6</v>
      </c>
      <c r="X53" s="14" t="s">
        <v>123</v>
      </c>
      <c r="Y53" s="2">
        <v>0</v>
      </c>
      <c r="Z53" s="2">
        <v>11.198499999999999</v>
      </c>
      <c r="AC53" s="68">
        <v>13</v>
      </c>
    </row>
    <row r="54" spans="1:33" x14ac:dyDescent="0.2">
      <c r="A54" s="2">
        <v>52</v>
      </c>
      <c r="E54" s="2">
        <v>7</v>
      </c>
      <c r="F54" s="2" t="s">
        <v>26</v>
      </c>
      <c r="G54" s="2">
        <v>2</v>
      </c>
      <c r="J54" s="2">
        <v>7</v>
      </c>
      <c r="K54" s="2" t="s">
        <v>24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14" t="s">
        <v>125</v>
      </c>
      <c r="S54" s="2">
        <v>0</v>
      </c>
      <c r="T54" s="2" t="s">
        <v>122</v>
      </c>
      <c r="V54" s="2" t="s">
        <v>109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x14ac:dyDescent="0.2">
      <c r="A55" s="2">
        <v>53</v>
      </c>
      <c r="E55" s="2">
        <v>8</v>
      </c>
      <c r="F55" s="2" t="s">
        <v>26</v>
      </c>
      <c r="G55" s="2">
        <v>2</v>
      </c>
      <c r="J55" s="2">
        <v>8</v>
      </c>
      <c r="K55" s="2" t="s">
        <v>45</v>
      </c>
      <c r="L55" s="2" t="s">
        <v>25</v>
      </c>
      <c r="M55" s="2" t="s">
        <v>25</v>
      </c>
      <c r="N55" s="2" t="s">
        <v>25</v>
      </c>
      <c r="O55" s="2" t="s">
        <v>25</v>
      </c>
      <c r="P55" s="2" t="s">
        <v>25</v>
      </c>
      <c r="Q55" s="2" t="s">
        <v>25</v>
      </c>
      <c r="R55" s="2">
        <v>0</v>
      </c>
      <c r="S55" s="2">
        <v>0</v>
      </c>
      <c r="T55" s="2" t="s">
        <v>122</v>
      </c>
      <c r="W55" s="2">
        <v>8</v>
      </c>
      <c r="X55" s="17">
        <v>1</v>
      </c>
      <c r="Y55" s="17">
        <v>1</v>
      </c>
      <c r="Z55" s="2">
        <v>11.219799999999999</v>
      </c>
      <c r="AC55" s="68"/>
    </row>
    <row r="56" spans="1:33" x14ac:dyDescent="0.2">
      <c r="A56" s="15">
        <v>54</v>
      </c>
      <c r="B56" s="78">
        <v>45370</v>
      </c>
      <c r="C56" s="79">
        <v>0.65763888888888888</v>
      </c>
      <c r="D56" s="16" t="s">
        <v>132</v>
      </c>
      <c r="E56" s="16">
        <v>1</v>
      </c>
      <c r="F56" s="16" t="s">
        <v>23</v>
      </c>
      <c r="G56" s="16">
        <v>2</v>
      </c>
      <c r="H56" s="16" t="s">
        <v>133</v>
      </c>
      <c r="I56" s="16"/>
      <c r="J56" s="16">
        <v>1</v>
      </c>
      <c r="K56" s="16" t="s">
        <v>34</v>
      </c>
      <c r="L56" s="16" t="s">
        <v>1</v>
      </c>
      <c r="M56" s="16" t="s">
        <v>1</v>
      </c>
      <c r="N56" s="16" t="s">
        <v>1</v>
      </c>
      <c r="O56" s="16" t="s">
        <v>1</v>
      </c>
      <c r="P56" s="16" t="s">
        <v>1</v>
      </c>
      <c r="Q56" s="16" t="s">
        <v>1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80"/>
      <c r="AD56" s="16"/>
      <c r="AE56" s="16"/>
      <c r="AF56" s="16"/>
      <c r="AG56" s="16"/>
    </row>
    <row r="57" spans="1:33" x14ac:dyDescent="0.2">
      <c r="A57" s="15">
        <v>55</v>
      </c>
      <c r="B57" s="15"/>
      <c r="C57" s="15"/>
      <c r="D57" s="15"/>
      <c r="E57" s="15">
        <v>2</v>
      </c>
      <c r="F57" s="15" t="s">
        <v>23</v>
      </c>
      <c r="G57" s="15">
        <v>2</v>
      </c>
      <c r="H57" s="15"/>
      <c r="I57" s="15"/>
      <c r="J57" s="15">
        <v>2</v>
      </c>
      <c r="K57" s="15" t="s">
        <v>34</v>
      </c>
      <c r="L57" s="15" t="s">
        <v>1</v>
      </c>
      <c r="M57" s="15" t="s">
        <v>1</v>
      </c>
      <c r="N57" s="15" t="s">
        <v>1</v>
      </c>
      <c r="O57" s="15" t="s">
        <v>1</v>
      </c>
      <c r="P57" s="15" t="s">
        <v>1</v>
      </c>
      <c r="Q57" s="15" t="s">
        <v>1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74"/>
      <c r="AD57" s="15"/>
      <c r="AE57" s="15"/>
      <c r="AF57" s="15"/>
      <c r="AG57" s="15"/>
    </row>
    <row r="58" spans="1:33" x14ac:dyDescent="0.2">
      <c r="A58" s="15">
        <v>56</v>
      </c>
      <c r="B58" s="15"/>
      <c r="C58" s="15"/>
      <c r="D58" s="15"/>
      <c r="E58" s="15">
        <v>3</v>
      </c>
      <c r="F58" s="15" t="s">
        <v>23</v>
      </c>
      <c r="G58" s="15">
        <v>2</v>
      </c>
      <c r="H58" s="15"/>
      <c r="I58" s="15"/>
      <c r="J58" s="15">
        <v>3</v>
      </c>
      <c r="K58" s="15" t="s">
        <v>34</v>
      </c>
      <c r="L58" s="15" t="s">
        <v>25</v>
      </c>
      <c r="M58" s="15" t="s">
        <v>1</v>
      </c>
      <c r="N58" s="15" t="s">
        <v>1</v>
      </c>
      <c r="O58" s="15" t="s">
        <v>1</v>
      </c>
      <c r="P58" s="15" t="s">
        <v>1</v>
      </c>
      <c r="Q58" s="15" t="s">
        <v>1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74"/>
      <c r="AD58" s="15"/>
      <c r="AE58" s="15"/>
      <c r="AF58" s="15"/>
      <c r="AG58" s="15"/>
    </row>
    <row r="59" spans="1:33" x14ac:dyDescent="0.2">
      <c r="A59" s="15">
        <v>57</v>
      </c>
      <c r="B59" s="15"/>
      <c r="C59" s="15"/>
      <c r="D59" s="15"/>
      <c r="E59" s="15">
        <v>4</v>
      </c>
      <c r="F59" s="15" t="s">
        <v>23</v>
      </c>
      <c r="G59" s="15">
        <v>2</v>
      </c>
      <c r="H59" s="15"/>
      <c r="I59" s="15"/>
      <c r="J59" s="15">
        <v>4</v>
      </c>
      <c r="K59" s="15" t="s">
        <v>34</v>
      </c>
      <c r="L59" s="15" t="s">
        <v>50</v>
      </c>
      <c r="M59" s="15" t="s">
        <v>1</v>
      </c>
      <c r="N59" s="15" t="s">
        <v>1</v>
      </c>
      <c r="O59" s="15" t="s">
        <v>1</v>
      </c>
      <c r="P59" s="15" t="s">
        <v>1</v>
      </c>
      <c r="Q59" s="15" t="s">
        <v>1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74"/>
      <c r="AD59" s="15"/>
      <c r="AE59" s="15"/>
      <c r="AF59" s="15"/>
      <c r="AG59" s="15"/>
    </row>
    <row r="60" spans="1:33" x14ac:dyDescent="0.2">
      <c r="A60" s="15">
        <v>58</v>
      </c>
      <c r="B60" s="15"/>
      <c r="C60" s="15"/>
      <c r="D60" s="15"/>
      <c r="E60" s="15">
        <v>5</v>
      </c>
      <c r="F60" s="15" t="s">
        <v>23</v>
      </c>
      <c r="G60" s="15">
        <v>2</v>
      </c>
      <c r="H60" s="15"/>
      <c r="I60" s="15"/>
      <c r="J60" s="15">
        <v>5</v>
      </c>
      <c r="K60" s="15" t="s">
        <v>34</v>
      </c>
      <c r="L60" s="15" t="s">
        <v>1</v>
      </c>
      <c r="M60" s="15" t="s">
        <v>25</v>
      </c>
      <c r="N60" s="15" t="s">
        <v>25</v>
      </c>
      <c r="O60" s="15" t="s">
        <v>1</v>
      </c>
      <c r="P60" s="15" t="s">
        <v>1</v>
      </c>
      <c r="Q60" s="15" t="s">
        <v>1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74"/>
      <c r="AD60" s="15"/>
      <c r="AE60" s="15"/>
      <c r="AF60" s="15"/>
      <c r="AG60" s="15"/>
    </row>
    <row r="61" spans="1:33" x14ac:dyDescent="0.2">
      <c r="A61" s="15">
        <v>59</v>
      </c>
      <c r="B61" s="15"/>
      <c r="C61" s="15"/>
      <c r="D61" s="15"/>
      <c r="E61" s="15">
        <v>6</v>
      </c>
      <c r="F61" s="15" t="s">
        <v>23</v>
      </c>
      <c r="G61" s="15">
        <v>2</v>
      </c>
      <c r="H61" s="15"/>
      <c r="I61" s="15"/>
      <c r="J61" s="15">
        <v>6</v>
      </c>
      <c r="K61" s="15" t="s">
        <v>42</v>
      </c>
      <c r="L61" s="15" t="s">
        <v>1</v>
      </c>
      <c r="M61" s="15" t="s">
        <v>1</v>
      </c>
      <c r="N61" s="15" t="s">
        <v>1</v>
      </c>
      <c r="O61" s="15" t="s">
        <v>1</v>
      </c>
      <c r="P61" s="15" t="s">
        <v>1</v>
      </c>
      <c r="Q61" s="15" t="s">
        <v>1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74"/>
      <c r="AD61" s="15"/>
      <c r="AE61" s="15"/>
      <c r="AF61" s="15"/>
      <c r="AG61" s="15"/>
    </row>
    <row r="62" spans="1:33" x14ac:dyDescent="0.2">
      <c r="A62" s="15">
        <v>60</v>
      </c>
      <c r="B62" s="15"/>
      <c r="C62" s="15"/>
      <c r="D62" s="15"/>
      <c r="E62" s="15">
        <v>7</v>
      </c>
      <c r="F62" s="15" t="s">
        <v>23</v>
      </c>
      <c r="G62" s="15">
        <v>2</v>
      </c>
      <c r="H62" s="15"/>
      <c r="I62" s="15"/>
      <c r="J62" s="15">
        <v>7</v>
      </c>
      <c r="K62" s="15" t="s">
        <v>45</v>
      </c>
      <c r="L62" s="15" t="s">
        <v>1</v>
      </c>
      <c r="M62" s="15" t="s">
        <v>1</v>
      </c>
      <c r="N62" s="15" t="s">
        <v>1</v>
      </c>
      <c r="O62" s="15" t="s">
        <v>1</v>
      </c>
      <c r="P62" s="15" t="s">
        <v>1</v>
      </c>
      <c r="Q62" s="15" t="s">
        <v>1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74"/>
      <c r="AD62" s="15"/>
      <c r="AE62" s="15"/>
      <c r="AF62" s="15"/>
      <c r="AG62" s="15"/>
    </row>
    <row r="63" spans="1:33" x14ac:dyDescent="0.2">
      <c r="A63" s="2">
        <v>61</v>
      </c>
      <c r="B63" s="76">
        <v>45376</v>
      </c>
      <c r="C63" s="13">
        <v>0.35416666666666669</v>
      </c>
      <c r="D63" s="12" t="s">
        <v>134</v>
      </c>
      <c r="E63" s="12">
        <v>1</v>
      </c>
      <c r="F63" s="12" t="s">
        <v>51</v>
      </c>
      <c r="G63" s="12">
        <v>2</v>
      </c>
      <c r="H63" s="12" t="s">
        <v>133</v>
      </c>
      <c r="I63" s="12" t="s">
        <v>48</v>
      </c>
      <c r="J63" s="12">
        <v>1</v>
      </c>
      <c r="K63" s="12" t="s">
        <v>52</v>
      </c>
      <c r="L63" s="12" t="s">
        <v>25</v>
      </c>
      <c r="M63" s="12" t="s">
        <v>25</v>
      </c>
      <c r="N63" s="12" t="s">
        <v>25</v>
      </c>
      <c r="O63" s="12" t="s">
        <v>25</v>
      </c>
      <c r="P63" s="12" t="s">
        <v>25</v>
      </c>
      <c r="Q63" s="21" t="s">
        <v>47</v>
      </c>
      <c r="R63" s="12">
        <v>0</v>
      </c>
      <c r="S63" s="12">
        <v>0</v>
      </c>
      <c r="T63" s="12"/>
      <c r="U63" s="12" t="s">
        <v>122</v>
      </c>
      <c r="V63" s="12"/>
      <c r="W63" s="12">
        <v>1</v>
      </c>
      <c r="X63" s="21" t="s">
        <v>126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x14ac:dyDescent="0.2">
      <c r="A64" s="15">
        <v>62</v>
      </c>
      <c r="B64" s="15"/>
      <c r="C64" s="15"/>
      <c r="D64" s="15"/>
      <c r="E64" s="15">
        <v>2</v>
      </c>
      <c r="F64" s="15"/>
      <c r="G64" s="15">
        <v>2</v>
      </c>
      <c r="H64" s="15"/>
      <c r="I64" s="15"/>
      <c r="J64" s="15">
        <v>2</v>
      </c>
      <c r="K64" s="15" t="s">
        <v>34</v>
      </c>
      <c r="L64" s="15" t="s">
        <v>44</v>
      </c>
      <c r="M64" s="15" t="s">
        <v>29</v>
      </c>
      <c r="N64" s="15" t="s">
        <v>29</v>
      </c>
      <c r="O64" s="15" t="s">
        <v>29</v>
      </c>
      <c r="P64" s="15" t="s">
        <v>29</v>
      </c>
      <c r="Q64" s="15" t="s">
        <v>29</v>
      </c>
      <c r="R64" s="15" t="s">
        <v>53</v>
      </c>
      <c r="S64" s="15"/>
      <c r="T64" s="15"/>
      <c r="U64" s="15" t="s">
        <v>44</v>
      </c>
      <c r="V64" s="15"/>
      <c r="W64" s="15">
        <v>2</v>
      </c>
      <c r="X64" s="15"/>
      <c r="Y64" s="15" t="s">
        <v>29</v>
      </c>
      <c r="Z64" s="15"/>
      <c r="AA64" s="15"/>
      <c r="AB64" s="15">
        <v>0.26929999999999998</v>
      </c>
      <c r="AC64" s="74"/>
      <c r="AD64" s="15"/>
      <c r="AE64" s="15"/>
      <c r="AF64" s="15"/>
      <c r="AG64" s="15"/>
    </row>
    <row r="65" spans="1:33" x14ac:dyDescent="0.2">
      <c r="A65" s="2">
        <v>63</v>
      </c>
      <c r="E65" s="2">
        <v>3</v>
      </c>
      <c r="G65" s="2">
        <v>4</v>
      </c>
      <c r="J65" s="2">
        <v>3</v>
      </c>
      <c r="K65" s="2" t="s">
        <v>34</v>
      </c>
      <c r="L65" s="2" t="s">
        <v>25</v>
      </c>
      <c r="M65" s="2" t="s">
        <v>25</v>
      </c>
      <c r="N65" s="2" t="s">
        <v>25</v>
      </c>
      <c r="O65" s="2" t="s">
        <v>25</v>
      </c>
      <c r="P65" s="2" t="s">
        <v>25</v>
      </c>
      <c r="Q65" s="2" t="s">
        <v>25</v>
      </c>
      <c r="R65" s="2">
        <v>0</v>
      </c>
      <c r="S65" s="2">
        <v>0</v>
      </c>
      <c r="U65" s="2" t="s">
        <v>122</v>
      </c>
      <c r="W65" s="2">
        <v>3</v>
      </c>
      <c r="X65" s="14" t="s">
        <v>125</v>
      </c>
      <c r="Y65" s="2">
        <v>0</v>
      </c>
      <c r="Z65" s="2">
        <v>11.404</v>
      </c>
      <c r="AA65" s="2">
        <v>11.2014</v>
      </c>
      <c r="AC65" s="68">
        <v>15</v>
      </c>
    </row>
    <row r="66" spans="1:33" x14ac:dyDescent="0.2">
      <c r="A66" s="15">
        <v>64</v>
      </c>
      <c r="B66" s="15"/>
      <c r="C66" s="15"/>
      <c r="D66" s="15"/>
      <c r="E66" s="15">
        <v>4</v>
      </c>
      <c r="F66" s="15"/>
      <c r="G66" s="15">
        <v>4</v>
      </c>
      <c r="H66" s="15"/>
      <c r="I66" s="15"/>
      <c r="J66" s="15">
        <v>4</v>
      </c>
      <c r="K66" s="15" t="s">
        <v>34</v>
      </c>
      <c r="L66" s="15" t="s">
        <v>1</v>
      </c>
      <c r="M66" s="15" t="s">
        <v>1</v>
      </c>
      <c r="N66" s="15" t="s">
        <v>1</v>
      </c>
      <c r="O66" s="15" t="s">
        <v>1</v>
      </c>
      <c r="P66" s="15" t="s">
        <v>1</v>
      </c>
      <c r="Q66" s="15" t="s">
        <v>1</v>
      </c>
      <c r="R66" s="15"/>
      <c r="S66" s="15"/>
      <c r="T66" s="15"/>
      <c r="U66" s="15" t="s">
        <v>124</v>
      </c>
      <c r="V66" s="15"/>
      <c r="W66" s="15">
        <v>4</v>
      </c>
      <c r="X66" s="15">
        <v>0</v>
      </c>
      <c r="Y66" s="15">
        <v>0</v>
      </c>
      <c r="Z66" s="15">
        <v>11.0078</v>
      </c>
      <c r="AA66" s="15">
        <v>10.823700000000001</v>
      </c>
      <c r="AB66" s="15"/>
      <c r="AC66" s="74"/>
      <c r="AD66" s="15"/>
      <c r="AE66" s="15"/>
      <c r="AF66" s="15"/>
      <c r="AG66" s="15"/>
    </row>
    <row r="67" spans="1:33" x14ac:dyDescent="0.2">
      <c r="A67" s="2">
        <v>65</v>
      </c>
      <c r="E67" s="2">
        <v>5</v>
      </c>
      <c r="G67" s="2">
        <v>4</v>
      </c>
      <c r="J67" s="2">
        <v>5</v>
      </c>
      <c r="K67" s="2" t="s">
        <v>34</v>
      </c>
      <c r="L67" s="2" t="s">
        <v>25</v>
      </c>
      <c r="M67" s="2" t="s">
        <v>25</v>
      </c>
      <c r="N67" s="2" t="s">
        <v>25</v>
      </c>
      <c r="O67" s="2" t="s">
        <v>25</v>
      </c>
      <c r="P67" s="2" t="s">
        <v>25</v>
      </c>
      <c r="Q67" s="2" t="s">
        <v>25</v>
      </c>
      <c r="R67" s="2">
        <v>0</v>
      </c>
      <c r="S67" s="2">
        <v>0</v>
      </c>
      <c r="U67" s="2" t="s">
        <v>124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x14ac:dyDescent="0.2">
      <c r="A68" s="2">
        <v>66</v>
      </c>
      <c r="E68" s="2">
        <v>6</v>
      </c>
      <c r="G68" s="2">
        <v>4</v>
      </c>
      <c r="J68" s="2">
        <v>6</v>
      </c>
      <c r="K68" s="2" t="s">
        <v>34</v>
      </c>
      <c r="L68" s="2" t="s">
        <v>1</v>
      </c>
      <c r="M68" s="2" t="s">
        <v>1</v>
      </c>
      <c r="N68" s="2" t="s">
        <v>54</v>
      </c>
      <c r="O68" s="2" t="s">
        <v>25</v>
      </c>
      <c r="P68" s="2" t="s">
        <v>25</v>
      </c>
      <c r="Q68" s="2" t="s">
        <v>25</v>
      </c>
      <c r="R68" s="2">
        <v>0</v>
      </c>
      <c r="S68" s="2">
        <v>0</v>
      </c>
      <c r="U68" s="2" t="s">
        <v>122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x14ac:dyDescent="0.2">
      <c r="A69" s="15">
        <v>67</v>
      </c>
      <c r="B69" s="15"/>
      <c r="C69" s="15"/>
      <c r="D69" s="15"/>
      <c r="E69" s="15">
        <v>7</v>
      </c>
      <c r="F69" s="15"/>
      <c r="G69" s="15">
        <v>4</v>
      </c>
      <c r="H69" s="15"/>
      <c r="I69" s="15"/>
      <c r="J69" s="15">
        <v>7</v>
      </c>
      <c r="K69" s="15" t="s">
        <v>34</v>
      </c>
      <c r="L69" s="15" t="s">
        <v>44</v>
      </c>
      <c r="M69" s="15" t="s">
        <v>29</v>
      </c>
      <c r="N69" s="15" t="s">
        <v>29</v>
      </c>
      <c r="O69" s="15" t="s">
        <v>29</v>
      </c>
      <c r="P69" s="15" t="s">
        <v>29</v>
      </c>
      <c r="Q69" s="15" t="s">
        <v>29</v>
      </c>
      <c r="R69" s="15"/>
      <c r="S69" s="15"/>
      <c r="T69" s="15"/>
      <c r="U69" s="15" t="s">
        <v>44</v>
      </c>
      <c r="V69" s="15"/>
      <c r="W69" s="15">
        <v>7</v>
      </c>
      <c r="X69" s="15"/>
      <c r="Y69" s="15" t="s">
        <v>29</v>
      </c>
      <c r="Z69" s="15"/>
      <c r="AA69" s="15"/>
      <c r="AB69" s="15"/>
      <c r="AC69" s="74"/>
      <c r="AD69" s="15"/>
      <c r="AE69" s="15"/>
      <c r="AF69" s="15"/>
      <c r="AG69" s="15"/>
    </row>
    <row r="70" spans="1:33" x14ac:dyDescent="0.2">
      <c r="A70" s="15">
        <v>68</v>
      </c>
      <c r="B70" s="15"/>
      <c r="C70" s="15"/>
      <c r="D70" s="15"/>
      <c r="E70" s="15">
        <v>8</v>
      </c>
      <c r="F70" s="15"/>
      <c r="G70" s="15">
        <v>4</v>
      </c>
      <c r="H70" s="15"/>
      <c r="I70" s="15"/>
      <c r="J70" s="15">
        <v>8</v>
      </c>
      <c r="K70" s="15" t="s">
        <v>42</v>
      </c>
      <c r="L70" s="15" t="s">
        <v>1</v>
      </c>
      <c r="M70" s="15" t="s">
        <v>1</v>
      </c>
      <c r="N70" s="15" t="s">
        <v>54</v>
      </c>
      <c r="O70" s="15" t="s">
        <v>1</v>
      </c>
      <c r="P70" s="15" t="s">
        <v>25</v>
      </c>
      <c r="Q70" s="15" t="s">
        <v>25</v>
      </c>
      <c r="R70" s="15">
        <v>1</v>
      </c>
      <c r="S70" s="15">
        <v>1</v>
      </c>
      <c r="T70" s="15"/>
      <c r="U70" s="15" t="s">
        <v>44</v>
      </c>
      <c r="V70" s="15"/>
      <c r="W70" s="15">
        <v>8</v>
      </c>
      <c r="X70" s="15"/>
      <c r="Y70" s="15" t="s">
        <v>29</v>
      </c>
      <c r="Z70" s="15"/>
      <c r="AA70" s="15"/>
      <c r="AB70" s="15"/>
      <c r="AC70" s="74"/>
      <c r="AD70" s="15"/>
      <c r="AE70" s="15"/>
      <c r="AF70" s="15"/>
      <c r="AG70" s="15"/>
    </row>
    <row r="71" spans="1:33" x14ac:dyDescent="0.2">
      <c r="A71" s="2">
        <v>69</v>
      </c>
      <c r="E71" s="2">
        <v>9</v>
      </c>
      <c r="G71" s="2">
        <v>4</v>
      </c>
      <c r="J71" s="2">
        <v>9</v>
      </c>
      <c r="K71" s="2" t="s">
        <v>42</v>
      </c>
      <c r="L71" s="2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10" t="s">
        <v>125</v>
      </c>
      <c r="S71" s="2">
        <v>0</v>
      </c>
      <c r="U71" s="2" t="s">
        <v>122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x14ac:dyDescent="0.2">
      <c r="A72" s="15">
        <v>70</v>
      </c>
      <c r="B72" s="15"/>
      <c r="C72" s="15"/>
      <c r="D72" s="15"/>
      <c r="E72" s="15">
        <v>10</v>
      </c>
      <c r="F72" s="15"/>
      <c r="G72" s="15">
        <v>4</v>
      </c>
      <c r="H72" s="15"/>
      <c r="I72" s="15"/>
      <c r="J72" s="15">
        <v>10</v>
      </c>
      <c r="K72" s="15" t="s">
        <v>42</v>
      </c>
      <c r="L72" s="15" t="s">
        <v>1</v>
      </c>
      <c r="M72" s="15" t="s">
        <v>1</v>
      </c>
      <c r="N72" s="15" t="s">
        <v>54</v>
      </c>
      <c r="O72" s="15" t="s">
        <v>1</v>
      </c>
      <c r="P72" s="15" t="s">
        <v>1</v>
      </c>
      <c r="Q72" s="15" t="s">
        <v>25</v>
      </c>
      <c r="R72" s="15" t="s">
        <v>125</v>
      </c>
      <c r="S72" s="15">
        <v>1</v>
      </c>
      <c r="T72" s="15"/>
      <c r="U72" s="15" t="s">
        <v>124</v>
      </c>
      <c r="V72" s="15"/>
      <c r="W72" s="15">
        <v>10</v>
      </c>
      <c r="X72" s="15">
        <v>0</v>
      </c>
      <c r="Y72" s="15">
        <v>0</v>
      </c>
      <c r="Z72" s="15">
        <v>11.0092</v>
      </c>
      <c r="AA72" s="15"/>
      <c r="AB72" s="15"/>
      <c r="AC72" s="74"/>
      <c r="AD72" s="15"/>
      <c r="AE72" s="15"/>
      <c r="AF72" s="15"/>
      <c r="AG72" s="15"/>
    </row>
    <row r="73" spans="1:33" x14ac:dyDescent="0.2">
      <c r="A73" s="15">
        <v>71</v>
      </c>
      <c r="B73" s="15"/>
      <c r="C73" s="15"/>
      <c r="D73" s="15"/>
      <c r="E73" s="15">
        <v>11</v>
      </c>
      <c r="F73" s="15"/>
      <c r="G73" s="15">
        <v>4</v>
      </c>
      <c r="H73" s="15"/>
      <c r="I73" s="15"/>
      <c r="J73" s="15">
        <v>11</v>
      </c>
      <c r="K73" s="15" t="s">
        <v>42</v>
      </c>
      <c r="L73" s="15" t="s">
        <v>1</v>
      </c>
      <c r="M73" s="15" t="s">
        <v>1</v>
      </c>
      <c r="N73" s="15" t="s">
        <v>54</v>
      </c>
      <c r="O73" s="15" t="s">
        <v>1</v>
      </c>
      <c r="P73" s="15" t="s">
        <v>1</v>
      </c>
      <c r="Q73" s="15" t="s">
        <v>1</v>
      </c>
      <c r="R73" s="15">
        <v>0</v>
      </c>
      <c r="S73" s="15">
        <v>0</v>
      </c>
      <c r="T73" s="15"/>
      <c r="U73" s="15" t="s">
        <v>44</v>
      </c>
      <c r="V73" s="15"/>
      <c r="W73" s="15">
        <v>11</v>
      </c>
      <c r="X73" s="15" t="s">
        <v>29</v>
      </c>
      <c r="Y73" s="15" t="s">
        <v>29</v>
      </c>
      <c r="Z73" s="15"/>
      <c r="AA73" s="15"/>
      <c r="AB73" s="15"/>
      <c r="AC73" s="74"/>
      <c r="AD73" s="15"/>
      <c r="AE73" s="15"/>
      <c r="AF73" s="15"/>
      <c r="AG73" s="15"/>
    </row>
    <row r="74" spans="1:33" x14ac:dyDescent="0.2">
      <c r="A74" s="2">
        <v>72</v>
      </c>
      <c r="E74" s="2">
        <v>12</v>
      </c>
      <c r="G74" s="2">
        <v>4</v>
      </c>
      <c r="J74" s="2">
        <v>12</v>
      </c>
      <c r="K74" s="2" t="s">
        <v>45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S74" s="2">
        <v>0</v>
      </c>
      <c r="U74" s="2" t="s">
        <v>124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x14ac:dyDescent="0.2">
      <c r="A75" s="2">
        <v>73</v>
      </c>
      <c r="B75" s="81">
        <v>45399</v>
      </c>
      <c r="C75" s="13">
        <v>0.70833333333333337</v>
      </c>
      <c r="D75" s="12" t="s">
        <v>135</v>
      </c>
      <c r="E75" s="12">
        <v>1</v>
      </c>
      <c r="F75" s="12"/>
      <c r="G75" s="12">
        <v>4</v>
      </c>
      <c r="H75" s="13"/>
      <c r="I75" s="12" t="s">
        <v>55</v>
      </c>
      <c r="J75" s="12">
        <v>1</v>
      </c>
      <c r="K75" s="12" t="s">
        <v>30</v>
      </c>
      <c r="L75" s="12" t="s">
        <v>25</v>
      </c>
      <c r="M75" s="12" t="s">
        <v>25</v>
      </c>
      <c r="N75" s="12" t="s">
        <v>25</v>
      </c>
      <c r="O75" s="12" t="s">
        <v>25</v>
      </c>
      <c r="P75" s="12" t="s">
        <v>25</v>
      </c>
      <c r="Q75" s="12" t="s">
        <v>25</v>
      </c>
      <c r="R75" s="12">
        <v>0</v>
      </c>
      <c r="S75" s="12">
        <v>0</v>
      </c>
      <c r="T75" s="12" t="s">
        <v>122</v>
      </c>
      <c r="U75" s="12" t="s">
        <v>122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x14ac:dyDescent="0.2">
      <c r="A76" s="2">
        <v>74</v>
      </c>
      <c r="E76" s="2">
        <v>2</v>
      </c>
      <c r="G76" s="2">
        <v>4</v>
      </c>
      <c r="J76" s="2">
        <v>2</v>
      </c>
      <c r="K76" s="2" t="s">
        <v>30</v>
      </c>
      <c r="L76" s="2" t="s">
        <v>25</v>
      </c>
      <c r="M76" s="2" t="s">
        <v>25</v>
      </c>
      <c r="N76" s="2" t="s">
        <v>25</v>
      </c>
      <c r="O76" s="2" t="s">
        <v>25</v>
      </c>
      <c r="P76" s="2" t="s">
        <v>25</v>
      </c>
      <c r="Q76" s="2" t="s">
        <v>25</v>
      </c>
      <c r="R76" s="2">
        <v>0</v>
      </c>
      <c r="S76" s="2">
        <v>1</v>
      </c>
      <c r="T76" s="2" t="s">
        <v>122</v>
      </c>
      <c r="U76" s="2" t="s">
        <v>122</v>
      </c>
      <c r="W76" s="2">
        <v>2</v>
      </c>
      <c r="X76" s="2">
        <v>0</v>
      </c>
      <c r="Y76" s="2">
        <v>0</v>
      </c>
      <c r="Z76" s="2">
        <v>10.5791</v>
      </c>
      <c r="AA76" s="2" t="s">
        <v>136</v>
      </c>
      <c r="AC76" s="68"/>
    </row>
    <row r="77" spans="1:33" x14ac:dyDescent="0.2">
      <c r="A77" s="2">
        <v>75</v>
      </c>
      <c r="E77" s="2">
        <v>3</v>
      </c>
      <c r="G77" s="2">
        <v>4</v>
      </c>
      <c r="J77" s="2">
        <v>3</v>
      </c>
      <c r="K77" s="24" t="s">
        <v>35</v>
      </c>
      <c r="L77" s="2" t="s">
        <v>25</v>
      </c>
      <c r="M77" s="2" t="s">
        <v>47</v>
      </c>
      <c r="N77" s="2" t="s">
        <v>25</v>
      </c>
      <c r="O77" s="2" t="s">
        <v>47</v>
      </c>
      <c r="P77" s="2" t="s">
        <v>47</v>
      </c>
      <c r="Q77" s="2" t="s">
        <v>47</v>
      </c>
      <c r="R77" s="25">
        <v>1</v>
      </c>
      <c r="S77" s="2">
        <v>1</v>
      </c>
      <c r="T77" s="2" t="s">
        <v>122</v>
      </c>
      <c r="U77" s="82" t="s">
        <v>44</v>
      </c>
      <c r="W77" s="2">
        <v>3</v>
      </c>
      <c r="X77" s="2" t="s">
        <v>29</v>
      </c>
      <c r="Y77" s="2" t="s">
        <v>29</v>
      </c>
      <c r="Z77" s="2">
        <v>0.1391</v>
      </c>
      <c r="AA77" s="2">
        <v>0</v>
      </c>
      <c r="AC77" s="68"/>
    </row>
    <row r="78" spans="1:33" x14ac:dyDescent="0.2">
      <c r="A78" s="2">
        <v>76</v>
      </c>
      <c r="E78" s="2">
        <v>4</v>
      </c>
      <c r="G78" s="2">
        <v>4</v>
      </c>
      <c r="J78" s="2">
        <v>4</v>
      </c>
      <c r="K78" s="24" t="s">
        <v>35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47</v>
      </c>
      <c r="R78" s="2">
        <v>0</v>
      </c>
      <c r="S78" s="2">
        <v>0</v>
      </c>
      <c r="T78" s="2" t="s">
        <v>122</v>
      </c>
      <c r="U78" s="82" t="s">
        <v>44</v>
      </c>
      <c r="W78" s="2">
        <v>4</v>
      </c>
      <c r="X78" s="2" t="s">
        <v>29</v>
      </c>
      <c r="Y78" s="2" t="s">
        <v>29</v>
      </c>
      <c r="Z78" s="2">
        <v>0.1235</v>
      </c>
      <c r="AA78" s="2">
        <v>0</v>
      </c>
      <c r="AC78" s="68"/>
    </row>
    <row r="79" spans="1:33" x14ac:dyDescent="0.2">
      <c r="A79" s="2">
        <v>77</v>
      </c>
      <c r="E79" s="2">
        <v>5</v>
      </c>
      <c r="G79" s="2">
        <v>4</v>
      </c>
      <c r="J79" s="2">
        <v>5</v>
      </c>
      <c r="K79" s="2" t="s">
        <v>35</v>
      </c>
      <c r="L79" s="2" t="s">
        <v>25</v>
      </c>
      <c r="M79" s="2" t="s">
        <v>25</v>
      </c>
      <c r="N79" s="2" t="s">
        <v>25</v>
      </c>
      <c r="O79" s="2" t="s">
        <v>47</v>
      </c>
      <c r="P79" s="2" t="s">
        <v>25</v>
      </c>
      <c r="Q79" s="2" t="s">
        <v>47</v>
      </c>
      <c r="R79" s="2">
        <v>0</v>
      </c>
      <c r="S79" s="2" t="s">
        <v>125</v>
      </c>
      <c r="U79" s="2" t="s">
        <v>122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x14ac:dyDescent="0.2">
      <c r="A80" s="2">
        <v>78</v>
      </c>
      <c r="E80" s="2">
        <v>6</v>
      </c>
      <c r="G80" s="2">
        <v>4</v>
      </c>
      <c r="J80" s="2">
        <v>6</v>
      </c>
      <c r="K80" s="2" t="s">
        <v>35</v>
      </c>
      <c r="L80" s="2" t="s">
        <v>1</v>
      </c>
      <c r="M80" s="2" t="s">
        <v>25</v>
      </c>
      <c r="N80" s="2" t="s">
        <v>25</v>
      </c>
      <c r="O80" s="2" t="s">
        <v>25</v>
      </c>
      <c r="P80" s="2" t="s">
        <v>25</v>
      </c>
      <c r="Q80" s="2" t="s">
        <v>25</v>
      </c>
      <c r="R80" s="2">
        <v>0</v>
      </c>
      <c r="S80" s="2">
        <v>0</v>
      </c>
      <c r="U80" s="2" t="s">
        <v>122</v>
      </c>
      <c r="W80" s="2">
        <v>6</v>
      </c>
      <c r="X80" s="10" t="s">
        <v>125</v>
      </c>
      <c r="Y80" s="2">
        <v>0</v>
      </c>
      <c r="Z80" s="2">
        <v>13.335699999999999</v>
      </c>
      <c r="AA80" s="2">
        <v>13.4023</v>
      </c>
      <c r="AC80" s="68"/>
    </row>
    <row r="81" spans="1:33" x14ac:dyDescent="0.2">
      <c r="A81" s="26">
        <v>79</v>
      </c>
      <c r="B81" s="26"/>
      <c r="C81" s="26"/>
      <c r="D81" s="26"/>
      <c r="E81" s="26">
        <v>7</v>
      </c>
      <c r="F81" s="26"/>
      <c r="G81" s="26">
        <v>4</v>
      </c>
      <c r="H81" s="26"/>
      <c r="I81" s="26"/>
      <c r="J81" s="26">
        <v>7</v>
      </c>
      <c r="K81" s="26" t="s">
        <v>41</v>
      </c>
      <c r="L81" s="26" t="s">
        <v>1</v>
      </c>
      <c r="M81" s="26" t="s">
        <v>1</v>
      </c>
      <c r="N81" s="26" t="s">
        <v>43</v>
      </c>
      <c r="O81" s="26" t="s">
        <v>29</v>
      </c>
      <c r="P81" s="26" t="s">
        <v>1</v>
      </c>
      <c r="Q81" s="26" t="s">
        <v>29</v>
      </c>
      <c r="R81" s="26" t="s">
        <v>43</v>
      </c>
      <c r="S81" s="26" t="s">
        <v>43</v>
      </c>
      <c r="T81" s="26"/>
      <c r="U81" s="26" t="s">
        <v>29</v>
      </c>
      <c r="V81" s="26"/>
      <c r="W81" s="26">
        <v>7</v>
      </c>
      <c r="X81" s="26" t="s">
        <v>29</v>
      </c>
      <c r="Y81" s="26" t="s">
        <v>29</v>
      </c>
      <c r="Z81" s="26">
        <v>11.021000000000001</v>
      </c>
      <c r="AA81" s="26">
        <v>10.772</v>
      </c>
      <c r="AB81" s="26"/>
      <c r="AC81" s="83"/>
      <c r="AD81" s="26"/>
      <c r="AE81" s="26"/>
      <c r="AF81" s="26"/>
      <c r="AG81" s="26"/>
    </row>
    <row r="82" spans="1:33" x14ac:dyDescent="0.2">
      <c r="A82" s="2">
        <v>80</v>
      </c>
      <c r="E82" s="2">
        <v>8</v>
      </c>
      <c r="G82" s="2">
        <v>4</v>
      </c>
      <c r="J82" s="2">
        <v>8</v>
      </c>
      <c r="K82" s="2" t="s">
        <v>41</v>
      </c>
      <c r="L82" s="2" t="s">
        <v>25</v>
      </c>
      <c r="M82" s="2" t="s">
        <v>25</v>
      </c>
      <c r="N82" s="2" t="s">
        <v>25</v>
      </c>
      <c r="O82" s="2" t="s">
        <v>47</v>
      </c>
      <c r="P82" s="2" t="s">
        <v>47</v>
      </c>
      <c r="Q82" s="2" t="s">
        <v>25</v>
      </c>
      <c r="R82" s="2">
        <v>0</v>
      </c>
      <c r="S82" s="2">
        <v>0</v>
      </c>
      <c r="U82" s="2" t="s">
        <v>122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33" x14ac:dyDescent="0.2">
      <c r="A83" s="2">
        <v>81</v>
      </c>
      <c r="E83" s="2">
        <v>9</v>
      </c>
      <c r="G83" s="2">
        <v>4</v>
      </c>
      <c r="J83" s="2">
        <v>9</v>
      </c>
      <c r="K83" s="2" t="s">
        <v>41</v>
      </c>
      <c r="L83" s="2" t="s">
        <v>1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47</v>
      </c>
      <c r="R83" s="2">
        <v>0</v>
      </c>
      <c r="S83" s="27">
        <v>1</v>
      </c>
      <c r="U83" s="2" t="s">
        <v>122</v>
      </c>
      <c r="W83" s="2">
        <v>9</v>
      </c>
      <c r="X83" s="10" t="s">
        <v>125</v>
      </c>
      <c r="Y83" s="2">
        <v>0</v>
      </c>
      <c r="Z83" s="2">
        <v>10.7742</v>
      </c>
      <c r="AA83" s="2">
        <v>10.5755</v>
      </c>
      <c r="AC83" s="68"/>
    </row>
    <row r="84" spans="1:33" x14ac:dyDescent="0.2">
      <c r="A84" s="2">
        <v>82</v>
      </c>
      <c r="E84" s="2">
        <v>10</v>
      </c>
      <c r="G84" s="2">
        <v>4</v>
      </c>
      <c r="J84" s="2">
        <v>10</v>
      </c>
      <c r="K84" s="2" t="s">
        <v>41</v>
      </c>
      <c r="L84" s="2" t="s">
        <v>1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>
        <v>0</v>
      </c>
      <c r="S84" s="2">
        <v>0</v>
      </c>
      <c r="U84" s="2" t="s">
        <v>124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33" x14ac:dyDescent="0.2">
      <c r="A85" s="26">
        <v>83</v>
      </c>
      <c r="B85" s="26"/>
      <c r="C85" s="26"/>
      <c r="D85" s="26"/>
      <c r="E85" s="26">
        <v>11</v>
      </c>
      <c r="F85" s="26"/>
      <c r="G85" s="26">
        <v>4</v>
      </c>
      <c r="H85" s="26"/>
      <c r="I85" s="26"/>
      <c r="J85" s="26">
        <v>11</v>
      </c>
      <c r="K85" s="26" t="s">
        <v>41</v>
      </c>
      <c r="L85" s="26" t="s">
        <v>1</v>
      </c>
      <c r="M85" s="26" t="s">
        <v>1</v>
      </c>
      <c r="N85" s="26" t="s">
        <v>1</v>
      </c>
      <c r="O85" s="26" t="s">
        <v>1</v>
      </c>
      <c r="P85" s="26" t="s">
        <v>1</v>
      </c>
      <c r="Q85" s="26" t="s">
        <v>29</v>
      </c>
      <c r="R85" s="26" t="s">
        <v>43</v>
      </c>
      <c r="S85" s="26" t="s">
        <v>43</v>
      </c>
      <c r="T85" s="26"/>
      <c r="U85" s="26" t="s">
        <v>29</v>
      </c>
      <c r="V85" s="26"/>
      <c r="W85" s="26">
        <v>11</v>
      </c>
      <c r="X85" s="26"/>
      <c r="Y85" s="26" t="s">
        <v>29</v>
      </c>
      <c r="Z85" s="26">
        <v>10.976000000000001</v>
      </c>
      <c r="AA85" s="26">
        <v>10.686999999999999</v>
      </c>
      <c r="AB85" s="26"/>
      <c r="AC85" s="83"/>
      <c r="AD85" s="26"/>
      <c r="AE85" s="26"/>
      <c r="AF85" s="26"/>
      <c r="AG85" s="26"/>
    </row>
    <row r="86" spans="1:33" x14ac:dyDescent="0.2">
      <c r="A86" s="2">
        <v>84</v>
      </c>
      <c r="B86" s="23">
        <v>45551</v>
      </c>
      <c r="C86" s="6">
        <v>0.58333333333333337</v>
      </c>
      <c r="D86" s="2" t="s">
        <v>137</v>
      </c>
      <c r="E86" s="2">
        <v>1</v>
      </c>
      <c r="F86" s="2" t="s">
        <v>26</v>
      </c>
      <c r="G86" s="2">
        <v>5</v>
      </c>
      <c r="H86" s="2" t="s">
        <v>133</v>
      </c>
      <c r="I86" s="2" t="s">
        <v>56</v>
      </c>
      <c r="J86" s="2">
        <v>1</v>
      </c>
      <c r="K86" s="2" t="s">
        <v>30</v>
      </c>
      <c r="L86" s="2" t="s">
        <v>25</v>
      </c>
      <c r="M86" s="2" t="s">
        <v>25</v>
      </c>
      <c r="N86" s="2" t="s">
        <v>25</v>
      </c>
      <c r="O86" s="2" t="s">
        <v>25</v>
      </c>
      <c r="P86" s="2" t="s">
        <v>25</v>
      </c>
      <c r="Q86" s="2" t="s">
        <v>25</v>
      </c>
      <c r="R86" s="2">
        <v>0</v>
      </c>
      <c r="S86" s="2">
        <v>0</v>
      </c>
      <c r="T86" s="2" t="s">
        <v>122</v>
      </c>
      <c r="W86" s="2">
        <v>1</v>
      </c>
      <c r="X86" s="2">
        <v>0</v>
      </c>
      <c r="Y86" s="2">
        <v>0</v>
      </c>
      <c r="Z86" s="2">
        <v>13.761799999999999</v>
      </c>
      <c r="AA86" s="2">
        <v>13.644600000000001</v>
      </c>
      <c r="AC86" s="68"/>
    </row>
    <row r="87" spans="1:33" x14ac:dyDescent="0.2">
      <c r="A87" s="2">
        <v>85</v>
      </c>
      <c r="E87" s="2">
        <v>2</v>
      </c>
      <c r="F87" s="2" t="s">
        <v>26</v>
      </c>
      <c r="G87" s="2">
        <v>5</v>
      </c>
      <c r="J87" s="2">
        <v>2</v>
      </c>
      <c r="K87" s="2" t="s">
        <v>30</v>
      </c>
      <c r="L87" s="2" t="s">
        <v>25</v>
      </c>
      <c r="M87" s="2" t="s">
        <v>25</v>
      </c>
      <c r="N87" s="2" t="s">
        <v>25</v>
      </c>
      <c r="O87" s="2" t="s">
        <v>25</v>
      </c>
      <c r="P87" s="2" t="s">
        <v>25</v>
      </c>
      <c r="Q87" s="2" t="s">
        <v>25</v>
      </c>
      <c r="R87" s="2">
        <v>0</v>
      </c>
      <c r="S87" s="2">
        <v>0</v>
      </c>
      <c r="T87" s="2" t="s">
        <v>122</v>
      </c>
      <c r="W87" s="2">
        <v>2</v>
      </c>
      <c r="X87" s="2">
        <v>0</v>
      </c>
      <c r="Y87" s="2">
        <v>0</v>
      </c>
      <c r="Z87" s="2">
        <v>16.402699999999999</v>
      </c>
      <c r="AA87" s="2">
        <v>16.191600000000001</v>
      </c>
      <c r="AC87" s="68"/>
    </row>
    <row r="88" spans="1:33" x14ac:dyDescent="0.2">
      <c r="A88" s="2">
        <v>86</v>
      </c>
      <c r="E88" s="2">
        <v>3</v>
      </c>
      <c r="F88" s="2" t="s">
        <v>26</v>
      </c>
      <c r="G88" s="2">
        <v>5</v>
      </c>
      <c r="J88" s="2">
        <v>3</v>
      </c>
      <c r="K88" s="2" t="s">
        <v>35</v>
      </c>
      <c r="L88" s="2" t="s">
        <v>1</v>
      </c>
      <c r="M88" s="2" t="s">
        <v>25</v>
      </c>
      <c r="N88" s="2" t="s">
        <v>25</v>
      </c>
      <c r="O88" s="2" t="s">
        <v>47</v>
      </c>
      <c r="P88" s="2" t="s">
        <v>47</v>
      </c>
      <c r="Q88" s="2" t="s">
        <v>47</v>
      </c>
      <c r="R88" s="2">
        <v>1</v>
      </c>
      <c r="S88" s="2">
        <v>1</v>
      </c>
      <c r="T88" s="2" t="s">
        <v>122</v>
      </c>
      <c r="W88" s="2">
        <v>3</v>
      </c>
      <c r="X88" s="10">
        <v>1</v>
      </c>
      <c r="Y88" s="2">
        <v>0</v>
      </c>
      <c r="Z88" s="2">
        <v>14.0024</v>
      </c>
      <c r="AA88" s="2">
        <v>13.7599</v>
      </c>
      <c r="AC88" s="68"/>
    </row>
    <row r="89" spans="1:33" x14ac:dyDescent="0.2">
      <c r="A89" s="26">
        <v>87</v>
      </c>
      <c r="E89" s="2">
        <v>4</v>
      </c>
      <c r="F89" s="2" t="s">
        <v>26</v>
      </c>
      <c r="G89" s="2">
        <v>5</v>
      </c>
      <c r="J89" s="2">
        <v>4</v>
      </c>
      <c r="K89" s="2" t="s">
        <v>35</v>
      </c>
      <c r="L89" s="2" t="s">
        <v>25</v>
      </c>
      <c r="M89" s="2" t="s">
        <v>25</v>
      </c>
      <c r="N89" s="2" t="s">
        <v>25</v>
      </c>
      <c r="O89" s="2" t="s">
        <v>25</v>
      </c>
      <c r="P89" s="2" t="s">
        <v>25</v>
      </c>
      <c r="Q89" s="2" t="s">
        <v>25</v>
      </c>
      <c r="R89" s="2">
        <v>1</v>
      </c>
      <c r="S89" s="2">
        <v>0</v>
      </c>
      <c r="T89" s="2" t="s">
        <v>122</v>
      </c>
      <c r="W89" s="2">
        <v>4</v>
      </c>
      <c r="X89" s="2">
        <v>0</v>
      </c>
      <c r="Y89" s="2">
        <v>1</v>
      </c>
      <c r="Z89" s="2">
        <v>13.651199999999999</v>
      </c>
      <c r="AA89" s="2">
        <v>13.550700000000001</v>
      </c>
      <c r="AC89" s="68"/>
    </row>
    <row r="90" spans="1:33" x14ac:dyDescent="0.2">
      <c r="A90" s="2">
        <v>88</v>
      </c>
      <c r="E90" s="2">
        <v>5</v>
      </c>
      <c r="F90" s="2" t="s">
        <v>26</v>
      </c>
      <c r="G90" s="2">
        <v>5</v>
      </c>
      <c r="J90" s="2">
        <v>5</v>
      </c>
      <c r="K90" s="2" t="s">
        <v>24</v>
      </c>
      <c r="L90" s="2" t="s">
        <v>1</v>
      </c>
      <c r="M90" s="2" t="s">
        <v>25</v>
      </c>
      <c r="N90" s="2" t="s">
        <v>25</v>
      </c>
      <c r="O90" s="2" t="s">
        <v>25</v>
      </c>
      <c r="P90" s="2" t="s">
        <v>25</v>
      </c>
      <c r="Q90" s="2" t="s">
        <v>25</v>
      </c>
      <c r="R90" s="2">
        <v>0</v>
      </c>
      <c r="S90" s="2">
        <v>0</v>
      </c>
      <c r="T90" s="2" t="s">
        <v>122</v>
      </c>
      <c r="W90" s="2">
        <v>5</v>
      </c>
      <c r="X90" s="2">
        <v>0</v>
      </c>
      <c r="Y90" s="2">
        <v>0</v>
      </c>
      <c r="Z90" s="2">
        <v>14.406000000000001</v>
      </c>
      <c r="AA90" s="2">
        <v>14.236700000000001</v>
      </c>
      <c r="AC90" s="68"/>
    </row>
    <row r="91" spans="1:33" x14ac:dyDescent="0.2">
      <c r="A91" s="2">
        <v>89</v>
      </c>
      <c r="E91" s="2">
        <v>6</v>
      </c>
      <c r="F91" s="2" t="s">
        <v>23</v>
      </c>
      <c r="G91" s="2">
        <v>5</v>
      </c>
      <c r="J91" s="2">
        <v>6</v>
      </c>
      <c r="K91" s="2" t="s">
        <v>24</v>
      </c>
      <c r="L91" s="2" t="s">
        <v>25</v>
      </c>
      <c r="M91" s="2" t="s">
        <v>25</v>
      </c>
      <c r="N91" s="2" t="s">
        <v>25</v>
      </c>
      <c r="O91" s="2" t="s">
        <v>25</v>
      </c>
      <c r="P91" s="2" t="s">
        <v>47</v>
      </c>
      <c r="Q91" s="2" t="s">
        <v>47</v>
      </c>
      <c r="R91" s="2">
        <v>1</v>
      </c>
      <c r="S91" s="2">
        <v>0</v>
      </c>
      <c r="T91" s="2" t="s">
        <v>122</v>
      </c>
      <c r="W91" s="2">
        <v>6</v>
      </c>
      <c r="X91" s="10">
        <v>1</v>
      </c>
      <c r="Y91" s="2">
        <v>0</v>
      </c>
      <c r="Z91" s="2">
        <v>13.696199999999999</v>
      </c>
      <c r="AA91" s="2">
        <v>13.5397</v>
      </c>
      <c r="AC91" s="68"/>
    </row>
    <row r="92" spans="1:33" x14ac:dyDescent="0.2">
      <c r="A92" s="2">
        <v>90</v>
      </c>
      <c r="E92" s="2">
        <v>7</v>
      </c>
      <c r="F92" s="2" t="s">
        <v>23</v>
      </c>
      <c r="G92" s="2">
        <v>5</v>
      </c>
      <c r="J92" s="2">
        <v>7</v>
      </c>
      <c r="K92" s="2" t="s">
        <v>24</v>
      </c>
      <c r="L92" s="2" t="s">
        <v>25</v>
      </c>
      <c r="M92" s="2" t="s">
        <v>25</v>
      </c>
      <c r="N92" s="2" t="s">
        <v>25</v>
      </c>
      <c r="O92" s="2" t="s">
        <v>25</v>
      </c>
      <c r="P92" s="2" t="s">
        <v>25</v>
      </c>
      <c r="Q92" s="2" t="s">
        <v>25</v>
      </c>
      <c r="R92" s="2">
        <v>1</v>
      </c>
      <c r="S92" s="2">
        <v>1</v>
      </c>
      <c r="T92" s="2" t="s">
        <v>122</v>
      </c>
      <c r="W92" s="2">
        <v>7</v>
      </c>
      <c r="X92" s="10">
        <v>1</v>
      </c>
      <c r="Y92" s="2">
        <v>0</v>
      </c>
      <c r="Z92" s="2">
        <v>13.7232</v>
      </c>
      <c r="AA92" s="2">
        <v>13.484500000000001</v>
      </c>
      <c r="AC92" s="68"/>
    </row>
    <row r="93" spans="1:33" x14ac:dyDescent="0.2">
      <c r="A93" s="26">
        <v>91</v>
      </c>
      <c r="E93" s="2">
        <v>8</v>
      </c>
      <c r="F93" s="2" t="s">
        <v>23</v>
      </c>
      <c r="G93" s="2">
        <v>5</v>
      </c>
      <c r="J93" s="2">
        <v>8</v>
      </c>
      <c r="K93" s="2" t="s">
        <v>24</v>
      </c>
      <c r="L93" s="2" t="s">
        <v>25</v>
      </c>
      <c r="M93" s="2" t="s">
        <v>25</v>
      </c>
      <c r="N93" s="2" t="s">
        <v>47</v>
      </c>
      <c r="O93" s="2" t="s">
        <v>47</v>
      </c>
      <c r="P93" s="2" t="s">
        <v>47</v>
      </c>
      <c r="Q93" s="2" t="s">
        <v>47</v>
      </c>
      <c r="R93" s="2">
        <v>1</v>
      </c>
      <c r="S93" s="2">
        <v>0</v>
      </c>
      <c r="T93" s="2" t="s">
        <v>122</v>
      </c>
      <c r="W93" s="2">
        <v>8</v>
      </c>
      <c r="X93" s="2">
        <v>0</v>
      </c>
      <c r="Y93" s="2">
        <v>0</v>
      </c>
      <c r="Z93" s="2">
        <v>13.482900000000001</v>
      </c>
      <c r="AA93" s="2">
        <v>13.309699999999999</v>
      </c>
      <c r="AC93" s="68"/>
    </row>
    <row r="94" spans="1:33" x14ac:dyDescent="0.2">
      <c r="A94" s="2">
        <v>92</v>
      </c>
      <c r="B94" s="26"/>
      <c r="C94" s="26"/>
      <c r="D94" s="26"/>
      <c r="E94" s="26">
        <v>9</v>
      </c>
      <c r="F94" s="26" t="s">
        <v>23</v>
      </c>
      <c r="G94" s="26">
        <v>5</v>
      </c>
      <c r="H94" s="26"/>
      <c r="I94" s="26"/>
      <c r="J94" s="26">
        <v>9</v>
      </c>
      <c r="K94" s="26" t="s">
        <v>34</v>
      </c>
      <c r="L94" s="26" t="s">
        <v>1</v>
      </c>
      <c r="M94" s="26" t="s">
        <v>1</v>
      </c>
      <c r="N94" s="26" t="s">
        <v>54</v>
      </c>
      <c r="O94" s="26" t="s">
        <v>1</v>
      </c>
      <c r="P94" s="26" t="s">
        <v>1</v>
      </c>
      <c r="Q94" s="26" t="s">
        <v>29</v>
      </c>
      <c r="R94" s="26" t="s">
        <v>57</v>
      </c>
      <c r="S94" s="26" t="s">
        <v>29</v>
      </c>
      <c r="T94" s="26"/>
      <c r="U94" s="26"/>
      <c r="V94" s="26"/>
      <c r="W94" s="26">
        <v>9</v>
      </c>
      <c r="X94" s="26"/>
      <c r="Y94" s="26" t="s">
        <v>29</v>
      </c>
      <c r="Z94" s="28">
        <v>13.7134</v>
      </c>
      <c r="AA94" s="26">
        <v>13.506500000000001</v>
      </c>
      <c r="AB94" s="29">
        <f>Z94-AA94</f>
        <v>0.2068999999999992</v>
      </c>
      <c r="AC94" s="83"/>
      <c r="AD94" s="26"/>
      <c r="AE94" s="26"/>
      <c r="AF94" s="26"/>
      <c r="AG94" s="26"/>
    </row>
    <row r="95" spans="1:33" x14ac:dyDescent="0.2">
      <c r="A95" s="2">
        <v>93</v>
      </c>
      <c r="E95" s="2">
        <v>10</v>
      </c>
      <c r="F95" s="2" t="s">
        <v>23</v>
      </c>
      <c r="G95" s="2">
        <v>5</v>
      </c>
      <c r="J95" s="2">
        <v>10</v>
      </c>
      <c r="K95" s="2" t="s">
        <v>34</v>
      </c>
      <c r="L95" s="2" t="s">
        <v>25</v>
      </c>
      <c r="M95" s="2" t="s">
        <v>25</v>
      </c>
      <c r="N95" s="2" t="s">
        <v>25</v>
      </c>
      <c r="O95" s="2" t="s">
        <v>25</v>
      </c>
      <c r="P95" s="2" t="s">
        <v>25</v>
      </c>
      <c r="Q95" s="2" t="s">
        <v>47</v>
      </c>
      <c r="R95" s="2">
        <v>1</v>
      </c>
      <c r="S95" s="2">
        <v>0</v>
      </c>
      <c r="T95" s="2" t="s">
        <v>122</v>
      </c>
      <c r="W95" s="2">
        <v>10</v>
      </c>
      <c r="X95" s="10">
        <v>1</v>
      </c>
      <c r="Y95" s="2">
        <v>0</v>
      </c>
      <c r="Z95" s="2">
        <v>13.576499999999999</v>
      </c>
      <c r="AA95" s="2">
        <v>13.354900000000001</v>
      </c>
      <c r="AC95" s="68"/>
    </row>
    <row r="96" spans="1:33" x14ac:dyDescent="0.2">
      <c r="A96" s="2">
        <v>94</v>
      </c>
      <c r="E96" s="2">
        <v>11</v>
      </c>
      <c r="F96" s="2" t="s">
        <v>23</v>
      </c>
      <c r="G96" s="2">
        <v>5</v>
      </c>
      <c r="J96" s="2">
        <v>11</v>
      </c>
      <c r="K96" s="2" t="s">
        <v>41</v>
      </c>
      <c r="L96" s="2" t="s">
        <v>1</v>
      </c>
      <c r="M96" s="2" t="s">
        <v>25</v>
      </c>
      <c r="N96" s="2" t="s">
        <v>25</v>
      </c>
      <c r="O96" s="2" t="s">
        <v>25</v>
      </c>
      <c r="P96" s="2" t="s">
        <v>25</v>
      </c>
      <c r="Q96" s="2" t="s">
        <v>25</v>
      </c>
      <c r="R96" s="2">
        <v>0</v>
      </c>
      <c r="S96" s="2">
        <v>0</v>
      </c>
      <c r="T96" s="2" t="s">
        <v>122</v>
      </c>
      <c r="W96" s="2">
        <v>11</v>
      </c>
      <c r="X96" s="2">
        <v>0</v>
      </c>
      <c r="Y96" s="2">
        <v>0</v>
      </c>
      <c r="Z96" s="2">
        <v>13.7308</v>
      </c>
      <c r="AA96" s="2">
        <v>13.532299999999999</v>
      </c>
      <c r="AC96" s="68"/>
    </row>
    <row r="97" spans="1:33" x14ac:dyDescent="0.2">
      <c r="A97" s="26">
        <v>95</v>
      </c>
      <c r="E97" s="2">
        <v>12</v>
      </c>
      <c r="F97" s="2" t="s">
        <v>23</v>
      </c>
      <c r="G97" s="2">
        <v>5</v>
      </c>
      <c r="J97" s="2">
        <v>12</v>
      </c>
      <c r="K97" s="2" t="s">
        <v>41</v>
      </c>
      <c r="L97" s="2" t="s">
        <v>25</v>
      </c>
      <c r="M97" s="2" t="s">
        <v>25</v>
      </c>
      <c r="N97" s="2" t="s">
        <v>25</v>
      </c>
      <c r="O97" s="2" t="s">
        <v>25</v>
      </c>
      <c r="P97" s="2" t="s">
        <v>25</v>
      </c>
      <c r="Q97" s="2" t="s">
        <v>25</v>
      </c>
      <c r="R97" s="2">
        <v>1</v>
      </c>
      <c r="S97" s="2">
        <v>0</v>
      </c>
      <c r="T97" s="2" t="s">
        <v>122</v>
      </c>
      <c r="W97" s="2">
        <v>12</v>
      </c>
      <c r="X97" s="30">
        <v>1</v>
      </c>
      <c r="Y97" s="2">
        <v>0</v>
      </c>
      <c r="Z97" s="2">
        <v>13.5913</v>
      </c>
      <c r="AA97" s="2">
        <v>13.3847</v>
      </c>
      <c r="AC97" s="68"/>
    </row>
    <row r="98" spans="1:33" x14ac:dyDescent="0.2">
      <c r="A98" s="2">
        <v>96</v>
      </c>
      <c r="E98" s="2">
        <v>13</v>
      </c>
      <c r="F98" s="2" t="s">
        <v>23</v>
      </c>
      <c r="G98" s="2">
        <v>5</v>
      </c>
      <c r="J98" s="2">
        <v>13</v>
      </c>
      <c r="K98" s="2" t="s">
        <v>41</v>
      </c>
      <c r="L98" s="2" t="s">
        <v>25</v>
      </c>
      <c r="M98" s="2" t="s">
        <v>1</v>
      </c>
      <c r="N98" s="2" t="s">
        <v>25</v>
      </c>
      <c r="O98" s="2" t="s">
        <v>25</v>
      </c>
      <c r="P98" s="2" t="s">
        <v>25</v>
      </c>
      <c r="Q98" s="2" t="s">
        <v>25</v>
      </c>
      <c r="R98" s="2">
        <v>0</v>
      </c>
      <c r="S98" s="2">
        <v>0</v>
      </c>
      <c r="T98" s="2" t="s">
        <v>138</v>
      </c>
      <c r="W98" s="2">
        <v>13</v>
      </c>
      <c r="X98" s="30">
        <v>1</v>
      </c>
      <c r="Y98" s="2">
        <v>0</v>
      </c>
      <c r="Z98" s="2">
        <v>14.672800000000001</v>
      </c>
      <c r="AA98" s="2">
        <v>14.456899999999999</v>
      </c>
      <c r="AC98" s="68"/>
    </row>
    <row r="99" spans="1:33" x14ac:dyDescent="0.2">
      <c r="A99" s="2">
        <v>97</v>
      </c>
      <c r="E99" s="2">
        <v>14</v>
      </c>
      <c r="F99" s="2" t="s">
        <v>23</v>
      </c>
      <c r="G99" s="2">
        <v>5</v>
      </c>
      <c r="J99" s="2">
        <v>14</v>
      </c>
      <c r="K99" s="2" t="s">
        <v>41</v>
      </c>
      <c r="L99" s="2" t="s">
        <v>25</v>
      </c>
      <c r="M99" s="2" t="s">
        <v>25</v>
      </c>
      <c r="N99" s="2" t="s">
        <v>25</v>
      </c>
      <c r="O99" s="2" t="s">
        <v>47</v>
      </c>
      <c r="P99" s="2" t="s">
        <v>47</v>
      </c>
      <c r="Q99" s="2" t="s">
        <v>47</v>
      </c>
      <c r="R99" s="2">
        <v>1</v>
      </c>
      <c r="S99" s="2">
        <v>0</v>
      </c>
      <c r="T99" s="2" t="s">
        <v>122</v>
      </c>
      <c r="W99" s="2">
        <v>14</v>
      </c>
      <c r="X99" s="30">
        <v>1</v>
      </c>
      <c r="Y99" s="2">
        <v>0</v>
      </c>
      <c r="Z99" s="2">
        <v>13.2973</v>
      </c>
      <c r="AA99" s="2">
        <v>13.155200000000001</v>
      </c>
      <c r="AC99" s="68"/>
    </row>
    <row r="100" spans="1:33" x14ac:dyDescent="0.2">
      <c r="A100" s="2">
        <v>98</v>
      </c>
      <c r="E100" s="2">
        <v>15</v>
      </c>
      <c r="F100" s="2" t="s">
        <v>23</v>
      </c>
      <c r="G100" s="2">
        <v>5</v>
      </c>
      <c r="J100" s="2">
        <v>15</v>
      </c>
      <c r="K100" s="2" t="s">
        <v>35</v>
      </c>
      <c r="L100" s="2" t="s">
        <v>25</v>
      </c>
      <c r="M100" s="2" t="s">
        <v>25</v>
      </c>
      <c r="N100" s="2" t="s">
        <v>25</v>
      </c>
      <c r="O100" s="2" t="s">
        <v>25</v>
      </c>
      <c r="P100" s="2" t="s">
        <v>25</v>
      </c>
      <c r="Q100" s="2" t="s">
        <v>25</v>
      </c>
      <c r="R100" s="2">
        <v>1</v>
      </c>
      <c r="S100" s="2">
        <v>0</v>
      </c>
      <c r="T100" s="2" t="s">
        <v>139</v>
      </c>
      <c r="W100" s="2">
        <v>15</v>
      </c>
      <c r="X100" s="2">
        <v>0</v>
      </c>
      <c r="Y100" s="2">
        <v>0</v>
      </c>
      <c r="Z100" s="2">
        <v>13.571199999999999</v>
      </c>
      <c r="AA100" s="2">
        <v>13.412699999999999</v>
      </c>
      <c r="AC100" s="68"/>
    </row>
    <row r="101" spans="1:33" x14ac:dyDescent="0.2">
      <c r="A101" s="26">
        <v>99</v>
      </c>
      <c r="E101" s="2">
        <v>16</v>
      </c>
      <c r="F101" s="2" t="s">
        <v>23</v>
      </c>
      <c r="G101" s="2">
        <v>5</v>
      </c>
      <c r="J101" s="2">
        <v>16</v>
      </c>
      <c r="K101" s="2" t="s">
        <v>35</v>
      </c>
      <c r="L101" s="2" t="s">
        <v>25</v>
      </c>
      <c r="M101" s="2" t="s">
        <v>25</v>
      </c>
      <c r="N101" s="2" t="s">
        <v>25</v>
      </c>
      <c r="O101" s="2" t="s">
        <v>47</v>
      </c>
      <c r="P101" s="2" t="s">
        <v>47</v>
      </c>
      <c r="Q101" s="2" t="s">
        <v>47</v>
      </c>
      <c r="R101" s="2">
        <v>1</v>
      </c>
      <c r="S101" s="2">
        <v>0</v>
      </c>
      <c r="T101" s="2" t="s">
        <v>122</v>
      </c>
      <c r="W101" s="2">
        <v>16</v>
      </c>
      <c r="X101" s="30">
        <v>1</v>
      </c>
      <c r="Y101" s="2">
        <v>0</v>
      </c>
      <c r="Z101" s="2">
        <v>13.283899999999999</v>
      </c>
      <c r="AA101" s="2">
        <v>13.055999999999999</v>
      </c>
      <c r="AC101" s="68"/>
    </row>
    <row r="102" spans="1:33" x14ac:dyDescent="0.2">
      <c r="A102" s="2">
        <v>100</v>
      </c>
      <c r="E102" s="2">
        <v>17</v>
      </c>
      <c r="F102" s="2" t="s">
        <v>23</v>
      </c>
      <c r="G102" s="2">
        <v>5</v>
      </c>
      <c r="J102" s="2">
        <v>17</v>
      </c>
      <c r="K102" s="2" t="s">
        <v>30</v>
      </c>
      <c r="L102" s="2" t="s">
        <v>1</v>
      </c>
      <c r="M102" s="2" t="s">
        <v>25</v>
      </c>
      <c r="N102" s="2" t="s">
        <v>25</v>
      </c>
      <c r="O102" s="2" t="s">
        <v>25</v>
      </c>
      <c r="P102" s="2" t="s">
        <v>25</v>
      </c>
      <c r="Q102" s="2" t="s">
        <v>25</v>
      </c>
      <c r="R102" s="2">
        <v>0</v>
      </c>
      <c r="S102" s="2">
        <v>0</v>
      </c>
      <c r="T102" s="2" t="s">
        <v>122</v>
      </c>
      <c r="W102" s="2">
        <v>17</v>
      </c>
      <c r="X102" s="2">
        <v>0</v>
      </c>
      <c r="Y102" s="2">
        <v>0</v>
      </c>
      <c r="Z102" s="2">
        <v>13.3314</v>
      </c>
      <c r="AA102" s="2">
        <v>13.1601</v>
      </c>
      <c r="AC102" s="68"/>
    </row>
    <row r="103" spans="1:33" x14ac:dyDescent="0.2">
      <c r="A103" s="2">
        <v>101</v>
      </c>
      <c r="E103" s="2">
        <v>18</v>
      </c>
      <c r="F103" s="2" t="s">
        <v>23</v>
      </c>
      <c r="G103" s="2">
        <v>5</v>
      </c>
      <c r="J103" s="2">
        <v>18</v>
      </c>
      <c r="K103" s="2" t="s">
        <v>30</v>
      </c>
      <c r="L103" s="2" t="s">
        <v>25</v>
      </c>
      <c r="M103" s="2" t="s">
        <v>25</v>
      </c>
      <c r="N103" s="2" t="s">
        <v>25</v>
      </c>
      <c r="O103" s="2" t="s">
        <v>25</v>
      </c>
      <c r="P103" s="2" t="s">
        <v>25</v>
      </c>
      <c r="Q103" s="2" t="s">
        <v>25</v>
      </c>
      <c r="R103" s="2">
        <v>0</v>
      </c>
      <c r="S103" s="2">
        <v>0</v>
      </c>
      <c r="T103" s="2" t="s">
        <v>122</v>
      </c>
      <c r="W103" s="2">
        <v>18</v>
      </c>
      <c r="X103" s="2">
        <v>0</v>
      </c>
      <c r="Y103" s="2">
        <v>0</v>
      </c>
      <c r="Z103" s="2">
        <v>13.5777</v>
      </c>
      <c r="AA103" s="2">
        <v>13.3504</v>
      </c>
      <c r="AC103" s="68"/>
    </row>
    <row r="104" spans="1:33" x14ac:dyDescent="0.2">
      <c r="A104" s="2">
        <v>102</v>
      </c>
      <c r="B104" s="72">
        <v>45565</v>
      </c>
      <c r="C104" s="13">
        <v>0.57430555555555551</v>
      </c>
      <c r="D104" s="12" t="s">
        <v>140</v>
      </c>
      <c r="E104" s="12">
        <v>1</v>
      </c>
      <c r="F104" s="12" t="s">
        <v>23</v>
      </c>
      <c r="G104" s="12">
        <v>5</v>
      </c>
      <c r="H104" s="12" t="s">
        <v>133</v>
      </c>
      <c r="I104" s="13">
        <v>6.25E-2</v>
      </c>
      <c r="J104" s="12">
        <v>1</v>
      </c>
      <c r="K104" s="12" t="s">
        <v>58</v>
      </c>
      <c r="L104" s="12" t="s">
        <v>1</v>
      </c>
      <c r="M104" s="12" t="s">
        <v>1</v>
      </c>
      <c r="N104" s="12" t="s">
        <v>25</v>
      </c>
      <c r="O104" s="12" t="s">
        <v>25</v>
      </c>
      <c r="P104" s="12" t="s">
        <v>25</v>
      </c>
      <c r="Q104" s="12" t="s">
        <v>25</v>
      </c>
      <c r="R104" s="12">
        <v>0</v>
      </c>
      <c r="S104" s="12">
        <v>0</v>
      </c>
      <c r="T104" s="12"/>
      <c r="U104" s="12"/>
      <c r="V104" s="12"/>
      <c r="W104" s="12">
        <v>1</v>
      </c>
      <c r="X104" s="12">
        <v>0</v>
      </c>
      <c r="Y104" s="12">
        <v>0</v>
      </c>
      <c r="Z104" s="12">
        <v>12.992699999999999</v>
      </c>
      <c r="AA104" s="12">
        <v>12.8284</v>
      </c>
      <c r="AB104" s="12"/>
      <c r="AC104" s="73"/>
      <c r="AD104" s="12"/>
      <c r="AE104" s="12"/>
      <c r="AF104" s="12"/>
      <c r="AG104" s="12"/>
    </row>
    <row r="105" spans="1:33" x14ac:dyDescent="0.2">
      <c r="A105" s="26">
        <v>103</v>
      </c>
      <c r="E105" s="2">
        <v>2</v>
      </c>
      <c r="F105" s="2" t="s">
        <v>23</v>
      </c>
      <c r="G105" s="2">
        <v>5</v>
      </c>
      <c r="J105" s="2">
        <v>2</v>
      </c>
      <c r="K105" s="2" t="s">
        <v>58</v>
      </c>
      <c r="L105" s="2" t="s">
        <v>25</v>
      </c>
      <c r="M105" s="2" t="s">
        <v>25</v>
      </c>
      <c r="N105" s="2" t="s">
        <v>25</v>
      </c>
      <c r="O105" s="2" t="s">
        <v>25</v>
      </c>
      <c r="P105" s="2" t="s">
        <v>25</v>
      </c>
      <c r="Q105" s="2" t="s">
        <v>25</v>
      </c>
      <c r="R105" s="2">
        <v>0</v>
      </c>
      <c r="S105" s="2">
        <v>0</v>
      </c>
      <c r="W105" s="2">
        <v>2</v>
      </c>
      <c r="X105" s="2">
        <v>0</v>
      </c>
      <c r="Y105" s="2">
        <v>0</v>
      </c>
      <c r="Z105" s="2">
        <v>13.059799999999999</v>
      </c>
      <c r="AA105" s="2">
        <v>12.8934</v>
      </c>
      <c r="AC105" s="68"/>
    </row>
    <row r="106" spans="1:33" x14ac:dyDescent="0.2">
      <c r="A106" s="2">
        <v>104</v>
      </c>
      <c r="B106" s="26"/>
      <c r="C106" s="26"/>
      <c r="D106" s="26"/>
      <c r="E106" s="26">
        <v>3</v>
      </c>
      <c r="F106" s="26" t="s">
        <v>23</v>
      </c>
      <c r="G106" s="26">
        <v>5</v>
      </c>
      <c r="H106" s="26"/>
      <c r="I106" s="26"/>
      <c r="J106" s="26">
        <v>3</v>
      </c>
      <c r="K106" s="26" t="s">
        <v>59</v>
      </c>
      <c r="L106" s="26" t="s">
        <v>1</v>
      </c>
      <c r="M106" s="26" t="s">
        <v>1</v>
      </c>
      <c r="N106" s="26" t="s">
        <v>1</v>
      </c>
      <c r="O106" s="26" t="s">
        <v>1</v>
      </c>
      <c r="P106" s="26" t="s">
        <v>1</v>
      </c>
      <c r="Q106" s="26" t="s">
        <v>43</v>
      </c>
      <c r="R106" s="26">
        <v>0</v>
      </c>
      <c r="S106" s="26">
        <v>1</v>
      </c>
      <c r="T106" s="26"/>
      <c r="U106" s="26"/>
      <c r="V106" s="26"/>
      <c r="W106" s="26">
        <v>3</v>
      </c>
      <c r="X106" s="26">
        <v>0</v>
      </c>
      <c r="Y106" s="26">
        <v>0</v>
      </c>
      <c r="Z106" s="26">
        <v>13.289400000000001</v>
      </c>
      <c r="AA106" s="26">
        <v>13.06</v>
      </c>
      <c r="AB106" s="26"/>
      <c r="AC106" s="83"/>
      <c r="AD106" s="26"/>
      <c r="AE106" s="26"/>
      <c r="AF106" s="26"/>
      <c r="AG106" s="26"/>
    </row>
    <row r="107" spans="1:33" x14ac:dyDescent="0.2">
      <c r="A107" s="2">
        <v>105</v>
      </c>
      <c r="E107" s="2">
        <v>4</v>
      </c>
      <c r="F107" s="2" t="s">
        <v>23</v>
      </c>
      <c r="G107" s="2">
        <v>5</v>
      </c>
      <c r="J107" s="2">
        <v>4</v>
      </c>
      <c r="K107" s="2" t="s">
        <v>59</v>
      </c>
      <c r="L107" s="2" t="s">
        <v>25</v>
      </c>
      <c r="M107" s="2" t="s">
        <v>25</v>
      </c>
      <c r="N107" s="2" t="s">
        <v>25</v>
      </c>
      <c r="O107" s="2" t="s">
        <v>25</v>
      </c>
      <c r="P107" s="2" t="s">
        <v>25</v>
      </c>
      <c r="Q107" s="2" t="s">
        <v>47</v>
      </c>
      <c r="R107" s="2">
        <v>0</v>
      </c>
      <c r="S107" s="2">
        <v>0</v>
      </c>
      <c r="T107" s="2" t="s">
        <v>122</v>
      </c>
      <c r="U107" s="2" t="s">
        <v>44</v>
      </c>
      <c r="V107" s="2" t="s">
        <v>44</v>
      </c>
      <c r="W107" s="2">
        <v>4</v>
      </c>
      <c r="X107" s="2" t="s">
        <v>44</v>
      </c>
      <c r="Y107" s="2" t="s">
        <v>44</v>
      </c>
      <c r="Z107" s="2">
        <v>13.568099999999999</v>
      </c>
      <c r="AA107" s="2">
        <v>13.405900000000001</v>
      </c>
      <c r="AC107" s="68"/>
    </row>
    <row r="108" spans="1:33" x14ac:dyDescent="0.2">
      <c r="A108" s="2">
        <v>106</v>
      </c>
      <c r="E108" s="2">
        <v>5</v>
      </c>
      <c r="F108" s="2" t="s">
        <v>26</v>
      </c>
      <c r="G108" s="2">
        <v>5</v>
      </c>
      <c r="J108" s="2">
        <v>5</v>
      </c>
      <c r="K108" s="2" t="s">
        <v>24</v>
      </c>
      <c r="L108" s="2" t="s">
        <v>25</v>
      </c>
      <c r="M108" s="2" t="s">
        <v>25</v>
      </c>
      <c r="N108" s="2" t="s">
        <v>25</v>
      </c>
      <c r="O108" s="2" t="s">
        <v>47</v>
      </c>
      <c r="P108" s="2" t="s">
        <v>47</v>
      </c>
      <c r="Q108" s="2" t="s">
        <v>47</v>
      </c>
      <c r="R108" s="2">
        <v>1</v>
      </c>
      <c r="S108" s="2">
        <v>0</v>
      </c>
      <c r="W108" s="2">
        <v>5</v>
      </c>
      <c r="X108" s="2">
        <v>0</v>
      </c>
      <c r="Y108" s="2">
        <v>0</v>
      </c>
      <c r="Z108" s="2">
        <v>13.5434</v>
      </c>
      <c r="AA108" s="2">
        <v>13.3551</v>
      </c>
      <c r="AC108" s="68"/>
    </row>
    <row r="109" spans="1:33" x14ac:dyDescent="0.2">
      <c r="A109" s="26">
        <v>107</v>
      </c>
      <c r="E109" s="2">
        <v>6</v>
      </c>
      <c r="F109" s="2" t="s">
        <v>26</v>
      </c>
      <c r="G109" s="2">
        <v>5</v>
      </c>
      <c r="J109" s="2">
        <v>6</v>
      </c>
      <c r="K109" s="2" t="s">
        <v>24</v>
      </c>
      <c r="L109" s="2" t="s">
        <v>25</v>
      </c>
      <c r="M109" s="2" t="s">
        <v>25</v>
      </c>
      <c r="N109" s="2" t="s">
        <v>25</v>
      </c>
      <c r="O109" s="2" t="s">
        <v>25</v>
      </c>
      <c r="P109" s="2" t="s">
        <v>47</v>
      </c>
      <c r="Q109" s="2" t="s">
        <v>47</v>
      </c>
      <c r="R109" s="2">
        <v>1</v>
      </c>
      <c r="S109" s="2">
        <v>0</v>
      </c>
      <c r="W109" s="2">
        <v>6</v>
      </c>
      <c r="X109" s="30">
        <v>1</v>
      </c>
      <c r="Y109" s="2">
        <v>0</v>
      </c>
      <c r="Z109" s="2">
        <v>12.9918</v>
      </c>
      <c r="AA109" s="2">
        <v>12.812200000000001</v>
      </c>
      <c r="AC109" s="68"/>
    </row>
    <row r="110" spans="1:33" x14ac:dyDescent="0.2">
      <c r="A110" s="2">
        <v>108</v>
      </c>
      <c r="E110" s="2">
        <v>7</v>
      </c>
      <c r="F110" s="2" t="s">
        <v>26</v>
      </c>
      <c r="G110" s="2">
        <v>5</v>
      </c>
      <c r="J110" s="2">
        <v>7</v>
      </c>
      <c r="K110" s="2" t="s">
        <v>24</v>
      </c>
      <c r="L110" s="2" t="s">
        <v>25</v>
      </c>
      <c r="M110" s="2" t="s">
        <v>47</v>
      </c>
      <c r="N110" s="2" t="s">
        <v>47</v>
      </c>
      <c r="O110" s="2" t="s">
        <v>47</v>
      </c>
      <c r="P110" s="2" t="s">
        <v>25</v>
      </c>
      <c r="Q110" s="2" t="s">
        <v>47</v>
      </c>
      <c r="R110" s="2">
        <v>1</v>
      </c>
      <c r="S110" s="2">
        <v>0</v>
      </c>
      <c r="W110" s="2">
        <v>7</v>
      </c>
      <c r="X110" s="30">
        <v>1</v>
      </c>
      <c r="Y110" s="2">
        <v>0</v>
      </c>
      <c r="Z110" s="2">
        <v>12.9611</v>
      </c>
      <c r="AA110" s="2">
        <v>12.7425</v>
      </c>
      <c r="AC110" s="68"/>
    </row>
    <row r="111" spans="1:33" x14ac:dyDescent="0.2">
      <c r="A111" s="2">
        <v>109</v>
      </c>
      <c r="E111" s="2">
        <v>8</v>
      </c>
      <c r="F111" s="2" t="s">
        <v>26</v>
      </c>
      <c r="G111" s="2">
        <v>5</v>
      </c>
      <c r="J111" s="2">
        <v>8</v>
      </c>
      <c r="K111" s="2" t="s">
        <v>24</v>
      </c>
      <c r="L111" s="2" t="s">
        <v>25</v>
      </c>
      <c r="M111" s="2" t="s">
        <v>25</v>
      </c>
      <c r="N111" s="2" t="s">
        <v>47</v>
      </c>
      <c r="O111" s="2" t="s">
        <v>47</v>
      </c>
      <c r="P111" s="2" t="s">
        <v>47</v>
      </c>
      <c r="Q111" s="2" t="s">
        <v>47</v>
      </c>
      <c r="R111" s="2">
        <v>1</v>
      </c>
      <c r="S111" s="2">
        <v>0</v>
      </c>
      <c r="W111" s="2">
        <v>8</v>
      </c>
      <c r="X111" s="30">
        <v>1</v>
      </c>
      <c r="Y111" s="2">
        <v>0</v>
      </c>
      <c r="Z111" s="2">
        <v>13.0671</v>
      </c>
      <c r="AA111" s="2">
        <v>12.902200000000001</v>
      </c>
      <c r="AC111" s="68"/>
    </row>
    <row r="112" spans="1:33" x14ac:dyDescent="0.2">
      <c r="A112" s="2">
        <v>110</v>
      </c>
      <c r="E112" s="2">
        <v>9</v>
      </c>
      <c r="F112" s="2" t="s">
        <v>26</v>
      </c>
      <c r="G112" s="2">
        <v>5</v>
      </c>
      <c r="J112" s="2">
        <v>9</v>
      </c>
      <c r="K112" s="2" t="s">
        <v>41</v>
      </c>
      <c r="L112" s="2" t="s">
        <v>25</v>
      </c>
      <c r="M112" s="2" t="s">
        <v>25</v>
      </c>
      <c r="N112" s="2" t="s">
        <v>25</v>
      </c>
      <c r="O112" s="2" t="s">
        <v>25</v>
      </c>
      <c r="P112" s="2" t="s">
        <v>25</v>
      </c>
      <c r="Q112" s="2" t="s">
        <v>47</v>
      </c>
      <c r="R112" s="2">
        <v>1</v>
      </c>
      <c r="S112" s="2">
        <v>0</v>
      </c>
      <c r="W112" s="2">
        <v>9</v>
      </c>
      <c r="X112" s="30">
        <v>1</v>
      </c>
      <c r="Y112" s="2">
        <v>0</v>
      </c>
      <c r="Z112" s="2">
        <v>12.7752</v>
      </c>
      <c r="AA112" s="2">
        <v>12.524100000000001</v>
      </c>
      <c r="AC112" s="68"/>
    </row>
    <row r="113" spans="1:33" x14ac:dyDescent="0.2">
      <c r="A113" s="26">
        <v>111</v>
      </c>
      <c r="E113" s="2">
        <v>10</v>
      </c>
      <c r="F113" s="2" t="s">
        <v>26</v>
      </c>
      <c r="G113" s="2">
        <v>5</v>
      </c>
      <c r="J113" s="2">
        <v>10</v>
      </c>
      <c r="K113" s="2" t="s">
        <v>41</v>
      </c>
      <c r="L113" s="2" t="s">
        <v>25</v>
      </c>
      <c r="M113" s="2" t="s">
        <v>25</v>
      </c>
      <c r="N113" s="2" t="s">
        <v>25</v>
      </c>
      <c r="O113" s="2" t="s">
        <v>47</v>
      </c>
      <c r="P113" s="2" t="s">
        <v>47</v>
      </c>
      <c r="Q113" s="2" t="s">
        <v>47</v>
      </c>
      <c r="R113" s="2" t="s">
        <v>126</v>
      </c>
      <c r="S113" s="2">
        <v>0</v>
      </c>
      <c r="W113" s="2">
        <v>10</v>
      </c>
      <c r="X113" s="30">
        <v>1</v>
      </c>
      <c r="Y113" s="2">
        <v>0</v>
      </c>
      <c r="Z113" s="2">
        <v>13.2041</v>
      </c>
      <c r="AA113" s="2">
        <v>12.97</v>
      </c>
      <c r="AC113" s="68"/>
    </row>
    <row r="114" spans="1:33" x14ac:dyDescent="0.2">
      <c r="A114" s="2">
        <v>112</v>
      </c>
      <c r="E114" s="2">
        <v>11</v>
      </c>
      <c r="F114" s="2" t="s">
        <v>26</v>
      </c>
      <c r="G114" s="2">
        <v>5</v>
      </c>
      <c r="J114" s="2">
        <v>11</v>
      </c>
      <c r="K114" s="2" t="s">
        <v>41</v>
      </c>
      <c r="L114" s="2" t="s">
        <v>25</v>
      </c>
      <c r="M114" s="2" t="s">
        <v>25</v>
      </c>
      <c r="N114" s="2" t="s">
        <v>25</v>
      </c>
      <c r="O114" s="2" t="s">
        <v>25</v>
      </c>
      <c r="P114" s="2" t="s">
        <v>25</v>
      </c>
      <c r="Q114" s="2" t="s">
        <v>25</v>
      </c>
      <c r="R114" s="2">
        <v>1</v>
      </c>
      <c r="S114" s="2">
        <v>0</v>
      </c>
      <c r="W114" s="2">
        <v>11</v>
      </c>
      <c r="X114" s="2">
        <v>0</v>
      </c>
      <c r="Y114" s="2">
        <v>0</v>
      </c>
      <c r="Z114" s="2">
        <v>15.644399999999999</v>
      </c>
      <c r="AA114" s="2">
        <v>15.446400000000001</v>
      </c>
      <c r="AC114" s="68"/>
    </row>
    <row r="115" spans="1:33" x14ac:dyDescent="0.2">
      <c r="A115" s="2">
        <v>113</v>
      </c>
      <c r="E115" s="2">
        <v>12</v>
      </c>
      <c r="F115" s="2" t="s">
        <v>26</v>
      </c>
      <c r="G115" s="2">
        <v>5</v>
      </c>
      <c r="J115" s="2">
        <v>12</v>
      </c>
      <c r="K115" s="2" t="s">
        <v>41</v>
      </c>
      <c r="L115" s="2" t="s">
        <v>25</v>
      </c>
      <c r="M115" s="2" t="s">
        <v>25</v>
      </c>
      <c r="N115" s="2" t="s">
        <v>25</v>
      </c>
      <c r="O115" s="2" t="s">
        <v>47</v>
      </c>
      <c r="P115" s="2" t="s">
        <v>47</v>
      </c>
      <c r="Q115" s="2" t="s">
        <v>47</v>
      </c>
      <c r="R115" s="2">
        <v>1</v>
      </c>
      <c r="S115" s="2">
        <v>0</v>
      </c>
      <c r="W115" s="2">
        <v>12</v>
      </c>
      <c r="X115" s="30">
        <v>1</v>
      </c>
      <c r="Y115" s="2">
        <v>0</v>
      </c>
      <c r="Z115" s="2">
        <v>13.111599999999999</v>
      </c>
      <c r="AA115" s="2">
        <v>12.956</v>
      </c>
      <c r="AC115" s="68"/>
    </row>
    <row r="116" spans="1:33" x14ac:dyDescent="0.2">
      <c r="A116" s="2">
        <v>114</v>
      </c>
      <c r="E116" s="2">
        <v>13</v>
      </c>
      <c r="F116" s="2" t="s">
        <v>26</v>
      </c>
      <c r="G116" s="2">
        <v>5</v>
      </c>
      <c r="J116" s="2">
        <v>13</v>
      </c>
      <c r="K116" s="2" t="s">
        <v>60</v>
      </c>
      <c r="L116" s="2" t="s">
        <v>1</v>
      </c>
      <c r="M116" s="2" t="s">
        <v>25</v>
      </c>
      <c r="N116" s="2" t="s">
        <v>47</v>
      </c>
      <c r="O116" s="2" t="s">
        <v>25</v>
      </c>
      <c r="P116" s="2" t="s">
        <v>25</v>
      </c>
      <c r="Q116" s="2" t="s">
        <v>47</v>
      </c>
      <c r="R116" s="2">
        <v>0</v>
      </c>
      <c r="S116" s="2">
        <v>0</v>
      </c>
      <c r="W116" s="2">
        <v>13</v>
      </c>
      <c r="X116" s="2">
        <v>0</v>
      </c>
      <c r="Y116" s="2">
        <v>0</v>
      </c>
      <c r="Z116" s="2">
        <v>13.807399999999999</v>
      </c>
      <c r="AA116" s="2">
        <v>13.604200000000001</v>
      </c>
      <c r="AC116" s="68"/>
    </row>
    <row r="117" spans="1:33" x14ac:dyDescent="0.2">
      <c r="A117" s="26">
        <v>115</v>
      </c>
      <c r="E117" s="2">
        <v>14</v>
      </c>
      <c r="F117" s="2" t="s">
        <v>26</v>
      </c>
      <c r="G117" s="2">
        <v>5</v>
      </c>
      <c r="J117" s="2">
        <v>14</v>
      </c>
      <c r="K117" s="2" t="s">
        <v>60</v>
      </c>
      <c r="L117" s="2" t="s">
        <v>25</v>
      </c>
      <c r="M117" s="2" t="s">
        <v>25</v>
      </c>
      <c r="N117" s="2" t="s">
        <v>47</v>
      </c>
      <c r="O117" s="2" t="s">
        <v>47</v>
      </c>
      <c r="P117" s="2" t="s">
        <v>47</v>
      </c>
      <c r="Q117" s="2" t="s">
        <v>47</v>
      </c>
      <c r="R117" s="2">
        <v>1</v>
      </c>
      <c r="S117" s="2">
        <v>0</v>
      </c>
      <c r="W117" s="2">
        <v>14</v>
      </c>
      <c r="X117" s="30">
        <v>1</v>
      </c>
      <c r="Y117" s="2">
        <v>0</v>
      </c>
      <c r="Z117" s="2">
        <v>13.0528</v>
      </c>
      <c r="AA117" s="2">
        <v>12.896599999999999</v>
      </c>
      <c r="AC117" s="68"/>
    </row>
    <row r="118" spans="1:33" x14ac:dyDescent="0.2">
      <c r="A118" s="2">
        <v>116</v>
      </c>
      <c r="E118" s="2">
        <v>15</v>
      </c>
      <c r="F118" s="2" t="s">
        <v>26</v>
      </c>
      <c r="G118" s="2">
        <v>5</v>
      </c>
      <c r="J118" s="2">
        <v>15</v>
      </c>
      <c r="K118" s="2" t="s">
        <v>45</v>
      </c>
      <c r="L118" s="2" t="s">
        <v>25</v>
      </c>
      <c r="M118" s="2" t="s">
        <v>25</v>
      </c>
      <c r="N118" s="2" t="s">
        <v>25</v>
      </c>
      <c r="O118" s="2" t="s">
        <v>25</v>
      </c>
      <c r="P118" s="2" t="s">
        <v>25</v>
      </c>
      <c r="Q118" s="2" t="s">
        <v>25</v>
      </c>
      <c r="R118" s="2">
        <v>0</v>
      </c>
      <c r="S118" s="2">
        <v>0</v>
      </c>
      <c r="W118" s="2">
        <v>15</v>
      </c>
      <c r="X118" s="2">
        <v>0</v>
      </c>
      <c r="Y118" s="2">
        <v>0</v>
      </c>
      <c r="Z118" s="2">
        <v>13.05</v>
      </c>
      <c r="AA118" s="2">
        <v>12.8462</v>
      </c>
      <c r="AC118" s="68"/>
    </row>
    <row r="119" spans="1:33" x14ac:dyDescent="0.2">
      <c r="A119" s="2">
        <v>117</v>
      </c>
      <c r="E119" s="2">
        <v>16</v>
      </c>
      <c r="F119" s="2" t="s">
        <v>26</v>
      </c>
      <c r="G119" s="2">
        <v>5</v>
      </c>
      <c r="J119" s="2">
        <v>16</v>
      </c>
      <c r="K119" s="2" t="s">
        <v>45</v>
      </c>
      <c r="L119" s="2" t="s">
        <v>25</v>
      </c>
      <c r="M119" s="2" t="s">
        <v>25</v>
      </c>
      <c r="N119" s="2" t="s">
        <v>25</v>
      </c>
      <c r="O119" s="2" t="s">
        <v>25</v>
      </c>
      <c r="P119" s="2" t="s">
        <v>25</v>
      </c>
      <c r="Q119" s="2" t="s">
        <v>25</v>
      </c>
      <c r="R119" s="2">
        <v>0</v>
      </c>
      <c r="S119" s="2">
        <v>0</v>
      </c>
      <c r="W119" s="2">
        <v>16</v>
      </c>
      <c r="X119" s="2">
        <v>0</v>
      </c>
      <c r="Y119" s="2">
        <v>0</v>
      </c>
      <c r="Z119" s="2">
        <v>13.375299999999999</v>
      </c>
      <c r="AA119" s="2">
        <v>13.242100000000001</v>
      </c>
      <c r="AC119" s="68"/>
    </row>
    <row r="120" spans="1:33" x14ac:dyDescent="0.2">
      <c r="A120" s="2">
        <v>118</v>
      </c>
      <c r="B120" s="72">
        <v>45566</v>
      </c>
      <c r="C120" s="13">
        <v>0.4375</v>
      </c>
      <c r="D120" s="12" t="s">
        <v>141</v>
      </c>
      <c r="E120" s="12">
        <v>1</v>
      </c>
      <c r="F120" s="12" t="s">
        <v>26</v>
      </c>
      <c r="G120" s="12">
        <v>5</v>
      </c>
      <c r="H120" s="12" t="s">
        <v>142</v>
      </c>
      <c r="I120" s="13">
        <v>0.10416666666666667</v>
      </c>
      <c r="J120" s="12">
        <v>1</v>
      </c>
      <c r="K120" s="12" t="s">
        <v>45</v>
      </c>
      <c r="L120" s="12" t="s">
        <v>25</v>
      </c>
      <c r="M120" s="12" t="s">
        <v>25</v>
      </c>
      <c r="N120" s="12" t="s">
        <v>25</v>
      </c>
      <c r="O120" s="12" t="s">
        <v>25</v>
      </c>
      <c r="P120" s="12" t="s">
        <v>25</v>
      </c>
      <c r="Q120" s="12" t="s">
        <v>25</v>
      </c>
      <c r="R120" s="12">
        <v>0</v>
      </c>
      <c r="S120" s="12">
        <v>0</v>
      </c>
      <c r="T120" s="12"/>
      <c r="U120" s="12" t="s">
        <v>44</v>
      </c>
      <c r="V120" s="12"/>
      <c r="W120" s="12">
        <v>1</v>
      </c>
      <c r="X120" s="12" t="s">
        <v>44</v>
      </c>
      <c r="Y120" s="12" t="s">
        <v>44</v>
      </c>
      <c r="Z120" s="12"/>
      <c r="AA120" s="12"/>
      <c r="AB120" s="12">
        <v>0.17949999999999999</v>
      </c>
      <c r="AC120" s="73"/>
      <c r="AD120" s="12"/>
      <c r="AE120" s="12"/>
      <c r="AF120" s="12"/>
      <c r="AG120" s="12"/>
    </row>
    <row r="121" spans="1:33" x14ac:dyDescent="0.2">
      <c r="A121" s="2">
        <v>119</v>
      </c>
      <c r="E121" s="2">
        <v>2</v>
      </c>
      <c r="F121" s="2" t="s">
        <v>26</v>
      </c>
      <c r="G121" s="2">
        <v>5</v>
      </c>
      <c r="J121" s="2">
        <v>2</v>
      </c>
      <c r="K121" s="2" t="s">
        <v>42</v>
      </c>
      <c r="L121" s="2" t="s">
        <v>25</v>
      </c>
      <c r="M121" s="2" t="s">
        <v>25</v>
      </c>
      <c r="N121" s="2" t="s">
        <v>1</v>
      </c>
      <c r="O121" s="2" t="s">
        <v>25</v>
      </c>
      <c r="P121" s="2" t="s">
        <v>25</v>
      </c>
      <c r="Q121" s="2" t="s">
        <v>47</v>
      </c>
      <c r="R121" s="2">
        <v>0</v>
      </c>
      <c r="S121" s="2">
        <v>0</v>
      </c>
      <c r="U121" s="2" t="s">
        <v>44</v>
      </c>
      <c r="W121" s="2">
        <v>2</v>
      </c>
      <c r="X121" s="2" t="s">
        <v>44</v>
      </c>
      <c r="Y121" s="2" t="s">
        <v>44</v>
      </c>
      <c r="AB121" s="2">
        <v>0.1678</v>
      </c>
      <c r="AC121" s="68"/>
    </row>
    <row r="122" spans="1:33" x14ac:dyDescent="0.2">
      <c r="A122" s="2">
        <v>120</v>
      </c>
      <c r="E122" s="2">
        <v>3</v>
      </c>
      <c r="F122" s="2" t="s">
        <v>26</v>
      </c>
      <c r="J122" s="2">
        <v>3</v>
      </c>
      <c r="K122" s="2" t="s">
        <v>42</v>
      </c>
      <c r="L122" s="2" t="s">
        <v>25</v>
      </c>
      <c r="M122" s="2" t="s">
        <v>25</v>
      </c>
      <c r="N122" s="2" t="s">
        <v>25</v>
      </c>
      <c r="O122" s="2" t="s">
        <v>25</v>
      </c>
      <c r="P122" s="2" t="s">
        <v>25</v>
      </c>
      <c r="Q122" s="2" t="s">
        <v>47</v>
      </c>
      <c r="R122" s="2">
        <v>1</v>
      </c>
      <c r="S122" s="2">
        <v>0</v>
      </c>
      <c r="U122" s="2" t="s">
        <v>44</v>
      </c>
      <c r="W122" s="2">
        <v>3</v>
      </c>
      <c r="X122" s="2" t="s">
        <v>44</v>
      </c>
      <c r="Y122" s="2" t="s">
        <v>44</v>
      </c>
      <c r="AB122" s="2">
        <v>0.17780000000000001</v>
      </c>
      <c r="AC122" s="68"/>
    </row>
    <row r="123" spans="1:33" x14ac:dyDescent="0.2">
      <c r="A123" s="2">
        <v>121</v>
      </c>
      <c r="E123" s="2">
        <v>4</v>
      </c>
      <c r="F123" s="2" t="s">
        <v>26</v>
      </c>
      <c r="J123" s="2">
        <v>4</v>
      </c>
      <c r="K123" s="2" t="s">
        <v>42</v>
      </c>
      <c r="L123" s="2" t="s">
        <v>1</v>
      </c>
      <c r="M123" s="2" t="s">
        <v>25</v>
      </c>
      <c r="N123" s="2" t="s">
        <v>47</v>
      </c>
      <c r="O123" s="2" t="s">
        <v>25</v>
      </c>
      <c r="P123" s="2" t="s">
        <v>25</v>
      </c>
      <c r="Q123" s="2" t="s">
        <v>25</v>
      </c>
      <c r="R123" s="2">
        <v>0</v>
      </c>
      <c r="S123" s="2" t="s">
        <v>29</v>
      </c>
      <c r="U123" s="2" t="s">
        <v>44</v>
      </c>
      <c r="W123" s="2">
        <v>4</v>
      </c>
      <c r="X123" s="2" t="s">
        <v>44</v>
      </c>
      <c r="Y123" s="2" t="s">
        <v>44</v>
      </c>
      <c r="AB123" s="2">
        <v>0.25440000000000002</v>
      </c>
      <c r="AC123" s="68"/>
    </row>
    <row r="124" spans="1:33" x14ac:dyDescent="0.2">
      <c r="A124" s="2">
        <v>122</v>
      </c>
      <c r="E124" s="2">
        <v>5</v>
      </c>
      <c r="F124" s="2" t="s">
        <v>26</v>
      </c>
      <c r="J124" s="2">
        <v>5</v>
      </c>
      <c r="K124" s="2" t="s">
        <v>42</v>
      </c>
      <c r="L124" s="2" t="s">
        <v>1</v>
      </c>
      <c r="M124" s="2" t="s">
        <v>1</v>
      </c>
      <c r="N124" s="2" t="s">
        <v>1</v>
      </c>
      <c r="O124" s="2" t="s">
        <v>25</v>
      </c>
      <c r="P124" s="2" t="s">
        <v>25</v>
      </c>
      <c r="Q124" s="2" t="s">
        <v>25</v>
      </c>
      <c r="R124" s="2">
        <v>1</v>
      </c>
      <c r="S124" s="2">
        <v>0</v>
      </c>
      <c r="U124" s="2" t="s">
        <v>44</v>
      </c>
      <c r="W124" s="2">
        <v>5</v>
      </c>
      <c r="X124" s="2" t="s">
        <v>44</v>
      </c>
      <c r="Y124" s="2" t="s">
        <v>44</v>
      </c>
      <c r="AB124" s="2">
        <v>0.14899999999999999</v>
      </c>
      <c r="AC124" s="68"/>
    </row>
    <row r="125" spans="1:33" x14ac:dyDescent="0.2">
      <c r="A125" s="2">
        <v>123</v>
      </c>
      <c r="E125" s="2">
        <v>6</v>
      </c>
      <c r="F125" s="2" t="s">
        <v>26</v>
      </c>
      <c r="J125" s="2">
        <v>6</v>
      </c>
      <c r="K125" s="2" t="s">
        <v>24</v>
      </c>
      <c r="L125" s="2" t="s">
        <v>25</v>
      </c>
      <c r="M125" s="2" t="s">
        <v>1</v>
      </c>
      <c r="N125" s="2" t="s">
        <v>25</v>
      </c>
      <c r="O125" s="2" t="s">
        <v>25</v>
      </c>
      <c r="P125" s="2" t="s">
        <v>47</v>
      </c>
      <c r="Q125" s="2" t="s">
        <v>47</v>
      </c>
      <c r="R125" s="2">
        <v>1</v>
      </c>
      <c r="S125" s="2">
        <v>0</v>
      </c>
      <c r="W125" s="2">
        <v>6</v>
      </c>
      <c r="X125" s="30">
        <v>1</v>
      </c>
      <c r="Y125" s="2">
        <v>0</v>
      </c>
      <c r="Z125" s="2">
        <v>13.0237</v>
      </c>
      <c r="AA125" s="2">
        <v>12.820399999999999</v>
      </c>
      <c r="AB125" s="2">
        <f t="shared" ref="AB125:AB134" si="7">Z125-AA125</f>
        <v>0.20330000000000048</v>
      </c>
      <c r="AC125" s="68"/>
    </row>
    <row r="126" spans="1:33" x14ac:dyDescent="0.2">
      <c r="A126" s="2">
        <v>124</v>
      </c>
      <c r="E126" s="2">
        <v>7</v>
      </c>
      <c r="F126" s="2" t="s">
        <v>26</v>
      </c>
      <c r="J126" s="2">
        <v>7</v>
      </c>
      <c r="K126" s="2" t="s">
        <v>24</v>
      </c>
      <c r="L126" s="2" t="s">
        <v>25</v>
      </c>
      <c r="M126" s="2" t="s">
        <v>25</v>
      </c>
      <c r="N126" s="2" t="s">
        <v>47</v>
      </c>
      <c r="O126" s="2" t="s">
        <v>47</v>
      </c>
      <c r="P126" s="2" t="s">
        <v>47</v>
      </c>
      <c r="Q126" s="2" t="s">
        <v>47</v>
      </c>
      <c r="R126" s="2">
        <v>1</v>
      </c>
      <c r="S126" s="2">
        <v>0</v>
      </c>
      <c r="W126" s="2">
        <v>7</v>
      </c>
      <c r="X126" s="30">
        <v>1</v>
      </c>
      <c r="Y126" s="2">
        <v>0</v>
      </c>
      <c r="Z126" s="2">
        <v>12.987500000000001</v>
      </c>
      <c r="AA126" s="2">
        <v>12.8551</v>
      </c>
      <c r="AB126" s="2">
        <f t="shared" si="7"/>
        <v>0.13240000000000052</v>
      </c>
      <c r="AC126" s="68"/>
    </row>
    <row r="127" spans="1:33" x14ac:dyDescent="0.2">
      <c r="A127" s="2">
        <v>125</v>
      </c>
      <c r="E127" s="2">
        <v>8</v>
      </c>
      <c r="F127" s="2" t="s">
        <v>26</v>
      </c>
      <c r="J127" s="2">
        <v>8</v>
      </c>
      <c r="K127" s="2" t="s">
        <v>24</v>
      </c>
      <c r="L127" s="2" t="s">
        <v>25</v>
      </c>
      <c r="M127" s="2" t="s">
        <v>25</v>
      </c>
      <c r="N127" s="2" t="s">
        <v>25</v>
      </c>
      <c r="O127" s="2" t="s">
        <v>25</v>
      </c>
      <c r="P127" s="2" t="s">
        <v>47</v>
      </c>
      <c r="Q127" s="2" t="s">
        <v>47</v>
      </c>
      <c r="R127" s="2">
        <v>1</v>
      </c>
      <c r="S127" s="2">
        <v>0</v>
      </c>
      <c r="W127" s="2">
        <v>8</v>
      </c>
      <c r="X127" s="30">
        <v>1</v>
      </c>
      <c r="Y127" s="2" t="s">
        <v>143</v>
      </c>
      <c r="Z127" s="2">
        <v>13.4062</v>
      </c>
      <c r="AA127" s="2">
        <v>13.231299999999999</v>
      </c>
      <c r="AB127" s="2">
        <f t="shared" si="7"/>
        <v>0.17490000000000094</v>
      </c>
      <c r="AC127" s="68"/>
    </row>
    <row r="128" spans="1:33" x14ac:dyDescent="0.2">
      <c r="A128" s="2">
        <v>126</v>
      </c>
      <c r="E128" s="2">
        <v>9</v>
      </c>
      <c r="F128" s="2" t="s">
        <v>26</v>
      </c>
      <c r="J128" s="2">
        <v>9</v>
      </c>
      <c r="K128" s="2" t="s">
        <v>24</v>
      </c>
      <c r="L128" s="2" t="s">
        <v>25</v>
      </c>
      <c r="M128" s="2" t="s">
        <v>25</v>
      </c>
      <c r="N128" s="2" t="s">
        <v>25</v>
      </c>
      <c r="O128" s="2" t="s">
        <v>47</v>
      </c>
      <c r="P128" s="2" t="s">
        <v>47</v>
      </c>
      <c r="Q128" s="2" t="s">
        <v>47</v>
      </c>
      <c r="R128" s="2">
        <v>1</v>
      </c>
      <c r="S128" s="2">
        <v>0</v>
      </c>
      <c r="W128" s="2">
        <v>9</v>
      </c>
      <c r="X128" s="30" t="s">
        <v>144</v>
      </c>
      <c r="Y128" s="2">
        <v>0</v>
      </c>
      <c r="Z128" s="2">
        <v>12.9367</v>
      </c>
      <c r="AA128" s="2">
        <v>12.8119</v>
      </c>
      <c r="AB128" s="2">
        <f t="shared" si="7"/>
        <v>0.12480000000000047</v>
      </c>
      <c r="AC128" s="68"/>
    </row>
    <row r="129" spans="1:33" x14ac:dyDescent="0.2">
      <c r="A129" s="2">
        <v>127</v>
      </c>
      <c r="E129" s="2">
        <v>10</v>
      </c>
      <c r="F129" s="2" t="s">
        <v>26</v>
      </c>
      <c r="J129" s="2">
        <v>10</v>
      </c>
      <c r="K129" s="2" t="s">
        <v>41</v>
      </c>
      <c r="L129" s="2" t="s">
        <v>25</v>
      </c>
      <c r="M129" s="2" t="s">
        <v>25</v>
      </c>
      <c r="N129" s="2" t="s">
        <v>25</v>
      </c>
      <c r="O129" s="2" t="s">
        <v>47</v>
      </c>
      <c r="P129" s="2" t="s">
        <v>47</v>
      </c>
      <c r="Q129" s="2" t="s">
        <v>47</v>
      </c>
      <c r="R129" s="2">
        <v>1</v>
      </c>
      <c r="S129" s="2" t="s">
        <v>29</v>
      </c>
      <c r="W129" s="2">
        <v>10</v>
      </c>
      <c r="X129" s="30" t="s">
        <v>126</v>
      </c>
      <c r="Y129" s="2">
        <v>0</v>
      </c>
      <c r="Z129" s="2">
        <v>12.9176</v>
      </c>
      <c r="AA129" s="2">
        <v>12.690099999999999</v>
      </c>
      <c r="AB129" s="2">
        <f t="shared" si="7"/>
        <v>0.22750000000000092</v>
      </c>
      <c r="AC129" s="68"/>
    </row>
    <row r="130" spans="1:33" x14ac:dyDescent="0.2">
      <c r="A130" s="2">
        <v>128</v>
      </c>
      <c r="E130" s="2">
        <v>11</v>
      </c>
      <c r="F130" s="2" t="s">
        <v>26</v>
      </c>
      <c r="J130" s="2">
        <v>11</v>
      </c>
      <c r="K130" s="2" t="s">
        <v>41</v>
      </c>
      <c r="L130" s="2" t="s">
        <v>25</v>
      </c>
      <c r="M130" s="2" t="s">
        <v>25</v>
      </c>
      <c r="N130" s="2" t="s">
        <v>25</v>
      </c>
      <c r="O130" s="2" t="s">
        <v>25</v>
      </c>
      <c r="P130" s="2" t="s">
        <v>25</v>
      </c>
      <c r="Q130" s="2" t="s">
        <v>25</v>
      </c>
      <c r="R130" s="2">
        <v>0</v>
      </c>
      <c r="S130" s="2">
        <v>0</v>
      </c>
      <c r="W130" s="2">
        <v>11</v>
      </c>
      <c r="X130" s="30">
        <v>1</v>
      </c>
      <c r="Y130" s="2">
        <v>0</v>
      </c>
      <c r="Z130" s="2">
        <v>12.9961</v>
      </c>
      <c r="AA130" s="2">
        <v>12.871600000000001</v>
      </c>
      <c r="AB130" s="2">
        <f t="shared" si="7"/>
        <v>0.12449999999999939</v>
      </c>
      <c r="AC130" s="68"/>
    </row>
    <row r="131" spans="1:33" x14ac:dyDescent="0.2">
      <c r="A131" s="2">
        <v>129</v>
      </c>
      <c r="E131" s="2">
        <v>12</v>
      </c>
      <c r="F131" s="2" t="s">
        <v>26</v>
      </c>
      <c r="J131" s="2">
        <v>12</v>
      </c>
      <c r="K131" s="2" t="s">
        <v>41</v>
      </c>
      <c r="L131" s="2" t="s">
        <v>25</v>
      </c>
      <c r="M131" s="2" t="s">
        <v>1</v>
      </c>
      <c r="N131" s="2" t="s">
        <v>25</v>
      </c>
      <c r="O131" s="2" t="s">
        <v>25</v>
      </c>
      <c r="P131" s="2" t="s">
        <v>25</v>
      </c>
      <c r="Q131" s="2" t="s">
        <v>25</v>
      </c>
      <c r="R131" s="2">
        <v>0</v>
      </c>
      <c r="S131" s="2">
        <v>0</v>
      </c>
      <c r="W131" s="2">
        <v>12</v>
      </c>
      <c r="X131" s="30" t="s">
        <v>126</v>
      </c>
      <c r="Y131" s="2">
        <v>0</v>
      </c>
      <c r="Z131" s="2">
        <v>12.875400000000001</v>
      </c>
      <c r="AA131" s="2">
        <v>12.707599999999999</v>
      </c>
      <c r="AB131" s="2">
        <f t="shared" si="7"/>
        <v>0.1678000000000015</v>
      </c>
      <c r="AC131" s="68"/>
    </row>
    <row r="132" spans="1:33" x14ac:dyDescent="0.2">
      <c r="A132" s="2">
        <v>130</v>
      </c>
      <c r="E132" s="2">
        <v>13</v>
      </c>
      <c r="F132" s="2" t="s">
        <v>26</v>
      </c>
      <c r="J132" s="2">
        <v>13</v>
      </c>
      <c r="K132" s="2" t="s">
        <v>41</v>
      </c>
      <c r="L132" s="2" t="s">
        <v>25</v>
      </c>
      <c r="M132" s="2" t="s">
        <v>25</v>
      </c>
      <c r="N132" s="2" t="s">
        <v>25</v>
      </c>
      <c r="O132" s="2" t="s">
        <v>25</v>
      </c>
      <c r="P132" s="2" t="s">
        <v>25</v>
      </c>
      <c r="Q132" s="2" t="s">
        <v>25</v>
      </c>
      <c r="R132" s="2">
        <v>1</v>
      </c>
      <c r="S132" s="2">
        <v>0</v>
      </c>
      <c r="W132" s="2">
        <v>13</v>
      </c>
      <c r="X132" s="30" t="s">
        <v>123</v>
      </c>
      <c r="Y132" s="2">
        <v>0</v>
      </c>
      <c r="Z132" s="2">
        <v>12.9635</v>
      </c>
      <c r="AA132" s="2">
        <v>12.814299999999999</v>
      </c>
      <c r="AB132" s="2">
        <f t="shared" si="7"/>
        <v>0.14920000000000044</v>
      </c>
      <c r="AC132" s="68"/>
    </row>
    <row r="133" spans="1:33" x14ac:dyDescent="0.2">
      <c r="A133" s="2">
        <v>131</v>
      </c>
      <c r="E133" s="2">
        <v>14</v>
      </c>
      <c r="F133" s="2" t="s">
        <v>26</v>
      </c>
      <c r="J133" s="2">
        <v>14</v>
      </c>
      <c r="K133" s="2" t="s">
        <v>34</v>
      </c>
      <c r="L133" s="2" t="s">
        <v>25</v>
      </c>
      <c r="M133" s="2" t="s">
        <v>25</v>
      </c>
      <c r="N133" s="2" t="s">
        <v>25</v>
      </c>
      <c r="O133" s="2" t="s">
        <v>47</v>
      </c>
      <c r="P133" s="2" t="s">
        <v>47</v>
      </c>
      <c r="Q133" s="2" t="s">
        <v>47</v>
      </c>
      <c r="R133" s="2">
        <v>1</v>
      </c>
      <c r="S133" s="2">
        <v>0</v>
      </c>
      <c r="W133" s="2">
        <v>14</v>
      </c>
      <c r="X133" s="30">
        <v>1</v>
      </c>
      <c r="Y133" s="2">
        <v>0</v>
      </c>
      <c r="Z133" s="2">
        <v>12.902200000000001</v>
      </c>
      <c r="AA133" s="2">
        <v>12.6877</v>
      </c>
      <c r="AB133" s="2">
        <f t="shared" si="7"/>
        <v>0.21450000000000102</v>
      </c>
      <c r="AC133" s="68"/>
    </row>
    <row r="134" spans="1:33" x14ac:dyDescent="0.2">
      <c r="A134" s="2">
        <v>132</v>
      </c>
      <c r="E134" s="2">
        <v>15</v>
      </c>
      <c r="F134" s="2" t="s">
        <v>26</v>
      </c>
      <c r="J134" s="2">
        <v>15</v>
      </c>
      <c r="K134" s="2" t="s">
        <v>34</v>
      </c>
      <c r="L134" s="2" t="s">
        <v>1</v>
      </c>
      <c r="M134" s="2" t="s">
        <v>25</v>
      </c>
      <c r="N134" s="2" t="s">
        <v>47</v>
      </c>
      <c r="O134" s="2" t="s">
        <v>25</v>
      </c>
      <c r="P134" s="2" t="s">
        <v>25</v>
      </c>
      <c r="Q134" s="2" t="s">
        <v>25</v>
      </c>
      <c r="R134" s="2">
        <v>1</v>
      </c>
      <c r="S134" s="2">
        <v>0</v>
      </c>
      <c r="W134" s="2">
        <v>15</v>
      </c>
      <c r="X134" s="30">
        <v>1</v>
      </c>
      <c r="Y134" s="2">
        <v>0</v>
      </c>
      <c r="Z134" s="2">
        <v>13.239699999999999</v>
      </c>
      <c r="AA134" s="2">
        <v>13.051</v>
      </c>
      <c r="AB134" s="2">
        <f t="shared" si="7"/>
        <v>0.18869999999999898</v>
      </c>
      <c r="AC134" s="68"/>
    </row>
    <row r="135" spans="1:33" x14ac:dyDescent="0.2">
      <c r="A135" s="2">
        <v>133</v>
      </c>
      <c r="E135" s="2">
        <v>16</v>
      </c>
      <c r="F135" s="2" t="s">
        <v>26</v>
      </c>
      <c r="G135" s="2">
        <v>5</v>
      </c>
      <c r="J135" s="2">
        <v>16</v>
      </c>
      <c r="K135" s="2" t="s">
        <v>34</v>
      </c>
      <c r="L135" s="2" t="s">
        <v>1</v>
      </c>
      <c r="M135" s="2" t="s">
        <v>25</v>
      </c>
      <c r="N135" s="2" t="s">
        <v>25</v>
      </c>
      <c r="O135" s="2" t="s">
        <v>25</v>
      </c>
      <c r="P135" s="2" t="s">
        <v>47</v>
      </c>
      <c r="Q135" s="2" t="s">
        <v>47</v>
      </c>
      <c r="R135" s="2">
        <v>1</v>
      </c>
      <c r="S135" s="2">
        <v>0</v>
      </c>
      <c r="U135" s="2" t="s">
        <v>44</v>
      </c>
      <c r="W135" s="2">
        <v>16</v>
      </c>
      <c r="X135" s="2" t="s">
        <v>44</v>
      </c>
      <c r="Y135" s="2" t="s">
        <v>44</v>
      </c>
      <c r="AB135" s="2">
        <v>0.2621</v>
      </c>
      <c r="AC135" s="68"/>
    </row>
    <row r="136" spans="1:33" x14ac:dyDescent="0.2">
      <c r="A136" s="31">
        <v>134</v>
      </c>
      <c r="B136" s="31"/>
      <c r="C136" s="31"/>
      <c r="D136" s="31"/>
      <c r="E136" s="31">
        <v>17</v>
      </c>
      <c r="F136" s="31" t="s">
        <v>26</v>
      </c>
      <c r="G136" s="31"/>
      <c r="H136" s="31"/>
      <c r="I136" s="31"/>
      <c r="J136" s="31">
        <v>17</v>
      </c>
      <c r="K136" s="31" t="s">
        <v>44</v>
      </c>
      <c r="L136" s="31" t="s">
        <v>44</v>
      </c>
      <c r="M136" s="31" t="s">
        <v>44</v>
      </c>
      <c r="N136" s="31" t="s">
        <v>44</v>
      </c>
      <c r="O136" s="31" t="s">
        <v>44</v>
      </c>
      <c r="P136" s="31" t="s">
        <v>44</v>
      </c>
      <c r="Q136" s="31" t="s">
        <v>44</v>
      </c>
      <c r="R136" s="31" t="s">
        <v>61</v>
      </c>
      <c r="S136" s="31" t="s">
        <v>44</v>
      </c>
      <c r="T136" s="31" t="s">
        <v>44</v>
      </c>
      <c r="U136" s="31" t="s">
        <v>44</v>
      </c>
      <c r="V136" s="31" t="s">
        <v>44</v>
      </c>
      <c r="W136" s="31" t="s">
        <v>44</v>
      </c>
      <c r="X136" s="31" t="s">
        <v>44</v>
      </c>
      <c r="Y136" s="31" t="s">
        <v>44</v>
      </c>
      <c r="Z136" s="31" t="s">
        <v>44</v>
      </c>
      <c r="AA136" s="31" t="s">
        <v>44</v>
      </c>
      <c r="AB136" s="31">
        <v>0.17799999999999999</v>
      </c>
      <c r="AC136" s="84" t="s">
        <v>44</v>
      </c>
      <c r="AD136" s="31" t="s">
        <v>44</v>
      </c>
      <c r="AE136" s="31" t="s">
        <v>44</v>
      </c>
      <c r="AF136" s="31"/>
      <c r="AG136" s="31"/>
    </row>
    <row r="137" spans="1:33" x14ac:dyDescent="0.2">
      <c r="AC137" s="68"/>
    </row>
    <row r="138" spans="1:33" x14ac:dyDescent="0.2">
      <c r="R138" s="2" t="s">
        <v>145</v>
      </c>
      <c r="AC138" s="68"/>
    </row>
    <row r="139" spans="1:33" x14ac:dyDescent="0.2">
      <c r="B139" s="23">
        <v>45586</v>
      </c>
      <c r="C139" s="6">
        <v>0.39374999999999999</v>
      </c>
      <c r="D139" s="2" t="s">
        <v>146</v>
      </c>
      <c r="E139" s="2">
        <v>1</v>
      </c>
      <c r="F139" s="2" t="s">
        <v>26</v>
      </c>
      <c r="G139" s="2">
        <v>5</v>
      </c>
      <c r="H139" s="2" t="s">
        <v>133</v>
      </c>
      <c r="I139" s="6">
        <v>0.1111111111111111</v>
      </c>
      <c r="K139" s="2" t="s">
        <v>45</v>
      </c>
      <c r="L139" s="2" t="s">
        <v>25</v>
      </c>
      <c r="M139" s="2" t="s">
        <v>25</v>
      </c>
      <c r="N139" s="2" t="s">
        <v>25</v>
      </c>
      <c r="O139" s="2" t="s">
        <v>25</v>
      </c>
      <c r="P139" s="2" t="s">
        <v>25</v>
      </c>
      <c r="Q139" s="2" t="s">
        <v>25</v>
      </c>
      <c r="R139" s="2">
        <v>0</v>
      </c>
      <c r="S139" s="2">
        <v>0</v>
      </c>
      <c r="T139" s="2" t="s">
        <v>122</v>
      </c>
      <c r="V139" s="2" t="s">
        <v>122</v>
      </c>
      <c r="W139" s="2">
        <v>1</v>
      </c>
      <c r="X139" s="2">
        <v>0</v>
      </c>
      <c r="Y139" s="2">
        <v>0</v>
      </c>
      <c r="AA139" s="2">
        <v>12.8073</v>
      </c>
      <c r="AB139" s="32">
        <v>13.089399999999999</v>
      </c>
      <c r="AC139" s="68"/>
    </row>
    <row r="140" spans="1:33" x14ac:dyDescent="0.2">
      <c r="E140" s="2">
        <v>2</v>
      </c>
      <c r="F140" s="2" t="s">
        <v>26</v>
      </c>
      <c r="K140" s="2" t="s">
        <v>45</v>
      </c>
      <c r="L140" s="2" t="s">
        <v>25</v>
      </c>
      <c r="M140" s="2" t="s">
        <v>25</v>
      </c>
      <c r="N140" s="2" t="s">
        <v>25</v>
      </c>
      <c r="O140" s="2" t="s">
        <v>25</v>
      </c>
      <c r="P140" s="2" t="s">
        <v>25</v>
      </c>
      <c r="Q140" s="2" t="s">
        <v>25</v>
      </c>
      <c r="R140" s="2">
        <v>0</v>
      </c>
      <c r="S140" s="2">
        <v>0</v>
      </c>
      <c r="T140" s="2" t="s">
        <v>122</v>
      </c>
      <c r="V140" s="2" t="s">
        <v>122</v>
      </c>
      <c r="W140" s="2">
        <v>2</v>
      </c>
      <c r="X140" s="2">
        <v>0</v>
      </c>
      <c r="Y140" s="2">
        <v>0</v>
      </c>
      <c r="AA140" s="2">
        <v>12.9778</v>
      </c>
      <c r="AB140" s="32">
        <v>13.4115</v>
      </c>
      <c r="AC140" s="68"/>
    </row>
    <row r="141" spans="1:33" x14ac:dyDescent="0.2">
      <c r="E141" s="2">
        <v>3</v>
      </c>
      <c r="F141" s="2" t="s">
        <v>26</v>
      </c>
      <c r="K141" s="2" t="s">
        <v>42</v>
      </c>
      <c r="L141" s="2" t="s">
        <v>25</v>
      </c>
      <c r="M141" s="2" t="s">
        <v>47</v>
      </c>
      <c r="N141" s="2" t="s">
        <v>47</v>
      </c>
      <c r="O141" s="2" t="s">
        <v>47</v>
      </c>
      <c r="P141" s="2" t="s">
        <v>47</v>
      </c>
      <c r="Q141" s="2" t="s">
        <v>47</v>
      </c>
      <c r="R141" s="2">
        <v>1</v>
      </c>
      <c r="S141" s="2">
        <v>0</v>
      </c>
      <c r="T141" s="2" t="s">
        <v>122</v>
      </c>
      <c r="V141" s="2" t="s">
        <v>122</v>
      </c>
      <c r="W141" s="2">
        <v>3</v>
      </c>
      <c r="X141" s="2">
        <v>0</v>
      </c>
      <c r="Y141" s="2">
        <v>0</v>
      </c>
      <c r="AA141" s="2">
        <v>13.890700000000001</v>
      </c>
      <c r="AB141" s="2">
        <v>13.220800000000001</v>
      </c>
      <c r="AC141" s="68"/>
    </row>
    <row r="142" spans="1:33" x14ac:dyDescent="0.2">
      <c r="E142" s="2">
        <v>4</v>
      </c>
      <c r="F142" s="2" t="s">
        <v>26</v>
      </c>
      <c r="K142" s="2" t="s">
        <v>42</v>
      </c>
      <c r="L142" s="2" t="s">
        <v>25</v>
      </c>
      <c r="M142" s="2" t="s">
        <v>25</v>
      </c>
      <c r="N142" s="2" t="s">
        <v>47</v>
      </c>
      <c r="O142" s="2" t="s">
        <v>47</v>
      </c>
      <c r="P142" s="2" t="s">
        <v>47</v>
      </c>
      <c r="Q142" s="2" t="s">
        <v>47</v>
      </c>
      <c r="R142" s="2" t="s">
        <v>123</v>
      </c>
      <c r="S142" s="2">
        <v>0</v>
      </c>
      <c r="T142" s="2" t="s">
        <v>122</v>
      </c>
      <c r="V142" s="2" t="s">
        <v>122</v>
      </c>
      <c r="W142" s="2">
        <v>4</v>
      </c>
      <c r="X142" s="2">
        <v>1</v>
      </c>
      <c r="Y142" s="2">
        <v>0</v>
      </c>
      <c r="AA142" s="33">
        <v>12.773199999999999</v>
      </c>
      <c r="AB142" s="32">
        <v>13.3163</v>
      </c>
      <c r="AC142" s="68"/>
    </row>
    <row r="143" spans="1:33" x14ac:dyDescent="0.2">
      <c r="E143" s="2">
        <v>5</v>
      </c>
      <c r="F143" s="2" t="s">
        <v>26</v>
      </c>
      <c r="K143" s="2" t="s">
        <v>42</v>
      </c>
      <c r="L143" s="2" t="s">
        <v>25</v>
      </c>
      <c r="M143" s="2" t="s">
        <v>25</v>
      </c>
      <c r="N143" s="2" t="s">
        <v>25</v>
      </c>
      <c r="O143" s="2" t="s">
        <v>47</v>
      </c>
      <c r="P143" s="2" t="s">
        <v>25</v>
      </c>
      <c r="Q143" s="2" t="s">
        <v>47</v>
      </c>
      <c r="R143" s="2">
        <v>1</v>
      </c>
      <c r="S143" s="2">
        <v>0</v>
      </c>
      <c r="T143" s="2" t="s">
        <v>122</v>
      </c>
      <c r="V143" s="2" t="s">
        <v>122</v>
      </c>
      <c r="W143" s="2">
        <v>5</v>
      </c>
      <c r="X143" s="2" t="s">
        <v>123</v>
      </c>
      <c r="Y143" s="2">
        <v>1</v>
      </c>
      <c r="AA143" s="2">
        <v>12.5627</v>
      </c>
      <c r="AB143" s="2">
        <v>12.799899999999999</v>
      </c>
      <c r="AC143" s="68"/>
    </row>
    <row r="144" spans="1:33" x14ac:dyDescent="0.2">
      <c r="E144" s="2">
        <v>6</v>
      </c>
      <c r="F144" s="2" t="s">
        <v>26</v>
      </c>
      <c r="K144" s="2" t="s">
        <v>42</v>
      </c>
      <c r="L144" s="2" t="s">
        <v>1</v>
      </c>
      <c r="M144" s="2" t="s">
        <v>25</v>
      </c>
      <c r="N144" s="2" t="s">
        <v>47</v>
      </c>
      <c r="O144" s="2" t="s">
        <v>47</v>
      </c>
      <c r="P144" s="2" t="s">
        <v>47</v>
      </c>
      <c r="Q144" s="2" t="s">
        <v>47</v>
      </c>
      <c r="R144" s="2">
        <v>1</v>
      </c>
      <c r="S144" s="2">
        <v>0</v>
      </c>
      <c r="T144" s="2" t="s">
        <v>122</v>
      </c>
      <c r="V144" s="2" t="s">
        <v>122</v>
      </c>
      <c r="W144" s="2">
        <v>6</v>
      </c>
      <c r="X144" s="2">
        <v>1</v>
      </c>
      <c r="Y144" s="2">
        <v>1</v>
      </c>
      <c r="AA144" s="2">
        <v>12.763199999999999</v>
      </c>
      <c r="AB144" s="2">
        <v>13.441800000000001</v>
      </c>
      <c r="AC144" s="68"/>
    </row>
    <row r="145" spans="2:29" x14ac:dyDescent="0.2">
      <c r="E145" s="2">
        <v>7</v>
      </c>
      <c r="F145" s="2" t="s">
        <v>26</v>
      </c>
      <c r="K145" s="2" t="s">
        <v>24</v>
      </c>
      <c r="L145" s="2" t="s">
        <v>25</v>
      </c>
      <c r="M145" s="2" t="s">
        <v>25</v>
      </c>
      <c r="N145" s="2" t="s">
        <v>47</v>
      </c>
      <c r="O145" s="2" t="s">
        <v>47</v>
      </c>
      <c r="P145" s="2" t="s">
        <v>47</v>
      </c>
      <c r="Q145" s="2" t="s">
        <v>47</v>
      </c>
      <c r="R145" s="2">
        <v>1</v>
      </c>
      <c r="S145" s="2">
        <v>0</v>
      </c>
      <c r="T145" s="2" t="s">
        <v>122</v>
      </c>
      <c r="V145" s="2" t="s">
        <v>122</v>
      </c>
      <c r="W145" s="2">
        <v>7</v>
      </c>
      <c r="X145" s="2">
        <v>0</v>
      </c>
      <c r="Y145" s="2">
        <v>0</v>
      </c>
      <c r="AA145" s="2">
        <v>12.838699999999999</v>
      </c>
      <c r="AB145" s="2">
        <v>13.13</v>
      </c>
      <c r="AC145" s="68"/>
    </row>
    <row r="146" spans="2:29" x14ac:dyDescent="0.2">
      <c r="E146" s="2">
        <v>8</v>
      </c>
      <c r="F146" s="2" t="s">
        <v>26</v>
      </c>
      <c r="K146" s="2" t="s">
        <v>24</v>
      </c>
      <c r="L146" s="2" t="s">
        <v>25</v>
      </c>
      <c r="M146" s="2" t="s">
        <v>25</v>
      </c>
      <c r="N146" s="2" t="s">
        <v>25</v>
      </c>
      <c r="O146" s="2" t="s">
        <v>25</v>
      </c>
      <c r="P146" s="2" t="s">
        <v>25</v>
      </c>
      <c r="Q146" s="2" t="s">
        <v>25</v>
      </c>
      <c r="R146" s="2">
        <v>1</v>
      </c>
      <c r="S146" s="2">
        <v>0</v>
      </c>
      <c r="T146" s="2" t="s">
        <v>122</v>
      </c>
      <c r="V146" s="2" t="s">
        <v>122</v>
      </c>
      <c r="W146" s="2">
        <v>8</v>
      </c>
      <c r="X146" s="2" t="s">
        <v>123</v>
      </c>
      <c r="Y146" s="2">
        <v>0</v>
      </c>
      <c r="AA146" s="2">
        <v>13.2232</v>
      </c>
      <c r="AB146" s="2">
        <v>13.385199999999999</v>
      </c>
      <c r="AC146" s="68"/>
    </row>
    <row r="147" spans="2:29" x14ac:dyDescent="0.2">
      <c r="E147" s="2">
        <v>9</v>
      </c>
      <c r="F147" s="2" t="s">
        <v>26</v>
      </c>
      <c r="K147" s="2" t="s">
        <v>24</v>
      </c>
      <c r="L147" s="2" t="s">
        <v>25</v>
      </c>
      <c r="M147" s="2" t="s">
        <v>25</v>
      </c>
      <c r="N147" s="2" t="s">
        <v>25</v>
      </c>
      <c r="O147" s="2" t="s">
        <v>47</v>
      </c>
      <c r="P147" s="2" t="s">
        <v>25</v>
      </c>
      <c r="Q147" s="2" t="s">
        <v>47</v>
      </c>
      <c r="R147" s="2">
        <v>1</v>
      </c>
      <c r="S147" s="2">
        <v>0</v>
      </c>
      <c r="T147" s="2" t="s">
        <v>122</v>
      </c>
      <c r="V147" s="2" t="s">
        <v>122</v>
      </c>
      <c r="W147" s="2">
        <v>9</v>
      </c>
      <c r="X147" s="2">
        <v>1</v>
      </c>
      <c r="Y147" s="2">
        <v>0</v>
      </c>
      <c r="AA147" s="2">
        <v>13.81</v>
      </c>
      <c r="AB147" s="2">
        <v>13.0273</v>
      </c>
      <c r="AC147" s="68"/>
    </row>
    <row r="148" spans="2:29" x14ac:dyDescent="0.2">
      <c r="E148" s="2">
        <v>10</v>
      </c>
      <c r="F148" s="2" t="s">
        <v>26</v>
      </c>
      <c r="K148" s="2" t="s">
        <v>41</v>
      </c>
      <c r="L148" s="2" t="s">
        <v>25</v>
      </c>
      <c r="M148" s="2" t="s">
        <v>25</v>
      </c>
      <c r="N148" s="2" t="s">
        <v>25</v>
      </c>
      <c r="O148" s="2" t="s">
        <v>47</v>
      </c>
      <c r="P148" s="2" t="s">
        <v>47</v>
      </c>
      <c r="Q148" s="2" t="s">
        <v>47</v>
      </c>
      <c r="R148" s="2">
        <v>1</v>
      </c>
      <c r="S148" s="2">
        <v>0</v>
      </c>
      <c r="T148" s="2" t="s">
        <v>122</v>
      </c>
      <c r="V148" s="2" t="s">
        <v>122</v>
      </c>
      <c r="W148" s="2">
        <v>10</v>
      </c>
      <c r="X148" s="2">
        <v>0</v>
      </c>
      <c r="Y148" s="2">
        <v>0</v>
      </c>
      <c r="AA148" s="2">
        <v>12.756</v>
      </c>
      <c r="AB148" s="2">
        <v>13.097200000000001</v>
      </c>
      <c r="AC148" s="68"/>
    </row>
    <row r="149" spans="2:29" x14ac:dyDescent="0.2">
      <c r="E149" s="2">
        <v>11</v>
      </c>
      <c r="F149" s="2" t="s">
        <v>26</v>
      </c>
      <c r="K149" s="2" t="s">
        <v>41</v>
      </c>
      <c r="L149" s="2" t="s">
        <v>25</v>
      </c>
      <c r="M149" s="2" t="s">
        <v>25</v>
      </c>
      <c r="N149" s="2" t="s">
        <v>25</v>
      </c>
      <c r="O149" s="2" t="s">
        <v>47</v>
      </c>
      <c r="P149" s="2" t="s">
        <v>47</v>
      </c>
      <c r="Q149" s="2" t="s">
        <v>47</v>
      </c>
      <c r="R149" s="2">
        <v>1</v>
      </c>
      <c r="S149" s="2">
        <v>0</v>
      </c>
      <c r="T149" s="2" t="s">
        <v>122</v>
      </c>
      <c r="V149" s="2" t="s">
        <v>122</v>
      </c>
      <c r="W149" s="2">
        <v>11</v>
      </c>
      <c r="X149" s="2">
        <v>0</v>
      </c>
      <c r="Y149" s="2">
        <v>0</v>
      </c>
      <c r="AA149" s="2">
        <v>12.9909</v>
      </c>
      <c r="AB149" s="2">
        <v>13.366400000000001</v>
      </c>
      <c r="AC149" s="68"/>
    </row>
    <row r="150" spans="2:29" x14ac:dyDescent="0.2">
      <c r="E150" s="2">
        <v>12</v>
      </c>
      <c r="F150" s="2" t="s">
        <v>26</v>
      </c>
      <c r="K150" s="2" t="s">
        <v>41</v>
      </c>
      <c r="L150" s="2" t="s">
        <v>25</v>
      </c>
      <c r="M150" s="2" t="s">
        <v>25</v>
      </c>
      <c r="N150" s="2" t="s">
        <v>25</v>
      </c>
      <c r="O150" s="2" t="s">
        <v>47</v>
      </c>
      <c r="P150" s="2" t="s">
        <v>47</v>
      </c>
      <c r="Q150" s="2" t="s">
        <v>47</v>
      </c>
      <c r="R150" s="2">
        <v>1</v>
      </c>
      <c r="S150" s="2">
        <v>0</v>
      </c>
      <c r="T150" s="2" t="s">
        <v>122</v>
      </c>
      <c r="V150" s="2" t="s">
        <v>122</v>
      </c>
      <c r="W150" s="2">
        <v>12</v>
      </c>
      <c r="X150" s="2">
        <v>1</v>
      </c>
      <c r="Y150" s="2">
        <v>0</v>
      </c>
      <c r="AA150" s="2">
        <v>12.7226</v>
      </c>
      <c r="AB150" s="2">
        <v>13.2257</v>
      </c>
      <c r="AC150" s="68"/>
    </row>
    <row r="151" spans="2:29" x14ac:dyDescent="0.2">
      <c r="E151" s="2">
        <v>13</v>
      </c>
      <c r="F151" s="2" t="s">
        <v>26</v>
      </c>
      <c r="K151" s="2" t="s">
        <v>34</v>
      </c>
      <c r="L151" s="2" t="s">
        <v>25</v>
      </c>
      <c r="M151" s="2" t="s">
        <v>47</v>
      </c>
      <c r="N151" s="2" t="s">
        <v>47</v>
      </c>
      <c r="O151" s="2" t="s">
        <v>47</v>
      </c>
      <c r="P151" s="2" t="s">
        <v>47</v>
      </c>
      <c r="Q151" s="2" t="s">
        <v>47</v>
      </c>
      <c r="R151" s="2">
        <v>1</v>
      </c>
      <c r="S151" s="2">
        <v>0</v>
      </c>
      <c r="T151" s="2" t="s">
        <v>122</v>
      </c>
      <c r="V151" s="2" t="s">
        <v>122</v>
      </c>
      <c r="W151" s="2">
        <v>13</v>
      </c>
      <c r="X151" s="2">
        <v>1</v>
      </c>
      <c r="Y151" s="2">
        <v>0</v>
      </c>
      <c r="AA151" s="2">
        <v>12.8233</v>
      </c>
      <c r="AB151" s="2">
        <v>13.259399999999999</v>
      </c>
      <c r="AC151" s="68"/>
    </row>
    <row r="152" spans="2:29" x14ac:dyDescent="0.2">
      <c r="E152" s="2">
        <v>14</v>
      </c>
      <c r="F152" s="2" t="s">
        <v>26</v>
      </c>
      <c r="K152" s="2" t="s">
        <v>34</v>
      </c>
      <c r="L152" s="2" t="s">
        <v>25</v>
      </c>
      <c r="M152" s="2" t="s">
        <v>25</v>
      </c>
      <c r="N152" s="2" t="s">
        <v>25</v>
      </c>
      <c r="O152" s="2" t="s">
        <v>25</v>
      </c>
      <c r="P152" s="2" t="s">
        <v>25</v>
      </c>
      <c r="Q152" s="2" t="s">
        <v>47</v>
      </c>
      <c r="R152" s="2">
        <v>1</v>
      </c>
      <c r="S152" s="2">
        <v>0</v>
      </c>
      <c r="T152" s="2" t="s">
        <v>122</v>
      </c>
      <c r="V152" s="2" t="s">
        <v>122</v>
      </c>
      <c r="W152" s="2">
        <v>14</v>
      </c>
      <c r="X152" s="2">
        <v>0</v>
      </c>
      <c r="Y152" s="2">
        <v>0</v>
      </c>
      <c r="AA152" s="2">
        <v>12.7841</v>
      </c>
      <c r="AB152" s="2">
        <v>13.139099999999999</v>
      </c>
      <c r="AC152" s="68"/>
    </row>
    <row r="153" spans="2:29" x14ac:dyDescent="0.2">
      <c r="E153" s="2">
        <v>15</v>
      </c>
      <c r="F153" s="2" t="s">
        <v>26</v>
      </c>
      <c r="K153" s="2" t="s">
        <v>34</v>
      </c>
      <c r="L153" s="2" t="s">
        <v>25</v>
      </c>
      <c r="M153" s="2" t="s">
        <v>25</v>
      </c>
      <c r="N153" s="2" t="s">
        <v>25</v>
      </c>
      <c r="O153" s="2" t="s">
        <v>25</v>
      </c>
      <c r="P153" s="2" t="s">
        <v>47</v>
      </c>
      <c r="Q153" s="2" t="s">
        <v>47</v>
      </c>
      <c r="R153" s="2">
        <v>0</v>
      </c>
      <c r="S153" s="2">
        <v>0</v>
      </c>
      <c r="T153" s="2" t="s">
        <v>122</v>
      </c>
      <c r="V153" s="2" t="s">
        <v>122</v>
      </c>
      <c r="W153" s="2">
        <v>15</v>
      </c>
      <c r="X153" s="2">
        <v>1</v>
      </c>
      <c r="Y153" s="2">
        <v>0</v>
      </c>
      <c r="AA153" s="2">
        <v>12.8573</v>
      </c>
      <c r="AB153" s="2">
        <v>13.0839</v>
      </c>
      <c r="AC153" s="68"/>
    </row>
    <row r="154" spans="2:29" x14ac:dyDescent="0.2">
      <c r="E154" s="2">
        <v>16</v>
      </c>
      <c r="F154" s="2" t="s">
        <v>26</v>
      </c>
      <c r="K154" s="2" t="s">
        <v>34</v>
      </c>
      <c r="L154" s="2" t="s">
        <v>25</v>
      </c>
      <c r="M154" s="2" t="s">
        <v>47</v>
      </c>
      <c r="N154" s="2" t="s">
        <v>47</v>
      </c>
      <c r="O154" s="2" t="s">
        <v>47</v>
      </c>
      <c r="P154" s="2" t="s">
        <v>47</v>
      </c>
      <c r="Q154" s="2" t="s">
        <v>47</v>
      </c>
      <c r="R154" s="2">
        <v>1</v>
      </c>
      <c r="S154" s="2">
        <v>1</v>
      </c>
      <c r="T154" s="2" t="s">
        <v>122</v>
      </c>
      <c r="V154" s="2" t="s">
        <v>122</v>
      </c>
      <c r="W154" s="2">
        <v>16</v>
      </c>
      <c r="X154" s="2">
        <v>1</v>
      </c>
      <c r="Y154" s="2">
        <v>0</v>
      </c>
      <c r="AA154" s="2">
        <v>12.810600000000001</v>
      </c>
      <c r="AB154" s="2">
        <v>13.1418</v>
      </c>
      <c r="AC154" s="68"/>
    </row>
    <row r="155" spans="2:29" x14ac:dyDescent="0.2">
      <c r="E155" s="2">
        <v>17</v>
      </c>
      <c r="F155" s="2" t="s">
        <v>26</v>
      </c>
      <c r="K155" s="2" t="s">
        <v>34</v>
      </c>
      <c r="L155" s="2" t="s">
        <v>25</v>
      </c>
      <c r="M155" s="2" t="s">
        <v>25</v>
      </c>
      <c r="N155" s="2" t="s">
        <v>47</v>
      </c>
      <c r="O155" s="2" t="s">
        <v>47</v>
      </c>
      <c r="P155" s="2" t="s">
        <v>47</v>
      </c>
      <c r="Q155" s="2" t="s">
        <v>47</v>
      </c>
      <c r="R155" s="2">
        <v>1</v>
      </c>
      <c r="S155" s="2">
        <v>0</v>
      </c>
      <c r="T155" s="2" t="s">
        <v>122</v>
      </c>
      <c r="V155" s="2" t="s">
        <v>122</v>
      </c>
      <c r="W155" s="2">
        <v>17</v>
      </c>
      <c r="X155" s="2">
        <v>1</v>
      </c>
      <c r="Y155" s="2">
        <v>0</v>
      </c>
      <c r="AA155" s="2">
        <v>12.8576</v>
      </c>
      <c r="AB155" s="2">
        <v>13.3352</v>
      </c>
      <c r="AC155" s="68"/>
    </row>
    <row r="156" spans="2:29" x14ac:dyDescent="0.2">
      <c r="E156" s="2">
        <v>18</v>
      </c>
      <c r="F156" s="2" t="s">
        <v>26</v>
      </c>
      <c r="K156" s="2" t="s">
        <v>34</v>
      </c>
      <c r="L156" s="2" t="s">
        <v>25</v>
      </c>
      <c r="M156" s="2" t="s">
        <v>25</v>
      </c>
      <c r="N156" s="2" t="s">
        <v>25</v>
      </c>
      <c r="O156" s="2" t="s">
        <v>25</v>
      </c>
      <c r="P156" s="2" t="s">
        <v>25</v>
      </c>
      <c r="Q156" s="2" t="s">
        <v>47</v>
      </c>
      <c r="R156" s="2">
        <v>1</v>
      </c>
      <c r="S156" s="2">
        <v>0</v>
      </c>
      <c r="T156" s="2" t="s">
        <v>122</v>
      </c>
      <c r="V156" s="2" t="s">
        <v>122</v>
      </c>
      <c r="W156" s="2">
        <v>18</v>
      </c>
      <c r="X156" s="2">
        <v>1</v>
      </c>
      <c r="Y156" s="2">
        <v>0</v>
      </c>
      <c r="AA156" s="2">
        <v>13.1305</v>
      </c>
      <c r="AB156" s="2">
        <v>13.347099999999999</v>
      </c>
      <c r="AC156" s="68"/>
    </row>
    <row r="157" spans="2:29" x14ac:dyDescent="0.2">
      <c r="B157" s="2" t="s">
        <v>147</v>
      </c>
      <c r="C157" s="6">
        <v>0.5</v>
      </c>
      <c r="D157" s="2" t="s">
        <v>148</v>
      </c>
      <c r="I157" s="6">
        <v>0.60555555555555551</v>
      </c>
      <c r="R157" s="2" t="s">
        <v>149</v>
      </c>
      <c r="AC157" s="68"/>
    </row>
    <row r="158" spans="2:29" x14ac:dyDescent="0.2">
      <c r="E158" s="2">
        <v>1</v>
      </c>
      <c r="F158" s="2" t="s">
        <v>23</v>
      </c>
      <c r="G158" s="2">
        <v>5</v>
      </c>
      <c r="K158" s="2" t="s">
        <v>45</v>
      </c>
      <c r="L158" s="2" t="s">
        <v>25</v>
      </c>
      <c r="M158" s="2" t="s">
        <v>25</v>
      </c>
      <c r="N158" s="2" t="s">
        <v>25</v>
      </c>
      <c r="O158" s="2" t="s">
        <v>25</v>
      </c>
      <c r="P158" s="2" t="s">
        <v>25</v>
      </c>
      <c r="Q158" s="2" t="s">
        <v>25</v>
      </c>
      <c r="R158" s="2">
        <v>0</v>
      </c>
      <c r="S158" s="2">
        <v>0</v>
      </c>
      <c r="T158" s="2" t="s">
        <v>122</v>
      </c>
      <c r="V158" s="2" t="s">
        <v>122</v>
      </c>
      <c r="W158" s="2">
        <v>1</v>
      </c>
      <c r="X158" s="2">
        <v>0</v>
      </c>
      <c r="Y158" s="2">
        <v>0</v>
      </c>
      <c r="AA158" s="2">
        <v>6.5014000000000003</v>
      </c>
      <c r="AB158" s="2">
        <v>6.7861000000000002</v>
      </c>
      <c r="AC158" s="68"/>
    </row>
    <row r="159" spans="2:29" x14ac:dyDescent="0.2">
      <c r="E159" s="2">
        <v>2</v>
      </c>
      <c r="F159" s="2" t="s">
        <v>23</v>
      </c>
      <c r="K159" s="2" t="s">
        <v>45</v>
      </c>
      <c r="L159" s="2" t="s">
        <v>25</v>
      </c>
      <c r="M159" s="2" t="s">
        <v>25</v>
      </c>
      <c r="N159" s="2" t="s">
        <v>25</v>
      </c>
      <c r="O159" s="2" t="s">
        <v>25</v>
      </c>
      <c r="P159" s="2" t="s">
        <v>25</v>
      </c>
      <c r="Q159" s="2" t="s">
        <v>25</v>
      </c>
      <c r="R159" s="2">
        <v>0</v>
      </c>
      <c r="S159" s="2">
        <v>0</v>
      </c>
      <c r="T159" s="2" t="s">
        <v>122</v>
      </c>
      <c r="V159" s="2" t="s">
        <v>124</v>
      </c>
      <c r="W159" s="2">
        <v>2</v>
      </c>
      <c r="X159" s="2">
        <v>0</v>
      </c>
      <c r="Y159" s="2">
        <v>0</v>
      </c>
      <c r="AA159" s="2">
        <v>6.2640000000000002</v>
      </c>
      <c r="AB159" s="2">
        <v>6.4801000000000002</v>
      </c>
      <c r="AC159" s="68"/>
    </row>
    <row r="160" spans="2:29" x14ac:dyDescent="0.2">
      <c r="E160" s="2">
        <v>3</v>
      </c>
      <c r="F160" s="2" t="s">
        <v>23</v>
      </c>
      <c r="K160" s="2" t="s">
        <v>45</v>
      </c>
      <c r="L160" s="2" t="s">
        <v>25</v>
      </c>
      <c r="M160" s="2" t="s">
        <v>25</v>
      </c>
      <c r="N160" s="2" t="s">
        <v>25</v>
      </c>
      <c r="O160" s="2" t="s">
        <v>25</v>
      </c>
      <c r="P160" s="2" t="s">
        <v>25</v>
      </c>
      <c r="Q160" s="2" t="s">
        <v>25</v>
      </c>
      <c r="R160" s="2">
        <v>0</v>
      </c>
      <c r="S160" s="2">
        <v>0</v>
      </c>
      <c r="T160" s="2" t="s">
        <v>122</v>
      </c>
      <c r="V160" s="2" t="s">
        <v>122</v>
      </c>
      <c r="W160" s="2">
        <v>3</v>
      </c>
      <c r="X160" s="2">
        <v>0</v>
      </c>
      <c r="Y160" s="2">
        <v>0</v>
      </c>
      <c r="AA160" s="2">
        <v>13.020099999999999</v>
      </c>
      <c r="AB160" s="2">
        <v>13.3294</v>
      </c>
      <c r="AC160" s="68"/>
    </row>
    <row r="161" spans="1:33" x14ac:dyDescent="0.2">
      <c r="E161" s="2">
        <v>4</v>
      </c>
      <c r="F161" s="2" t="s">
        <v>23</v>
      </c>
      <c r="K161" s="2" t="s">
        <v>42</v>
      </c>
      <c r="L161" s="2" t="s">
        <v>25</v>
      </c>
      <c r="M161" s="2" t="s">
        <v>25</v>
      </c>
      <c r="N161" s="2" t="s">
        <v>25</v>
      </c>
      <c r="O161" s="2" t="s">
        <v>25</v>
      </c>
      <c r="P161" s="2" t="s">
        <v>25</v>
      </c>
      <c r="Q161" s="2" t="s">
        <v>25</v>
      </c>
      <c r="R161" s="2">
        <v>0</v>
      </c>
      <c r="S161" s="2">
        <v>0</v>
      </c>
      <c r="T161" s="2" t="s">
        <v>122</v>
      </c>
      <c r="V161" s="2" t="s">
        <v>122</v>
      </c>
      <c r="W161" s="2">
        <v>4</v>
      </c>
      <c r="X161" s="2">
        <v>0</v>
      </c>
      <c r="Y161" s="2">
        <v>0</v>
      </c>
      <c r="AA161" s="2">
        <v>12.922499999999999</v>
      </c>
      <c r="AB161" s="2">
        <v>13.183299999999999</v>
      </c>
      <c r="AC161" s="68"/>
    </row>
    <row r="162" spans="1:33" x14ac:dyDescent="0.2">
      <c r="E162" s="2">
        <v>5</v>
      </c>
      <c r="F162" s="2" t="s">
        <v>26</v>
      </c>
      <c r="K162" s="2" t="s">
        <v>42</v>
      </c>
      <c r="L162" s="2" t="s">
        <v>25</v>
      </c>
      <c r="M162" s="2" t="s">
        <v>47</v>
      </c>
      <c r="N162" s="2" t="s">
        <v>47</v>
      </c>
      <c r="O162" s="2" t="s">
        <v>47</v>
      </c>
      <c r="P162" s="2" t="s">
        <v>47</v>
      </c>
      <c r="Q162" s="2" t="s">
        <v>47</v>
      </c>
      <c r="R162" s="2">
        <v>1</v>
      </c>
      <c r="S162" s="2">
        <v>0</v>
      </c>
      <c r="T162" s="2" t="s">
        <v>122</v>
      </c>
      <c r="V162" s="2" t="s">
        <v>122</v>
      </c>
      <c r="W162" s="2">
        <v>5</v>
      </c>
      <c r="X162" s="2">
        <v>1</v>
      </c>
      <c r="Y162" s="2">
        <v>1</v>
      </c>
      <c r="AA162" s="2">
        <v>13.497299999999999</v>
      </c>
      <c r="AB162" s="2">
        <v>13.702</v>
      </c>
      <c r="AC162" s="68"/>
    </row>
    <row r="163" spans="1:33" x14ac:dyDescent="0.2">
      <c r="E163" s="2">
        <v>6</v>
      </c>
      <c r="F163" s="2" t="s">
        <v>26</v>
      </c>
      <c r="K163" s="2" t="s">
        <v>42</v>
      </c>
      <c r="L163" s="2" t="s">
        <v>25</v>
      </c>
      <c r="M163" s="2" t="s">
        <v>25</v>
      </c>
      <c r="N163" s="2" t="s">
        <v>47</v>
      </c>
      <c r="O163" s="2" t="s">
        <v>47</v>
      </c>
      <c r="P163" s="2" t="s">
        <v>25</v>
      </c>
      <c r="Q163" s="2" t="s">
        <v>25</v>
      </c>
      <c r="R163" s="2">
        <v>0</v>
      </c>
      <c r="S163" s="2">
        <v>0</v>
      </c>
      <c r="T163" s="2" t="s">
        <v>122</v>
      </c>
      <c r="V163" s="2" t="s">
        <v>150</v>
      </c>
      <c r="W163" s="2">
        <v>6</v>
      </c>
      <c r="X163" s="2">
        <v>1</v>
      </c>
      <c r="Y163" s="2">
        <v>0</v>
      </c>
      <c r="AA163" s="2">
        <v>12.806900000000001</v>
      </c>
      <c r="AB163" s="2">
        <v>13.2042</v>
      </c>
      <c r="AC163" s="68"/>
    </row>
    <row r="164" spans="1:33" x14ac:dyDescent="0.2">
      <c r="E164" s="2">
        <v>7</v>
      </c>
      <c r="F164" s="2" t="s">
        <v>23</v>
      </c>
      <c r="K164" s="2" t="s">
        <v>42</v>
      </c>
      <c r="L164" s="2" t="s">
        <v>25</v>
      </c>
      <c r="M164" s="2" t="s">
        <v>25</v>
      </c>
      <c r="N164" s="2" t="s">
        <v>25</v>
      </c>
      <c r="O164" s="2" t="s">
        <v>25</v>
      </c>
      <c r="P164" s="2" t="s">
        <v>25</v>
      </c>
      <c r="Q164" s="2" t="s">
        <v>25</v>
      </c>
      <c r="R164" s="2">
        <v>0</v>
      </c>
      <c r="S164" s="2">
        <v>0</v>
      </c>
      <c r="T164" s="2" t="s">
        <v>122</v>
      </c>
      <c r="V164" s="2" t="s">
        <v>122</v>
      </c>
      <c r="W164" s="2">
        <v>7</v>
      </c>
      <c r="X164" s="2">
        <v>1</v>
      </c>
      <c r="Y164" s="2">
        <v>0</v>
      </c>
      <c r="AA164" s="2">
        <v>12.9765</v>
      </c>
      <c r="AB164" s="2">
        <v>13.247299999999999</v>
      </c>
      <c r="AC164" s="68"/>
    </row>
    <row r="165" spans="1:33" x14ac:dyDescent="0.2">
      <c r="A165" s="31"/>
      <c r="B165" s="31"/>
      <c r="C165" s="31"/>
      <c r="D165" s="31"/>
      <c r="E165" s="31">
        <v>8</v>
      </c>
      <c r="F165" s="31" t="s">
        <v>26</v>
      </c>
      <c r="G165" s="31"/>
      <c r="H165" s="31"/>
      <c r="I165" s="31"/>
      <c r="J165" s="31"/>
      <c r="K165" s="31" t="s">
        <v>24</v>
      </c>
      <c r="L165" s="31" t="s">
        <v>29</v>
      </c>
      <c r="M165" s="31" t="s">
        <v>44</v>
      </c>
      <c r="N165" s="31" t="s">
        <v>44</v>
      </c>
      <c r="O165" s="31" t="s">
        <v>44</v>
      </c>
      <c r="P165" s="31" t="s">
        <v>44</v>
      </c>
      <c r="Q165" s="31" t="s">
        <v>44</v>
      </c>
      <c r="R165" s="31" t="s">
        <v>29</v>
      </c>
      <c r="S165" s="31" t="s">
        <v>29</v>
      </c>
      <c r="T165" s="31" t="s">
        <v>29</v>
      </c>
      <c r="U165" s="31"/>
      <c r="V165" s="31" t="s">
        <v>29</v>
      </c>
      <c r="W165" s="31">
        <v>8</v>
      </c>
      <c r="X165" s="31" t="s">
        <v>29</v>
      </c>
      <c r="Y165" s="31">
        <v>0</v>
      </c>
      <c r="Z165" s="31">
        <v>0.20119999999999999</v>
      </c>
      <c r="AA165" s="31">
        <v>0.20119999999999999</v>
      </c>
      <c r="AB165" s="31"/>
      <c r="AC165" s="84"/>
      <c r="AD165" s="31"/>
      <c r="AE165" s="31"/>
      <c r="AF165" s="31"/>
      <c r="AG165" s="31"/>
    </row>
    <row r="166" spans="1:33" x14ac:dyDescent="0.2">
      <c r="E166" s="2">
        <v>9</v>
      </c>
      <c r="F166" s="2" t="s">
        <v>23</v>
      </c>
      <c r="K166" s="2" t="s">
        <v>24</v>
      </c>
      <c r="L166" s="2" t="s">
        <v>25</v>
      </c>
      <c r="M166" s="2" t="s">
        <v>25</v>
      </c>
      <c r="N166" s="2" t="s">
        <v>25</v>
      </c>
      <c r="O166" s="2" t="s">
        <v>25</v>
      </c>
      <c r="P166" s="2" t="s">
        <v>25</v>
      </c>
      <c r="Q166" s="2" t="s">
        <v>25</v>
      </c>
      <c r="R166" s="2" t="s">
        <v>123</v>
      </c>
      <c r="S166" s="2">
        <v>0</v>
      </c>
      <c r="T166" s="2" t="s">
        <v>122</v>
      </c>
      <c r="V166" s="2" t="s">
        <v>122</v>
      </c>
      <c r="W166" s="2">
        <v>9</v>
      </c>
      <c r="X166" s="2">
        <v>1</v>
      </c>
      <c r="Y166" s="2">
        <v>0</v>
      </c>
      <c r="AA166" s="2">
        <v>12.6203</v>
      </c>
      <c r="AB166" s="2">
        <v>12.9704</v>
      </c>
      <c r="AC166" s="68"/>
    </row>
    <row r="167" spans="1:33" x14ac:dyDescent="0.2">
      <c r="E167" s="2">
        <v>10</v>
      </c>
      <c r="F167" s="2" t="s">
        <v>23</v>
      </c>
      <c r="K167" s="2" t="s">
        <v>24</v>
      </c>
      <c r="L167" s="2" t="s">
        <v>25</v>
      </c>
      <c r="M167" s="2" t="s">
        <v>25</v>
      </c>
      <c r="N167" s="2" t="s">
        <v>25</v>
      </c>
      <c r="O167" s="2" t="s">
        <v>25</v>
      </c>
      <c r="P167" s="2" t="s">
        <v>25</v>
      </c>
      <c r="Q167" s="2" t="s">
        <v>47</v>
      </c>
      <c r="R167" s="2">
        <v>1</v>
      </c>
      <c r="S167" s="2">
        <v>0</v>
      </c>
      <c r="T167" s="2" t="s">
        <v>122</v>
      </c>
      <c r="V167" s="2" t="s">
        <v>122</v>
      </c>
      <c r="W167" s="2">
        <v>10</v>
      </c>
      <c r="X167" s="2">
        <v>1</v>
      </c>
      <c r="Y167" s="2">
        <v>0</v>
      </c>
      <c r="AA167" s="2">
        <v>5.8794000000000004</v>
      </c>
      <c r="AB167" s="2">
        <v>6.0434999999999999</v>
      </c>
      <c r="AC167" s="68"/>
    </row>
    <row r="168" spans="1:33" x14ac:dyDescent="0.2">
      <c r="E168" s="2">
        <v>11</v>
      </c>
      <c r="F168" s="2" t="s">
        <v>26</v>
      </c>
      <c r="K168" s="2" t="s">
        <v>24</v>
      </c>
      <c r="L168" s="2" t="s">
        <v>25</v>
      </c>
      <c r="M168" s="2" t="s">
        <v>25</v>
      </c>
      <c r="N168" s="2" t="s">
        <v>47</v>
      </c>
      <c r="O168" s="2" t="s">
        <v>25</v>
      </c>
      <c r="P168" s="2" t="s">
        <v>47</v>
      </c>
      <c r="Q168" s="2" t="s">
        <v>47</v>
      </c>
      <c r="R168" s="2" t="s">
        <v>126</v>
      </c>
      <c r="S168" s="2">
        <v>0</v>
      </c>
      <c r="T168" s="2" t="s">
        <v>122</v>
      </c>
      <c r="V168" s="2" t="s">
        <v>122</v>
      </c>
      <c r="W168" s="2">
        <v>11</v>
      </c>
      <c r="X168" s="2">
        <v>0</v>
      </c>
      <c r="Y168" s="2">
        <v>0</v>
      </c>
      <c r="AA168" s="2">
        <v>15.5589</v>
      </c>
      <c r="AB168" s="2">
        <v>15.815</v>
      </c>
      <c r="AC168" s="68"/>
    </row>
    <row r="169" spans="1:33" x14ac:dyDescent="0.2">
      <c r="E169" s="2">
        <v>12</v>
      </c>
      <c r="F169" s="2" t="s">
        <v>26</v>
      </c>
      <c r="K169" s="2" t="s">
        <v>41</v>
      </c>
      <c r="L169" s="2" t="s">
        <v>25</v>
      </c>
      <c r="M169" s="2" t="s">
        <v>25</v>
      </c>
      <c r="N169" s="2" t="s">
        <v>47</v>
      </c>
      <c r="O169" s="2" t="s">
        <v>47</v>
      </c>
      <c r="P169" s="2" t="s">
        <v>47</v>
      </c>
      <c r="Q169" s="2" t="s">
        <v>47</v>
      </c>
      <c r="R169" s="2">
        <v>1</v>
      </c>
      <c r="S169" s="2">
        <v>0</v>
      </c>
      <c r="T169" s="2" t="s">
        <v>122</v>
      </c>
      <c r="V169" s="2" t="s">
        <v>122</v>
      </c>
      <c r="W169" s="2">
        <v>12</v>
      </c>
      <c r="X169" s="2">
        <v>1</v>
      </c>
      <c r="Y169" s="2">
        <v>0</v>
      </c>
      <c r="AA169" s="2">
        <v>13.1395</v>
      </c>
      <c r="AB169" s="2">
        <v>13.356400000000001</v>
      </c>
      <c r="AC169" s="68"/>
    </row>
    <row r="170" spans="1:33" x14ac:dyDescent="0.2">
      <c r="E170" s="2">
        <v>13</v>
      </c>
      <c r="F170" s="2" t="s">
        <v>23</v>
      </c>
      <c r="K170" s="2" t="s">
        <v>41</v>
      </c>
      <c r="L170" s="2" t="s">
        <v>25</v>
      </c>
      <c r="M170" s="2" t="s">
        <v>25</v>
      </c>
      <c r="N170" s="2" t="s">
        <v>25</v>
      </c>
      <c r="O170" s="2" t="s">
        <v>25</v>
      </c>
      <c r="P170" s="2" t="s">
        <v>47</v>
      </c>
      <c r="Q170" s="2" t="s">
        <v>47</v>
      </c>
      <c r="R170" s="2" t="s">
        <v>126</v>
      </c>
      <c r="S170" s="2">
        <v>0</v>
      </c>
      <c r="T170" s="2" t="s">
        <v>122</v>
      </c>
      <c r="V170" s="2" t="s">
        <v>122</v>
      </c>
      <c r="W170" s="2">
        <v>13</v>
      </c>
      <c r="X170" s="2">
        <v>1</v>
      </c>
      <c r="Y170" s="2">
        <v>0</v>
      </c>
      <c r="AA170" s="2">
        <v>13.9129</v>
      </c>
      <c r="AB170" s="2">
        <v>13.1601</v>
      </c>
      <c r="AC170" s="68"/>
    </row>
    <row r="171" spans="1:33" x14ac:dyDescent="0.2">
      <c r="E171" s="2">
        <v>14</v>
      </c>
      <c r="F171" s="2" t="s">
        <v>26</v>
      </c>
      <c r="K171" s="2" t="s">
        <v>41</v>
      </c>
      <c r="L171" s="2" t="s">
        <v>25</v>
      </c>
      <c r="M171" s="2" t="s">
        <v>25</v>
      </c>
      <c r="N171" s="2" t="s">
        <v>47</v>
      </c>
      <c r="O171" s="2" t="s">
        <v>47</v>
      </c>
      <c r="P171" s="2" t="s">
        <v>47</v>
      </c>
      <c r="Q171" s="2" t="s">
        <v>47</v>
      </c>
      <c r="R171" s="2">
        <v>1</v>
      </c>
      <c r="S171" s="2">
        <v>0</v>
      </c>
      <c r="T171" s="2" t="s">
        <v>122</v>
      </c>
      <c r="V171" s="2" t="s">
        <v>122</v>
      </c>
      <c r="W171" s="2">
        <v>14</v>
      </c>
      <c r="X171" s="2">
        <v>1</v>
      </c>
      <c r="Y171" s="2">
        <v>0</v>
      </c>
      <c r="AA171" s="2">
        <v>12.962199999999999</v>
      </c>
      <c r="AB171" s="2">
        <v>13.205500000000001</v>
      </c>
      <c r="AC171" s="68"/>
    </row>
    <row r="172" spans="1:33" x14ac:dyDescent="0.2">
      <c r="E172" s="2">
        <v>15</v>
      </c>
      <c r="F172" s="2" t="s">
        <v>26</v>
      </c>
      <c r="K172" s="2" t="s">
        <v>41</v>
      </c>
      <c r="L172" s="2" t="s">
        <v>25</v>
      </c>
      <c r="M172" s="2" t="s">
        <v>25</v>
      </c>
      <c r="N172" s="2" t="s">
        <v>47</v>
      </c>
      <c r="O172" s="2" t="s">
        <v>47</v>
      </c>
      <c r="P172" s="2" t="s">
        <v>47</v>
      </c>
      <c r="Q172" s="2" t="s">
        <v>47</v>
      </c>
      <c r="R172" s="2">
        <v>1</v>
      </c>
      <c r="S172" s="2">
        <v>0</v>
      </c>
      <c r="T172" s="2" t="s">
        <v>122</v>
      </c>
      <c r="V172" s="2" t="s">
        <v>122</v>
      </c>
      <c r="W172" s="2">
        <v>15</v>
      </c>
      <c r="X172" s="2">
        <v>1</v>
      </c>
      <c r="Y172" s="2">
        <v>1</v>
      </c>
      <c r="AA172" s="2">
        <v>12.943</v>
      </c>
      <c r="AB172" s="2">
        <v>13.184799999999999</v>
      </c>
      <c r="AC172" s="68"/>
    </row>
    <row r="173" spans="1:33" x14ac:dyDescent="0.2">
      <c r="E173" s="2">
        <v>16</v>
      </c>
      <c r="F173" s="2" t="s">
        <v>23</v>
      </c>
      <c r="K173" s="2" t="s">
        <v>34</v>
      </c>
      <c r="L173" s="2" t="s">
        <v>25</v>
      </c>
      <c r="M173" s="2" t="s">
        <v>25</v>
      </c>
      <c r="N173" s="2" t="s">
        <v>25</v>
      </c>
      <c r="O173" s="2" t="s">
        <v>25</v>
      </c>
      <c r="P173" s="2" t="s">
        <v>25</v>
      </c>
      <c r="Q173" s="2" t="s">
        <v>47</v>
      </c>
      <c r="R173" s="2">
        <v>1</v>
      </c>
      <c r="S173" s="2">
        <v>0</v>
      </c>
      <c r="T173" s="2" t="s">
        <v>122</v>
      </c>
      <c r="V173" s="2" t="s">
        <v>122</v>
      </c>
      <c r="W173" s="2">
        <v>16</v>
      </c>
      <c r="X173" s="2">
        <v>0</v>
      </c>
      <c r="Y173" s="2">
        <v>0</v>
      </c>
      <c r="AA173" s="2">
        <v>13.4497</v>
      </c>
      <c r="AB173" s="2">
        <v>13.7075</v>
      </c>
      <c r="AC173" s="68"/>
    </row>
    <row r="174" spans="1:33" x14ac:dyDescent="0.2">
      <c r="A174" s="31"/>
      <c r="B174" s="31"/>
      <c r="C174" s="31"/>
      <c r="D174" s="31"/>
      <c r="E174" s="31">
        <v>17</v>
      </c>
      <c r="F174" s="31" t="s">
        <v>26</v>
      </c>
      <c r="G174" s="31"/>
      <c r="H174" s="31"/>
      <c r="I174" s="31"/>
      <c r="J174" s="31"/>
      <c r="K174" s="31" t="s">
        <v>34</v>
      </c>
      <c r="L174" s="31" t="s">
        <v>29</v>
      </c>
      <c r="M174" s="31" t="s">
        <v>44</v>
      </c>
      <c r="N174" s="31" t="s">
        <v>44</v>
      </c>
      <c r="O174" s="31" t="s">
        <v>44</v>
      </c>
      <c r="P174" s="31" t="s">
        <v>44</v>
      </c>
      <c r="Q174" s="31" t="s">
        <v>44</v>
      </c>
      <c r="R174" s="31" t="s">
        <v>29</v>
      </c>
      <c r="S174" s="31" t="s">
        <v>29</v>
      </c>
      <c r="T174" s="31"/>
      <c r="U174" s="31"/>
      <c r="V174" s="31" t="s">
        <v>29</v>
      </c>
      <c r="W174" s="31">
        <v>17</v>
      </c>
      <c r="X174" s="31"/>
      <c r="Y174" s="31">
        <v>0</v>
      </c>
      <c r="Z174" s="31">
        <v>0.27600000000000002</v>
      </c>
      <c r="AA174" s="31">
        <v>0.27600000000000002</v>
      </c>
      <c r="AB174" s="31"/>
      <c r="AC174" s="84"/>
      <c r="AD174" s="31"/>
      <c r="AE174" s="31"/>
      <c r="AF174" s="31"/>
      <c r="AG174" s="31"/>
    </row>
    <row r="175" spans="1:33" x14ac:dyDescent="0.2">
      <c r="A175" s="31"/>
      <c r="B175" s="31"/>
      <c r="C175" s="31"/>
      <c r="D175" s="31"/>
      <c r="E175" s="31">
        <v>18</v>
      </c>
      <c r="F175" s="31" t="s">
        <v>26</v>
      </c>
      <c r="G175" s="31"/>
      <c r="H175" s="31"/>
      <c r="I175" s="31"/>
      <c r="J175" s="31"/>
      <c r="K175" s="31" t="s">
        <v>34</v>
      </c>
      <c r="L175" s="31" t="s">
        <v>1</v>
      </c>
      <c r="M175" s="31" t="s">
        <v>1</v>
      </c>
      <c r="N175" s="31" t="s">
        <v>1</v>
      </c>
      <c r="O175" s="31" t="s">
        <v>1</v>
      </c>
      <c r="P175" s="31" t="s">
        <v>1</v>
      </c>
      <c r="Q175" s="31" t="s">
        <v>1</v>
      </c>
      <c r="R175" s="31" t="s">
        <v>29</v>
      </c>
      <c r="S175" s="31" t="s">
        <v>29</v>
      </c>
      <c r="T175" s="31"/>
      <c r="U175" s="31"/>
      <c r="V175" s="31" t="s">
        <v>29</v>
      </c>
      <c r="W175" s="31">
        <v>18</v>
      </c>
      <c r="X175" s="31"/>
      <c r="Y175" s="31">
        <v>0</v>
      </c>
      <c r="Z175" s="31">
        <v>0.1421</v>
      </c>
      <c r="AA175" s="31">
        <v>0.1421</v>
      </c>
      <c r="AB175" s="31"/>
      <c r="AC175" s="84"/>
      <c r="AD175" s="31"/>
      <c r="AE175" s="31"/>
      <c r="AF175" s="31"/>
      <c r="AG175" s="31"/>
    </row>
    <row r="176" spans="1:33" x14ac:dyDescent="0.2">
      <c r="E176" s="2">
        <v>19</v>
      </c>
      <c r="F176" s="2" t="s">
        <v>26</v>
      </c>
      <c r="K176" s="2" t="s">
        <v>34</v>
      </c>
      <c r="L176" s="2" t="s">
        <v>25</v>
      </c>
      <c r="M176" s="2" t="s">
        <v>25</v>
      </c>
      <c r="N176" s="2" t="s">
        <v>47</v>
      </c>
      <c r="O176" s="2" t="s">
        <v>47</v>
      </c>
      <c r="P176" s="2" t="s">
        <v>47</v>
      </c>
      <c r="Q176" s="2" t="s">
        <v>47</v>
      </c>
      <c r="R176" s="2">
        <v>1</v>
      </c>
      <c r="S176" s="2">
        <v>0</v>
      </c>
      <c r="T176" s="2" t="s">
        <v>122</v>
      </c>
      <c r="V176" s="2" t="s">
        <v>124</v>
      </c>
      <c r="W176" s="2">
        <v>19</v>
      </c>
      <c r="X176" s="2">
        <v>1</v>
      </c>
      <c r="Y176" s="2">
        <v>0</v>
      </c>
      <c r="AA176" s="2">
        <v>6.2099000000000002</v>
      </c>
      <c r="AB176" s="2">
        <v>6.5906000000000002</v>
      </c>
      <c r="AC176" s="68"/>
    </row>
    <row r="177" spans="29:29" x14ac:dyDescent="0.2">
      <c r="AC177" s="68"/>
    </row>
    <row r="178" spans="29:29" x14ac:dyDescent="0.2">
      <c r="AC178" s="68"/>
    </row>
    <row r="179" spans="29:29" x14ac:dyDescent="0.2">
      <c r="AC179" s="68"/>
    </row>
    <row r="180" spans="29:29" x14ac:dyDescent="0.2">
      <c r="AC180" s="68"/>
    </row>
    <row r="181" spans="29:29" x14ac:dyDescent="0.2">
      <c r="AC181" s="68"/>
    </row>
    <row r="182" spans="29:29" x14ac:dyDescent="0.2">
      <c r="AC182" s="68"/>
    </row>
    <row r="183" spans="29:29" x14ac:dyDescent="0.2">
      <c r="AC183" s="68"/>
    </row>
    <row r="184" spans="29:29" x14ac:dyDescent="0.2">
      <c r="AC184" s="68"/>
    </row>
    <row r="185" spans="29:29" x14ac:dyDescent="0.2">
      <c r="AC185" s="68"/>
    </row>
    <row r="186" spans="29:29" x14ac:dyDescent="0.2">
      <c r="AC186" s="68"/>
    </row>
    <row r="187" spans="29:29" x14ac:dyDescent="0.2">
      <c r="AC187" s="68"/>
    </row>
    <row r="188" spans="29:29" x14ac:dyDescent="0.2">
      <c r="AC188" s="68"/>
    </row>
    <row r="189" spans="29:29" x14ac:dyDescent="0.2">
      <c r="AC189" s="68"/>
    </row>
    <row r="190" spans="29:29" x14ac:dyDescent="0.2">
      <c r="AC190" s="68"/>
    </row>
    <row r="191" spans="29:29" x14ac:dyDescent="0.2">
      <c r="AC191" s="68"/>
    </row>
    <row r="192" spans="29:29" x14ac:dyDescent="0.2">
      <c r="AC192" s="68"/>
    </row>
    <row r="193" spans="29:29" x14ac:dyDescent="0.2">
      <c r="AC193" s="68"/>
    </row>
    <row r="194" spans="29:29" x14ac:dyDescent="0.2">
      <c r="AC194" s="68"/>
    </row>
    <row r="195" spans="29:29" x14ac:dyDescent="0.2">
      <c r="AC195" s="68"/>
    </row>
    <row r="196" spans="29:29" x14ac:dyDescent="0.2">
      <c r="AC196" s="68"/>
    </row>
    <row r="197" spans="29:29" x14ac:dyDescent="0.2">
      <c r="AC197" s="68"/>
    </row>
    <row r="198" spans="29:29" x14ac:dyDescent="0.2">
      <c r="AC198" s="68"/>
    </row>
    <row r="199" spans="29:29" x14ac:dyDescent="0.2">
      <c r="AC199" s="68"/>
    </row>
    <row r="200" spans="29:29" x14ac:dyDescent="0.2">
      <c r="AC200" s="68"/>
    </row>
    <row r="201" spans="29:29" x14ac:dyDescent="0.2">
      <c r="AC201" s="68"/>
    </row>
    <row r="202" spans="29:29" x14ac:dyDescent="0.2">
      <c r="AC202" s="68"/>
    </row>
    <row r="203" spans="29:29" x14ac:dyDescent="0.2">
      <c r="AC203" s="68"/>
    </row>
    <row r="204" spans="29:29" x14ac:dyDescent="0.2">
      <c r="AC204" s="68"/>
    </row>
    <row r="205" spans="29:29" x14ac:dyDescent="0.2">
      <c r="AC205" s="68"/>
    </row>
    <row r="206" spans="29:29" x14ac:dyDescent="0.2">
      <c r="AC206" s="68"/>
    </row>
    <row r="207" spans="29:29" x14ac:dyDescent="0.2">
      <c r="AC207" s="68"/>
    </row>
    <row r="208" spans="29:29" x14ac:dyDescent="0.2">
      <c r="AC208" s="68"/>
    </row>
    <row r="209" spans="29:29" x14ac:dyDescent="0.2">
      <c r="AC209" s="68"/>
    </row>
    <row r="210" spans="29:29" x14ac:dyDescent="0.2">
      <c r="AC210" s="68"/>
    </row>
    <row r="211" spans="29:29" x14ac:dyDescent="0.2">
      <c r="AC211" s="68"/>
    </row>
    <row r="212" spans="29:29" x14ac:dyDescent="0.2">
      <c r="AC212" s="68"/>
    </row>
    <row r="213" spans="29:29" x14ac:dyDescent="0.2">
      <c r="AC213" s="68"/>
    </row>
    <row r="214" spans="29:29" x14ac:dyDescent="0.2">
      <c r="AC214" s="68"/>
    </row>
    <row r="215" spans="29:29" x14ac:dyDescent="0.2">
      <c r="AC215" s="68"/>
    </row>
    <row r="216" spans="29:29" x14ac:dyDescent="0.2">
      <c r="AC216" s="68"/>
    </row>
    <row r="217" spans="29:29" x14ac:dyDescent="0.2">
      <c r="AC217" s="68"/>
    </row>
    <row r="218" spans="29:29" x14ac:dyDescent="0.2">
      <c r="AC218" s="68"/>
    </row>
    <row r="219" spans="29:29" x14ac:dyDescent="0.2">
      <c r="AC219" s="68"/>
    </row>
    <row r="220" spans="29:29" x14ac:dyDescent="0.2">
      <c r="AC220" s="68"/>
    </row>
    <row r="221" spans="29:29" x14ac:dyDescent="0.2">
      <c r="AC221" s="68"/>
    </row>
    <row r="222" spans="29:29" x14ac:dyDescent="0.2">
      <c r="AC222" s="68"/>
    </row>
    <row r="223" spans="29:29" x14ac:dyDescent="0.2">
      <c r="AC223" s="68"/>
    </row>
    <row r="224" spans="29:29" x14ac:dyDescent="0.2">
      <c r="AC224" s="68"/>
    </row>
    <row r="225" spans="29:29" x14ac:dyDescent="0.2">
      <c r="AC225" s="68"/>
    </row>
    <row r="226" spans="29:29" x14ac:dyDescent="0.2">
      <c r="AC226" s="68"/>
    </row>
    <row r="227" spans="29:29" x14ac:dyDescent="0.2">
      <c r="AC227" s="68"/>
    </row>
    <row r="228" spans="29:29" x14ac:dyDescent="0.2">
      <c r="AC228" s="68"/>
    </row>
    <row r="229" spans="29:29" x14ac:dyDescent="0.2">
      <c r="AC229" s="68"/>
    </row>
    <row r="230" spans="29:29" x14ac:dyDescent="0.2">
      <c r="AC230" s="68"/>
    </row>
    <row r="231" spans="29:29" x14ac:dyDescent="0.2">
      <c r="AC231" s="68"/>
    </row>
    <row r="232" spans="29:29" x14ac:dyDescent="0.2">
      <c r="AC232" s="68"/>
    </row>
    <row r="233" spans="29:29" x14ac:dyDescent="0.2">
      <c r="AC233" s="68"/>
    </row>
    <row r="234" spans="29:29" x14ac:dyDescent="0.2">
      <c r="AC234" s="68"/>
    </row>
    <row r="235" spans="29:29" x14ac:dyDescent="0.2">
      <c r="AC235" s="68"/>
    </row>
    <row r="236" spans="29:29" x14ac:dyDescent="0.2">
      <c r="AC236" s="68"/>
    </row>
    <row r="237" spans="29:29" x14ac:dyDescent="0.2">
      <c r="AC237" s="68"/>
    </row>
    <row r="238" spans="29:29" x14ac:dyDescent="0.2">
      <c r="AC238" s="68"/>
    </row>
    <row r="239" spans="29:29" x14ac:dyDescent="0.2">
      <c r="AC239" s="68"/>
    </row>
    <row r="240" spans="29:29" x14ac:dyDescent="0.2">
      <c r="AC240" s="68"/>
    </row>
    <row r="241" spans="29:29" x14ac:dyDescent="0.2">
      <c r="AC241" s="68"/>
    </row>
    <row r="242" spans="29:29" x14ac:dyDescent="0.2">
      <c r="AC242" s="68"/>
    </row>
    <row r="243" spans="29:29" x14ac:dyDescent="0.2">
      <c r="AC243" s="68"/>
    </row>
    <row r="244" spans="29:29" x14ac:dyDescent="0.2">
      <c r="AC244" s="68"/>
    </row>
    <row r="245" spans="29:29" x14ac:dyDescent="0.2">
      <c r="AC245" s="68"/>
    </row>
    <row r="246" spans="29:29" x14ac:dyDescent="0.2">
      <c r="AC246" s="68"/>
    </row>
    <row r="247" spans="29:29" x14ac:dyDescent="0.2">
      <c r="AC247" s="68"/>
    </row>
    <row r="248" spans="29:29" x14ac:dyDescent="0.2">
      <c r="AC248" s="68"/>
    </row>
    <row r="249" spans="29:29" x14ac:dyDescent="0.2">
      <c r="AC249" s="68"/>
    </row>
    <row r="250" spans="29:29" x14ac:dyDescent="0.2">
      <c r="AC250" s="68"/>
    </row>
    <row r="251" spans="29:29" x14ac:dyDescent="0.2">
      <c r="AC251" s="68"/>
    </row>
    <row r="252" spans="29:29" x14ac:dyDescent="0.2">
      <c r="AC252" s="68"/>
    </row>
    <row r="253" spans="29:29" x14ac:dyDescent="0.2">
      <c r="AC253" s="68"/>
    </row>
    <row r="254" spans="29:29" x14ac:dyDescent="0.2">
      <c r="AC254" s="68"/>
    </row>
    <row r="255" spans="29:29" x14ac:dyDescent="0.2">
      <c r="AC255" s="68"/>
    </row>
    <row r="256" spans="29:29" x14ac:dyDescent="0.2">
      <c r="AC256" s="68"/>
    </row>
    <row r="257" spans="29:29" x14ac:dyDescent="0.2">
      <c r="AC257" s="68"/>
    </row>
    <row r="258" spans="29:29" x14ac:dyDescent="0.2">
      <c r="AC258" s="68"/>
    </row>
    <row r="259" spans="29:29" x14ac:dyDescent="0.2">
      <c r="AC259" s="68"/>
    </row>
    <row r="260" spans="29:29" x14ac:dyDescent="0.2">
      <c r="AC260" s="68"/>
    </row>
    <row r="261" spans="29:29" x14ac:dyDescent="0.2">
      <c r="AC261" s="68"/>
    </row>
    <row r="262" spans="29:29" x14ac:dyDescent="0.2">
      <c r="AC262" s="68"/>
    </row>
    <row r="263" spans="29:29" x14ac:dyDescent="0.2">
      <c r="AC263" s="68"/>
    </row>
    <row r="264" spans="29:29" x14ac:dyDescent="0.2">
      <c r="AC264" s="68"/>
    </row>
    <row r="265" spans="29:29" x14ac:dyDescent="0.2">
      <c r="AC265" s="68"/>
    </row>
    <row r="266" spans="29:29" x14ac:dyDescent="0.2">
      <c r="AC266" s="68"/>
    </row>
    <row r="267" spans="29:29" x14ac:dyDescent="0.2">
      <c r="AC267" s="68"/>
    </row>
    <row r="268" spans="29:29" x14ac:dyDescent="0.2">
      <c r="AC268" s="68"/>
    </row>
    <row r="269" spans="29:29" x14ac:dyDescent="0.2">
      <c r="AC269" s="68"/>
    </row>
    <row r="270" spans="29:29" x14ac:dyDescent="0.2">
      <c r="AC270" s="68"/>
    </row>
    <row r="271" spans="29:29" x14ac:dyDescent="0.2">
      <c r="AC271" s="68"/>
    </row>
    <row r="272" spans="29:29" x14ac:dyDescent="0.2">
      <c r="AC272" s="68"/>
    </row>
    <row r="273" spans="29:29" x14ac:dyDescent="0.2">
      <c r="AC273" s="68"/>
    </row>
    <row r="274" spans="29:29" x14ac:dyDescent="0.2">
      <c r="AC274" s="68"/>
    </row>
    <row r="275" spans="29:29" x14ac:dyDescent="0.2">
      <c r="AC275" s="68"/>
    </row>
    <row r="276" spans="29:29" x14ac:dyDescent="0.2">
      <c r="AC276" s="68"/>
    </row>
    <row r="277" spans="29:29" x14ac:dyDescent="0.2">
      <c r="AC277" s="68"/>
    </row>
    <row r="278" spans="29:29" x14ac:dyDescent="0.2">
      <c r="AC278" s="68"/>
    </row>
    <row r="279" spans="29:29" x14ac:dyDescent="0.2">
      <c r="AC279" s="68"/>
    </row>
    <row r="280" spans="29:29" x14ac:dyDescent="0.2">
      <c r="AC280" s="68"/>
    </row>
    <row r="281" spans="29:29" x14ac:dyDescent="0.2">
      <c r="AC281" s="68"/>
    </row>
    <row r="282" spans="29:29" x14ac:dyDescent="0.2">
      <c r="AC282" s="68"/>
    </row>
    <row r="283" spans="29:29" x14ac:dyDescent="0.2">
      <c r="AC283" s="68"/>
    </row>
    <row r="284" spans="29:29" x14ac:dyDescent="0.2">
      <c r="AC284" s="68"/>
    </row>
    <row r="285" spans="29:29" x14ac:dyDescent="0.2">
      <c r="AC285" s="68"/>
    </row>
    <row r="286" spans="29:29" x14ac:dyDescent="0.2">
      <c r="AC286" s="68"/>
    </row>
    <row r="287" spans="29:29" x14ac:dyDescent="0.2">
      <c r="AC287" s="68"/>
    </row>
    <row r="288" spans="29:29" x14ac:dyDescent="0.2">
      <c r="AC288" s="68"/>
    </row>
    <row r="289" spans="29:29" x14ac:dyDescent="0.2">
      <c r="AC289" s="68"/>
    </row>
    <row r="290" spans="29:29" x14ac:dyDescent="0.2">
      <c r="AC290" s="68"/>
    </row>
    <row r="291" spans="29:29" x14ac:dyDescent="0.2">
      <c r="AC291" s="68"/>
    </row>
    <row r="292" spans="29:29" x14ac:dyDescent="0.2">
      <c r="AC292" s="68"/>
    </row>
    <row r="293" spans="29:29" x14ac:dyDescent="0.2">
      <c r="AC293" s="68"/>
    </row>
    <row r="294" spans="29:29" x14ac:dyDescent="0.2">
      <c r="AC294" s="68"/>
    </row>
    <row r="295" spans="29:29" x14ac:dyDescent="0.2">
      <c r="AC295" s="68"/>
    </row>
    <row r="296" spans="29:29" x14ac:dyDescent="0.2">
      <c r="AC296" s="68"/>
    </row>
    <row r="297" spans="29:29" x14ac:dyDescent="0.2">
      <c r="AC297" s="68"/>
    </row>
    <row r="298" spans="29:29" x14ac:dyDescent="0.2">
      <c r="AC298" s="68"/>
    </row>
    <row r="299" spans="29:29" x14ac:dyDescent="0.2">
      <c r="AC299" s="68"/>
    </row>
    <row r="300" spans="29:29" x14ac:dyDescent="0.2">
      <c r="AC300" s="68"/>
    </row>
    <row r="301" spans="29:29" x14ac:dyDescent="0.2">
      <c r="AC301" s="68"/>
    </row>
    <row r="302" spans="29:29" x14ac:dyDescent="0.2">
      <c r="AC302" s="68"/>
    </row>
    <row r="303" spans="29:29" x14ac:dyDescent="0.2">
      <c r="AC303" s="68"/>
    </row>
    <row r="304" spans="29:29" x14ac:dyDescent="0.2">
      <c r="AC304" s="68"/>
    </row>
    <row r="305" spans="29:29" x14ac:dyDescent="0.2">
      <c r="AC305" s="68"/>
    </row>
    <row r="306" spans="29:29" x14ac:dyDescent="0.2">
      <c r="AC306" s="68"/>
    </row>
    <row r="307" spans="29:29" x14ac:dyDescent="0.2">
      <c r="AC307" s="68"/>
    </row>
    <row r="308" spans="29:29" x14ac:dyDescent="0.2">
      <c r="AC308" s="68"/>
    </row>
    <row r="309" spans="29:29" x14ac:dyDescent="0.2">
      <c r="AC309" s="68"/>
    </row>
    <row r="310" spans="29:29" x14ac:dyDescent="0.2">
      <c r="AC310" s="68"/>
    </row>
    <row r="311" spans="29:29" x14ac:dyDescent="0.2">
      <c r="AC311" s="68"/>
    </row>
    <row r="312" spans="29:29" x14ac:dyDescent="0.2">
      <c r="AC312" s="68"/>
    </row>
    <row r="313" spans="29:29" x14ac:dyDescent="0.2">
      <c r="AC313" s="68"/>
    </row>
    <row r="314" spans="29:29" x14ac:dyDescent="0.2">
      <c r="AC314" s="68"/>
    </row>
    <row r="315" spans="29:29" x14ac:dyDescent="0.2">
      <c r="AC315" s="68"/>
    </row>
    <row r="316" spans="29:29" x14ac:dyDescent="0.2">
      <c r="AC316" s="68"/>
    </row>
    <row r="317" spans="29:29" x14ac:dyDescent="0.2">
      <c r="AC317" s="68"/>
    </row>
    <row r="318" spans="29:29" x14ac:dyDescent="0.2">
      <c r="AC318" s="68"/>
    </row>
    <row r="319" spans="29:29" x14ac:dyDescent="0.2">
      <c r="AC319" s="68"/>
    </row>
    <row r="320" spans="29:29" x14ac:dyDescent="0.2">
      <c r="AC320" s="68"/>
    </row>
    <row r="321" spans="29:29" x14ac:dyDescent="0.2">
      <c r="AC321" s="68"/>
    </row>
    <row r="322" spans="29:29" x14ac:dyDescent="0.2">
      <c r="AC322" s="68"/>
    </row>
    <row r="323" spans="29:29" x14ac:dyDescent="0.2">
      <c r="AC323" s="68"/>
    </row>
    <row r="324" spans="29:29" x14ac:dyDescent="0.2">
      <c r="AC324" s="68"/>
    </row>
    <row r="325" spans="29:29" x14ac:dyDescent="0.2">
      <c r="AC325" s="68"/>
    </row>
    <row r="326" spans="29:29" x14ac:dyDescent="0.2">
      <c r="AC326" s="68"/>
    </row>
    <row r="327" spans="29:29" x14ac:dyDescent="0.2">
      <c r="AC327" s="68"/>
    </row>
    <row r="328" spans="29:29" x14ac:dyDescent="0.2">
      <c r="AC328" s="68"/>
    </row>
    <row r="329" spans="29:29" x14ac:dyDescent="0.2">
      <c r="AC329" s="68"/>
    </row>
    <row r="330" spans="29:29" x14ac:dyDescent="0.2">
      <c r="AC330" s="68"/>
    </row>
    <row r="331" spans="29:29" x14ac:dyDescent="0.2">
      <c r="AC331" s="68"/>
    </row>
    <row r="332" spans="29:29" x14ac:dyDescent="0.2">
      <c r="AC332" s="68"/>
    </row>
    <row r="333" spans="29:29" x14ac:dyDescent="0.2">
      <c r="AC333" s="68"/>
    </row>
    <row r="334" spans="29:29" x14ac:dyDescent="0.2">
      <c r="AC334" s="68"/>
    </row>
    <row r="335" spans="29:29" x14ac:dyDescent="0.2">
      <c r="AC335" s="68"/>
    </row>
    <row r="336" spans="29:29" x14ac:dyDescent="0.2">
      <c r="AC336" s="68"/>
    </row>
    <row r="337" spans="29:29" x14ac:dyDescent="0.2">
      <c r="AC337" s="68"/>
    </row>
    <row r="338" spans="29:29" x14ac:dyDescent="0.2">
      <c r="AC338" s="68"/>
    </row>
    <row r="339" spans="29:29" x14ac:dyDescent="0.2">
      <c r="AC339" s="68"/>
    </row>
    <row r="340" spans="29:29" x14ac:dyDescent="0.2">
      <c r="AC340" s="68"/>
    </row>
    <row r="341" spans="29:29" x14ac:dyDescent="0.2">
      <c r="AC341" s="68"/>
    </row>
    <row r="342" spans="29:29" x14ac:dyDescent="0.2">
      <c r="AC342" s="68"/>
    </row>
    <row r="343" spans="29:29" x14ac:dyDescent="0.2">
      <c r="AC343" s="68"/>
    </row>
    <row r="344" spans="29:29" x14ac:dyDescent="0.2">
      <c r="AC344" s="68"/>
    </row>
    <row r="345" spans="29:29" x14ac:dyDescent="0.2">
      <c r="AC345" s="68"/>
    </row>
    <row r="346" spans="29:29" x14ac:dyDescent="0.2">
      <c r="AC346" s="68"/>
    </row>
    <row r="347" spans="29:29" x14ac:dyDescent="0.2">
      <c r="AC347" s="68"/>
    </row>
    <row r="348" spans="29:29" x14ac:dyDescent="0.2">
      <c r="AC348" s="68"/>
    </row>
    <row r="349" spans="29:29" x14ac:dyDescent="0.2">
      <c r="AC349" s="68"/>
    </row>
    <row r="350" spans="29:29" x14ac:dyDescent="0.2">
      <c r="AC350" s="68"/>
    </row>
    <row r="351" spans="29:29" x14ac:dyDescent="0.2">
      <c r="AC351" s="68"/>
    </row>
    <row r="352" spans="29:29" x14ac:dyDescent="0.2">
      <c r="AC352" s="68"/>
    </row>
    <row r="353" spans="29:29" x14ac:dyDescent="0.2">
      <c r="AC353" s="68"/>
    </row>
    <row r="354" spans="29:29" x14ac:dyDescent="0.2">
      <c r="AC354" s="68"/>
    </row>
    <row r="355" spans="29:29" x14ac:dyDescent="0.2">
      <c r="AC355" s="68"/>
    </row>
    <row r="356" spans="29:29" x14ac:dyDescent="0.2">
      <c r="AC356" s="68"/>
    </row>
    <row r="357" spans="29:29" x14ac:dyDescent="0.2">
      <c r="AC357" s="68"/>
    </row>
    <row r="358" spans="29:29" x14ac:dyDescent="0.2">
      <c r="AC358" s="68"/>
    </row>
    <row r="359" spans="29:29" x14ac:dyDescent="0.2">
      <c r="AC359" s="68"/>
    </row>
    <row r="360" spans="29:29" x14ac:dyDescent="0.2">
      <c r="AC360" s="68"/>
    </row>
    <row r="361" spans="29:29" x14ac:dyDescent="0.2">
      <c r="AC361" s="68"/>
    </row>
    <row r="362" spans="29:29" x14ac:dyDescent="0.2">
      <c r="AC362" s="68"/>
    </row>
    <row r="363" spans="29:29" x14ac:dyDescent="0.2">
      <c r="AC363" s="68"/>
    </row>
    <row r="364" spans="29:29" x14ac:dyDescent="0.2">
      <c r="AC364" s="68"/>
    </row>
    <row r="365" spans="29:29" x14ac:dyDescent="0.2">
      <c r="AC365" s="68"/>
    </row>
    <row r="366" spans="29:29" x14ac:dyDescent="0.2">
      <c r="AC366" s="68"/>
    </row>
    <row r="367" spans="29:29" x14ac:dyDescent="0.2">
      <c r="AC367" s="68"/>
    </row>
    <row r="368" spans="29:29" x14ac:dyDescent="0.2">
      <c r="AC368" s="68"/>
    </row>
    <row r="369" spans="29:29" x14ac:dyDescent="0.2">
      <c r="AC369" s="68"/>
    </row>
    <row r="370" spans="29:29" x14ac:dyDescent="0.2">
      <c r="AC370" s="68"/>
    </row>
    <row r="371" spans="29:29" x14ac:dyDescent="0.2">
      <c r="AC371" s="68"/>
    </row>
    <row r="372" spans="29:29" x14ac:dyDescent="0.2">
      <c r="AC372" s="68"/>
    </row>
    <row r="373" spans="29:29" x14ac:dyDescent="0.2">
      <c r="AC373" s="68"/>
    </row>
    <row r="374" spans="29:29" x14ac:dyDescent="0.2">
      <c r="AC374" s="68"/>
    </row>
    <row r="375" spans="29:29" x14ac:dyDescent="0.2">
      <c r="AC375" s="68"/>
    </row>
    <row r="376" spans="29:29" x14ac:dyDescent="0.2">
      <c r="AC376" s="68"/>
    </row>
    <row r="377" spans="29:29" x14ac:dyDescent="0.2">
      <c r="AC377" s="68"/>
    </row>
    <row r="378" spans="29:29" x14ac:dyDescent="0.2">
      <c r="AC378" s="68"/>
    </row>
    <row r="379" spans="29:29" x14ac:dyDescent="0.2">
      <c r="AC379" s="68"/>
    </row>
    <row r="380" spans="29:29" x14ac:dyDescent="0.2">
      <c r="AC380" s="68"/>
    </row>
    <row r="381" spans="29:29" x14ac:dyDescent="0.2">
      <c r="AC381" s="68"/>
    </row>
    <row r="382" spans="29:29" x14ac:dyDescent="0.2">
      <c r="AC382" s="68"/>
    </row>
    <row r="383" spans="29:29" x14ac:dyDescent="0.2">
      <c r="AC383" s="68"/>
    </row>
    <row r="384" spans="29:29" x14ac:dyDescent="0.2">
      <c r="AC384" s="68"/>
    </row>
    <row r="385" spans="29:29" x14ac:dyDescent="0.2">
      <c r="AC385" s="68"/>
    </row>
    <row r="386" spans="29:29" x14ac:dyDescent="0.2">
      <c r="AC386" s="68"/>
    </row>
    <row r="387" spans="29:29" x14ac:dyDescent="0.2">
      <c r="AC387" s="68"/>
    </row>
    <row r="388" spans="29:29" x14ac:dyDescent="0.2">
      <c r="AC388" s="68"/>
    </row>
    <row r="389" spans="29:29" x14ac:dyDescent="0.2">
      <c r="AC389" s="68"/>
    </row>
    <row r="390" spans="29:29" x14ac:dyDescent="0.2">
      <c r="AC390" s="68"/>
    </row>
    <row r="391" spans="29:29" x14ac:dyDescent="0.2">
      <c r="AC391" s="68"/>
    </row>
    <row r="392" spans="29:29" x14ac:dyDescent="0.2">
      <c r="AC392" s="68"/>
    </row>
    <row r="393" spans="29:29" x14ac:dyDescent="0.2">
      <c r="AC393" s="68"/>
    </row>
    <row r="394" spans="29:29" x14ac:dyDescent="0.2">
      <c r="AC394" s="68"/>
    </row>
    <row r="395" spans="29:29" x14ac:dyDescent="0.2">
      <c r="AC395" s="68"/>
    </row>
    <row r="396" spans="29:29" x14ac:dyDescent="0.2">
      <c r="AC396" s="68"/>
    </row>
    <row r="397" spans="29:29" x14ac:dyDescent="0.2">
      <c r="AC397" s="68"/>
    </row>
    <row r="398" spans="29:29" x14ac:dyDescent="0.2">
      <c r="AC398" s="68"/>
    </row>
    <row r="399" spans="29:29" x14ac:dyDescent="0.2">
      <c r="AC399" s="68"/>
    </row>
    <row r="400" spans="29:29" x14ac:dyDescent="0.2">
      <c r="AC400" s="68"/>
    </row>
    <row r="401" spans="29:29" x14ac:dyDescent="0.2">
      <c r="AC401" s="68"/>
    </row>
    <row r="402" spans="29:29" x14ac:dyDescent="0.2">
      <c r="AC402" s="68"/>
    </row>
    <row r="403" spans="29:29" x14ac:dyDescent="0.2">
      <c r="AC403" s="68"/>
    </row>
    <row r="404" spans="29:29" x14ac:dyDescent="0.2">
      <c r="AC404" s="68"/>
    </row>
    <row r="405" spans="29:29" x14ac:dyDescent="0.2">
      <c r="AC405" s="68"/>
    </row>
    <row r="406" spans="29:29" x14ac:dyDescent="0.2">
      <c r="AC406" s="68"/>
    </row>
    <row r="407" spans="29:29" x14ac:dyDescent="0.2">
      <c r="AC407" s="68"/>
    </row>
    <row r="408" spans="29:29" x14ac:dyDescent="0.2">
      <c r="AC408" s="68"/>
    </row>
    <row r="409" spans="29:29" x14ac:dyDescent="0.2">
      <c r="AC409" s="68"/>
    </row>
    <row r="410" spans="29:29" x14ac:dyDescent="0.2">
      <c r="AC410" s="68"/>
    </row>
    <row r="411" spans="29:29" x14ac:dyDescent="0.2">
      <c r="AC411" s="68"/>
    </row>
    <row r="412" spans="29:29" x14ac:dyDescent="0.2">
      <c r="AC412" s="68"/>
    </row>
    <row r="413" spans="29:29" x14ac:dyDescent="0.2">
      <c r="AC413" s="68"/>
    </row>
    <row r="414" spans="29:29" x14ac:dyDescent="0.2">
      <c r="AC414" s="68"/>
    </row>
    <row r="415" spans="29:29" x14ac:dyDescent="0.2">
      <c r="AC415" s="68"/>
    </row>
    <row r="416" spans="29:29" x14ac:dyDescent="0.2">
      <c r="AC416" s="68"/>
    </row>
    <row r="417" spans="29:29" x14ac:dyDescent="0.2">
      <c r="AC417" s="68"/>
    </row>
    <row r="418" spans="29:29" x14ac:dyDescent="0.2">
      <c r="AC418" s="68"/>
    </row>
    <row r="419" spans="29:29" x14ac:dyDescent="0.2">
      <c r="AC419" s="68"/>
    </row>
    <row r="420" spans="29:29" x14ac:dyDescent="0.2">
      <c r="AC420" s="68"/>
    </row>
    <row r="421" spans="29:29" x14ac:dyDescent="0.2">
      <c r="AC421" s="68"/>
    </row>
    <row r="422" spans="29:29" x14ac:dyDescent="0.2">
      <c r="AC422" s="68"/>
    </row>
    <row r="423" spans="29:29" x14ac:dyDescent="0.2">
      <c r="AC423" s="68"/>
    </row>
    <row r="424" spans="29:29" x14ac:dyDescent="0.2">
      <c r="AC424" s="68"/>
    </row>
    <row r="425" spans="29:29" x14ac:dyDescent="0.2">
      <c r="AC425" s="68"/>
    </row>
    <row r="426" spans="29:29" x14ac:dyDescent="0.2">
      <c r="AC426" s="68"/>
    </row>
    <row r="427" spans="29:29" x14ac:dyDescent="0.2">
      <c r="AC427" s="68"/>
    </row>
    <row r="428" spans="29:29" x14ac:dyDescent="0.2">
      <c r="AC428" s="68"/>
    </row>
    <row r="429" spans="29:29" x14ac:dyDescent="0.2">
      <c r="AC429" s="68"/>
    </row>
    <row r="430" spans="29:29" x14ac:dyDescent="0.2">
      <c r="AC430" s="68"/>
    </row>
    <row r="431" spans="29:29" x14ac:dyDescent="0.2">
      <c r="AC431" s="68"/>
    </row>
    <row r="432" spans="29:29" x14ac:dyDescent="0.2">
      <c r="AC432" s="68"/>
    </row>
    <row r="433" spans="29:29" x14ac:dyDescent="0.2">
      <c r="AC433" s="68"/>
    </row>
    <row r="434" spans="29:29" x14ac:dyDescent="0.2">
      <c r="AC434" s="68"/>
    </row>
    <row r="435" spans="29:29" x14ac:dyDescent="0.2">
      <c r="AC435" s="68"/>
    </row>
    <row r="436" spans="29:29" x14ac:dyDescent="0.2">
      <c r="AC436" s="68"/>
    </row>
    <row r="437" spans="29:29" x14ac:dyDescent="0.2">
      <c r="AC437" s="68"/>
    </row>
    <row r="438" spans="29:29" x14ac:dyDescent="0.2">
      <c r="AC438" s="68"/>
    </row>
    <row r="439" spans="29:29" x14ac:dyDescent="0.2">
      <c r="AC439" s="68"/>
    </row>
    <row r="440" spans="29:29" x14ac:dyDescent="0.2">
      <c r="AC440" s="68"/>
    </row>
    <row r="441" spans="29:29" x14ac:dyDescent="0.2">
      <c r="AC441" s="68"/>
    </row>
    <row r="442" spans="29:29" x14ac:dyDescent="0.2">
      <c r="AC442" s="68"/>
    </row>
    <row r="443" spans="29:29" x14ac:dyDescent="0.2">
      <c r="AC443" s="68"/>
    </row>
    <row r="444" spans="29:29" x14ac:dyDescent="0.2">
      <c r="AC444" s="68"/>
    </row>
    <row r="445" spans="29:29" x14ac:dyDescent="0.2">
      <c r="AC445" s="68"/>
    </row>
    <row r="446" spans="29:29" x14ac:dyDescent="0.2">
      <c r="AC446" s="68"/>
    </row>
    <row r="447" spans="29:29" x14ac:dyDescent="0.2">
      <c r="AC447" s="68"/>
    </row>
    <row r="448" spans="29:29" x14ac:dyDescent="0.2">
      <c r="AC448" s="68"/>
    </row>
    <row r="449" spans="29:29" x14ac:dyDescent="0.2">
      <c r="AC449" s="68"/>
    </row>
    <row r="450" spans="29:29" x14ac:dyDescent="0.2">
      <c r="AC450" s="68"/>
    </row>
    <row r="451" spans="29:29" x14ac:dyDescent="0.2">
      <c r="AC451" s="68"/>
    </row>
    <row r="452" spans="29:29" x14ac:dyDescent="0.2">
      <c r="AC452" s="68"/>
    </row>
    <row r="453" spans="29:29" x14ac:dyDescent="0.2">
      <c r="AC453" s="68"/>
    </row>
    <row r="454" spans="29:29" x14ac:dyDescent="0.2">
      <c r="AC454" s="68"/>
    </row>
    <row r="455" spans="29:29" x14ac:dyDescent="0.2">
      <c r="AC455" s="68"/>
    </row>
    <row r="456" spans="29:29" x14ac:dyDescent="0.2">
      <c r="AC456" s="68"/>
    </row>
    <row r="457" spans="29:29" x14ac:dyDescent="0.2">
      <c r="AC457" s="68"/>
    </row>
    <row r="458" spans="29:29" x14ac:dyDescent="0.2">
      <c r="AC458" s="68"/>
    </row>
    <row r="459" spans="29:29" x14ac:dyDescent="0.2">
      <c r="AC459" s="68"/>
    </row>
    <row r="460" spans="29:29" x14ac:dyDescent="0.2">
      <c r="AC460" s="68"/>
    </row>
    <row r="461" spans="29:29" x14ac:dyDescent="0.2">
      <c r="AC461" s="68"/>
    </row>
    <row r="462" spans="29:29" x14ac:dyDescent="0.2">
      <c r="AC462" s="68"/>
    </row>
    <row r="463" spans="29:29" x14ac:dyDescent="0.2">
      <c r="AC463" s="68"/>
    </row>
    <row r="464" spans="29:29" x14ac:dyDescent="0.2">
      <c r="AC464" s="68"/>
    </row>
    <row r="465" spans="29:29" x14ac:dyDescent="0.2">
      <c r="AC465" s="68"/>
    </row>
    <row r="466" spans="29:29" x14ac:dyDescent="0.2">
      <c r="AC466" s="68"/>
    </row>
    <row r="467" spans="29:29" x14ac:dyDescent="0.2">
      <c r="AC467" s="68"/>
    </row>
    <row r="468" spans="29:29" x14ac:dyDescent="0.2">
      <c r="AC468" s="68"/>
    </row>
    <row r="469" spans="29:29" x14ac:dyDescent="0.2">
      <c r="AC469" s="68"/>
    </row>
    <row r="470" spans="29:29" x14ac:dyDescent="0.2">
      <c r="AC470" s="68"/>
    </row>
    <row r="471" spans="29:29" x14ac:dyDescent="0.2">
      <c r="AC471" s="68"/>
    </row>
    <row r="472" spans="29:29" x14ac:dyDescent="0.2">
      <c r="AC472" s="68"/>
    </row>
    <row r="473" spans="29:29" x14ac:dyDescent="0.2">
      <c r="AC473" s="68"/>
    </row>
    <row r="474" spans="29:29" x14ac:dyDescent="0.2">
      <c r="AC474" s="68"/>
    </row>
    <row r="475" spans="29:29" x14ac:dyDescent="0.2">
      <c r="AC475" s="68"/>
    </row>
    <row r="476" spans="29:29" x14ac:dyDescent="0.2">
      <c r="AC476" s="68"/>
    </row>
    <row r="477" spans="29:29" x14ac:dyDescent="0.2">
      <c r="AC477" s="68"/>
    </row>
    <row r="478" spans="29:29" x14ac:dyDescent="0.2">
      <c r="AC478" s="68"/>
    </row>
    <row r="479" spans="29:29" x14ac:dyDescent="0.2">
      <c r="AC479" s="68"/>
    </row>
    <row r="480" spans="29:29" x14ac:dyDescent="0.2">
      <c r="AC480" s="68"/>
    </row>
    <row r="481" spans="29:29" x14ac:dyDescent="0.2">
      <c r="AC481" s="68"/>
    </row>
    <row r="482" spans="29:29" x14ac:dyDescent="0.2">
      <c r="AC482" s="68"/>
    </row>
    <row r="483" spans="29:29" x14ac:dyDescent="0.2">
      <c r="AC483" s="68"/>
    </row>
    <row r="484" spans="29:29" x14ac:dyDescent="0.2">
      <c r="AC484" s="68"/>
    </row>
    <row r="485" spans="29:29" x14ac:dyDescent="0.2">
      <c r="AC485" s="68"/>
    </row>
    <row r="486" spans="29:29" x14ac:dyDescent="0.2">
      <c r="AC486" s="68"/>
    </row>
    <row r="487" spans="29:29" x14ac:dyDescent="0.2">
      <c r="AC487" s="68"/>
    </row>
    <row r="488" spans="29:29" x14ac:dyDescent="0.2">
      <c r="AC488" s="68"/>
    </row>
    <row r="489" spans="29:29" x14ac:dyDescent="0.2">
      <c r="AC489" s="68"/>
    </row>
    <row r="490" spans="29:29" x14ac:dyDescent="0.2">
      <c r="AC490" s="68"/>
    </row>
    <row r="491" spans="29:29" x14ac:dyDescent="0.2">
      <c r="AC491" s="68"/>
    </row>
    <row r="492" spans="29:29" x14ac:dyDescent="0.2">
      <c r="AC492" s="68"/>
    </row>
    <row r="493" spans="29:29" x14ac:dyDescent="0.2">
      <c r="AC493" s="68"/>
    </row>
    <row r="494" spans="29:29" x14ac:dyDescent="0.2">
      <c r="AC494" s="68"/>
    </row>
    <row r="495" spans="29:29" x14ac:dyDescent="0.2">
      <c r="AC495" s="68"/>
    </row>
    <row r="496" spans="29:29" x14ac:dyDescent="0.2">
      <c r="AC496" s="68"/>
    </row>
    <row r="497" spans="29:29" x14ac:dyDescent="0.2">
      <c r="AC497" s="68"/>
    </row>
    <row r="498" spans="29:29" x14ac:dyDescent="0.2">
      <c r="AC498" s="68"/>
    </row>
    <row r="499" spans="29:29" x14ac:dyDescent="0.2">
      <c r="AC499" s="68"/>
    </row>
    <row r="500" spans="29:29" x14ac:dyDescent="0.2">
      <c r="AC500" s="68"/>
    </row>
    <row r="501" spans="29:29" x14ac:dyDescent="0.2">
      <c r="AC501" s="68"/>
    </row>
    <row r="502" spans="29:29" x14ac:dyDescent="0.2">
      <c r="AC502" s="68"/>
    </row>
    <row r="503" spans="29:29" x14ac:dyDescent="0.2">
      <c r="AC503" s="68"/>
    </row>
    <row r="504" spans="29:29" x14ac:dyDescent="0.2">
      <c r="AC504" s="68"/>
    </row>
    <row r="505" spans="29:29" x14ac:dyDescent="0.2">
      <c r="AC505" s="68"/>
    </row>
    <row r="506" spans="29:29" x14ac:dyDescent="0.2">
      <c r="AC506" s="68"/>
    </row>
    <row r="507" spans="29:29" x14ac:dyDescent="0.2">
      <c r="AC507" s="68"/>
    </row>
    <row r="508" spans="29:29" x14ac:dyDescent="0.2">
      <c r="AC508" s="68"/>
    </row>
    <row r="509" spans="29:29" x14ac:dyDescent="0.2">
      <c r="AC509" s="68"/>
    </row>
    <row r="510" spans="29:29" x14ac:dyDescent="0.2">
      <c r="AC510" s="68"/>
    </row>
    <row r="511" spans="29:29" x14ac:dyDescent="0.2">
      <c r="AC511" s="68"/>
    </row>
    <row r="512" spans="29:29" x14ac:dyDescent="0.2">
      <c r="AC512" s="68"/>
    </row>
    <row r="513" spans="29:29" x14ac:dyDescent="0.2">
      <c r="AC513" s="68"/>
    </row>
    <row r="514" spans="29:29" x14ac:dyDescent="0.2">
      <c r="AC514" s="68"/>
    </row>
    <row r="515" spans="29:29" x14ac:dyDescent="0.2">
      <c r="AC515" s="68"/>
    </row>
    <row r="516" spans="29:29" x14ac:dyDescent="0.2">
      <c r="AC516" s="68"/>
    </row>
    <row r="517" spans="29:29" x14ac:dyDescent="0.2">
      <c r="AC517" s="68"/>
    </row>
    <row r="518" spans="29:29" x14ac:dyDescent="0.2">
      <c r="AC518" s="68"/>
    </row>
    <row r="519" spans="29:29" x14ac:dyDescent="0.2">
      <c r="AC519" s="68"/>
    </row>
    <row r="520" spans="29:29" x14ac:dyDescent="0.2">
      <c r="AC520" s="68"/>
    </row>
    <row r="521" spans="29:29" x14ac:dyDescent="0.2">
      <c r="AC521" s="68"/>
    </row>
    <row r="522" spans="29:29" x14ac:dyDescent="0.2">
      <c r="AC522" s="68"/>
    </row>
    <row r="523" spans="29:29" x14ac:dyDescent="0.2">
      <c r="AC523" s="68"/>
    </row>
    <row r="524" spans="29:29" x14ac:dyDescent="0.2">
      <c r="AC524" s="68"/>
    </row>
    <row r="525" spans="29:29" x14ac:dyDescent="0.2">
      <c r="AC525" s="68"/>
    </row>
    <row r="526" spans="29:29" x14ac:dyDescent="0.2">
      <c r="AC526" s="68"/>
    </row>
    <row r="527" spans="29:29" x14ac:dyDescent="0.2">
      <c r="AC527" s="68"/>
    </row>
    <row r="528" spans="29:29" x14ac:dyDescent="0.2">
      <c r="AC528" s="68"/>
    </row>
    <row r="529" spans="29:29" x14ac:dyDescent="0.2">
      <c r="AC529" s="68"/>
    </row>
    <row r="530" spans="29:29" x14ac:dyDescent="0.2">
      <c r="AC530" s="68"/>
    </row>
    <row r="531" spans="29:29" x14ac:dyDescent="0.2">
      <c r="AC531" s="68"/>
    </row>
    <row r="532" spans="29:29" x14ac:dyDescent="0.2">
      <c r="AC532" s="68"/>
    </row>
    <row r="533" spans="29:29" x14ac:dyDescent="0.2">
      <c r="AC533" s="68"/>
    </row>
    <row r="534" spans="29:29" x14ac:dyDescent="0.2">
      <c r="AC534" s="68"/>
    </row>
    <row r="535" spans="29:29" x14ac:dyDescent="0.2">
      <c r="AC535" s="68"/>
    </row>
    <row r="536" spans="29:29" x14ac:dyDescent="0.2">
      <c r="AC536" s="68"/>
    </row>
    <row r="537" spans="29:29" x14ac:dyDescent="0.2">
      <c r="AC537" s="68"/>
    </row>
    <row r="538" spans="29:29" x14ac:dyDescent="0.2">
      <c r="AC538" s="68"/>
    </row>
    <row r="539" spans="29:29" x14ac:dyDescent="0.2">
      <c r="AC539" s="68"/>
    </row>
    <row r="540" spans="29:29" x14ac:dyDescent="0.2">
      <c r="AC540" s="68"/>
    </row>
    <row r="541" spans="29:29" x14ac:dyDescent="0.2">
      <c r="AC541" s="68"/>
    </row>
    <row r="542" spans="29:29" x14ac:dyDescent="0.2">
      <c r="AC542" s="68"/>
    </row>
    <row r="543" spans="29:29" x14ac:dyDescent="0.2">
      <c r="AC543" s="68"/>
    </row>
    <row r="544" spans="29:29" x14ac:dyDescent="0.2">
      <c r="AC544" s="68"/>
    </row>
    <row r="545" spans="29:29" x14ac:dyDescent="0.2">
      <c r="AC545" s="68"/>
    </row>
    <row r="546" spans="29:29" x14ac:dyDescent="0.2">
      <c r="AC546" s="68"/>
    </row>
    <row r="547" spans="29:29" x14ac:dyDescent="0.2">
      <c r="AC547" s="68"/>
    </row>
    <row r="548" spans="29:29" x14ac:dyDescent="0.2">
      <c r="AC548" s="68"/>
    </row>
    <row r="549" spans="29:29" x14ac:dyDescent="0.2">
      <c r="AC549" s="68"/>
    </row>
    <row r="550" spans="29:29" x14ac:dyDescent="0.2">
      <c r="AC550" s="68"/>
    </row>
    <row r="551" spans="29:29" x14ac:dyDescent="0.2">
      <c r="AC551" s="68"/>
    </row>
    <row r="552" spans="29:29" x14ac:dyDescent="0.2">
      <c r="AC552" s="68"/>
    </row>
    <row r="553" spans="29:29" x14ac:dyDescent="0.2">
      <c r="AC553" s="68"/>
    </row>
    <row r="554" spans="29:29" x14ac:dyDescent="0.2">
      <c r="AC554" s="68"/>
    </row>
    <row r="555" spans="29:29" x14ac:dyDescent="0.2">
      <c r="AC555" s="68"/>
    </row>
    <row r="556" spans="29:29" x14ac:dyDescent="0.2">
      <c r="AC556" s="68"/>
    </row>
    <row r="557" spans="29:29" x14ac:dyDescent="0.2">
      <c r="AC557" s="68"/>
    </row>
    <row r="558" spans="29:29" x14ac:dyDescent="0.2">
      <c r="AC558" s="68"/>
    </row>
    <row r="559" spans="29:29" x14ac:dyDescent="0.2">
      <c r="AC559" s="68"/>
    </row>
    <row r="560" spans="29:29" x14ac:dyDescent="0.2">
      <c r="AC560" s="68"/>
    </row>
    <row r="561" spans="29:29" x14ac:dyDescent="0.2">
      <c r="AC561" s="68"/>
    </row>
    <row r="562" spans="29:29" x14ac:dyDescent="0.2">
      <c r="AC562" s="68"/>
    </row>
    <row r="563" spans="29:29" x14ac:dyDescent="0.2">
      <c r="AC563" s="68"/>
    </row>
    <row r="564" spans="29:29" x14ac:dyDescent="0.2">
      <c r="AC564" s="68"/>
    </row>
    <row r="565" spans="29:29" x14ac:dyDescent="0.2">
      <c r="AC565" s="68"/>
    </row>
    <row r="566" spans="29:29" x14ac:dyDescent="0.2">
      <c r="AC566" s="68"/>
    </row>
    <row r="567" spans="29:29" x14ac:dyDescent="0.2">
      <c r="AC567" s="68"/>
    </row>
    <row r="568" spans="29:29" x14ac:dyDescent="0.2">
      <c r="AC568" s="68"/>
    </row>
    <row r="569" spans="29:29" x14ac:dyDescent="0.2">
      <c r="AC569" s="68"/>
    </row>
    <row r="570" spans="29:29" x14ac:dyDescent="0.2">
      <c r="AC570" s="68"/>
    </row>
    <row r="571" spans="29:29" x14ac:dyDescent="0.2">
      <c r="AC571" s="68"/>
    </row>
    <row r="572" spans="29:29" x14ac:dyDescent="0.2">
      <c r="AC572" s="68"/>
    </row>
    <row r="573" spans="29:29" x14ac:dyDescent="0.2">
      <c r="AC573" s="68"/>
    </row>
    <row r="574" spans="29:29" x14ac:dyDescent="0.2">
      <c r="AC574" s="68"/>
    </row>
    <row r="575" spans="29:29" x14ac:dyDescent="0.2">
      <c r="AC575" s="68"/>
    </row>
    <row r="576" spans="29:29" x14ac:dyDescent="0.2">
      <c r="AC576" s="68"/>
    </row>
    <row r="577" spans="29:29" x14ac:dyDescent="0.2">
      <c r="AC577" s="68"/>
    </row>
    <row r="578" spans="29:29" x14ac:dyDescent="0.2">
      <c r="AC578" s="68"/>
    </row>
    <row r="579" spans="29:29" x14ac:dyDescent="0.2">
      <c r="AC579" s="68"/>
    </row>
    <row r="580" spans="29:29" x14ac:dyDescent="0.2">
      <c r="AC580" s="68"/>
    </row>
    <row r="581" spans="29:29" x14ac:dyDescent="0.2">
      <c r="AC581" s="68"/>
    </row>
    <row r="582" spans="29:29" x14ac:dyDescent="0.2">
      <c r="AC582" s="68"/>
    </row>
    <row r="583" spans="29:29" x14ac:dyDescent="0.2">
      <c r="AC583" s="68"/>
    </row>
    <row r="584" spans="29:29" x14ac:dyDescent="0.2">
      <c r="AC584" s="68"/>
    </row>
    <row r="585" spans="29:29" x14ac:dyDescent="0.2">
      <c r="AC585" s="68"/>
    </row>
    <row r="586" spans="29:29" x14ac:dyDescent="0.2">
      <c r="AC586" s="68"/>
    </row>
    <row r="587" spans="29:29" x14ac:dyDescent="0.2">
      <c r="AC587" s="68"/>
    </row>
    <row r="588" spans="29:29" x14ac:dyDescent="0.2">
      <c r="AC588" s="68"/>
    </row>
    <row r="589" spans="29:29" x14ac:dyDescent="0.2">
      <c r="AC589" s="68"/>
    </row>
    <row r="590" spans="29:29" x14ac:dyDescent="0.2">
      <c r="AC590" s="68"/>
    </row>
    <row r="591" spans="29:29" x14ac:dyDescent="0.2">
      <c r="AC591" s="68"/>
    </row>
    <row r="592" spans="29:29" x14ac:dyDescent="0.2">
      <c r="AC592" s="68"/>
    </row>
    <row r="593" spans="29:29" x14ac:dyDescent="0.2">
      <c r="AC593" s="68"/>
    </row>
    <row r="594" spans="29:29" x14ac:dyDescent="0.2">
      <c r="AC594" s="68"/>
    </row>
    <row r="595" spans="29:29" x14ac:dyDescent="0.2">
      <c r="AC595" s="68"/>
    </row>
    <row r="596" spans="29:29" x14ac:dyDescent="0.2">
      <c r="AC596" s="68"/>
    </row>
    <row r="597" spans="29:29" x14ac:dyDescent="0.2">
      <c r="AC597" s="68"/>
    </row>
    <row r="598" spans="29:29" x14ac:dyDescent="0.2">
      <c r="AC598" s="68"/>
    </row>
    <row r="599" spans="29:29" x14ac:dyDescent="0.2">
      <c r="AC599" s="68"/>
    </row>
    <row r="600" spans="29:29" x14ac:dyDescent="0.2">
      <c r="AC600" s="68"/>
    </row>
    <row r="601" spans="29:29" x14ac:dyDescent="0.2">
      <c r="AC601" s="68"/>
    </row>
    <row r="602" spans="29:29" x14ac:dyDescent="0.2">
      <c r="AC602" s="68"/>
    </row>
    <row r="603" spans="29:29" x14ac:dyDescent="0.2">
      <c r="AC603" s="68"/>
    </row>
    <row r="604" spans="29:29" x14ac:dyDescent="0.2">
      <c r="AC604" s="68"/>
    </row>
    <row r="605" spans="29:29" x14ac:dyDescent="0.2">
      <c r="AC605" s="68"/>
    </row>
    <row r="606" spans="29:29" x14ac:dyDescent="0.2">
      <c r="AC606" s="68"/>
    </row>
    <row r="607" spans="29:29" x14ac:dyDescent="0.2">
      <c r="AC607" s="68"/>
    </row>
    <row r="608" spans="29:29" x14ac:dyDescent="0.2">
      <c r="AC608" s="68"/>
    </row>
    <row r="609" spans="29:29" x14ac:dyDescent="0.2">
      <c r="AC609" s="68"/>
    </row>
    <row r="610" spans="29:29" x14ac:dyDescent="0.2">
      <c r="AC610" s="68"/>
    </row>
    <row r="611" spans="29:29" x14ac:dyDescent="0.2">
      <c r="AC611" s="68"/>
    </row>
    <row r="612" spans="29:29" x14ac:dyDescent="0.2">
      <c r="AC612" s="68"/>
    </row>
    <row r="613" spans="29:29" x14ac:dyDescent="0.2">
      <c r="AC613" s="68"/>
    </row>
    <row r="614" spans="29:29" x14ac:dyDescent="0.2">
      <c r="AC614" s="68"/>
    </row>
    <row r="615" spans="29:29" x14ac:dyDescent="0.2">
      <c r="AC615" s="68"/>
    </row>
    <row r="616" spans="29:29" x14ac:dyDescent="0.2">
      <c r="AC616" s="68"/>
    </row>
    <row r="617" spans="29:29" x14ac:dyDescent="0.2">
      <c r="AC617" s="68"/>
    </row>
    <row r="618" spans="29:29" x14ac:dyDescent="0.2">
      <c r="AC618" s="68"/>
    </row>
    <row r="619" spans="29:29" x14ac:dyDescent="0.2">
      <c r="AC619" s="68"/>
    </row>
    <row r="620" spans="29:29" x14ac:dyDescent="0.2">
      <c r="AC620" s="68"/>
    </row>
    <row r="621" spans="29:29" x14ac:dyDescent="0.2">
      <c r="AC621" s="68"/>
    </row>
    <row r="622" spans="29:29" x14ac:dyDescent="0.2">
      <c r="AC622" s="68"/>
    </row>
    <row r="623" spans="29:29" x14ac:dyDescent="0.2">
      <c r="AC623" s="68"/>
    </row>
    <row r="624" spans="29:29" x14ac:dyDescent="0.2">
      <c r="AC624" s="68"/>
    </row>
    <row r="625" spans="29:29" x14ac:dyDescent="0.2">
      <c r="AC625" s="68"/>
    </row>
    <row r="626" spans="29:29" x14ac:dyDescent="0.2">
      <c r="AC626" s="68"/>
    </row>
    <row r="627" spans="29:29" x14ac:dyDescent="0.2">
      <c r="AC627" s="68"/>
    </row>
    <row r="628" spans="29:29" x14ac:dyDescent="0.2">
      <c r="AC628" s="68"/>
    </row>
    <row r="629" spans="29:29" x14ac:dyDescent="0.2">
      <c r="AC629" s="68"/>
    </row>
    <row r="630" spans="29:29" x14ac:dyDescent="0.2">
      <c r="AC630" s="68"/>
    </row>
    <row r="631" spans="29:29" x14ac:dyDescent="0.2">
      <c r="AC631" s="68"/>
    </row>
    <row r="632" spans="29:29" x14ac:dyDescent="0.2">
      <c r="AC632" s="68"/>
    </row>
    <row r="633" spans="29:29" x14ac:dyDescent="0.2">
      <c r="AC633" s="68"/>
    </row>
    <row r="634" spans="29:29" x14ac:dyDescent="0.2">
      <c r="AC634" s="68"/>
    </row>
    <row r="635" spans="29:29" x14ac:dyDescent="0.2">
      <c r="AC635" s="68"/>
    </row>
    <row r="636" spans="29:29" x14ac:dyDescent="0.2">
      <c r="AC636" s="68"/>
    </row>
    <row r="637" spans="29:29" x14ac:dyDescent="0.2">
      <c r="AC637" s="68"/>
    </row>
    <row r="638" spans="29:29" x14ac:dyDescent="0.2">
      <c r="AC638" s="68"/>
    </row>
    <row r="639" spans="29:29" x14ac:dyDescent="0.2">
      <c r="AC639" s="68"/>
    </row>
    <row r="640" spans="29:29" x14ac:dyDescent="0.2">
      <c r="AC640" s="68"/>
    </row>
    <row r="641" spans="29:29" x14ac:dyDescent="0.2">
      <c r="AC641" s="68"/>
    </row>
    <row r="642" spans="29:29" x14ac:dyDescent="0.2">
      <c r="AC642" s="68"/>
    </row>
    <row r="643" spans="29:29" x14ac:dyDescent="0.2">
      <c r="AC643" s="68"/>
    </row>
    <row r="644" spans="29:29" x14ac:dyDescent="0.2">
      <c r="AC644" s="68"/>
    </row>
    <row r="645" spans="29:29" x14ac:dyDescent="0.2">
      <c r="AC645" s="68"/>
    </row>
    <row r="646" spans="29:29" x14ac:dyDescent="0.2">
      <c r="AC646" s="68"/>
    </row>
    <row r="647" spans="29:29" x14ac:dyDescent="0.2">
      <c r="AC647" s="68"/>
    </row>
    <row r="648" spans="29:29" x14ac:dyDescent="0.2">
      <c r="AC648" s="68"/>
    </row>
    <row r="649" spans="29:29" x14ac:dyDescent="0.2">
      <c r="AC649" s="68"/>
    </row>
    <row r="650" spans="29:29" x14ac:dyDescent="0.2">
      <c r="AC650" s="68"/>
    </row>
    <row r="651" spans="29:29" x14ac:dyDescent="0.2">
      <c r="AC651" s="68"/>
    </row>
    <row r="652" spans="29:29" x14ac:dyDescent="0.2">
      <c r="AC652" s="68"/>
    </row>
    <row r="653" spans="29:29" x14ac:dyDescent="0.2">
      <c r="AC653" s="68"/>
    </row>
    <row r="654" spans="29:29" x14ac:dyDescent="0.2">
      <c r="AC654" s="68"/>
    </row>
    <row r="655" spans="29:29" x14ac:dyDescent="0.2">
      <c r="AC655" s="68"/>
    </row>
    <row r="656" spans="29:29" x14ac:dyDescent="0.2">
      <c r="AC656" s="68"/>
    </row>
    <row r="657" spans="29:29" x14ac:dyDescent="0.2">
      <c r="AC657" s="68"/>
    </row>
    <row r="658" spans="29:29" x14ac:dyDescent="0.2">
      <c r="AC658" s="68"/>
    </row>
    <row r="659" spans="29:29" x14ac:dyDescent="0.2">
      <c r="AC659" s="68"/>
    </row>
    <row r="660" spans="29:29" x14ac:dyDescent="0.2">
      <c r="AC660" s="68"/>
    </row>
    <row r="661" spans="29:29" x14ac:dyDescent="0.2">
      <c r="AC661" s="68"/>
    </row>
    <row r="662" spans="29:29" x14ac:dyDescent="0.2">
      <c r="AC662" s="68"/>
    </row>
    <row r="663" spans="29:29" x14ac:dyDescent="0.2">
      <c r="AC663" s="68"/>
    </row>
    <row r="664" spans="29:29" x14ac:dyDescent="0.2">
      <c r="AC664" s="68"/>
    </row>
    <row r="665" spans="29:29" x14ac:dyDescent="0.2">
      <c r="AC665" s="68"/>
    </row>
    <row r="666" spans="29:29" x14ac:dyDescent="0.2">
      <c r="AC666" s="68"/>
    </row>
    <row r="667" spans="29:29" x14ac:dyDescent="0.2">
      <c r="AC667" s="68"/>
    </row>
    <row r="668" spans="29:29" x14ac:dyDescent="0.2">
      <c r="AC668" s="68"/>
    </row>
    <row r="669" spans="29:29" x14ac:dyDescent="0.2">
      <c r="AC669" s="68"/>
    </row>
    <row r="670" spans="29:29" x14ac:dyDescent="0.2">
      <c r="AC670" s="68"/>
    </row>
    <row r="671" spans="29:29" x14ac:dyDescent="0.2">
      <c r="AC671" s="68"/>
    </row>
    <row r="672" spans="29:29" x14ac:dyDescent="0.2">
      <c r="AC672" s="68"/>
    </row>
    <row r="673" spans="29:29" x14ac:dyDescent="0.2">
      <c r="AC673" s="68"/>
    </row>
    <row r="674" spans="29:29" x14ac:dyDescent="0.2">
      <c r="AC674" s="68"/>
    </row>
    <row r="675" spans="29:29" x14ac:dyDescent="0.2">
      <c r="AC675" s="68"/>
    </row>
    <row r="676" spans="29:29" x14ac:dyDescent="0.2">
      <c r="AC676" s="68"/>
    </row>
    <row r="677" spans="29:29" x14ac:dyDescent="0.2">
      <c r="AC677" s="68"/>
    </row>
    <row r="678" spans="29:29" x14ac:dyDescent="0.2">
      <c r="AC678" s="68"/>
    </row>
    <row r="679" spans="29:29" x14ac:dyDescent="0.2">
      <c r="AC679" s="68"/>
    </row>
    <row r="680" spans="29:29" x14ac:dyDescent="0.2">
      <c r="AC680" s="68"/>
    </row>
    <row r="681" spans="29:29" x14ac:dyDescent="0.2">
      <c r="AC681" s="68"/>
    </row>
    <row r="682" spans="29:29" x14ac:dyDescent="0.2">
      <c r="AC682" s="68"/>
    </row>
    <row r="683" spans="29:29" x14ac:dyDescent="0.2">
      <c r="AC683" s="68"/>
    </row>
    <row r="684" spans="29:29" x14ac:dyDescent="0.2">
      <c r="AC684" s="68"/>
    </row>
    <row r="685" spans="29:29" x14ac:dyDescent="0.2">
      <c r="AC685" s="68"/>
    </row>
    <row r="686" spans="29:29" x14ac:dyDescent="0.2">
      <c r="AC686" s="68"/>
    </row>
    <row r="687" spans="29:29" x14ac:dyDescent="0.2">
      <c r="AC687" s="68"/>
    </row>
    <row r="688" spans="29:29" x14ac:dyDescent="0.2">
      <c r="AC688" s="68"/>
    </row>
    <row r="689" spans="29:29" x14ac:dyDescent="0.2">
      <c r="AC689" s="68"/>
    </row>
    <row r="690" spans="29:29" x14ac:dyDescent="0.2">
      <c r="AC690" s="68"/>
    </row>
    <row r="691" spans="29:29" x14ac:dyDescent="0.2">
      <c r="AC691" s="68"/>
    </row>
    <row r="692" spans="29:29" x14ac:dyDescent="0.2">
      <c r="AC692" s="68"/>
    </row>
    <row r="693" spans="29:29" x14ac:dyDescent="0.2">
      <c r="AC693" s="68"/>
    </row>
    <row r="694" spans="29:29" x14ac:dyDescent="0.2">
      <c r="AC694" s="68"/>
    </row>
    <row r="695" spans="29:29" x14ac:dyDescent="0.2">
      <c r="AC695" s="68"/>
    </row>
    <row r="696" spans="29:29" x14ac:dyDescent="0.2">
      <c r="AC696" s="68"/>
    </row>
    <row r="697" spans="29:29" x14ac:dyDescent="0.2">
      <c r="AC697" s="68"/>
    </row>
    <row r="698" spans="29:29" x14ac:dyDescent="0.2">
      <c r="AC698" s="68"/>
    </row>
    <row r="699" spans="29:29" x14ac:dyDescent="0.2">
      <c r="AC699" s="68"/>
    </row>
    <row r="700" spans="29:29" x14ac:dyDescent="0.2">
      <c r="AC700" s="68"/>
    </row>
    <row r="701" spans="29:29" x14ac:dyDescent="0.2">
      <c r="AC701" s="68"/>
    </row>
    <row r="702" spans="29:29" x14ac:dyDescent="0.2">
      <c r="AC702" s="68"/>
    </row>
    <row r="703" spans="29:29" x14ac:dyDescent="0.2">
      <c r="AC703" s="68"/>
    </row>
    <row r="704" spans="29:29" x14ac:dyDescent="0.2">
      <c r="AC704" s="68"/>
    </row>
    <row r="705" spans="29:29" x14ac:dyDescent="0.2">
      <c r="AC705" s="68"/>
    </row>
    <row r="706" spans="29:29" x14ac:dyDescent="0.2">
      <c r="AC706" s="68"/>
    </row>
    <row r="707" spans="29:29" x14ac:dyDescent="0.2">
      <c r="AC707" s="68"/>
    </row>
    <row r="708" spans="29:29" x14ac:dyDescent="0.2">
      <c r="AC708" s="68"/>
    </row>
    <row r="709" spans="29:29" x14ac:dyDescent="0.2">
      <c r="AC709" s="68"/>
    </row>
    <row r="710" spans="29:29" x14ac:dyDescent="0.2">
      <c r="AC710" s="68"/>
    </row>
    <row r="711" spans="29:29" x14ac:dyDescent="0.2">
      <c r="AC711" s="68"/>
    </row>
    <row r="712" spans="29:29" x14ac:dyDescent="0.2">
      <c r="AC712" s="68"/>
    </row>
    <row r="713" spans="29:29" x14ac:dyDescent="0.2">
      <c r="AC713" s="68"/>
    </row>
    <row r="714" spans="29:29" x14ac:dyDescent="0.2">
      <c r="AC714" s="68"/>
    </row>
    <row r="715" spans="29:29" x14ac:dyDescent="0.2">
      <c r="AC715" s="68"/>
    </row>
    <row r="716" spans="29:29" x14ac:dyDescent="0.2">
      <c r="AC716" s="68"/>
    </row>
    <row r="717" spans="29:29" x14ac:dyDescent="0.2">
      <c r="AC717" s="68"/>
    </row>
    <row r="718" spans="29:29" x14ac:dyDescent="0.2">
      <c r="AC718" s="68"/>
    </row>
    <row r="719" spans="29:29" x14ac:dyDescent="0.2">
      <c r="AC719" s="68"/>
    </row>
    <row r="720" spans="29:29" x14ac:dyDescent="0.2">
      <c r="AC720" s="68"/>
    </row>
    <row r="721" spans="29:29" x14ac:dyDescent="0.2">
      <c r="AC721" s="68"/>
    </row>
    <row r="722" spans="29:29" x14ac:dyDescent="0.2">
      <c r="AC722" s="68"/>
    </row>
    <row r="723" spans="29:29" x14ac:dyDescent="0.2">
      <c r="AC723" s="68"/>
    </row>
    <row r="724" spans="29:29" x14ac:dyDescent="0.2">
      <c r="AC724" s="68"/>
    </row>
    <row r="725" spans="29:29" x14ac:dyDescent="0.2">
      <c r="AC725" s="68"/>
    </row>
    <row r="726" spans="29:29" x14ac:dyDescent="0.2">
      <c r="AC726" s="68"/>
    </row>
    <row r="727" spans="29:29" x14ac:dyDescent="0.2">
      <c r="AC727" s="68"/>
    </row>
    <row r="728" spans="29:29" x14ac:dyDescent="0.2">
      <c r="AC728" s="68"/>
    </row>
    <row r="729" spans="29:29" x14ac:dyDescent="0.2">
      <c r="AC729" s="68"/>
    </row>
    <row r="730" spans="29:29" x14ac:dyDescent="0.2">
      <c r="AC730" s="68"/>
    </row>
    <row r="731" spans="29:29" x14ac:dyDescent="0.2">
      <c r="AC731" s="68"/>
    </row>
    <row r="732" spans="29:29" x14ac:dyDescent="0.2">
      <c r="AC732" s="68"/>
    </row>
    <row r="733" spans="29:29" x14ac:dyDescent="0.2">
      <c r="AC733" s="68"/>
    </row>
    <row r="734" spans="29:29" x14ac:dyDescent="0.2">
      <c r="AC734" s="68"/>
    </row>
    <row r="735" spans="29:29" x14ac:dyDescent="0.2">
      <c r="AC735" s="68"/>
    </row>
    <row r="736" spans="29:29" x14ac:dyDescent="0.2">
      <c r="AC736" s="68"/>
    </row>
    <row r="737" spans="29:29" x14ac:dyDescent="0.2">
      <c r="AC737" s="68"/>
    </row>
    <row r="738" spans="29:29" x14ac:dyDescent="0.2">
      <c r="AC738" s="68"/>
    </row>
    <row r="739" spans="29:29" x14ac:dyDescent="0.2">
      <c r="AC739" s="68"/>
    </row>
    <row r="740" spans="29:29" x14ac:dyDescent="0.2">
      <c r="AC740" s="68"/>
    </row>
    <row r="741" spans="29:29" x14ac:dyDescent="0.2">
      <c r="AC741" s="68"/>
    </row>
    <row r="742" spans="29:29" x14ac:dyDescent="0.2">
      <c r="AC742" s="68"/>
    </row>
    <row r="743" spans="29:29" x14ac:dyDescent="0.2">
      <c r="AC743" s="68"/>
    </row>
    <row r="744" spans="29:29" x14ac:dyDescent="0.2">
      <c r="AC744" s="68"/>
    </row>
    <row r="745" spans="29:29" x14ac:dyDescent="0.2">
      <c r="AC745" s="68"/>
    </row>
    <row r="746" spans="29:29" x14ac:dyDescent="0.2">
      <c r="AC746" s="68"/>
    </row>
    <row r="747" spans="29:29" x14ac:dyDescent="0.2">
      <c r="AC747" s="68"/>
    </row>
    <row r="748" spans="29:29" x14ac:dyDescent="0.2">
      <c r="AC748" s="68"/>
    </row>
    <row r="749" spans="29:29" x14ac:dyDescent="0.2">
      <c r="AC749" s="68"/>
    </row>
    <row r="750" spans="29:29" x14ac:dyDescent="0.2">
      <c r="AC750" s="68"/>
    </row>
    <row r="751" spans="29:29" x14ac:dyDescent="0.2">
      <c r="AC751" s="68"/>
    </row>
    <row r="752" spans="29:29" x14ac:dyDescent="0.2">
      <c r="AC752" s="68"/>
    </row>
    <row r="753" spans="29:29" x14ac:dyDescent="0.2">
      <c r="AC753" s="68"/>
    </row>
    <row r="754" spans="29:29" x14ac:dyDescent="0.2">
      <c r="AC754" s="68"/>
    </row>
    <row r="755" spans="29:29" x14ac:dyDescent="0.2">
      <c r="AC755" s="68"/>
    </row>
    <row r="756" spans="29:29" x14ac:dyDescent="0.2">
      <c r="AC756" s="68"/>
    </row>
    <row r="757" spans="29:29" x14ac:dyDescent="0.2">
      <c r="AC757" s="68"/>
    </row>
    <row r="758" spans="29:29" x14ac:dyDescent="0.2">
      <c r="AC758" s="68"/>
    </row>
    <row r="759" spans="29:29" x14ac:dyDescent="0.2">
      <c r="AC759" s="68"/>
    </row>
    <row r="760" spans="29:29" x14ac:dyDescent="0.2">
      <c r="AC760" s="68"/>
    </row>
    <row r="761" spans="29:29" x14ac:dyDescent="0.2">
      <c r="AC761" s="68"/>
    </row>
    <row r="762" spans="29:29" x14ac:dyDescent="0.2">
      <c r="AC762" s="68"/>
    </row>
    <row r="763" spans="29:29" x14ac:dyDescent="0.2">
      <c r="AC763" s="68"/>
    </row>
    <row r="764" spans="29:29" x14ac:dyDescent="0.2">
      <c r="AC764" s="68"/>
    </row>
    <row r="765" spans="29:29" x14ac:dyDescent="0.2">
      <c r="AC765" s="68"/>
    </row>
    <row r="766" spans="29:29" x14ac:dyDescent="0.2">
      <c r="AC766" s="68"/>
    </row>
    <row r="767" spans="29:29" x14ac:dyDescent="0.2">
      <c r="AC767" s="68"/>
    </row>
    <row r="768" spans="29:29" x14ac:dyDescent="0.2">
      <c r="AC768" s="68"/>
    </row>
    <row r="769" spans="29:29" x14ac:dyDescent="0.2">
      <c r="AC769" s="68"/>
    </row>
    <row r="770" spans="29:29" x14ac:dyDescent="0.2">
      <c r="AC770" s="68"/>
    </row>
    <row r="771" spans="29:29" x14ac:dyDescent="0.2">
      <c r="AC771" s="68"/>
    </row>
    <row r="772" spans="29:29" x14ac:dyDescent="0.2">
      <c r="AC772" s="68"/>
    </row>
    <row r="773" spans="29:29" x14ac:dyDescent="0.2">
      <c r="AC773" s="68"/>
    </row>
    <row r="774" spans="29:29" x14ac:dyDescent="0.2">
      <c r="AC774" s="68"/>
    </row>
    <row r="775" spans="29:29" x14ac:dyDescent="0.2">
      <c r="AC775" s="68"/>
    </row>
    <row r="776" spans="29:29" x14ac:dyDescent="0.2">
      <c r="AC776" s="68"/>
    </row>
    <row r="777" spans="29:29" x14ac:dyDescent="0.2">
      <c r="AC777" s="68"/>
    </row>
    <row r="778" spans="29:29" x14ac:dyDescent="0.2">
      <c r="AC778" s="68"/>
    </row>
    <row r="779" spans="29:29" x14ac:dyDescent="0.2">
      <c r="AC779" s="68"/>
    </row>
    <row r="780" spans="29:29" x14ac:dyDescent="0.2">
      <c r="AC780" s="68"/>
    </row>
    <row r="781" spans="29:29" x14ac:dyDescent="0.2">
      <c r="AC781" s="68"/>
    </row>
    <row r="782" spans="29:29" x14ac:dyDescent="0.2">
      <c r="AC782" s="68"/>
    </row>
    <row r="783" spans="29:29" x14ac:dyDescent="0.2">
      <c r="AC783" s="68"/>
    </row>
    <row r="784" spans="29:29" x14ac:dyDescent="0.2">
      <c r="AC784" s="68"/>
    </row>
    <row r="785" spans="29:29" x14ac:dyDescent="0.2">
      <c r="AC785" s="68"/>
    </row>
    <row r="786" spans="29:29" x14ac:dyDescent="0.2">
      <c r="AC786" s="68"/>
    </row>
    <row r="787" spans="29:29" x14ac:dyDescent="0.2">
      <c r="AC787" s="68"/>
    </row>
    <row r="788" spans="29:29" x14ac:dyDescent="0.2">
      <c r="AC788" s="68"/>
    </row>
    <row r="789" spans="29:29" x14ac:dyDescent="0.2">
      <c r="AC789" s="68"/>
    </row>
    <row r="790" spans="29:29" x14ac:dyDescent="0.2">
      <c r="AC790" s="68"/>
    </row>
    <row r="791" spans="29:29" x14ac:dyDescent="0.2">
      <c r="AC791" s="68"/>
    </row>
    <row r="792" spans="29:29" x14ac:dyDescent="0.2">
      <c r="AC792" s="68"/>
    </row>
    <row r="793" spans="29:29" x14ac:dyDescent="0.2">
      <c r="AC793" s="68"/>
    </row>
    <row r="794" spans="29:29" x14ac:dyDescent="0.2">
      <c r="AC794" s="68"/>
    </row>
    <row r="795" spans="29:29" x14ac:dyDescent="0.2">
      <c r="AC795" s="68"/>
    </row>
    <row r="796" spans="29:29" x14ac:dyDescent="0.2">
      <c r="AC796" s="68"/>
    </row>
    <row r="797" spans="29:29" x14ac:dyDescent="0.2">
      <c r="AC797" s="68"/>
    </row>
    <row r="798" spans="29:29" x14ac:dyDescent="0.2">
      <c r="AC798" s="68"/>
    </row>
    <row r="799" spans="29:29" x14ac:dyDescent="0.2">
      <c r="AC799" s="68"/>
    </row>
    <row r="800" spans="29:29" x14ac:dyDescent="0.2">
      <c r="AC800" s="68"/>
    </row>
    <row r="801" spans="29:29" x14ac:dyDescent="0.2">
      <c r="AC801" s="68"/>
    </row>
    <row r="802" spans="29:29" x14ac:dyDescent="0.2">
      <c r="AC802" s="68"/>
    </row>
    <row r="803" spans="29:29" x14ac:dyDescent="0.2">
      <c r="AC803" s="68"/>
    </row>
    <row r="804" spans="29:29" x14ac:dyDescent="0.2">
      <c r="AC804" s="68"/>
    </row>
    <row r="805" spans="29:29" x14ac:dyDescent="0.2">
      <c r="AC805" s="68"/>
    </row>
    <row r="806" spans="29:29" x14ac:dyDescent="0.2">
      <c r="AC806" s="68"/>
    </row>
    <row r="807" spans="29:29" x14ac:dyDescent="0.2">
      <c r="AC807" s="68"/>
    </row>
    <row r="808" spans="29:29" x14ac:dyDescent="0.2">
      <c r="AC808" s="68"/>
    </row>
    <row r="809" spans="29:29" x14ac:dyDescent="0.2">
      <c r="AC809" s="68"/>
    </row>
    <row r="810" spans="29:29" x14ac:dyDescent="0.2">
      <c r="AC810" s="68"/>
    </row>
    <row r="811" spans="29:29" x14ac:dyDescent="0.2">
      <c r="AC811" s="68"/>
    </row>
    <row r="812" spans="29:29" x14ac:dyDescent="0.2">
      <c r="AC812" s="68"/>
    </row>
    <row r="813" spans="29:29" x14ac:dyDescent="0.2">
      <c r="AC813" s="68"/>
    </row>
    <row r="814" spans="29:29" x14ac:dyDescent="0.2">
      <c r="AC814" s="68"/>
    </row>
    <row r="815" spans="29:29" x14ac:dyDescent="0.2">
      <c r="AC815" s="68"/>
    </row>
    <row r="816" spans="29:29" x14ac:dyDescent="0.2">
      <c r="AC816" s="68"/>
    </row>
    <row r="817" spans="29:29" x14ac:dyDescent="0.2">
      <c r="AC817" s="68"/>
    </row>
    <row r="818" spans="29:29" x14ac:dyDescent="0.2">
      <c r="AC818" s="68"/>
    </row>
    <row r="819" spans="29:29" x14ac:dyDescent="0.2">
      <c r="AC819" s="68"/>
    </row>
    <row r="820" spans="29:29" x14ac:dyDescent="0.2">
      <c r="AC820" s="68"/>
    </row>
    <row r="821" spans="29:29" x14ac:dyDescent="0.2">
      <c r="AC821" s="68"/>
    </row>
    <row r="822" spans="29:29" x14ac:dyDescent="0.2">
      <c r="AC822" s="68"/>
    </row>
    <row r="823" spans="29:29" x14ac:dyDescent="0.2">
      <c r="AC823" s="68"/>
    </row>
    <row r="824" spans="29:29" x14ac:dyDescent="0.2">
      <c r="AC824" s="68"/>
    </row>
    <row r="825" spans="29:29" x14ac:dyDescent="0.2">
      <c r="AC825" s="68"/>
    </row>
    <row r="826" spans="29:29" x14ac:dyDescent="0.2">
      <c r="AC826" s="68"/>
    </row>
    <row r="827" spans="29:29" x14ac:dyDescent="0.2">
      <c r="AC827" s="68"/>
    </row>
    <row r="828" spans="29:29" x14ac:dyDescent="0.2">
      <c r="AC828" s="68"/>
    </row>
    <row r="829" spans="29:29" x14ac:dyDescent="0.2">
      <c r="AC829" s="68"/>
    </row>
    <row r="830" spans="29:29" x14ac:dyDescent="0.2">
      <c r="AC830" s="68"/>
    </row>
    <row r="831" spans="29:29" x14ac:dyDescent="0.2">
      <c r="AC831" s="68"/>
    </row>
    <row r="832" spans="29:29" x14ac:dyDescent="0.2">
      <c r="AC832" s="68"/>
    </row>
    <row r="833" spans="29:29" x14ac:dyDescent="0.2">
      <c r="AC833" s="68"/>
    </row>
    <row r="834" spans="29:29" x14ac:dyDescent="0.2">
      <c r="AC834" s="68"/>
    </row>
    <row r="835" spans="29:29" x14ac:dyDescent="0.2">
      <c r="AC835" s="68"/>
    </row>
    <row r="836" spans="29:29" x14ac:dyDescent="0.2">
      <c r="AC836" s="68"/>
    </row>
    <row r="837" spans="29:29" x14ac:dyDescent="0.2">
      <c r="AC837" s="68"/>
    </row>
    <row r="838" spans="29:29" x14ac:dyDescent="0.2">
      <c r="AC838" s="68"/>
    </row>
    <row r="839" spans="29:29" x14ac:dyDescent="0.2">
      <c r="AC839" s="68"/>
    </row>
    <row r="840" spans="29:29" x14ac:dyDescent="0.2">
      <c r="AC840" s="68"/>
    </row>
    <row r="841" spans="29:29" x14ac:dyDescent="0.2">
      <c r="AC841" s="68"/>
    </row>
    <row r="842" spans="29:29" x14ac:dyDescent="0.2">
      <c r="AC842" s="68"/>
    </row>
    <row r="843" spans="29:29" x14ac:dyDescent="0.2">
      <c r="AC843" s="68"/>
    </row>
    <row r="844" spans="29:29" x14ac:dyDescent="0.2">
      <c r="AC844" s="68"/>
    </row>
    <row r="845" spans="29:29" x14ac:dyDescent="0.2">
      <c r="AC845" s="68"/>
    </row>
    <row r="846" spans="29:29" x14ac:dyDescent="0.2">
      <c r="AC846" s="68"/>
    </row>
    <row r="847" spans="29:29" x14ac:dyDescent="0.2">
      <c r="AC847" s="68"/>
    </row>
    <row r="848" spans="29:29" x14ac:dyDescent="0.2">
      <c r="AC848" s="68"/>
    </row>
    <row r="849" spans="29:29" x14ac:dyDescent="0.2">
      <c r="AC849" s="68"/>
    </row>
    <row r="850" spans="29:29" x14ac:dyDescent="0.2">
      <c r="AC850" s="68"/>
    </row>
    <row r="851" spans="29:29" x14ac:dyDescent="0.2">
      <c r="AC851" s="68"/>
    </row>
    <row r="852" spans="29:29" x14ac:dyDescent="0.2">
      <c r="AC852" s="68"/>
    </row>
    <row r="853" spans="29:29" x14ac:dyDescent="0.2">
      <c r="AC853" s="68"/>
    </row>
    <row r="854" spans="29:29" x14ac:dyDescent="0.2">
      <c r="AC854" s="68"/>
    </row>
    <row r="855" spans="29:29" x14ac:dyDescent="0.2">
      <c r="AC855" s="68"/>
    </row>
    <row r="856" spans="29:29" x14ac:dyDescent="0.2">
      <c r="AC856" s="68"/>
    </row>
    <row r="857" spans="29:29" x14ac:dyDescent="0.2">
      <c r="AC857" s="68"/>
    </row>
    <row r="858" spans="29:29" x14ac:dyDescent="0.2">
      <c r="AC858" s="68"/>
    </row>
    <row r="859" spans="29:29" x14ac:dyDescent="0.2">
      <c r="AC859" s="68"/>
    </row>
    <row r="860" spans="29:29" x14ac:dyDescent="0.2">
      <c r="AC860" s="68"/>
    </row>
    <row r="861" spans="29:29" x14ac:dyDescent="0.2">
      <c r="AC861" s="68"/>
    </row>
    <row r="862" spans="29:29" x14ac:dyDescent="0.2">
      <c r="AC862" s="68"/>
    </row>
    <row r="863" spans="29:29" x14ac:dyDescent="0.2">
      <c r="AC863" s="68"/>
    </row>
    <row r="864" spans="29:29" x14ac:dyDescent="0.2">
      <c r="AC864" s="68"/>
    </row>
    <row r="865" spans="29:29" x14ac:dyDescent="0.2">
      <c r="AC865" s="68"/>
    </row>
    <row r="866" spans="29:29" x14ac:dyDescent="0.2">
      <c r="AC866" s="68"/>
    </row>
    <row r="867" spans="29:29" x14ac:dyDescent="0.2">
      <c r="AC867" s="68"/>
    </row>
    <row r="868" spans="29:29" x14ac:dyDescent="0.2">
      <c r="AC868" s="68"/>
    </row>
    <row r="869" spans="29:29" x14ac:dyDescent="0.2">
      <c r="AC869" s="68"/>
    </row>
    <row r="870" spans="29:29" x14ac:dyDescent="0.2">
      <c r="AC870" s="68"/>
    </row>
    <row r="871" spans="29:29" x14ac:dyDescent="0.2">
      <c r="AC871" s="68"/>
    </row>
    <row r="872" spans="29:29" x14ac:dyDescent="0.2">
      <c r="AC872" s="68"/>
    </row>
    <row r="873" spans="29:29" x14ac:dyDescent="0.2">
      <c r="AC873" s="68"/>
    </row>
    <row r="874" spans="29:29" x14ac:dyDescent="0.2">
      <c r="AC874" s="68"/>
    </row>
    <row r="875" spans="29:29" x14ac:dyDescent="0.2">
      <c r="AC875" s="68"/>
    </row>
    <row r="876" spans="29:29" x14ac:dyDescent="0.2">
      <c r="AC876" s="68"/>
    </row>
    <row r="877" spans="29:29" x14ac:dyDescent="0.2">
      <c r="AC877" s="68"/>
    </row>
    <row r="878" spans="29:29" x14ac:dyDescent="0.2">
      <c r="AC878" s="68"/>
    </row>
    <row r="879" spans="29:29" x14ac:dyDescent="0.2">
      <c r="AC879" s="68"/>
    </row>
    <row r="880" spans="29:29" x14ac:dyDescent="0.2">
      <c r="AC880" s="68"/>
    </row>
    <row r="881" spans="29:29" x14ac:dyDescent="0.2">
      <c r="AC881" s="68"/>
    </row>
    <row r="882" spans="29:29" x14ac:dyDescent="0.2">
      <c r="AC882" s="68"/>
    </row>
    <row r="883" spans="29:29" x14ac:dyDescent="0.2">
      <c r="AC883" s="68"/>
    </row>
    <row r="884" spans="29:29" x14ac:dyDescent="0.2">
      <c r="AC884" s="68"/>
    </row>
    <row r="885" spans="29:29" x14ac:dyDescent="0.2">
      <c r="AC885" s="68"/>
    </row>
    <row r="886" spans="29:29" x14ac:dyDescent="0.2">
      <c r="AC886" s="68"/>
    </row>
    <row r="887" spans="29:29" x14ac:dyDescent="0.2">
      <c r="AC887" s="68"/>
    </row>
    <row r="888" spans="29:29" x14ac:dyDescent="0.2">
      <c r="AC888" s="68"/>
    </row>
    <row r="889" spans="29:29" x14ac:dyDescent="0.2">
      <c r="AC889" s="68"/>
    </row>
    <row r="890" spans="29:29" x14ac:dyDescent="0.2">
      <c r="AC890" s="68"/>
    </row>
    <row r="891" spans="29:29" x14ac:dyDescent="0.2">
      <c r="AC891" s="68"/>
    </row>
    <row r="892" spans="29:29" x14ac:dyDescent="0.2">
      <c r="AC892" s="68"/>
    </row>
    <row r="893" spans="29:29" x14ac:dyDescent="0.2">
      <c r="AC893" s="68"/>
    </row>
    <row r="894" spans="29:29" x14ac:dyDescent="0.2">
      <c r="AC894" s="68"/>
    </row>
    <row r="895" spans="29:29" x14ac:dyDescent="0.2">
      <c r="AC895" s="68"/>
    </row>
    <row r="896" spans="29:29" x14ac:dyDescent="0.2">
      <c r="AC896" s="68"/>
    </row>
    <row r="897" spans="29:29" x14ac:dyDescent="0.2">
      <c r="AC897" s="68"/>
    </row>
    <row r="898" spans="29:29" x14ac:dyDescent="0.2">
      <c r="AC898" s="68"/>
    </row>
    <row r="899" spans="29:29" x14ac:dyDescent="0.2">
      <c r="AC899" s="68"/>
    </row>
    <row r="900" spans="29:29" x14ac:dyDescent="0.2">
      <c r="AC900" s="68"/>
    </row>
    <row r="901" spans="29:29" x14ac:dyDescent="0.2">
      <c r="AC901" s="68"/>
    </row>
    <row r="902" spans="29:29" x14ac:dyDescent="0.2">
      <c r="AC902" s="68"/>
    </row>
    <row r="903" spans="29:29" x14ac:dyDescent="0.2">
      <c r="AC903" s="68"/>
    </row>
    <row r="904" spans="29:29" x14ac:dyDescent="0.2">
      <c r="AC904" s="68"/>
    </row>
    <row r="905" spans="29:29" x14ac:dyDescent="0.2">
      <c r="AC905" s="68"/>
    </row>
    <row r="906" spans="29:29" x14ac:dyDescent="0.2">
      <c r="AC906" s="68"/>
    </row>
    <row r="907" spans="29:29" x14ac:dyDescent="0.2">
      <c r="AC907" s="68"/>
    </row>
    <row r="908" spans="29:29" x14ac:dyDescent="0.2">
      <c r="AC908" s="68"/>
    </row>
    <row r="909" spans="29:29" x14ac:dyDescent="0.2">
      <c r="AC909" s="68"/>
    </row>
    <row r="910" spans="29:29" x14ac:dyDescent="0.2">
      <c r="AC910" s="68"/>
    </row>
    <row r="911" spans="29:29" x14ac:dyDescent="0.2">
      <c r="AC911" s="68"/>
    </row>
    <row r="912" spans="29:29" x14ac:dyDescent="0.2">
      <c r="AC912" s="68"/>
    </row>
    <row r="913" spans="29:29" x14ac:dyDescent="0.2">
      <c r="AC913" s="68"/>
    </row>
    <row r="914" spans="29:29" x14ac:dyDescent="0.2">
      <c r="AC914" s="68"/>
    </row>
    <row r="915" spans="29:29" x14ac:dyDescent="0.2">
      <c r="AC915" s="68"/>
    </row>
    <row r="916" spans="29:29" x14ac:dyDescent="0.2">
      <c r="AC916" s="68"/>
    </row>
    <row r="917" spans="29:29" x14ac:dyDescent="0.2">
      <c r="AC917" s="68"/>
    </row>
    <row r="918" spans="29:29" x14ac:dyDescent="0.2">
      <c r="AC918" s="68"/>
    </row>
    <row r="919" spans="29:29" x14ac:dyDescent="0.2">
      <c r="AC919" s="68"/>
    </row>
    <row r="920" spans="29:29" x14ac:dyDescent="0.2">
      <c r="AC920" s="68"/>
    </row>
    <row r="921" spans="29:29" x14ac:dyDescent="0.2">
      <c r="AC921" s="68"/>
    </row>
    <row r="922" spans="29:29" x14ac:dyDescent="0.2">
      <c r="AC922" s="68"/>
    </row>
    <row r="923" spans="29:29" x14ac:dyDescent="0.2">
      <c r="AC923" s="68"/>
    </row>
    <row r="924" spans="29:29" x14ac:dyDescent="0.2">
      <c r="AC924" s="68"/>
    </row>
    <row r="925" spans="29:29" x14ac:dyDescent="0.2">
      <c r="AC925" s="68"/>
    </row>
    <row r="926" spans="29:29" x14ac:dyDescent="0.2">
      <c r="AC926" s="68"/>
    </row>
    <row r="927" spans="29:29" x14ac:dyDescent="0.2">
      <c r="AC927" s="68"/>
    </row>
    <row r="928" spans="29:29" x14ac:dyDescent="0.2">
      <c r="AC928" s="68"/>
    </row>
    <row r="929" spans="29:29" x14ac:dyDescent="0.2">
      <c r="AC929" s="68"/>
    </row>
    <row r="930" spans="29:29" x14ac:dyDescent="0.2">
      <c r="AC930" s="68"/>
    </row>
    <row r="931" spans="29:29" x14ac:dyDescent="0.2">
      <c r="AC931" s="68"/>
    </row>
    <row r="932" spans="29:29" x14ac:dyDescent="0.2">
      <c r="AC932" s="68"/>
    </row>
    <row r="933" spans="29:29" x14ac:dyDescent="0.2">
      <c r="AC933" s="68"/>
    </row>
    <row r="934" spans="29:29" x14ac:dyDescent="0.2">
      <c r="AC934" s="68"/>
    </row>
    <row r="935" spans="29:29" x14ac:dyDescent="0.2">
      <c r="AC935" s="68"/>
    </row>
    <row r="936" spans="29:29" x14ac:dyDescent="0.2">
      <c r="AC936" s="68"/>
    </row>
    <row r="937" spans="29:29" x14ac:dyDescent="0.2">
      <c r="AC937" s="68"/>
    </row>
    <row r="938" spans="29:29" x14ac:dyDescent="0.2">
      <c r="AC938" s="68"/>
    </row>
    <row r="939" spans="29:29" x14ac:dyDescent="0.2">
      <c r="AC939" s="68"/>
    </row>
    <row r="940" spans="29:29" x14ac:dyDescent="0.2">
      <c r="AC940" s="68"/>
    </row>
    <row r="941" spans="29:29" x14ac:dyDescent="0.2">
      <c r="AC941" s="68"/>
    </row>
    <row r="942" spans="29:29" x14ac:dyDescent="0.2">
      <c r="AC942" s="68"/>
    </row>
    <row r="943" spans="29:29" x14ac:dyDescent="0.2">
      <c r="AC943" s="68"/>
    </row>
    <row r="944" spans="29:29" x14ac:dyDescent="0.2">
      <c r="AC944" s="68"/>
    </row>
    <row r="945" spans="29:29" x14ac:dyDescent="0.2">
      <c r="AC945" s="68"/>
    </row>
    <row r="946" spans="29:29" x14ac:dyDescent="0.2">
      <c r="AC946" s="68"/>
    </row>
    <row r="947" spans="29:29" x14ac:dyDescent="0.2">
      <c r="AC947" s="68"/>
    </row>
    <row r="948" spans="29:29" x14ac:dyDescent="0.2">
      <c r="AC948" s="68"/>
    </row>
    <row r="949" spans="29:29" x14ac:dyDescent="0.2">
      <c r="AC949" s="68"/>
    </row>
    <row r="950" spans="29:29" x14ac:dyDescent="0.2">
      <c r="AC950" s="68"/>
    </row>
    <row r="951" spans="29:29" x14ac:dyDescent="0.2">
      <c r="AC951" s="68"/>
    </row>
    <row r="952" spans="29:29" x14ac:dyDescent="0.2">
      <c r="AC952" s="68"/>
    </row>
    <row r="953" spans="29:29" x14ac:dyDescent="0.2">
      <c r="AC953" s="68"/>
    </row>
    <row r="954" spans="29:29" x14ac:dyDescent="0.2">
      <c r="AC954" s="68"/>
    </row>
    <row r="955" spans="29:29" x14ac:dyDescent="0.2">
      <c r="AC955" s="68"/>
    </row>
    <row r="956" spans="29:29" x14ac:dyDescent="0.2">
      <c r="AC956" s="68"/>
    </row>
    <row r="957" spans="29:29" x14ac:dyDescent="0.2">
      <c r="AC957" s="68"/>
    </row>
    <row r="958" spans="29:29" x14ac:dyDescent="0.2">
      <c r="AC958" s="68"/>
    </row>
    <row r="959" spans="29:29" x14ac:dyDescent="0.2">
      <c r="AC959" s="68"/>
    </row>
    <row r="960" spans="29:29" x14ac:dyDescent="0.2">
      <c r="AC960" s="68"/>
    </row>
    <row r="961" spans="29:29" x14ac:dyDescent="0.2">
      <c r="AC961" s="68"/>
    </row>
    <row r="962" spans="29:29" x14ac:dyDescent="0.2">
      <c r="AC962" s="68"/>
    </row>
    <row r="963" spans="29:29" x14ac:dyDescent="0.2">
      <c r="AC963" s="68"/>
    </row>
    <row r="964" spans="29:29" x14ac:dyDescent="0.2">
      <c r="AC964" s="68"/>
    </row>
    <row r="965" spans="29:29" x14ac:dyDescent="0.2">
      <c r="AC965" s="68"/>
    </row>
    <row r="966" spans="29:29" x14ac:dyDescent="0.2">
      <c r="AC966" s="68"/>
    </row>
    <row r="967" spans="29:29" x14ac:dyDescent="0.2">
      <c r="AC967" s="68"/>
    </row>
    <row r="968" spans="29:29" x14ac:dyDescent="0.2">
      <c r="AC968" s="68"/>
    </row>
    <row r="969" spans="29:29" x14ac:dyDescent="0.2">
      <c r="AC969" s="68"/>
    </row>
    <row r="970" spans="29:29" x14ac:dyDescent="0.2">
      <c r="AC970" s="68"/>
    </row>
    <row r="971" spans="29:29" x14ac:dyDescent="0.2">
      <c r="AC971" s="68"/>
    </row>
    <row r="972" spans="29:29" x14ac:dyDescent="0.2">
      <c r="AC972" s="68"/>
    </row>
    <row r="973" spans="29:29" x14ac:dyDescent="0.2">
      <c r="AC973" s="68"/>
    </row>
    <row r="974" spans="29:29" x14ac:dyDescent="0.2">
      <c r="AC974" s="68"/>
    </row>
    <row r="975" spans="29:29" x14ac:dyDescent="0.2">
      <c r="AC975" s="68"/>
    </row>
    <row r="976" spans="29:29" x14ac:dyDescent="0.2">
      <c r="AC976" s="68"/>
    </row>
    <row r="977" spans="29:29" x14ac:dyDescent="0.2">
      <c r="AC977" s="68"/>
    </row>
    <row r="978" spans="29:29" x14ac:dyDescent="0.2">
      <c r="AC978" s="68"/>
    </row>
    <row r="979" spans="29:29" x14ac:dyDescent="0.2">
      <c r="AC979" s="68"/>
    </row>
    <row r="980" spans="29:29" x14ac:dyDescent="0.2">
      <c r="AC980" s="68"/>
    </row>
    <row r="981" spans="29:29" x14ac:dyDescent="0.2">
      <c r="AC981" s="68"/>
    </row>
    <row r="982" spans="29:29" x14ac:dyDescent="0.2">
      <c r="AC982" s="68"/>
    </row>
    <row r="983" spans="29:29" x14ac:dyDescent="0.2">
      <c r="AC983" s="68"/>
    </row>
    <row r="984" spans="29:29" x14ac:dyDescent="0.2">
      <c r="AC984" s="68"/>
    </row>
    <row r="985" spans="29:29" x14ac:dyDescent="0.2">
      <c r="AC985" s="68"/>
    </row>
    <row r="986" spans="29:29" x14ac:dyDescent="0.2">
      <c r="AC986" s="68"/>
    </row>
    <row r="987" spans="29:29" x14ac:dyDescent="0.2">
      <c r="AC987" s="68"/>
    </row>
    <row r="988" spans="29:29" x14ac:dyDescent="0.2">
      <c r="AC988" s="68"/>
    </row>
    <row r="989" spans="29:29" x14ac:dyDescent="0.2">
      <c r="AC989" s="68"/>
    </row>
    <row r="990" spans="29:29" x14ac:dyDescent="0.2">
      <c r="AC990" s="68"/>
    </row>
    <row r="991" spans="29:29" x14ac:dyDescent="0.2">
      <c r="AC991" s="68"/>
    </row>
    <row r="992" spans="29:29" x14ac:dyDescent="0.2">
      <c r="AC992" s="68"/>
    </row>
    <row r="993" spans="29:29" x14ac:dyDescent="0.2">
      <c r="AC993" s="68"/>
    </row>
    <row r="994" spans="29:29" x14ac:dyDescent="0.2">
      <c r="AC994" s="68"/>
    </row>
    <row r="995" spans="29:29" x14ac:dyDescent="0.2">
      <c r="AC995" s="68"/>
    </row>
    <row r="996" spans="29:29" x14ac:dyDescent="0.2">
      <c r="AC996" s="68"/>
    </row>
    <row r="997" spans="29:29" x14ac:dyDescent="0.2">
      <c r="AC997" s="68"/>
    </row>
    <row r="998" spans="29:29" x14ac:dyDescent="0.2">
      <c r="AC998" s="68"/>
    </row>
    <row r="999" spans="29:29" x14ac:dyDescent="0.2">
      <c r="AC999" s="68"/>
    </row>
    <row r="1000" spans="29:29" x14ac:dyDescent="0.2">
      <c r="AC1000" s="68"/>
    </row>
    <row r="1001" spans="29:29" x14ac:dyDescent="0.2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x14ac:dyDescent="0.2"/>
  <cols>
    <col min="1" max="2" width="5.140625" customWidth="1"/>
    <col min="3" max="3" width="5.85546875" customWidth="1"/>
    <col min="4" max="4" width="6.5703125" customWidth="1"/>
    <col min="5" max="5" width="5.7109375" customWidth="1"/>
    <col min="6" max="6" width="3.42578125" customWidth="1"/>
    <col min="7" max="7" width="6.42578125" customWidth="1"/>
    <col min="8" max="8" width="5.28515625" customWidth="1"/>
    <col min="9" max="9" width="7.42578125" customWidth="1"/>
    <col min="10" max="10" width="4.42578125" customWidth="1"/>
    <col min="12" max="12" width="3.5703125" customWidth="1"/>
    <col min="13" max="13" width="3.7109375" customWidth="1"/>
    <col min="14" max="14" width="3.28515625" customWidth="1"/>
    <col min="15" max="17" width="3.5703125" customWidth="1"/>
    <col min="21" max="22" width="9.140625" customWidth="1"/>
    <col min="23" max="23" width="6.42578125" customWidth="1"/>
    <col min="24" max="24" width="6.140625" customWidth="1"/>
    <col min="25" max="25" width="7.42578125" customWidth="1"/>
  </cols>
  <sheetData>
    <row r="1" spans="1:33" x14ac:dyDescent="0.2">
      <c r="A1" s="2" t="s">
        <v>86</v>
      </c>
      <c r="B1" s="2" t="s">
        <v>87</v>
      </c>
      <c r="C1" s="2"/>
      <c r="D1" s="2"/>
      <c r="E1" s="2"/>
      <c r="F1" s="2"/>
      <c r="G1" s="2"/>
      <c r="H1" s="2"/>
      <c r="I1" s="2"/>
      <c r="J1" s="2"/>
      <c r="K1" s="2"/>
      <c r="L1" s="87" t="s">
        <v>88</v>
      </c>
      <c r="M1" s="88"/>
      <c r="N1" s="88"/>
      <c r="O1" s="88"/>
      <c r="P1" s="88"/>
      <c r="Q1" s="88"/>
      <c r="R1" s="89" t="s">
        <v>89</v>
      </c>
      <c r="S1" s="88"/>
      <c r="T1" s="2"/>
      <c r="U1" s="2"/>
      <c r="V1" s="2"/>
      <c r="W1" s="1"/>
      <c r="X1" s="89" t="s">
        <v>0</v>
      </c>
      <c r="Y1" s="88"/>
      <c r="AC1" s="68" t="s">
        <v>90</v>
      </c>
    </row>
    <row r="2" spans="1:33" x14ac:dyDescent="0.2">
      <c r="A2" s="2"/>
      <c r="B2" s="2" t="s">
        <v>2</v>
      </c>
      <c r="C2" s="2" t="s">
        <v>3</v>
      </c>
      <c r="D2" s="2" t="s">
        <v>91</v>
      </c>
      <c r="E2" s="2" t="s">
        <v>6</v>
      </c>
      <c r="F2" s="2" t="s">
        <v>7</v>
      </c>
      <c r="G2" s="2" t="s">
        <v>92</v>
      </c>
      <c r="H2" s="2" t="s">
        <v>93</v>
      </c>
      <c r="I2" s="2" t="s">
        <v>9</v>
      </c>
      <c r="J2" s="2" t="s">
        <v>94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95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100</v>
      </c>
      <c r="X2" s="2" t="s">
        <v>95</v>
      </c>
      <c r="Y2" s="2" t="s">
        <v>96</v>
      </c>
      <c r="Z2" s="2" t="s">
        <v>101</v>
      </c>
      <c r="AA2" s="2" t="s">
        <v>102</v>
      </c>
      <c r="AB2" s="2" t="s">
        <v>103</v>
      </c>
      <c r="AC2" s="68"/>
      <c r="AE2" s="2" t="s">
        <v>104</v>
      </c>
      <c r="AF2" s="2" t="s">
        <v>105</v>
      </c>
      <c r="AG2" s="2" t="s">
        <v>106</v>
      </c>
    </row>
    <row r="3" spans="1:33" x14ac:dyDescent="0.2">
      <c r="A3" s="2">
        <v>1</v>
      </c>
      <c r="B3" s="3">
        <v>45341</v>
      </c>
      <c r="C3" s="6">
        <v>0.4375</v>
      </c>
      <c r="D3" s="2" t="s">
        <v>107</v>
      </c>
      <c r="E3" s="2">
        <v>1</v>
      </c>
      <c r="F3" s="2" t="s">
        <v>23</v>
      </c>
      <c r="G3" s="2">
        <v>2</v>
      </c>
      <c r="H3" s="2" t="s">
        <v>108</v>
      </c>
      <c r="I3" s="6">
        <v>6.25E-2</v>
      </c>
      <c r="J3" s="2">
        <v>1</v>
      </c>
      <c r="K3" s="2" t="s">
        <v>24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>
        <v>0</v>
      </c>
      <c r="S3" s="2">
        <v>0</v>
      </c>
      <c r="U3" s="2" t="s">
        <v>109</v>
      </c>
      <c r="V3" s="2" t="s">
        <v>109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30</v>
      </c>
      <c r="AE3" s="2">
        <v>5</v>
      </c>
      <c r="AF3" s="2">
        <v>0</v>
      </c>
      <c r="AG3" s="2">
        <f t="shared" ref="AG3:AG7" si="1">AF3/AE3*100</f>
        <v>0</v>
      </c>
    </row>
    <row r="4" spans="1:33" x14ac:dyDescent="0.2">
      <c r="A4" s="2">
        <v>2</v>
      </c>
      <c r="E4" s="2">
        <v>2</v>
      </c>
      <c r="F4" s="2" t="s">
        <v>23</v>
      </c>
      <c r="G4" s="2">
        <v>2</v>
      </c>
      <c r="J4" s="2">
        <v>2</v>
      </c>
      <c r="K4" s="2" t="s">
        <v>24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>
        <v>0</v>
      </c>
      <c r="S4" s="2">
        <v>0</v>
      </c>
      <c r="U4" s="2" t="s">
        <v>109</v>
      </c>
      <c r="V4" s="2" t="s">
        <v>109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35</v>
      </c>
      <c r="AE4" s="2">
        <v>10</v>
      </c>
      <c r="AF4" s="2">
        <v>2</v>
      </c>
      <c r="AG4" s="2">
        <f t="shared" si="1"/>
        <v>20</v>
      </c>
    </row>
    <row r="5" spans="1:33" x14ac:dyDescent="0.2">
      <c r="A5" s="2">
        <v>3</v>
      </c>
      <c r="E5" s="2">
        <v>3</v>
      </c>
      <c r="F5" s="2" t="s">
        <v>26</v>
      </c>
      <c r="G5" s="2">
        <v>2</v>
      </c>
      <c r="J5" s="2">
        <v>3</v>
      </c>
      <c r="K5" s="2" t="s">
        <v>24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27</v>
      </c>
      <c r="Q5" s="2" t="s">
        <v>25</v>
      </c>
      <c r="R5" s="2">
        <v>0</v>
      </c>
      <c r="S5" s="2">
        <v>0</v>
      </c>
      <c r="U5" s="2" t="s">
        <v>109</v>
      </c>
      <c r="V5" s="2" t="s">
        <v>109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110</v>
      </c>
      <c r="AE5" s="2">
        <v>12</v>
      </c>
      <c r="AF5" s="2">
        <v>3</v>
      </c>
      <c r="AG5" s="2">
        <f t="shared" si="1"/>
        <v>25</v>
      </c>
    </row>
    <row r="6" spans="1:33" x14ac:dyDescent="0.2">
      <c r="A6" s="2">
        <v>4</v>
      </c>
      <c r="E6" s="2">
        <v>4</v>
      </c>
      <c r="F6" s="2" t="s">
        <v>26</v>
      </c>
      <c r="G6" s="2">
        <v>2</v>
      </c>
      <c r="J6" s="2">
        <v>4</v>
      </c>
      <c r="K6" s="2" t="s">
        <v>24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>
        <v>0</v>
      </c>
      <c r="S6" s="2">
        <v>0</v>
      </c>
      <c r="U6" s="2" t="s">
        <v>109</v>
      </c>
      <c r="V6" s="2" t="s">
        <v>109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111</v>
      </c>
      <c r="AE6" s="2">
        <v>11</v>
      </c>
      <c r="AF6" s="2">
        <v>3</v>
      </c>
      <c r="AG6" s="2">
        <f t="shared" si="1"/>
        <v>27.27272727272727</v>
      </c>
    </row>
    <row r="7" spans="1:33" x14ac:dyDescent="0.2">
      <c r="A7" s="2">
        <v>5</v>
      </c>
      <c r="E7" s="2">
        <v>5</v>
      </c>
      <c r="F7" s="2" t="s">
        <v>26</v>
      </c>
      <c r="G7" s="2">
        <v>2</v>
      </c>
      <c r="J7" s="2">
        <v>5</v>
      </c>
      <c r="K7" s="2" t="s">
        <v>24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>
        <v>0</v>
      </c>
      <c r="S7" s="2">
        <v>0</v>
      </c>
      <c r="U7" s="2" t="s">
        <v>109</v>
      </c>
      <c r="V7" s="2" t="s">
        <v>109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34</v>
      </c>
      <c r="AE7" s="2">
        <v>15</v>
      </c>
      <c r="AF7" s="2">
        <v>6</v>
      </c>
      <c r="AG7" s="2">
        <f t="shared" si="1"/>
        <v>40</v>
      </c>
    </row>
    <row r="8" spans="1:33" x14ac:dyDescent="0.2">
      <c r="A8" s="2">
        <v>6</v>
      </c>
      <c r="E8" s="2">
        <v>6</v>
      </c>
      <c r="F8" s="2" t="s">
        <v>26</v>
      </c>
      <c r="G8" s="2">
        <v>2</v>
      </c>
      <c r="J8" s="2">
        <v>6</v>
      </c>
      <c r="K8" s="2" t="s">
        <v>28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29</v>
      </c>
      <c r="S8" s="2" t="s">
        <v>29</v>
      </c>
      <c r="T8" s="2" t="s">
        <v>29</v>
      </c>
      <c r="U8" s="2" t="s">
        <v>29</v>
      </c>
      <c r="V8" s="2" t="s">
        <v>29</v>
      </c>
      <c r="W8" s="2">
        <v>6</v>
      </c>
      <c r="X8" s="2" t="s">
        <v>29</v>
      </c>
      <c r="Y8" s="2" t="s">
        <v>29</v>
      </c>
      <c r="Z8" s="2">
        <v>5.9992000000000001</v>
      </c>
      <c r="AA8" s="2">
        <v>5.8091999999999997</v>
      </c>
      <c r="AB8" s="2">
        <f t="shared" si="0"/>
        <v>0.19000000000000039</v>
      </c>
      <c r="AC8" s="68"/>
    </row>
    <row r="9" spans="1:33" x14ac:dyDescent="0.2">
      <c r="A9" s="2">
        <v>7</v>
      </c>
      <c r="E9" s="2">
        <v>7</v>
      </c>
      <c r="F9" s="2" t="s">
        <v>26</v>
      </c>
      <c r="G9" s="2">
        <v>2</v>
      </c>
      <c r="J9" s="2">
        <v>7</v>
      </c>
      <c r="K9" s="2" t="s">
        <v>30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>
        <v>0</v>
      </c>
      <c r="S9" s="2">
        <v>0</v>
      </c>
      <c r="U9" s="2" t="s">
        <v>109</v>
      </c>
      <c r="V9" s="2" t="s">
        <v>109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112</v>
      </c>
    </row>
    <row r="10" spans="1:33" x14ac:dyDescent="0.2">
      <c r="A10" s="2">
        <v>8</v>
      </c>
      <c r="B10" s="85">
        <v>45342</v>
      </c>
      <c r="C10" s="12">
        <v>12</v>
      </c>
      <c r="D10" s="12" t="s">
        <v>113</v>
      </c>
      <c r="E10" s="12">
        <v>1</v>
      </c>
      <c r="F10" s="12" t="s">
        <v>23</v>
      </c>
      <c r="G10" s="2">
        <v>2</v>
      </c>
      <c r="H10" s="12" t="s">
        <v>114</v>
      </c>
      <c r="I10" s="13">
        <v>0.1111111111111111</v>
      </c>
      <c r="J10" s="12"/>
      <c r="K10" s="12" t="s">
        <v>24</v>
      </c>
      <c r="L10" s="12" t="s">
        <v>1</v>
      </c>
      <c r="M10" s="12" t="s">
        <v>1</v>
      </c>
      <c r="N10" s="12" t="s">
        <v>1</v>
      </c>
      <c r="O10" s="12" t="s">
        <v>29</v>
      </c>
      <c r="P10" s="12" t="s">
        <v>1</v>
      </c>
      <c r="Q10" s="12" t="s">
        <v>1</v>
      </c>
      <c r="R10" s="12">
        <v>0</v>
      </c>
      <c r="S10" s="12">
        <v>0</v>
      </c>
      <c r="T10" s="12" t="s">
        <v>29</v>
      </c>
      <c r="U10" s="12"/>
      <c r="V10" s="12"/>
      <c r="W10" s="12">
        <v>1</v>
      </c>
      <c r="X10" s="12" t="s">
        <v>31</v>
      </c>
      <c r="Y10" s="12" t="s">
        <v>31</v>
      </c>
      <c r="Z10" s="12" t="s">
        <v>31</v>
      </c>
      <c r="AA10" s="12" t="s">
        <v>31</v>
      </c>
      <c r="AB10" s="2" t="s">
        <v>31</v>
      </c>
      <c r="AC10" s="73"/>
      <c r="AD10" s="12"/>
      <c r="AE10" s="12"/>
      <c r="AF10" s="12"/>
      <c r="AG10" s="12"/>
    </row>
    <row r="11" spans="1:33" x14ac:dyDescent="0.2">
      <c r="A11" s="2">
        <v>9</v>
      </c>
      <c r="E11" s="2">
        <v>2</v>
      </c>
      <c r="F11" s="2" t="s">
        <v>23</v>
      </c>
      <c r="G11" s="2">
        <v>2</v>
      </c>
      <c r="I11" s="2" t="s">
        <v>32</v>
      </c>
      <c r="K11" s="2" t="s">
        <v>24</v>
      </c>
      <c r="L11" s="2" t="s">
        <v>1</v>
      </c>
      <c r="M11" s="2" t="s">
        <v>25</v>
      </c>
      <c r="N11" s="2" t="s">
        <v>25</v>
      </c>
      <c r="O11" s="2" t="s">
        <v>25</v>
      </c>
      <c r="P11" s="2" t="s">
        <v>25</v>
      </c>
      <c r="Q11" s="2" t="s">
        <v>25</v>
      </c>
      <c r="R11" s="2">
        <v>0</v>
      </c>
      <c r="S11" s="2">
        <v>0</v>
      </c>
      <c r="T11" s="2" t="s">
        <v>109</v>
      </c>
      <c r="U11" s="2" t="s">
        <v>115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x14ac:dyDescent="0.2">
      <c r="A12" s="2">
        <v>10</v>
      </c>
      <c r="E12" s="2">
        <v>3</v>
      </c>
      <c r="F12" s="2" t="s">
        <v>23</v>
      </c>
      <c r="G12" s="2">
        <v>2</v>
      </c>
      <c r="K12" s="2" t="s">
        <v>24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>
        <v>0</v>
      </c>
      <c r="S12" s="2">
        <v>0</v>
      </c>
      <c r="T12" s="2" t="s">
        <v>109</v>
      </c>
      <c r="U12" s="2" t="s">
        <v>109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x14ac:dyDescent="0.2">
      <c r="A13" s="2">
        <v>11</v>
      </c>
      <c r="E13" s="2">
        <v>4</v>
      </c>
      <c r="F13" s="2" t="s">
        <v>23</v>
      </c>
      <c r="G13" s="2">
        <v>2</v>
      </c>
      <c r="K13" s="2" t="s">
        <v>24</v>
      </c>
      <c r="L13" s="2" t="s">
        <v>25</v>
      </c>
      <c r="M13" s="2" t="s">
        <v>25</v>
      </c>
      <c r="N13" s="2" t="s">
        <v>25</v>
      </c>
      <c r="O13" s="2" t="s">
        <v>25</v>
      </c>
      <c r="P13" s="2" t="s">
        <v>25</v>
      </c>
      <c r="Q13" s="2" t="s">
        <v>25</v>
      </c>
      <c r="R13" s="2">
        <v>0</v>
      </c>
      <c r="S13" s="2">
        <v>0</v>
      </c>
      <c r="T13" s="2" t="s">
        <v>109</v>
      </c>
      <c r="U13" s="2" t="s">
        <v>109</v>
      </c>
      <c r="W13" s="2">
        <v>4</v>
      </c>
      <c r="X13" s="2">
        <v>0</v>
      </c>
      <c r="Y13" s="2" t="s">
        <v>29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x14ac:dyDescent="0.2">
      <c r="A14" s="2">
        <v>12</v>
      </c>
      <c r="E14" s="2">
        <v>5</v>
      </c>
      <c r="F14" s="2" t="s">
        <v>26</v>
      </c>
      <c r="G14" s="2">
        <v>2</v>
      </c>
      <c r="K14" s="2" t="s">
        <v>24</v>
      </c>
      <c r="L14" s="2" t="s">
        <v>1</v>
      </c>
      <c r="M14" s="2" t="s">
        <v>1</v>
      </c>
      <c r="N14" s="2" t="s">
        <v>1</v>
      </c>
      <c r="O14" s="2" t="s">
        <v>29</v>
      </c>
      <c r="P14" s="2" t="s">
        <v>29</v>
      </c>
      <c r="Q14" s="2" t="s">
        <v>29</v>
      </c>
      <c r="R14" s="2" t="s">
        <v>29</v>
      </c>
      <c r="S14" s="2" t="s">
        <v>29</v>
      </c>
      <c r="W14" s="2">
        <v>5</v>
      </c>
      <c r="X14" s="2" t="s">
        <v>31</v>
      </c>
      <c r="Y14" s="2" t="s">
        <v>31</v>
      </c>
      <c r="Z14" s="2">
        <v>10.6487</v>
      </c>
      <c r="AA14" s="2">
        <v>10.5321</v>
      </c>
      <c r="AB14" s="2">
        <f t="shared" si="2"/>
        <v>0.11660000000000004</v>
      </c>
      <c r="AC14" s="68"/>
    </row>
    <row r="15" spans="1:33" x14ac:dyDescent="0.2">
      <c r="A15" s="2">
        <v>13</v>
      </c>
      <c r="E15" s="2">
        <v>6</v>
      </c>
      <c r="F15" s="2" t="s">
        <v>26</v>
      </c>
      <c r="G15" s="2">
        <v>2</v>
      </c>
      <c r="K15" s="2" t="s">
        <v>28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S15" s="2">
        <v>0</v>
      </c>
      <c r="T15" s="2" t="s">
        <v>109</v>
      </c>
      <c r="U15" s="2" t="s">
        <v>115</v>
      </c>
      <c r="W15" s="2">
        <v>6</v>
      </c>
      <c r="X15" s="2">
        <v>0</v>
      </c>
      <c r="Y15" s="2" t="s">
        <v>29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x14ac:dyDescent="0.2">
      <c r="A16" s="2">
        <v>14</v>
      </c>
      <c r="E16" s="2">
        <v>7</v>
      </c>
      <c r="F16" s="2" t="s">
        <v>26</v>
      </c>
      <c r="G16" s="2">
        <v>2</v>
      </c>
      <c r="K16" s="2" t="s">
        <v>33</v>
      </c>
      <c r="L16" s="2" t="s">
        <v>29</v>
      </c>
      <c r="M16" s="2" t="s">
        <v>29</v>
      </c>
      <c r="N16" s="2" t="s">
        <v>29</v>
      </c>
      <c r="O16" s="2" t="s">
        <v>29</v>
      </c>
      <c r="P16" s="2" t="s">
        <v>29</v>
      </c>
      <c r="Q16" s="2" t="s">
        <v>29</v>
      </c>
      <c r="R16" s="2" t="s">
        <v>29</v>
      </c>
      <c r="S16" s="2" t="s">
        <v>29</v>
      </c>
      <c r="T16" s="2" t="s">
        <v>29</v>
      </c>
      <c r="U16" s="2" t="s">
        <v>29</v>
      </c>
      <c r="V16" s="2" t="s">
        <v>29</v>
      </c>
      <c r="W16" s="2" t="s">
        <v>29</v>
      </c>
      <c r="X16" s="2" t="s">
        <v>31</v>
      </c>
      <c r="Y16" s="2" t="s">
        <v>31</v>
      </c>
      <c r="Z16" s="2" t="s">
        <v>31</v>
      </c>
      <c r="AA16" s="2" t="s">
        <v>31</v>
      </c>
      <c r="AB16" s="2">
        <v>0.1774</v>
      </c>
      <c r="AC16" s="68"/>
    </row>
    <row r="17" spans="1:33" x14ac:dyDescent="0.2">
      <c r="A17" s="2">
        <v>15</v>
      </c>
      <c r="B17" s="72">
        <v>45349</v>
      </c>
      <c r="C17" s="13">
        <v>0.46944444444444444</v>
      </c>
      <c r="D17" s="12" t="s">
        <v>116</v>
      </c>
      <c r="E17" s="12">
        <v>1</v>
      </c>
      <c r="F17" s="12" t="s">
        <v>23</v>
      </c>
      <c r="G17" s="2">
        <v>2</v>
      </c>
      <c r="H17" s="12" t="s">
        <v>117</v>
      </c>
      <c r="I17" s="13">
        <v>6.25E-2</v>
      </c>
      <c r="J17" s="12"/>
      <c r="K17" s="12" t="s">
        <v>34</v>
      </c>
      <c r="L17" s="12" t="s">
        <v>25</v>
      </c>
      <c r="M17" s="12" t="s">
        <v>25</v>
      </c>
      <c r="N17" s="12" t="s">
        <v>25</v>
      </c>
      <c r="O17" s="12" t="s">
        <v>1</v>
      </c>
      <c r="P17" s="12" t="s">
        <v>1</v>
      </c>
      <c r="Q17" s="12" t="s">
        <v>25</v>
      </c>
      <c r="R17" s="12">
        <v>0</v>
      </c>
      <c r="S17" s="12">
        <v>0</v>
      </c>
      <c r="T17" s="12" t="s">
        <v>118</v>
      </c>
      <c r="U17" s="12"/>
      <c r="V17" s="12" t="s">
        <v>115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x14ac:dyDescent="0.2">
      <c r="A18" s="2">
        <v>16</v>
      </c>
      <c r="E18" s="2">
        <v>2</v>
      </c>
      <c r="F18" s="2" t="s">
        <v>23</v>
      </c>
      <c r="G18" s="2">
        <v>2</v>
      </c>
      <c r="I18" s="2" t="s">
        <v>32</v>
      </c>
      <c r="K18" s="2" t="s">
        <v>34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>
        <v>0</v>
      </c>
      <c r="S18" s="2">
        <v>0</v>
      </c>
      <c r="V18" s="2" t="s">
        <v>109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x14ac:dyDescent="0.2">
      <c r="A19" s="2">
        <v>17</v>
      </c>
      <c r="E19" s="2">
        <v>3</v>
      </c>
      <c r="F19" s="2" t="s">
        <v>26</v>
      </c>
      <c r="G19" s="2">
        <v>2</v>
      </c>
      <c r="K19" s="2" t="s">
        <v>34</v>
      </c>
      <c r="L19" s="2" t="s">
        <v>1</v>
      </c>
      <c r="M19" s="2" t="s">
        <v>25</v>
      </c>
      <c r="N19" s="2" t="s">
        <v>1</v>
      </c>
      <c r="O19" s="2" t="s">
        <v>1</v>
      </c>
      <c r="P19" s="2" t="s">
        <v>25</v>
      </c>
      <c r="Q19" s="2" t="s">
        <v>1</v>
      </c>
      <c r="R19" s="2">
        <v>0</v>
      </c>
      <c r="S19" s="2">
        <v>0</v>
      </c>
      <c r="V19" s="2" t="s">
        <v>109</v>
      </c>
      <c r="W19" s="2">
        <v>3</v>
      </c>
      <c r="X19" s="2">
        <v>0</v>
      </c>
      <c r="Y19" s="2" t="s">
        <v>119</v>
      </c>
      <c r="Z19" s="2">
        <v>10.9008</v>
      </c>
      <c r="AA19" s="2">
        <v>10.7858</v>
      </c>
      <c r="AB19" s="12">
        <f t="shared" si="3"/>
        <v>0.11500000000000021</v>
      </c>
      <c r="AC19" s="68"/>
    </row>
    <row r="20" spans="1:33" x14ac:dyDescent="0.2">
      <c r="A20" s="2">
        <v>18</v>
      </c>
      <c r="E20" s="2">
        <v>4</v>
      </c>
      <c r="F20" s="2" t="s">
        <v>26</v>
      </c>
      <c r="G20" s="2">
        <v>2</v>
      </c>
      <c r="K20" s="2" t="s">
        <v>34</v>
      </c>
      <c r="L20" s="2" t="s">
        <v>25</v>
      </c>
      <c r="M20" s="2" t="s">
        <v>25</v>
      </c>
      <c r="N20" s="2" t="s">
        <v>25</v>
      </c>
      <c r="O20" s="2" t="s">
        <v>25</v>
      </c>
      <c r="P20" s="2" t="s">
        <v>25</v>
      </c>
      <c r="Q20" s="2" t="s">
        <v>25</v>
      </c>
      <c r="R20" s="2">
        <v>0</v>
      </c>
      <c r="S20" s="2">
        <v>0</v>
      </c>
      <c r="V20" s="2" t="s">
        <v>115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x14ac:dyDescent="0.2">
      <c r="A21" s="2">
        <v>19</v>
      </c>
      <c r="E21" s="2">
        <v>5</v>
      </c>
      <c r="F21" s="2" t="s">
        <v>26</v>
      </c>
      <c r="G21" s="2">
        <v>2</v>
      </c>
      <c r="K21" s="2" t="s">
        <v>34</v>
      </c>
      <c r="L21" s="2" t="s">
        <v>25</v>
      </c>
      <c r="M21" s="2" t="s">
        <v>25</v>
      </c>
      <c r="N21" s="2" t="s">
        <v>25</v>
      </c>
      <c r="O21" s="2" t="s">
        <v>25</v>
      </c>
      <c r="P21" s="2" t="s">
        <v>25</v>
      </c>
      <c r="Q21" s="2" t="s">
        <v>25</v>
      </c>
      <c r="R21" s="2">
        <v>0</v>
      </c>
      <c r="S21" s="2">
        <v>0</v>
      </c>
      <c r="V21" s="2" t="s">
        <v>109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</row>
    <row r="22" spans="1:33" x14ac:dyDescent="0.2">
      <c r="A22" s="2">
        <v>20</v>
      </c>
      <c r="E22" s="2">
        <v>6</v>
      </c>
      <c r="F22" s="2" t="s">
        <v>26</v>
      </c>
      <c r="G22" s="2">
        <v>2</v>
      </c>
      <c r="K22" s="2" t="s">
        <v>35</v>
      </c>
      <c r="L22" s="2" t="s">
        <v>25</v>
      </c>
      <c r="M22" s="2" t="s">
        <v>25</v>
      </c>
      <c r="N22" s="2" t="s">
        <v>25</v>
      </c>
      <c r="O22" s="2" t="s">
        <v>25</v>
      </c>
      <c r="P22" s="2" t="s">
        <v>25</v>
      </c>
      <c r="Q22" s="2" t="s">
        <v>25</v>
      </c>
      <c r="R22" s="2">
        <v>0</v>
      </c>
      <c r="S22" s="2">
        <v>0</v>
      </c>
      <c r="V22" s="2" t="s">
        <v>109</v>
      </c>
      <c r="W22" s="2">
        <v>6</v>
      </c>
      <c r="X22" s="2">
        <v>1</v>
      </c>
      <c r="Y22" s="2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x14ac:dyDescent="0.2">
      <c r="A23" s="2">
        <v>21</v>
      </c>
      <c r="E23" s="2">
        <v>7</v>
      </c>
      <c r="F23" s="2" t="s">
        <v>26</v>
      </c>
      <c r="G23" s="2">
        <v>2</v>
      </c>
      <c r="K23" s="2" t="s">
        <v>30</v>
      </c>
      <c r="L23" s="2" t="s">
        <v>44</v>
      </c>
      <c r="M23" s="2" t="s">
        <v>44</v>
      </c>
      <c r="V23" s="2" t="s">
        <v>44</v>
      </c>
      <c r="W23" s="2">
        <v>7</v>
      </c>
      <c r="AB23" s="12">
        <f t="shared" si="3"/>
        <v>0</v>
      </c>
      <c r="AC23" s="68"/>
    </row>
    <row r="24" spans="1:33" x14ac:dyDescent="0.2">
      <c r="A24" s="2">
        <v>22</v>
      </c>
      <c r="B24" s="72">
        <v>45350</v>
      </c>
      <c r="C24" s="13">
        <v>0.4375</v>
      </c>
      <c r="D24" s="12" t="s">
        <v>36</v>
      </c>
      <c r="E24" s="12">
        <v>1</v>
      </c>
      <c r="F24" s="12" t="s">
        <v>23</v>
      </c>
      <c r="G24" s="2">
        <v>2</v>
      </c>
      <c r="H24" s="12" t="s">
        <v>117</v>
      </c>
      <c r="I24" s="13">
        <v>0.10416666666666667</v>
      </c>
      <c r="J24" s="12">
        <v>1</v>
      </c>
      <c r="K24" s="12" t="s">
        <v>34</v>
      </c>
      <c r="L24" s="12" t="s">
        <v>1</v>
      </c>
      <c r="M24" s="12" t="s">
        <v>1</v>
      </c>
      <c r="N24" s="12" t="s">
        <v>1</v>
      </c>
      <c r="O24" s="12" t="s">
        <v>1</v>
      </c>
      <c r="P24" s="12" t="s">
        <v>25</v>
      </c>
      <c r="Q24" s="12" t="s">
        <v>25</v>
      </c>
      <c r="R24" s="12">
        <v>0</v>
      </c>
      <c r="S24" s="12">
        <v>0</v>
      </c>
      <c r="T24" s="12" t="s">
        <v>121</v>
      </c>
      <c r="U24" s="12"/>
      <c r="V24" s="12" t="s">
        <v>122</v>
      </c>
      <c r="W24" s="12"/>
      <c r="X24" s="21" t="s">
        <v>123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3">
        <v>1</v>
      </c>
      <c r="AD24" s="12"/>
      <c r="AE24" s="12"/>
      <c r="AF24" s="12"/>
      <c r="AG24" s="12"/>
    </row>
    <row r="25" spans="1:33" x14ac:dyDescent="0.2">
      <c r="A25" s="2">
        <v>23</v>
      </c>
      <c r="E25" s="2">
        <v>2</v>
      </c>
      <c r="F25" s="2" t="s">
        <v>23</v>
      </c>
      <c r="G25" s="2">
        <v>2</v>
      </c>
      <c r="J25" s="2">
        <v>2</v>
      </c>
      <c r="K25" s="2" t="s">
        <v>34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14">
        <v>1</v>
      </c>
      <c r="S25" s="2">
        <v>0</v>
      </c>
      <c r="T25" s="2" t="s">
        <v>122</v>
      </c>
      <c r="V25" s="2" t="s">
        <v>122</v>
      </c>
      <c r="X25" s="2">
        <v>0</v>
      </c>
      <c r="Y25" s="2">
        <v>0</v>
      </c>
      <c r="AB25" s="12"/>
      <c r="AC25" s="68">
        <v>2</v>
      </c>
    </row>
    <row r="26" spans="1:33" x14ac:dyDescent="0.2">
      <c r="A26" s="2">
        <v>24</v>
      </c>
      <c r="E26" s="2">
        <v>3</v>
      </c>
      <c r="F26" s="2" t="s">
        <v>23</v>
      </c>
      <c r="G26" s="2">
        <v>2</v>
      </c>
      <c r="J26" s="2">
        <v>3</v>
      </c>
      <c r="K26" s="2" t="s">
        <v>34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>
        <v>0</v>
      </c>
      <c r="S26" s="2">
        <v>0</v>
      </c>
      <c r="Y26" s="2" t="s">
        <v>31</v>
      </c>
      <c r="Z26" s="2">
        <v>10.706799999999999</v>
      </c>
      <c r="AA26" s="2">
        <v>10.6074</v>
      </c>
      <c r="AB26" s="12">
        <f t="shared" ref="AB26:AB29" si="4">Z26-AA26</f>
        <v>9.9399999999999267E-2</v>
      </c>
      <c r="AC26" s="68"/>
    </row>
    <row r="27" spans="1:33" x14ac:dyDescent="0.2">
      <c r="A27" s="2">
        <v>25</v>
      </c>
      <c r="E27" s="2">
        <v>4</v>
      </c>
      <c r="F27" s="2" t="s">
        <v>23</v>
      </c>
      <c r="G27" s="2">
        <v>2</v>
      </c>
      <c r="J27" s="2">
        <v>4</v>
      </c>
      <c r="K27" s="2" t="s">
        <v>37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>
        <v>0</v>
      </c>
      <c r="S27" s="2">
        <v>0</v>
      </c>
      <c r="Y27" s="2" t="s">
        <v>31</v>
      </c>
      <c r="Z27" s="2">
        <v>10.9412</v>
      </c>
      <c r="AA27" s="2">
        <v>10.564</v>
      </c>
      <c r="AB27" s="12">
        <f t="shared" si="4"/>
        <v>0.3772000000000002</v>
      </c>
      <c r="AC27" s="68"/>
    </row>
    <row r="28" spans="1:33" x14ac:dyDescent="0.2">
      <c r="A28" s="2">
        <v>26</v>
      </c>
      <c r="E28" s="2">
        <v>5</v>
      </c>
      <c r="F28" s="2" t="s">
        <v>26</v>
      </c>
      <c r="G28" s="2">
        <v>2</v>
      </c>
      <c r="J28" s="2">
        <v>5</v>
      </c>
      <c r="K28" s="2" t="s">
        <v>34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25</v>
      </c>
      <c r="Q28" s="2" t="s">
        <v>25</v>
      </c>
      <c r="R28" s="14" t="s">
        <v>123</v>
      </c>
      <c r="S28" s="2">
        <v>0</v>
      </c>
      <c r="T28" s="2" t="s">
        <v>122</v>
      </c>
      <c r="V28" s="2" t="s">
        <v>124</v>
      </c>
      <c r="X28" s="14" t="s">
        <v>125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x14ac:dyDescent="0.2">
      <c r="A29" s="2">
        <v>27</v>
      </c>
      <c r="E29" s="2">
        <v>6</v>
      </c>
      <c r="F29" s="2" t="s">
        <v>26</v>
      </c>
      <c r="G29" s="2">
        <v>2</v>
      </c>
      <c r="J29" s="2">
        <v>6</v>
      </c>
      <c r="K29" s="2" t="s">
        <v>28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>
        <v>0</v>
      </c>
      <c r="S29" s="2">
        <v>0</v>
      </c>
      <c r="Y29" s="2" t="s">
        <v>31</v>
      </c>
      <c r="Z29" s="2">
        <v>10.4971</v>
      </c>
      <c r="AA29" s="2">
        <v>10.2308</v>
      </c>
      <c r="AB29" s="12">
        <f t="shared" si="4"/>
        <v>0.26629999999999932</v>
      </c>
      <c r="AC29" s="68"/>
    </row>
    <row r="30" spans="1:33" x14ac:dyDescent="0.2">
      <c r="A30" s="2">
        <v>28</v>
      </c>
      <c r="E30" s="2">
        <v>7</v>
      </c>
      <c r="F30" s="2" t="s">
        <v>26</v>
      </c>
      <c r="G30" s="2">
        <v>2</v>
      </c>
      <c r="J30" s="2">
        <v>7</v>
      </c>
      <c r="K30" s="2" t="s">
        <v>38</v>
      </c>
      <c r="L30" s="2" t="s">
        <v>1</v>
      </c>
      <c r="M30" s="2" t="s">
        <v>1</v>
      </c>
      <c r="N30" s="2" t="s">
        <v>1</v>
      </c>
      <c r="O30" s="2" t="s">
        <v>25</v>
      </c>
      <c r="P30" s="2" t="s">
        <v>25</v>
      </c>
      <c r="Q30" s="2" t="s">
        <v>1</v>
      </c>
      <c r="R30" s="2">
        <v>0</v>
      </c>
      <c r="S30" s="2">
        <v>0</v>
      </c>
      <c r="T30" s="2" t="s">
        <v>124</v>
      </c>
      <c r="V30" s="2" t="s">
        <v>44</v>
      </c>
      <c r="Y30" s="2" t="s">
        <v>31</v>
      </c>
      <c r="AB30" s="2">
        <v>0.153</v>
      </c>
      <c r="AC30" s="68"/>
    </row>
    <row r="31" spans="1:33" x14ac:dyDescent="0.2">
      <c r="A31" s="2">
        <v>29</v>
      </c>
      <c r="B31" s="76">
        <v>45355</v>
      </c>
      <c r="C31" s="13">
        <v>0.42708333333333331</v>
      </c>
      <c r="D31" s="12" t="s">
        <v>39</v>
      </c>
      <c r="E31" s="12">
        <v>1</v>
      </c>
      <c r="F31" s="12" t="s">
        <v>23</v>
      </c>
      <c r="G31" s="12">
        <v>2</v>
      </c>
      <c r="H31" s="12"/>
      <c r="I31" s="12" t="s">
        <v>40</v>
      </c>
      <c r="J31" s="12">
        <v>1</v>
      </c>
      <c r="K31" s="12" t="s">
        <v>41</v>
      </c>
      <c r="L31" s="12" t="s">
        <v>25</v>
      </c>
      <c r="M31" s="12" t="s">
        <v>25</v>
      </c>
      <c r="N31" s="12" t="s">
        <v>25</v>
      </c>
      <c r="O31" s="12" t="s">
        <v>25</v>
      </c>
      <c r="P31" s="12" t="s">
        <v>25</v>
      </c>
      <c r="Q31" s="12" t="s">
        <v>25</v>
      </c>
      <c r="R31" s="12" t="s">
        <v>151</v>
      </c>
      <c r="S31" s="12">
        <v>0</v>
      </c>
      <c r="T31" s="12" t="s">
        <v>122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/>
      <c r="AC31" s="73"/>
      <c r="AD31" s="12"/>
      <c r="AE31" s="12"/>
      <c r="AF31" s="12"/>
      <c r="AG31" s="12"/>
    </row>
    <row r="32" spans="1:33" x14ac:dyDescent="0.2">
      <c r="A32" s="2">
        <v>30</v>
      </c>
      <c r="E32" s="2">
        <v>2</v>
      </c>
      <c r="F32" s="2" t="s">
        <v>23</v>
      </c>
      <c r="J32" s="2">
        <v>2</v>
      </c>
      <c r="K32" s="2" t="s">
        <v>41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S32" s="2">
        <v>0</v>
      </c>
      <c r="T32" s="2" t="s">
        <v>122</v>
      </c>
      <c r="W32" s="2">
        <v>2</v>
      </c>
      <c r="X32" s="14">
        <v>1</v>
      </c>
      <c r="Y32" s="2" t="s">
        <v>125</v>
      </c>
      <c r="Z32" s="2">
        <v>10.462199999999999</v>
      </c>
      <c r="AA32" s="2">
        <v>10.6242</v>
      </c>
      <c r="AC32" s="68">
        <v>4</v>
      </c>
    </row>
    <row r="33" spans="1:33" x14ac:dyDescent="0.2">
      <c r="A33" s="2">
        <v>31</v>
      </c>
      <c r="E33" s="2">
        <v>3</v>
      </c>
      <c r="F33" s="2" t="s">
        <v>23</v>
      </c>
      <c r="J33" s="2">
        <v>3</v>
      </c>
      <c r="K33" s="2" t="s">
        <v>41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S33" s="2">
        <v>0</v>
      </c>
      <c r="T33" s="2" t="s">
        <v>122</v>
      </c>
      <c r="W33" s="2">
        <v>3</v>
      </c>
      <c r="X33" s="2">
        <v>1</v>
      </c>
      <c r="Y33" s="2">
        <v>1</v>
      </c>
      <c r="Z33" s="2">
        <v>11.4697</v>
      </c>
      <c r="AA33" s="2">
        <v>11.367699999999999</v>
      </c>
      <c r="AC33" s="68"/>
    </row>
    <row r="34" spans="1:33" x14ac:dyDescent="0.2">
      <c r="A34" s="2">
        <v>32</v>
      </c>
      <c r="E34" s="2">
        <v>4</v>
      </c>
      <c r="F34" s="2" t="s">
        <v>23</v>
      </c>
      <c r="J34" s="2">
        <v>4</v>
      </c>
      <c r="K34" s="2" t="s">
        <v>41</v>
      </c>
      <c r="L34" s="2" t="s">
        <v>1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S34" s="2">
        <v>0</v>
      </c>
      <c r="T34" s="2" t="s">
        <v>122</v>
      </c>
      <c r="W34" s="2">
        <v>4</v>
      </c>
      <c r="X34" s="14" t="s">
        <v>126</v>
      </c>
      <c r="Y34" s="2">
        <v>0</v>
      </c>
      <c r="Z34" s="2">
        <v>10.755000000000001</v>
      </c>
      <c r="AA34" s="2">
        <v>10.483599999999999</v>
      </c>
      <c r="AC34" s="68">
        <v>5</v>
      </c>
      <c r="AD34" s="2" t="s">
        <v>127</v>
      </c>
    </row>
    <row r="35" spans="1:33" x14ac:dyDescent="0.2">
      <c r="A35" s="2">
        <v>33</v>
      </c>
      <c r="E35" s="2">
        <v>5</v>
      </c>
      <c r="F35" s="2" t="s">
        <v>23</v>
      </c>
      <c r="J35" s="2">
        <v>5</v>
      </c>
      <c r="K35" s="2" t="s">
        <v>41</v>
      </c>
      <c r="L35" s="2" t="s">
        <v>25</v>
      </c>
      <c r="M35" s="2" t="s">
        <v>25</v>
      </c>
      <c r="N35" s="2" t="s">
        <v>25</v>
      </c>
      <c r="O35" s="2" t="s">
        <v>25</v>
      </c>
      <c r="P35" s="2" t="s">
        <v>25</v>
      </c>
      <c r="Q35" s="2" t="s">
        <v>25</v>
      </c>
      <c r="S35" s="2">
        <v>0</v>
      </c>
      <c r="T35" s="2" t="s">
        <v>122</v>
      </c>
      <c r="W35" s="2">
        <v>5</v>
      </c>
      <c r="X35" s="14" t="s">
        <v>123</v>
      </c>
      <c r="Y35" s="2">
        <v>0</v>
      </c>
      <c r="Z35" s="2">
        <v>11.1965</v>
      </c>
      <c r="AA35" s="2">
        <v>10.721</v>
      </c>
      <c r="AC35" s="68">
        <v>6</v>
      </c>
    </row>
    <row r="36" spans="1:33" x14ac:dyDescent="0.2">
      <c r="A36" s="2">
        <v>34</v>
      </c>
      <c r="E36" s="2">
        <v>6</v>
      </c>
      <c r="F36" s="2" t="s">
        <v>23</v>
      </c>
      <c r="J36" s="2">
        <v>6</v>
      </c>
      <c r="K36" s="2" t="s">
        <v>41</v>
      </c>
      <c r="L36" s="2" t="s">
        <v>1</v>
      </c>
      <c r="M36" s="2" t="s">
        <v>1</v>
      </c>
      <c r="N36" s="2" t="s">
        <v>1</v>
      </c>
      <c r="O36" s="2" t="s">
        <v>25</v>
      </c>
      <c r="P36" s="2" t="s">
        <v>25</v>
      </c>
      <c r="Q36" s="2" t="s">
        <v>25</v>
      </c>
      <c r="S36" s="2">
        <v>0</v>
      </c>
      <c r="T36" s="2" t="s">
        <v>122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C36" s="68"/>
    </row>
    <row r="37" spans="1:33" x14ac:dyDescent="0.2">
      <c r="A37" s="2">
        <v>35</v>
      </c>
      <c r="E37" s="2">
        <v>7</v>
      </c>
      <c r="F37" s="2" t="s">
        <v>26</v>
      </c>
      <c r="J37" s="2">
        <v>7</v>
      </c>
      <c r="K37" s="2" t="s">
        <v>41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S37" s="2" t="s">
        <v>123</v>
      </c>
      <c r="T37" s="2" t="s">
        <v>122</v>
      </c>
      <c r="W37" s="2">
        <v>7</v>
      </c>
      <c r="X37" s="14" t="s">
        <v>125</v>
      </c>
      <c r="Y37" s="2">
        <v>0</v>
      </c>
      <c r="Z37" s="2">
        <v>10.839</v>
      </c>
      <c r="AA37" s="2">
        <v>10.6965</v>
      </c>
      <c r="AC37" s="68">
        <v>7</v>
      </c>
    </row>
    <row r="38" spans="1:33" x14ac:dyDescent="0.2">
      <c r="A38" s="2">
        <v>36</v>
      </c>
      <c r="E38" s="2">
        <v>8</v>
      </c>
      <c r="F38" s="2" t="s">
        <v>26</v>
      </c>
      <c r="J38" s="2">
        <v>8</v>
      </c>
      <c r="K38" s="2" t="s">
        <v>42</v>
      </c>
      <c r="L38" s="2" t="s">
        <v>25</v>
      </c>
      <c r="M38" s="2" t="s">
        <v>25</v>
      </c>
      <c r="N38" s="2" t="s">
        <v>1</v>
      </c>
      <c r="O38" s="2" t="s">
        <v>1</v>
      </c>
      <c r="P38" s="2" t="s">
        <v>1</v>
      </c>
      <c r="Q38" s="2" t="s">
        <v>1</v>
      </c>
      <c r="T38" s="2" t="s">
        <v>124</v>
      </c>
      <c r="U38" s="2" t="s">
        <v>44</v>
      </c>
      <c r="V38" s="2" t="s">
        <v>44</v>
      </c>
      <c r="W38" s="2">
        <v>8</v>
      </c>
      <c r="X38" s="2" t="s">
        <v>43</v>
      </c>
      <c r="Y38" s="2" t="s">
        <v>44</v>
      </c>
      <c r="Z38" s="2" t="s">
        <v>29</v>
      </c>
      <c r="AA38" s="2" t="s">
        <v>29</v>
      </c>
      <c r="AB38" s="2">
        <v>0.1628</v>
      </c>
      <c r="AC38" s="68"/>
    </row>
    <row r="39" spans="1:33" x14ac:dyDescent="0.2">
      <c r="A39" s="2">
        <v>37</v>
      </c>
      <c r="E39" s="2">
        <v>9</v>
      </c>
      <c r="F39" s="2" t="s">
        <v>26</v>
      </c>
      <c r="J39" s="2">
        <v>9</v>
      </c>
      <c r="K39" s="2" t="s">
        <v>42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25</v>
      </c>
      <c r="Q39" s="2" t="s">
        <v>25</v>
      </c>
      <c r="S39" s="2">
        <v>1</v>
      </c>
      <c r="T39" s="2" t="s">
        <v>122</v>
      </c>
      <c r="W39" s="2">
        <v>9</v>
      </c>
      <c r="X39" s="14" t="s">
        <v>123</v>
      </c>
      <c r="Y39" s="2">
        <v>0</v>
      </c>
      <c r="Z39" s="2">
        <v>10.9635</v>
      </c>
      <c r="AA39" s="2">
        <v>10.8093</v>
      </c>
      <c r="AC39" s="68">
        <v>8</v>
      </c>
    </row>
    <row r="40" spans="1:33" x14ac:dyDescent="0.2">
      <c r="A40" s="2">
        <v>38</v>
      </c>
      <c r="E40" s="2">
        <v>10</v>
      </c>
      <c r="F40" s="2" t="s">
        <v>26</v>
      </c>
      <c r="J40" s="2">
        <v>10</v>
      </c>
      <c r="K40" s="2" t="s">
        <v>45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T40" s="2" t="s">
        <v>122</v>
      </c>
      <c r="W40" s="2">
        <v>10</v>
      </c>
      <c r="X40" s="14">
        <v>0</v>
      </c>
      <c r="Y40" s="2">
        <v>0</v>
      </c>
      <c r="Z40" s="2">
        <v>11.9329</v>
      </c>
      <c r="AA40" s="2">
        <v>11.8116</v>
      </c>
      <c r="AC40" s="68">
        <v>9</v>
      </c>
    </row>
    <row r="41" spans="1:33" x14ac:dyDescent="0.2">
      <c r="A41" s="2">
        <v>39</v>
      </c>
      <c r="B41" s="77">
        <v>45356</v>
      </c>
      <c r="C41" s="13">
        <v>0.4861111111111111</v>
      </c>
      <c r="D41" s="12" t="s">
        <v>46</v>
      </c>
      <c r="E41" s="12">
        <v>1</v>
      </c>
      <c r="F41" s="12" t="s">
        <v>23</v>
      </c>
      <c r="G41" s="12">
        <v>2</v>
      </c>
      <c r="H41" s="12"/>
      <c r="I41" s="13">
        <v>6.25E-2</v>
      </c>
      <c r="J41" s="12">
        <v>1</v>
      </c>
      <c r="K41" s="12" t="s">
        <v>41</v>
      </c>
      <c r="L41" s="12" t="s">
        <v>25</v>
      </c>
      <c r="M41" s="12" t="s">
        <v>25</v>
      </c>
      <c r="N41" s="12" t="s">
        <v>25</v>
      </c>
      <c r="O41" s="12" t="s">
        <v>25</v>
      </c>
      <c r="P41" s="12" t="s">
        <v>47</v>
      </c>
      <c r="Q41" s="12" t="s">
        <v>25</v>
      </c>
      <c r="R41" s="12">
        <v>0</v>
      </c>
      <c r="S41" s="12">
        <v>1</v>
      </c>
      <c r="T41" s="12" t="s">
        <v>109</v>
      </c>
      <c r="U41" s="12" t="s">
        <v>128</v>
      </c>
      <c r="V41" s="12" t="s">
        <v>122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12"/>
      <c r="AC41" s="73"/>
      <c r="AD41" s="12"/>
      <c r="AE41" s="12"/>
      <c r="AF41" s="12"/>
      <c r="AG41" s="12"/>
    </row>
    <row r="42" spans="1:33" x14ac:dyDescent="0.2">
      <c r="A42" s="2">
        <v>40</v>
      </c>
      <c r="E42" s="2">
        <v>2</v>
      </c>
      <c r="F42" s="2" t="s">
        <v>23</v>
      </c>
      <c r="J42" s="2">
        <v>2</v>
      </c>
      <c r="K42" s="2" t="s">
        <v>41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47</v>
      </c>
      <c r="Q42" s="2" t="s">
        <v>25</v>
      </c>
      <c r="R42" s="2">
        <v>0</v>
      </c>
      <c r="S42" s="2">
        <v>1</v>
      </c>
      <c r="T42" s="2" t="s">
        <v>122</v>
      </c>
      <c r="V42" s="2" t="s">
        <v>122</v>
      </c>
      <c r="W42" s="2">
        <v>2</v>
      </c>
      <c r="X42" s="2">
        <v>1</v>
      </c>
      <c r="Y42" s="2">
        <v>1</v>
      </c>
      <c r="Z42" s="2">
        <v>11.367000000000001</v>
      </c>
      <c r="AA42" s="2">
        <v>11.180400000000001</v>
      </c>
      <c r="AC42" s="68"/>
    </row>
    <row r="43" spans="1:33" x14ac:dyDescent="0.2">
      <c r="A43" s="2">
        <v>41</v>
      </c>
      <c r="E43" s="2">
        <v>3</v>
      </c>
      <c r="F43" s="2" t="s">
        <v>23</v>
      </c>
      <c r="J43" s="2">
        <v>3</v>
      </c>
      <c r="K43" s="2" t="s">
        <v>41</v>
      </c>
      <c r="L43" s="2" t="s">
        <v>25</v>
      </c>
      <c r="M43" s="2" t="s">
        <v>25</v>
      </c>
      <c r="N43" s="2" t="s">
        <v>25</v>
      </c>
      <c r="O43" s="2" t="s">
        <v>25</v>
      </c>
      <c r="P43" s="2" t="s">
        <v>25</v>
      </c>
      <c r="Q43" s="2" t="s">
        <v>25</v>
      </c>
      <c r="R43" s="2">
        <v>0</v>
      </c>
      <c r="S43" s="2">
        <v>0</v>
      </c>
      <c r="T43" s="2" t="s">
        <v>122</v>
      </c>
      <c r="V43" s="2" t="s">
        <v>129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C43" s="68"/>
    </row>
    <row r="44" spans="1:33" x14ac:dyDescent="0.2">
      <c r="A44" s="2">
        <v>42</v>
      </c>
      <c r="E44" s="2">
        <v>4</v>
      </c>
      <c r="F44" s="2" t="s">
        <v>23</v>
      </c>
      <c r="J44" s="2">
        <v>4</v>
      </c>
      <c r="K44" s="2" t="s">
        <v>41</v>
      </c>
      <c r="L44" s="2" t="s">
        <v>1</v>
      </c>
      <c r="M44" s="2" t="s">
        <v>1</v>
      </c>
      <c r="N44" s="2" t="s">
        <v>25</v>
      </c>
      <c r="O44" s="2" t="s">
        <v>25</v>
      </c>
      <c r="P44" s="2" t="s">
        <v>25</v>
      </c>
      <c r="Q44" s="2" t="s">
        <v>25</v>
      </c>
      <c r="R44" s="2">
        <v>0</v>
      </c>
      <c r="S44" s="2">
        <v>0</v>
      </c>
      <c r="T44" s="2" t="s">
        <v>122</v>
      </c>
      <c r="V44" s="2" t="s">
        <v>122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C44" s="68"/>
    </row>
    <row r="45" spans="1:33" x14ac:dyDescent="0.2">
      <c r="A45" s="2">
        <v>43</v>
      </c>
      <c r="E45" s="2">
        <v>5</v>
      </c>
      <c r="F45" s="2" t="s">
        <v>26</v>
      </c>
      <c r="J45" s="2">
        <v>5</v>
      </c>
      <c r="K45" s="2" t="s">
        <v>42</v>
      </c>
      <c r="L45" s="2" t="s">
        <v>25</v>
      </c>
      <c r="M45" s="2" t="s">
        <v>25</v>
      </c>
      <c r="N45" s="2" t="s">
        <v>25</v>
      </c>
      <c r="O45" s="2" t="s">
        <v>25</v>
      </c>
      <c r="P45" s="2" t="s">
        <v>25</v>
      </c>
      <c r="Q45" s="2" t="s">
        <v>25</v>
      </c>
      <c r="R45" s="2">
        <v>0</v>
      </c>
      <c r="S45" s="2">
        <v>0</v>
      </c>
      <c r="T45" s="2" t="s">
        <v>122</v>
      </c>
      <c r="V45" s="2" t="s">
        <v>122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C45" s="68"/>
    </row>
    <row r="46" spans="1:33" x14ac:dyDescent="0.2">
      <c r="A46" s="2">
        <v>44</v>
      </c>
      <c r="E46" s="2">
        <v>6</v>
      </c>
      <c r="F46" s="2" t="s">
        <v>26</v>
      </c>
      <c r="J46" s="2">
        <v>6</v>
      </c>
      <c r="K46" s="2" t="s">
        <v>42</v>
      </c>
      <c r="L46" s="2" t="s">
        <v>25</v>
      </c>
      <c r="M46" s="2" t="s">
        <v>25</v>
      </c>
      <c r="N46" s="2" t="s">
        <v>25</v>
      </c>
      <c r="O46" s="2" t="s">
        <v>25</v>
      </c>
      <c r="P46" s="2" t="s">
        <v>25</v>
      </c>
      <c r="Q46" s="2" t="s">
        <v>25</v>
      </c>
      <c r="R46" s="2">
        <v>0</v>
      </c>
      <c r="S46" s="2">
        <v>0</v>
      </c>
      <c r="T46" s="2" t="s">
        <v>122</v>
      </c>
      <c r="V46" s="2" t="s">
        <v>122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C46" s="68"/>
    </row>
    <row r="47" spans="1:33" x14ac:dyDescent="0.2">
      <c r="A47" s="2">
        <v>45</v>
      </c>
      <c r="E47" s="2">
        <v>7</v>
      </c>
      <c r="F47" s="2" t="s">
        <v>26</v>
      </c>
      <c r="J47" s="2">
        <v>7</v>
      </c>
      <c r="K47" s="2" t="s">
        <v>45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>
        <v>0</v>
      </c>
      <c r="S47" s="2">
        <v>0</v>
      </c>
      <c r="T47" s="2" t="s">
        <v>122</v>
      </c>
      <c r="V47" s="2" t="s">
        <v>122</v>
      </c>
      <c r="W47" s="2">
        <v>7</v>
      </c>
      <c r="X47" s="14">
        <v>0</v>
      </c>
      <c r="Y47" s="2">
        <v>0</v>
      </c>
      <c r="Z47" s="2">
        <v>11.179399999999999</v>
      </c>
      <c r="AC47" s="68">
        <v>10</v>
      </c>
    </row>
    <row r="48" spans="1:33" x14ac:dyDescent="0.2">
      <c r="A48" s="2">
        <v>46</v>
      </c>
      <c r="B48" s="77">
        <v>45369</v>
      </c>
      <c r="C48" s="13">
        <v>0.40277777777777779</v>
      </c>
      <c r="D48" s="12" t="s">
        <v>130</v>
      </c>
      <c r="E48" s="12">
        <v>1</v>
      </c>
      <c r="F48" s="12" t="s">
        <v>23</v>
      </c>
      <c r="G48" s="12">
        <v>2</v>
      </c>
      <c r="H48" s="12">
        <v>32</v>
      </c>
      <c r="I48" s="12" t="s">
        <v>48</v>
      </c>
      <c r="J48" s="12">
        <v>1</v>
      </c>
      <c r="K48" s="12" t="s">
        <v>42</v>
      </c>
      <c r="L48" s="12" t="s">
        <v>1</v>
      </c>
      <c r="M48" s="12" t="s">
        <v>1</v>
      </c>
      <c r="N48" s="12" t="s">
        <v>25</v>
      </c>
      <c r="O48" s="12" t="s">
        <v>25</v>
      </c>
      <c r="P48" s="12" t="s">
        <v>1</v>
      </c>
      <c r="Q48" s="12" t="s">
        <v>25</v>
      </c>
      <c r="R48" s="12" t="s">
        <v>49</v>
      </c>
      <c r="S48" s="12">
        <v>0</v>
      </c>
      <c r="T48" s="12" t="s">
        <v>122</v>
      </c>
      <c r="U48" s="12"/>
      <c r="V48" s="12" t="s">
        <v>109</v>
      </c>
      <c r="W48" s="12">
        <v>1</v>
      </c>
      <c r="X48" s="12">
        <v>1</v>
      </c>
      <c r="Y48" s="12" t="s">
        <v>129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x14ac:dyDescent="0.2">
      <c r="A49" s="2">
        <v>47</v>
      </c>
      <c r="E49" s="2">
        <v>2</v>
      </c>
      <c r="F49" s="2" t="s">
        <v>23</v>
      </c>
      <c r="G49" s="2">
        <v>2</v>
      </c>
      <c r="J49" s="2">
        <v>2</v>
      </c>
      <c r="K49" s="2" t="s">
        <v>42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>
        <v>0</v>
      </c>
      <c r="S49" s="2">
        <v>0</v>
      </c>
      <c r="T49" s="2" t="s">
        <v>122</v>
      </c>
      <c r="W49" s="2">
        <v>2</v>
      </c>
      <c r="X49" s="2">
        <v>0</v>
      </c>
      <c r="Y49" s="2">
        <v>0</v>
      </c>
      <c r="Z49" s="86">
        <v>301631</v>
      </c>
      <c r="AC49" s="68">
        <v>11</v>
      </c>
    </row>
    <row r="50" spans="1:33" x14ac:dyDescent="0.2">
      <c r="A50" s="2">
        <v>48</v>
      </c>
      <c r="E50" s="2">
        <v>3</v>
      </c>
      <c r="F50" s="2" t="s">
        <v>23</v>
      </c>
      <c r="G50" s="2">
        <v>2</v>
      </c>
      <c r="J50" s="2">
        <v>3</v>
      </c>
      <c r="K50" s="2" t="s">
        <v>42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>
        <v>0</v>
      </c>
      <c r="S50" s="2">
        <v>0</v>
      </c>
      <c r="T50" s="2" t="s">
        <v>122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x14ac:dyDescent="0.2">
      <c r="A51" s="2">
        <v>49</v>
      </c>
      <c r="E51" s="2">
        <v>4</v>
      </c>
      <c r="F51" s="2" t="s">
        <v>23</v>
      </c>
      <c r="G51" s="2">
        <v>2</v>
      </c>
      <c r="J51" s="2">
        <v>4</v>
      </c>
      <c r="K51" s="2" t="s">
        <v>24</v>
      </c>
      <c r="L51" s="2" t="s">
        <v>25</v>
      </c>
      <c r="M51" s="2" t="s">
        <v>25</v>
      </c>
      <c r="N51" s="2" t="s">
        <v>25</v>
      </c>
      <c r="O51" s="2" t="s">
        <v>47</v>
      </c>
      <c r="P51" s="2" t="s">
        <v>47</v>
      </c>
      <c r="Q51" s="2" t="s">
        <v>47</v>
      </c>
      <c r="R51" s="2">
        <v>1</v>
      </c>
      <c r="S51" s="2">
        <v>0</v>
      </c>
      <c r="T51" s="2" t="s">
        <v>122</v>
      </c>
      <c r="W51" s="2">
        <v>4</v>
      </c>
      <c r="X51" s="14" t="s">
        <v>123</v>
      </c>
      <c r="Y51" s="2">
        <v>1</v>
      </c>
      <c r="Z51" s="2">
        <v>10.732100000000001</v>
      </c>
      <c r="AC51" s="68"/>
    </row>
    <row r="52" spans="1:33" x14ac:dyDescent="0.2">
      <c r="A52" s="2">
        <v>50</v>
      </c>
      <c r="E52" s="2">
        <v>5</v>
      </c>
      <c r="F52" s="2" t="s">
        <v>23</v>
      </c>
      <c r="G52" s="2">
        <v>2</v>
      </c>
      <c r="J52" s="2">
        <v>5</v>
      </c>
      <c r="K52" s="2" t="s">
        <v>24</v>
      </c>
      <c r="L52" s="2" t="s">
        <v>25</v>
      </c>
      <c r="M52" s="2" t="s">
        <v>25</v>
      </c>
      <c r="N52" s="2" t="s">
        <v>25</v>
      </c>
      <c r="O52" s="2" t="s">
        <v>25</v>
      </c>
      <c r="P52" s="2" t="s">
        <v>25</v>
      </c>
      <c r="Q52" s="2" t="s">
        <v>25</v>
      </c>
      <c r="R52" s="2">
        <v>0</v>
      </c>
      <c r="S52" s="2">
        <v>0</v>
      </c>
      <c r="T52" s="2" t="s">
        <v>122</v>
      </c>
      <c r="V52" s="2" t="s">
        <v>109</v>
      </c>
      <c r="W52" s="2">
        <v>5</v>
      </c>
      <c r="X52" s="14" t="s">
        <v>126</v>
      </c>
      <c r="Y52" s="2">
        <v>0</v>
      </c>
      <c r="Z52" s="2">
        <v>10.973800000000001</v>
      </c>
      <c r="AC52" s="68">
        <v>12</v>
      </c>
    </row>
    <row r="53" spans="1:33" x14ac:dyDescent="0.2">
      <c r="A53" s="2">
        <v>51</v>
      </c>
      <c r="E53" s="2">
        <v>6</v>
      </c>
      <c r="F53" s="2" t="s">
        <v>26</v>
      </c>
      <c r="G53" s="2">
        <v>2</v>
      </c>
      <c r="J53" s="2">
        <v>6</v>
      </c>
      <c r="K53" s="2" t="s">
        <v>24</v>
      </c>
      <c r="L53" s="2" t="s">
        <v>43</v>
      </c>
      <c r="M53" s="2" t="s">
        <v>131</v>
      </c>
      <c r="N53" s="2" t="s">
        <v>25</v>
      </c>
      <c r="O53" s="2" t="s">
        <v>25</v>
      </c>
      <c r="P53" s="2" t="s">
        <v>25</v>
      </c>
      <c r="Q53" s="2" t="s">
        <v>25</v>
      </c>
      <c r="R53" s="2">
        <v>0</v>
      </c>
      <c r="S53" s="2">
        <v>0</v>
      </c>
      <c r="T53" s="2" t="s">
        <v>122</v>
      </c>
      <c r="W53" s="2">
        <v>6</v>
      </c>
      <c r="X53" s="14" t="s">
        <v>123</v>
      </c>
      <c r="Y53" s="2">
        <v>0</v>
      </c>
      <c r="Z53" s="2">
        <v>11.198499999999999</v>
      </c>
      <c r="AC53" s="68">
        <v>13</v>
      </c>
    </row>
    <row r="54" spans="1:33" x14ac:dyDescent="0.2">
      <c r="A54" s="2">
        <v>52</v>
      </c>
      <c r="E54" s="2">
        <v>7</v>
      </c>
      <c r="F54" s="2" t="s">
        <v>26</v>
      </c>
      <c r="G54" s="2">
        <v>2</v>
      </c>
      <c r="J54" s="2">
        <v>7</v>
      </c>
      <c r="K54" s="2" t="s">
        <v>24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2" t="s">
        <v>125</v>
      </c>
      <c r="S54" s="2">
        <v>0</v>
      </c>
      <c r="T54" s="2" t="s">
        <v>122</v>
      </c>
      <c r="V54" s="2" t="s">
        <v>109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x14ac:dyDescent="0.2">
      <c r="A55" s="2">
        <v>53</v>
      </c>
      <c r="E55" s="2">
        <v>8</v>
      </c>
      <c r="F55" s="2" t="s">
        <v>26</v>
      </c>
      <c r="G55" s="2">
        <v>2</v>
      </c>
      <c r="J55" s="2">
        <v>8</v>
      </c>
      <c r="K55" s="2" t="s">
        <v>45</v>
      </c>
      <c r="L55" s="2" t="s">
        <v>25</v>
      </c>
      <c r="M55" s="2" t="s">
        <v>25</v>
      </c>
      <c r="N55" s="2" t="s">
        <v>25</v>
      </c>
      <c r="O55" s="2" t="s">
        <v>25</v>
      </c>
      <c r="P55" s="2" t="s">
        <v>25</v>
      </c>
      <c r="Q55" s="2" t="s">
        <v>25</v>
      </c>
      <c r="R55" s="2">
        <v>0</v>
      </c>
      <c r="S55" s="2">
        <v>0</v>
      </c>
      <c r="T55" s="2" t="s">
        <v>122</v>
      </c>
      <c r="W55" s="2">
        <v>8</v>
      </c>
      <c r="X55" s="2">
        <v>1</v>
      </c>
      <c r="Y55" s="2">
        <v>1</v>
      </c>
      <c r="Z55" s="2">
        <v>11.219799999999999</v>
      </c>
      <c r="AC55" s="68"/>
    </row>
    <row r="56" spans="1:33" x14ac:dyDescent="0.2">
      <c r="A56" s="2">
        <v>54</v>
      </c>
      <c r="B56" s="77">
        <v>45370</v>
      </c>
      <c r="C56" s="13">
        <v>0.65763888888888888</v>
      </c>
      <c r="D56" s="12" t="s">
        <v>132</v>
      </c>
      <c r="E56" s="12">
        <v>1</v>
      </c>
      <c r="F56" s="12" t="s">
        <v>23</v>
      </c>
      <c r="G56" s="12">
        <v>2</v>
      </c>
      <c r="H56" s="12" t="s">
        <v>133</v>
      </c>
      <c r="I56" s="12"/>
      <c r="J56" s="12">
        <v>1</v>
      </c>
      <c r="K56" s="12" t="s">
        <v>34</v>
      </c>
      <c r="L56" s="12" t="s">
        <v>1</v>
      </c>
      <c r="M56" s="12" t="s">
        <v>1</v>
      </c>
      <c r="N56" s="12" t="s">
        <v>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73"/>
      <c r="AD56" s="12"/>
      <c r="AE56" s="12"/>
      <c r="AF56" s="12"/>
      <c r="AG56" s="12"/>
    </row>
    <row r="57" spans="1:33" x14ac:dyDescent="0.2">
      <c r="A57" s="2">
        <v>55</v>
      </c>
      <c r="E57" s="2">
        <v>2</v>
      </c>
      <c r="F57" s="2" t="s">
        <v>23</v>
      </c>
      <c r="G57" s="2">
        <v>2</v>
      </c>
      <c r="J57" s="2">
        <v>2</v>
      </c>
      <c r="K57" s="2" t="s">
        <v>34</v>
      </c>
      <c r="L57" s="2" t="s">
        <v>1</v>
      </c>
      <c r="M57" s="2" t="s">
        <v>1</v>
      </c>
      <c r="N57" s="2" t="s">
        <v>1</v>
      </c>
      <c r="AC57" s="68"/>
    </row>
    <row r="58" spans="1:33" x14ac:dyDescent="0.2">
      <c r="A58" s="2">
        <v>56</v>
      </c>
      <c r="E58" s="2">
        <v>3</v>
      </c>
      <c r="F58" s="2" t="s">
        <v>23</v>
      </c>
      <c r="G58" s="2">
        <v>2</v>
      </c>
      <c r="J58" s="2">
        <v>3</v>
      </c>
      <c r="K58" s="2" t="s">
        <v>34</v>
      </c>
      <c r="L58" s="2" t="s">
        <v>25</v>
      </c>
      <c r="M58" s="2" t="s">
        <v>1</v>
      </c>
      <c r="AC58" s="68"/>
    </row>
    <row r="59" spans="1:33" x14ac:dyDescent="0.2">
      <c r="A59" s="2">
        <v>57</v>
      </c>
      <c r="E59" s="2">
        <v>4</v>
      </c>
      <c r="F59" s="2" t="s">
        <v>23</v>
      </c>
      <c r="G59" s="2">
        <v>2</v>
      </c>
      <c r="J59" s="2">
        <v>4</v>
      </c>
      <c r="K59" s="2" t="s">
        <v>34</v>
      </c>
      <c r="L59" s="2" t="s">
        <v>50</v>
      </c>
      <c r="M59" s="2" t="s">
        <v>1</v>
      </c>
      <c r="AC59" s="68"/>
    </row>
    <row r="60" spans="1:33" x14ac:dyDescent="0.2">
      <c r="A60" s="2">
        <v>58</v>
      </c>
      <c r="E60" s="2">
        <v>5</v>
      </c>
      <c r="F60" s="2" t="s">
        <v>23</v>
      </c>
      <c r="G60" s="2">
        <v>2</v>
      </c>
      <c r="J60" s="2">
        <v>5</v>
      </c>
      <c r="K60" s="2" t="s">
        <v>34</v>
      </c>
      <c r="L60" s="2" t="s">
        <v>1</v>
      </c>
      <c r="M60" s="2" t="s">
        <v>25</v>
      </c>
      <c r="N60" s="2" t="s">
        <v>25</v>
      </c>
      <c r="AC60" s="68"/>
    </row>
    <row r="61" spans="1:33" x14ac:dyDescent="0.2">
      <c r="A61" s="2">
        <v>59</v>
      </c>
      <c r="E61" s="2">
        <v>6</v>
      </c>
      <c r="F61" s="2" t="s">
        <v>23</v>
      </c>
      <c r="G61" s="2">
        <v>2</v>
      </c>
      <c r="J61" s="2">
        <v>6</v>
      </c>
      <c r="K61" s="2" t="s">
        <v>42</v>
      </c>
      <c r="L61" s="2" t="s">
        <v>1</v>
      </c>
      <c r="M61" s="2" t="s">
        <v>1</v>
      </c>
      <c r="AC61" s="68"/>
    </row>
    <row r="62" spans="1:33" x14ac:dyDescent="0.2">
      <c r="A62" s="2">
        <v>60</v>
      </c>
      <c r="E62" s="2">
        <v>7</v>
      </c>
      <c r="F62" s="2" t="s">
        <v>23</v>
      </c>
      <c r="G62" s="2">
        <v>2</v>
      </c>
      <c r="J62" s="2">
        <v>7</v>
      </c>
      <c r="K62" s="2" t="s">
        <v>45</v>
      </c>
      <c r="L62" s="2" t="s">
        <v>1</v>
      </c>
      <c r="M62" s="2" t="s">
        <v>1</v>
      </c>
      <c r="AC62" s="68"/>
    </row>
    <row r="63" spans="1:33" x14ac:dyDescent="0.2">
      <c r="A63" s="2">
        <v>61</v>
      </c>
      <c r="B63" s="76">
        <v>45376</v>
      </c>
      <c r="C63" s="13">
        <v>0.35416666666666669</v>
      </c>
      <c r="D63" s="12" t="s">
        <v>134</v>
      </c>
      <c r="E63" s="12">
        <v>1</v>
      </c>
      <c r="F63" s="12" t="s">
        <v>51</v>
      </c>
      <c r="G63" s="12">
        <v>2</v>
      </c>
      <c r="H63" s="12" t="s">
        <v>133</v>
      </c>
      <c r="I63" s="12" t="s">
        <v>48</v>
      </c>
      <c r="J63" s="12">
        <v>1</v>
      </c>
      <c r="K63" s="12" t="s">
        <v>52</v>
      </c>
      <c r="L63" s="12" t="s">
        <v>25</v>
      </c>
      <c r="M63" s="12" t="s">
        <v>25</v>
      </c>
      <c r="N63" s="12" t="s">
        <v>25</v>
      </c>
      <c r="O63" s="12" t="s">
        <v>25</v>
      </c>
      <c r="P63" s="12" t="s">
        <v>25</v>
      </c>
      <c r="Q63" s="12" t="s">
        <v>47</v>
      </c>
      <c r="R63" s="12">
        <v>0</v>
      </c>
      <c r="S63" s="12">
        <v>0</v>
      </c>
      <c r="T63" s="12"/>
      <c r="U63" s="12" t="s">
        <v>122</v>
      </c>
      <c r="V63" s="12"/>
      <c r="W63" s="12">
        <v>1</v>
      </c>
      <c r="X63" s="21" t="s">
        <v>126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x14ac:dyDescent="0.2">
      <c r="A64" s="2">
        <v>62</v>
      </c>
      <c r="E64" s="2">
        <v>2</v>
      </c>
      <c r="G64" s="2">
        <v>2</v>
      </c>
      <c r="J64" s="2">
        <v>2</v>
      </c>
      <c r="K64" s="2" t="s">
        <v>34</v>
      </c>
      <c r="L64" s="2" t="s">
        <v>44</v>
      </c>
      <c r="M64" s="2" t="s">
        <v>29</v>
      </c>
      <c r="N64" s="2" t="s">
        <v>29</v>
      </c>
      <c r="O64" s="2" t="s">
        <v>29</v>
      </c>
      <c r="P64" s="2" t="s">
        <v>29</v>
      </c>
      <c r="Q64" s="2" t="s">
        <v>29</v>
      </c>
      <c r="R64" s="2" t="s">
        <v>53</v>
      </c>
      <c r="U64" s="2" t="s">
        <v>44</v>
      </c>
      <c r="W64" s="2">
        <v>2</v>
      </c>
      <c r="Y64" s="2" t="s">
        <v>29</v>
      </c>
      <c r="AB64" s="2">
        <v>0.26929999999999998</v>
      </c>
      <c r="AC64" s="68"/>
    </row>
    <row r="65" spans="1:33" x14ac:dyDescent="0.2">
      <c r="A65" s="2">
        <v>63</v>
      </c>
      <c r="E65" s="2">
        <v>3</v>
      </c>
      <c r="G65" s="2">
        <v>4</v>
      </c>
      <c r="J65" s="2">
        <v>3</v>
      </c>
      <c r="K65" s="2" t="s">
        <v>34</v>
      </c>
      <c r="L65" s="2" t="s">
        <v>25</v>
      </c>
      <c r="M65" s="2" t="s">
        <v>25</v>
      </c>
      <c r="N65" s="2" t="s">
        <v>25</v>
      </c>
      <c r="O65" s="2" t="s">
        <v>25</v>
      </c>
      <c r="P65" s="2" t="s">
        <v>25</v>
      </c>
      <c r="Q65" s="2" t="s">
        <v>25</v>
      </c>
      <c r="R65" s="2">
        <v>0</v>
      </c>
      <c r="S65" s="2">
        <v>0</v>
      </c>
      <c r="U65" s="2" t="s">
        <v>122</v>
      </c>
      <c r="W65" s="2">
        <v>3</v>
      </c>
      <c r="X65" s="14" t="s">
        <v>125</v>
      </c>
      <c r="Y65" s="2">
        <v>0</v>
      </c>
      <c r="Z65" s="2">
        <v>11.404</v>
      </c>
      <c r="AA65" s="2">
        <v>11.2014</v>
      </c>
      <c r="AC65" s="68">
        <v>15</v>
      </c>
    </row>
    <row r="66" spans="1:33" x14ac:dyDescent="0.2">
      <c r="A66" s="2">
        <v>64</v>
      </c>
      <c r="E66" s="2">
        <v>4</v>
      </c>
      <c r="G66" s="2">
        <v>4</v>
      </c>
      <c r="J66" s="2">
        <v>4</v>
      </c>
      <c r="K66" s="2" t="s">
        <v>34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U66" s="2" t="s">
        <v>124</v>
      </c>
      <c r="W66" s="2">
        <v>4</v>
      </c>
      <c r="X66" s="2">
        <v>0</v>
      </c>
      <c r="Y66" s="2">
        <v>0</v>
      </c>
      <c r="Z66" s="2">
        <v>11.0078</v>
      </c>
      <c r="AA66" s="2">
        <v>10.823700000000001</v>
      </c>
      <c r="AC66" s="68"/>
    </row>
    <row r="67" spans="1:33" x14ac:dyDescent="0.2">
      <c r="A67" s="2">
        <v>65</v>
      </c>
      <c r="E67" s="2">
        <v>5</v>
      </c>
      <c r="G67" s="2">
        <v>4</v>
      </c>
      <c r="J67" s="2">
        <v>5</v>
      </c>
      <c r="K67" s="2" t="s">
        <v>34</v>
      </c>
      <c r="L67" s="2" t="s">
        <v>25</v>
      </c>
      <c r="M67" s="2" t="s">
        <v>25</v>
      </c>
      <c r="N67" s="2" t="s">
        <v>25</v>
      </c>
      <c r="O67" s="2" t="s">
        <v>25</v>
      </c>
      <c r="P67" s="2" t="s">
        <v>25</v>
      </c>
      <c r="Q67" s="2" t="s">
        <v>25</v>
      </c>
      <c r="R67" s="2">
        <v>0</v>
      </c>
      <c r="S67" s="2">
        <v>0</v>
      </c>
      <c r="U67" s="2" t="s">
        <v>124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x14ac:dyDescent="0.2">
      <c r="A68" s="2">
        <v>66</v>
      </c>
      <c r="E68" s="2">
        <v>6</v>
      </c>
      <c r="G68" s="2">
        <v>4</v>
      </c>
      <c r="J68" s="2">
        <v>6</v>
      </c>
      <c r="K68" s="2" t="s">
        <v>34</v>
      </c>
      <c r="L68" s="2" t="s">
        <v>1</v>
      </c>
      <c r="M68" s="2" t="s">
        <v>1</v>
      </c>
      <c r="N68" s="2" t="s">
        <v>54</v>
      </c>
      <c r="O68" s="2" t="s">
        <v>25</v>
      </c>
      <c r="P68" s="2" t="s">
        <v>25</v>
      </c>
      <c r="Q68" s="2" t="s">
        <v>25</v>
      </c>
      <c r="R68" s="2">
        <v>0</v>
      </c>
      <c r="S68" s="2">
        <v>0</v>
      </c>
      <c r="U68" s="2" t="s">
        <v>122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x14ac:dyDescent="0.2">
      <c r="A69" s="2">
        <v>67</v>
      </c>
      <c r="E69" s="2">
        <v>7</v>
      </c>
      <c r="G69" s="2">
        <v>4</v>
      </c>
      <c r="J69" s="2">
        <v>7</v>
      </c>
      <c r="K69" s="2" t="s">
        <v>34</v>
      </c>
      <c r="L69" s="2" t="s">
        <v>44</v>
      </c>
      <c r="M69" s="2" t="s">
        <v>29</v>
      </c>
      <c r="N69" s="2" t="s">
        <v>29</v>
      </c>
      <c r="O69" s="2" t="s">
        <v>29</v>
      </c>
      <c r="P69" s="2" t="s">
        <v>29</v>
      </c>
      <c r="Q69" s="2" t="s">
        <v>29</v>
      </c>
      <c r="U69" s="2" t="s">
        <v>44</v>
      </c>
      <c r="W69" s="2">
        <v>7</v>
      </c>
      <c r="Y69" s="2" t="s">
        <v>29</v>
      </c>
      <c r="AC69" s="68"/>
    </row>
    <row r="70" spans="1:33" x14ac:dyDescent="0.2">
      <c r="A70" s="2">
        <v>68</v>
      </c>
      <c r="E70" s="2">
        <v>8</v>
      </c>
      <c r="G70" s="2">
        <v>4</v>
      </c>
      <c r="J70" s="2">
        <v>8</v>
      </c>
      <c r="K70" s="2" t="s">
        <v>42</v>
      </c>
      <c r="L70" s="2" t="s">
        <v>1</v>
      </c>
      <c r="M70" s="2" t="s">
        <v>1</v>
      </c>
      <c r="N70" s="2" t="s">
        <v>54</v>
      </c>
      <c r="O70" s="2" t="s">
        <v>1</v>
      </c>
      <c r="P70" s="2" t="s">
        <v>25</v>
      </c>
      <c r="Q70" s="2" t="s">
        <v>25</v>
      </c>
      <c r="R70" s="2">
        <v>1</v>
      </c>
      <c r="S70" s="2">
        <v>1</v>
      </c>
      <c r="U70" s="2" t="s">
        <v>44</v>
      </c>
      <c r="W70" s="2">
        <v>8</v>
      </c>
      <c r="Y70" s="2" t="s">
        <v>29</v>
      </c>
      <c r="AC70" s="68"/>
    </row>
    <row r="71" spans="1:33" x14ac:dyDescent="0.2">
      <c r="A71" s="2">
        <v>69</v>
      </c>
      <c r="E71" s="2">
        <v>9</v>
      </c>
      <c r="G71" s="2">
        <v>4</v>
      </c>
      <c r="J71" s="2">
        <v>9</v>
      </c>
      <c r="K71" s="2" t="s">
        <v>42</v>
      </c>
      <c r="L71" s="2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125</v>
      </c>
      <c r="S71" s="2">
        <v>0</v>
      </c>
      <c r="U71" s="2" t="s">
        <v>122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x14ac:dyDescent="0.2">
      <c r="A72" s="2">
        <v>70</v>
      </c>
      <c r="E72" s="2">
        <v>10</v>
      </c>
      <c r="G72" s="2">
        <v>4</v>
      </c>
      <c r="J72" s="2">
        <v>10</v>
      </c>
      <c r="K72" s="2" t="s">
        <v>42</v>
      </c>
      <c r="L72" s="2" t="s">
        <v>1</v>
      </c>
      <c r="M72" s="2" t="s">
        <v>1</v>
      </c>
      <c r="N72" s="2" t="s">
        <v>54</v>
      </c>
      <c r="O72" s="2" t="s">
        <v>1</v>
      </c>
      <c r="P72" s="2" t="s">
        <v>1</v>
      </c>
      <c r="Q72" s="2" t="s">
        <v>25</v>
      </c>
      <c r="R72" s="2" t="s">
        <v>125</v>
      </c>
      <c r="S72" s="2">
        <v>1</v>
      </c>
      <c r="U72" s="2" t="s">
        <v>124</v>
      </c>
      <c r="W72" s="2">
        <v>10</v>
      </c>
      <c r="X72" s="2">
        <v>0</v>
      </c>
      <c r="Y72" s="2">
        <v>0</v>
      </c>
      <c r="Z72" s="2">
        <v>11.0092</v>
      </c>
      <c r="AC72" s="68"/>
    </row>
    <row r="73" spans="1:33" x14ac:dyDescent="0.2">
      <c r="A73" s="2">
        <v>71</v>
      </c>
      <c r="E73" s="2">
        <v>11</v>
      </c>
      <c r="G73" s="2">
        <v>4</v>
      </c>
      <c r="J73" s="2">
        <v>11</v>
      </c>
      <c r="K73" s="2" t="s">
        <v>42</v>
      </c>
      <c r="L73" s="2" t="s">
        <v>1</v>
      </c>
      <c r="M73" s="2" t="s">
        <v>1</v>
      </c>
      <c r="N73" s="2" t="s">
        <v>54</v>
      </c>
      <c r="O73" s="2" t="s">
        <v>1</v>
      </c>
      <c r="P73" s="2" t="s">
        <v>1</v>
      </c>
      <c r="Q73" s="2" t="s">
        <v>1</v>
      </c>
      <c r="R73" s="2">
        <v>0</v>
      </c>
      <c r="U73" s="2" t="s">
        <v>44</v>
      </c>
      <c r="W73" s="2">
        <v>11</v>
      </c>
      <c r="X73" s="2" t="s">
        <v>29</v>
      </c>
      <c r="Y73" s="2" t="s">
        <v>29</v>
      </c>
      <c r="AC73" s="68"/>
    </row>
    <row r="74" spans="1:33" x14ac:dyDescent="0.2">
      <c r="A74" s="2">
        <v>72</v>
      </c>
      <c r="E74" s="2">
        <v>12</v>
      </c>
      <c r="G74" s="2">
        <v>4</v>
      </c>
      <c r="J74" s="2">
        <v>12</v>
      </c>
      <c r="K74" s="2" t="s">
        <v>45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S74" s="2">
        <v>0</v>
      </c>
      <c r="U74" s="2" t="s">
        <v>124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x14ac:dyDescent="0.2">
      <c r="A75" s="2">
        <v>73</v>
      </c>
      <c r="B75" s="12"/>
      <c r="C75" s="13">
        <v>0.70833333333333337</v>
      </c>
      <c r="D75" s="12" t="s">
        <v>135</v>
      </c>
      <c r="E75" s="12">
        <v>1</v>
      </c>
      <c r="F75" s="12"/>
      <c r="G75" s="12"/>
      <c r="H75" s="13"/>
      <c r="I75" s="12" t="s">
        <v>55</v>
      </c>
      <c r="J75" s="12">
        <v>1</v>
      </c>
      <c r="K75" s="12" t="s">
        <v>30</v>
      </c>
      <c r="L75" s="12" t="s">
        <v>25</v>
      </c>
      <c r="M75" s="12" t="s">
        <v>25</v>
      </c>
      <c r="N75" s="12" t="s">
        <v>25</v>
      </c>
      <c r="O75" s="12" t="s">
        <v>25</v>
      </c>
      <c r="P75" s="12" t="s">
        <v>25</v>
      </c>
      <c r="Q75" s="12" t="s">
        <v>25</v>
      </c>
      <c r="R75" s="12">
        <v>0</v>
      </c>
      <c r="S75" s="12">
        <v>0</v>
      </c>
      <c r="T75" s="12" t="s">
        <v>122</v>
      </c>
      <c r="U75" s="12" t="s">
        <v>122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x14ac:dyDescent="0.2">
      <c r="A76" s="2">
        <v>74</v>
      </c>
      <c r="E76" s="2">
        <v>2</v>
      </c>
      <c r="J76" s="2">
        <v>2</v>
      </c>
      <c r="K76" s="2" t="s">
        <v>30</v>
      </c>
      <c r="L76" s="2" t="s">
        <v>25</v>
      </c>
      <c r="M76" s="2" t="s">
        <v>25</v>
      </c>
      <c r="N76" s="2" t="s">
        <v>25</v>
      </c>
      <c r="O76" s="2" t="s">
        <v>25</v>
      </c>
      <c r="P76" s="2" t="s">
        <v>25</v>
      </c>
      <c r="Q76" s="2" t="s">
        <v>25</v>
      </c>
      <c r="R76" s="2">
        <v>0</v>
      </c>
      <c r="S76" s="2">
        <v>1</v>
      </c>
      <c r="T76" s="2" t="s">
        <v>122</v>
      </c>
      <c r="U76" s="2" t="s">
        <v>122</v>
      </c>
      <c r="W76" s="2">
        <v>2</v>
      </c>
      <c r="X76" s="2">
        <v>0</v>
      </c>
      <c r="Y76" s="2">
        <v>0</v>
      </c>
      <c r="Z76" s="2">
        <v>10.5791</v>
      </c>
      <c r="AA76" s="2" t="s">
        <v>136</v>
      </c>
      <c r="AC76" s="68"/>
    </row>
    <row r="77" spans="1:33" x14ac:dyDescent="0.2">
      <c r="A77" s="2">
        <v>75</v>
      </c>
      <c r="E77" s="2">
        <v>3</v>
      </c>
      <c r="J77" s="2">
        <v>3</v>
      </c>
      <c r="K77" s="2" t="s">
        <v>35</v>
      </c>
      <c r="L77" s="2" t="s">
        <v>25</v>
      </c>
      <c r="M77" s="2" t="s">
        <v>47</v>
      </c>
      <c r="N77" s="2" t="s">
        <v>25</v>
      </c>
      <c r="O77" s="2" t="s">
        <v>47</v>
      </c>
      <c r="P77" s="2" t="s">
        <v>47</v>
      </c>
      <c r="Q77" s="2" t="s">
        <v>47</v>
      </c>
      <c r="R77" s="2">
        <v>1</v>
      </c>
      <c r="S77" s="2">
        <v>1</v>
      </c>
      <c r="T77" s="2" t="s">
        <v>122</v>
      </c>
      <c r="U77" s="2" t="s">
        <v>44</v>
      </c>
      <c r="W77" s="2">
        <v>3</v>
      </c>
      <c r="X77" s="2" t="s">
        <v>29</v>
      </c>
      <c r="Y77" s="2" t="s">
        <v>29</v>
      </c>
      <c r="Z77" s="2">
        <v>0.1391</v>
      </c>
      <c r="AA77" s="2">
        <v>0</v>
      </c>
      <c r="AC77" s="68"/>
    </row>
    <row r="78" spans="1:33" x14ac:dyDescent="0.2">
      <c r="A78" s="2">
        <v>76</v>
      </c>
      <c r="E78" s="2">
        <v>4</v>
      </c>
      <c r="J78" s="2">
        <v>4</v>
      </c>
      <c r="K78" s="2" t="s">
        <v>35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47</v>
      </c>
      <c r="R78" s="2">
        <v>0</v>
      </c>
      <c r="S78" s="2">
        <v>0</v>
      </c>
      <c r="T78" s="2" t="s">
        <v>122</v>
      </c>
      <c r="U78" s="2" t="s">
        <v>44</v>
      </c>
      <c r="W78" s="2">
        <v>4</v>
      </c>
      <c r="X78" s="2" t="s">
        <v>29</v>
      </c>
      <c r="Y78" s="2" t="s">
        <v>29</v>
      </c>
      <c r="Z78" s="2">
        <v>0.1235</v>
      </c>
      <c r="AA78" s="2">
        <v>0</v>
      </c>
      <c r="AC78" s="68"/>
    </row>
    <row r="79" spans="1:33" x14ac:dyDescent="0.2">
      <c r="A79" s="2">
        <v>77</v>
      </c>
      <c r="E79" s="2">
        <v>5</v>
      </c>
      <c r="J79" s="2">
        <v>5</v>
      </c>
      <c r="K79" s="2" t="s">
        <v>35</v>
      </c>
      <c r="L79" s="2" t="s">
        <v>25</v>
      </c>
      <c r="M79" s="2" t="s">
        <v>25</v>
      </c>
      <c r="N79" s="2" t="s">
        <v>25</v>
      </c>
      <c r="O79" s="2" t="s">
        <v>47</v>
      </c>
      <c r="P79" s="2" t="s">
        <v>25</v>
      </c>
      <c r="Q79" s="2" t="s">
        <v>47</v>
      </c>
      <c r="R79" s="2">
        <v>0</v>
      </c>
      <c r="S79" s="2" t="s">
        <v>125</v>
      </c>
      <c r="U79" s="2" t="s">
        <v>122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x14ac:dyDescent="0.2">
      <c r="A80" s="2">
        <v>78</v>
      </c>
      <c r="E80" s="2">
        <v>6</v>
      </c>
      <c r="J80" s="2">
        <v>6</v>
      </c>
      <c r="K80" s="2" t="s">
        <v>35</v>
      </c>
      <c r="L80" s="2" t="s">
        <v>1</v>
      </c>
      <c r="M80" s="2" t="s">
        <v>25</v>
      </c>
      <c r="N80" s="2" t="s">
        <v>25</v>
      </c>
      <c r="O80" s="2" t="s">
        <v>25</v>
      </c>
      <c r="P80" s="2" t="s">
        <v>25</v>
      </c>
      <c r="Q80" s="2" t="s">
        <v>25</v>
      </c>
      <c r="R80" s="2">
        <v>0</v>
      </c>
      <c r="S80" s="2">
        <v>0</v>
      </c>
      <c r="U80" s="2" t="s">
        <v>122</v>
      </c>
      <c r="W80" s="2">
        <v>6</v>
      </c>
      <c r="X80" s="2" t="s">
        <v>125</v>
      </c>
      <c r="Y80" s="2">
        <v>0</v>
      </c>
      <c r="Z80" s="2">
        <v>13.335699999999999</v>
      </c>
      <c r="AA80" s="2">
        <v>13.4023</v>
      </c>
      <c r="AC80" s="68"/>
    </row>
    <row r="81" spans="1:29" x14ac:dyDescent="0.2">
      <c r="A81" s="2">
        <v>79</v>
      </c>
      <c r="E81" s="2">
        <v>7</v>
      </c>
      <c r="J81" s="2">
        <v>7</v>
      </c>
      <c r="K81" s="2" t="s">
        <v>41</v>
      </c>
      <c r="L81" s="2" t="s">
        <v>1</v>
      </c>
      <c r="M81" s="2" t="s">
        <v>1</v>
      </c>
      <c r="N81" s="2" t="s">
        <v>43</v>
      </c>
      <c r="O81" s="2" t="s">
        <v>29</v>
      </c>
      <c r="P81" s="2" t="s">
        <v>1</v>
      </c>
      <c r="Q81" s="2" t="s">
        <v>29</v>
      </c>
      <c r="R81" s="2" t="s">
        <v>43</v>
      </c>
      <c r="S81" s="2" t="s">
        <v>43</v>
      </c>
      <c r="U81" s="2" t="s">
        <v>29</v>
      </c>
      <c r="W81" s="2">
        <v>7</v>
      </c>
      <c r="X81" s="2" t="s">
        <v>29</v>
      </c>
      <c r="Y81" s="2" t="s">
        <v>29</v>
      </c>
      <c r="Z81" s="2">
        <v>11.021000000000001</v>
      </c>
      <c r="AA81" s="2">
        <v>10.772</v>
      </c>
      <c r="AC81" s="68"/>
    </row>
    <row r="82" spans="1:29" x14ac:dyDescent="0.2">
      <c r="A82" s="2">
        <v>80</v>
      </c>
      <c r="E82" s="2">
        <v>8</v>
      </c>
      <c r="J82" s="2">
        <v>8</v>
      </c>
      <c r="K82" s="2" t="s">
        <v>41</v>
      </c>
      <c r="L82" s="2" t="s">
        <v>25</v>
      </c>
      <c r="M82" s="2" t="s">
        <v>25</v>
      </c>
      <c r="N82" s="2" t="s">
        <v>25</v>
      </c>
      <c r="O82" s="2" t="s">
        <v>47</v>
      </c>
      <c r="P82" s="2" t="s">
        <v>47</v>
      </c>
      <c r="Q82" s="2" t="s">
        <v>25</v>
      </c>
      <c r="R82" s="2">
        <v>0</v>
      </c>
      <c r="S82" s="2">
        <v>0</v>
      </c>
      <c r="U82" s="2" t="s">
        <v>122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29" x14ac:dyDescent="0.2">
      <c r="A83" s="2">
        <v>81</v>
      </c>
      <c r="E83" s="2">
        <v>9</v>
      </c>
      <c r="J83" s="2">
        <v>9</v>
      </c>
      <c r="K83" s="2" t="s">
        <v>41</v>
      </c>
      <c r="L83" s="2" t="s">
        <v>1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47</v>
      </c>
      <c r="R83" s="2">
        <v>0</v>
      </c>
      <c r="S83" s="2">
        <v>1</v>
      </c>
      <c r="U83" s="2" t="s">
        <v>122</v>
      </c>
      <c r="W83" s="2">
        <v>9</v>
      </c>
      <c r="X83" s="2" t="s">
        <v>125</v>
      </c>
      <c r="Y83" s="2">
        <v>0</v>
      </c>
      <c r="Z83" s="2">
        <v>10.7742</v>
      </c>
      <c r="AA83" s="2">
        <v>10.5755</v>
      </c>
      <c r="AC83" s="68"/>
    </row>
    <row r="84" spans="1:29" x14ac:dyDescent="0.2">
      <c r="A84" s="2">
        <v>82</v>
      </c>
      <c r="E84" s="2">
        <v>10</v>
      </c>
      <c r="J84" s="2">
        <v>10</v>
      </c>
      <c r="K84" s="2" t="s">
        <v>41</v>
      </c>
      <c r="L84" s="2" t="s">
        <v>1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>
        <v>0</v>
      </c>
      <c r="S84" s="2">
        <v>0</v>
      </c>
      <c r="U84" s="2" t="s">
        <v>124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29" x14ac:dyDescent="0.2">
      <c r="A85" s="2">
        <v>83</v>
      </c>
      <c r="E85" s="2">
        <v>11</v>
      </c>
      <c r="J85" s="2">
        <v>11</v>
      </c>
      <c r="K85" s="2" t="s">
        <v>41</v>
      </c>
      <c r="L85" s="2" t="s">
        <v>1</v>
      </c>
      <c r="M85" s="2" t="s">
        <v>1</v>
      </c>
      <c r="N85" s="2" t="s">
        <v>1</v>
      </c>
      <c r="O85" s="2" t="s">
        <v>1</v>
      </c>
      <c r="P85" s="2" t="s">
        <v>1</v>
      </c>
      <c r="Q85" s="2" t="s">
        <v>29</v>
      </c>
      <c r="R85" s="2" t="s">
        <v>43</v>
      </c>
      <c r="S85" s="2" t="s">
        <v>43</v>
      </c>
      <c r="U85" s="2" t="s">
        <v>29</v>
      </c>
      <c r="W85" s="2">
        <v>11</v>
      </c>
      <c r="Y85" s="2" t="s">
        <v>29</v>
      </c>
      <c r="Z85" s="2">
        <v>10.976000000000001</v>
      </c>
      <c r="AA85" s="2">
        <v>10.686999999999999</v>
      </c>
      <c r="AC85" s="68"/>
    </row>
    <row r="86" spans="1:29" x14ac:dyDescent="0.2">
      <c r="AC86" s="68"/>
    </row>
    <row r="87" spans="1:29" x14ac:dyDescent="0.2">
      <c r="AC87" s="68"/>
    </row>
    <row r="88" spans="1:29" x14ac:dyDescent="0.2">
      <c r="AC88" s="68"/>
    </row>
    <row r="89" spans="1:29" x14ac:dyDescent="0.2">
      <c r="AC89" s="68"/>
    </row>
    <row r="90" spans="1:29" x14ac:dyDescent="0.2">
      <c r="AC90" s="68"/>
    </row>
    <row r="91" spans="1:29" x14ac:dyDescent="0.2">
      <c r="AC91" s="68"/>
    </row>
    <row r="92" spans="1:29" x14ac:dyDescent="0.2">
      <c r="AC92" s="68"/>
    </row>
    <row r="93" spans="1:29" x14ac:dyDescent="0.2">
      <c r="AC93" s="68"/>
    </row>
    <row r="94" spans="1:29" x14ac:dyDescent="0.2">
      <c r="AC94" s="68"/>
    </row>
    <row r="95" spans="1:29" x14ac:dyDescent="0.2">
      <c r="AC95" s="68"/>
    </row>
    <row r="96" spans="1:29" x14ac:dyDescent="0.2">
      <c r="AC96" s="68"/>
    </row>
    <row r="97" spans="29:29" x14ac:dyDescent="0.2">
      <c r="AC97" s="68"/>
    </row>
    <row r="98" spans="29:29" x14ac:dyDescent="0.2">
      <c r="AC98" s="68"/>
    </row>
    <row r="99" spans="29:29" x14ac:dyDescent="0.2">
      <c r="AC99" s="68"/>
    </row>
    <row r="100" spans="29:29" x14ac:dyDescent="0.2">
      <c r="AC100" s="68"/>
    </row>
    <row r="101" spans="29:29" x14ac:dyDescent="0.2">
      <c r="AC101" s="68"/>
    </row>
    <row r="102" spans="29:29" x14ac:dyDescent="0.2">
      <c r="AC102" s="68"/>
    </row>
    <row r="103" spans="29:29" x14ac:dyDescent="0.2">
      <c r="AC103" s="68"/>
    </row>
    <row r="104" spans="29:29" x14ac:dyDescent="0.2">
      <c r="AC104" s="68"/>
    </row>
    <row r="105" spans="29:29" x14ac:dyDescent="0.2">
      <c r="AC105" s="68"/>
    </row>
    <row r="106" spans="29:29" x14ac:dyDescent="0.2">
      <c r="AC106" s="68"/>
    </row>
    <row r="107" spans="29:29" x14ac:dyDescent="0.2">
      <c r="AC107" s="68"/>
    </row>
    <row r="108" spans="29:29" x14ac:dyDescent="0.2">
      <c r="AC108" s="68"/>
    </row>
    <row r="109" spans="29:29" x14ac:dyDescent="0.2">
      <c r="AC109" s="68"/>
    </row>
    <row r="110" spans="29:29" x14ac:dyDescent="0.2">
      <c r="AC110" s="68"/>
    </row>
    <row r="111" spans="29:29" x14ac:dyDescent="0.2">
      <c r="AC111" s="68"/>
    </row>
    <row r="112" spans="29:29" x14ac:dyDescent="0.2">
      <c r="AC112" s="68"/>
    </row>
    <row r="113" spans="29:29" x14ac:dyDescent="0.2">
      <c r="AC113" s="68"/>
    </row>
    <row r="114" spans="29:29" x14ac:dyDescent="0.2">
      <c r="AC114" s="68"/>
    </row>
    <row r="115" spans="29:29" x14ac:dyDescent="0.2">
      <c r="AC115" s="68"/>
    </row>
    <row r="116" spans="29:29" x14ac:dyDescent="0.2">
      <c r="AC116" s="68"/>
    </row>
    <row r="117" spans="29:29" x14ac:dyDescent="0.2">
      <c r="AC117" s="68"/>
    </row>
    <row r="118" spans="29:29" x14ac:dyDescent="0.2">
      <c r="AC118" s="68"/>
    </row>
    <row r="119" spans="29:29" x14ac:dyDescent="0.2">
      <c r="AC119" s="68"/>
    </row>
    <row r="120" spans="29:29" x14ac:dyDescent="0.2">
      <c r="AC120" s="68"/>
    </row>
    <row r="121" spans="29:29" x14ac:dyDescent="0.2">
      <c r="AC121" s="68"/>
    </row>
    <row r="122" spans="29:29" x14ac:dyDescent="0.2">
      <c r="AC122" s="68"/>
    </row>
    <row r="123" spans="29:29" x14ac:dyDescent="0.2">
      <c r="AC123" s="68"/>
    </row>
    <row r="124" spans="29:29" x14ac:dyDescent="0.2">
      <c r="AC124" s="68"/>
    </row>
    <row r="125" spans="29:29" x14ac:dyDescent="0.2">
      <c r="AC125" s="68"/>
    </row>
    <row r="126" spans="29:29" x14ac:dyDescent="0.2">
      <c r="AC126" s="68"/>
    </row>
    <row r="127" spans="29:29" x14ac:dyDescent="0.2">
      <c r="AC127" s="68"/>
    </row>
    <row r="128" spans="29:29" x14ac:dyDescent="0.2">
      <c r="AC128" s="68"/>
    </row>
    <row r="129" spans="29:29" x14ac:dyDescent="0.2">
      <c r="AC129" s="68"/>
    </row>
    <row r="130" spans="29:29" x14ac:dyDescent="0.2">
      <c r="AC130" s="68"/>
    </row>
    <row r="131" spans="29:29" x14ac:dyDescent="0.2">
      <c r="AC131" s="68"/>
    </row>
    <row r="132" spans="29:29" x14ac:dyDescent="0.2">
      <c r="AC132" s="68"/>
    </row>
    <row r="133" spans="29:29" x14ac:dyDescent="0.2">
      <c r="AC133" s="68"/>
    </row>
    <row r="134" spans="29:29" x14ac:dyDescent="0.2">
      <c r="AC134" s="68"/>
    </row>
    <row r="135" spans="29:29" x14ac:dyDescent="0.2">
      <c r="AC135" s="68"/>
    </row>
    <row r="136" spans="29:29" x14ac:dyDescent="0.2">
      <c r="AC136" s="68"/>
    </row>
    <row r="137" spans="29:29" x14ac:dyDescent="0.2">
      <c r="AC137" s="68"/>
    </row>
    <row r="138" spans="29:29" x14ac:dyDescent="0.2">
      <c r="AC138" s="68"/>
    </row>
    <row r="139" spans="29:29" x14ac:dyDescent="0.2">
      <c r="AC139" s="68"/>
    </row>
    <row r="140" spans="29:29" x14ac:dyDescent="0.2">
      <c r="AC140" s="68"/>
    </row>
    <row r="141" spans="29:29" x14ac:dyDescent="0.2">
      <c r="AC141" s="68"/>
    </row>
    <row r="142" spans="29:29" x14ac:dyDescent="0.2">
      <c r="AC142" s="68"/>
    </row>
    <row r="143" spans="29:29" x14ac:dyDescent="0.2">
      <c r="AC143" s="68"/>
    </row>
    <row r="144" spans="29:29" x14ac:dyDescent="0.2">
      <c r="AC144" s="68"/>
    </row>
    <row r="145" spans="29:29" x14ac:dyDescent="0.2">
      <c r="AC145" s="68"/>
    </row>
    <row r="146" spans="29:29" x14ac:dyDescent="0.2">
      <c r="AC146" s="68"/>
    </row>
    <row r="147" spans="29:29" x14ac:dyDescent="0.2">
      <c r="AC147" s="68"/>
    </row>
    <row r="148" spans="29:29" x14ac:dyDescent="0.2">
      <c r="AC148" s="68"/>
    </row>
    <row r="149" spans="29:29" x14ac:dyDescent="0.2">
      <c r="AC149" s="68"/>
    </row>
    <row r="150" spans="29:29" x14ac:dyDescent="0.2">
      <c r="AC150" s="68"/>
    </row>
    <row r="151" spans="29:29" x14ac:dyDescent="0.2">
      <c r="AC151" s="68"/>
    </row>
    <row r="152" spans="29:29" x14ac:dyDescent="0.2">
      <c r="AC152" s="68"/>
    </row>
    <row r="153" spans="29:29" x14ac:dyDescent="0.2">
      <c r="AC153" s="68"/>
    </row>
    <row r="154" spans="29:29" x14ac:dyDescent="0.2">
      <c r="AC154" s="68"/>
    </row>
    <row r="155" spans="29:29" x14ac:dyDescent="0.2">
      <c r="AC155" s="68"/>
    </row>
    <row r="156" spans="29:29" x14ac:dyDescent="0.2">
      <c r="AC156" s="68"/>
    </row>
    <row r="157" spans="29:29" x14ac:dyDescent="0.2">
      <c r="AC157" s="68"/>
    </row>
    <row r="158" spans="29:29" x14ac:dyDescent="0.2">
      <c r="AC158" s="68"/>
    </row>
    <row r="159" spans="29:29" x14ac:dyDescent="0.2">
      <c r="AC159" s="68"/>
    </row>
    <row r="160" spans="29:29" x14ac:dyDescent="0.2">
      <c r="AC160" s="68"/>
    </row>
    <row r="161" spans="29:29" x14ac:dyDescent="0.2">
      <c r="AC161" s="68"/>
    </row>
    <row r="162" spans="29:29" x14ac:dyDescent="0.2">
      <c r="AC162" s="68"/>
    </row>
    <row r="163" spans="29:29" x14ac:dyDescent="0.2">
      <c r="AC163" s="68"/>
    </row>
    <row r="164" spans="29:29" x14ac:dyDescent="0.2">
      <c r="AC164" s="68"/>
    </row>
    <row r="165" spans="29:29" x14ac:dyDescent="0.2">
      <c r="AC165" s="68"/>
    </row>
    <row r="166" spans="29:29" x14ac:dyDescent="0.2">
      <c r="AC166" s="68"/>
    </row>
    <row r="167" spans="29:29" x14ac:dyDescent="0.2">
      <c r="AC167" s="68"/>
    </row>
    <row r="168" spans="29:29" x14ac:dyDescent="0.2">
      <c r="AC168" s="68"/>
    </row>
    <row r="169" spans="29:29" x14ac:dyDescent="0.2">
      <c r="AC169" s="68"/>
    </row>
    <row r="170" spans="29:29" x14ac:dyDescent="0.2">
      <c r="AC170" s="68"/>
    </row>
    <row r="171" spans="29:29" x14ac:dyDescent="0.2">
      <c r="AC171" s="68"/>
    </row>
    <row r="172" spans="29:29" x14ac:dyDescent="0.2">
      <c r="AC172" s="68"/>
    </row>
    <row r="173" spans="29:29" x14ac:dyDescent="0.2">
      <c r="AC173" s="68"/>
    </row>
    <row r="174" spans="29:29" x14ac:dyDescent="0.2">
      <c r="AC174" s="68"/>
    </row>
    <row r="175" spans="29:29" x14ac:dyDescent="0.2">
      <c r="AC175" s="68"/>
    </row>
    <row r="176" spans="29:29" x14ac:dyDescent="0.2">
      <c r="AC176" s="68"/>
    </row>
    <row r="177" spans="29:29" x14ac:dyDescent="0.2">
      <c r="AC177" s="68"/>
    </row>
    <row r="178" spans="29:29" x14ac:dyDescent="0.2">
      <c r="AC178" s="68"/>
    </row>
    <row r="179" spans="29:29" x14ac:dyDescent="0.2">
      <c r="AC179" s="68"/>
    </row>
    <row r="180" spans="29:29" x14ac:dyDescent="0.2">
      <c r="AC180" s="68"/>
    </row>
    <row r="181" spans="29:29" x14ac:dyDescent="0.2">
      <c r="AC181" s="68"/>
    </row>
    <row r="182" spans="29:29" x14ac:dyDescent="0.2">
      <c r="AC182" s="68"/>
    </row>
    <row r="183" spans="29:29" x14ac:dyDescent="0.2">
      <c r="AC183" s="68"/>
    </row>
    <row r="184" spans="29:29" x14ac:dyDescent="0.2">
      <c r="AC184" s="68"/>
    </row>
    <row r="185" spans="29:29" x14ac:dyDescent="0.2">
      <c r="AC185" s="68"/>
    </row>
    <row r="186" spans="29:29" x14ac:dyDescent="0.2">
      <c r="AC186" s="68"/>
    </row>
    <row r="187" spans="29:29" x14ac:dyDescent="0.2">
      <c r="AC187" s="68"/>
    </row>
    <row r="188" spans="29:29" x14ac:dyDescent="0.2">
      <c r="AC188" s="68"/>
    </row>
    <row r="189" spans="29:29" x14ac:dyDescent="0.2">
      <c r="AC189" s="68"/>
    </row>
    <row r="190" spans="29:29" x14ac:dyDescent="0.2">
      <c r="AC190" s="68"/>
    </row>
    <row r="191" spans="29:29" x14ac:dyDescent="0.2">
      <c r="AC191" s="68"/>
    </row>
    <row r="192" spans="29:29" x14ac:dyDescent="0.2">
      <c r="AC192" s="68"/>
    </row>
    <row r="193" spans="29:29" x14ac:dyDescent="0.2">
      <c r="AC193" s="68"/>
    </row>
    <row r="194" spans="29:29" x14ac:dyDescent="0.2">
      <c r="AC194" s="68"/>
    </row>
    <row r="195" spans="29:29" x14ac:dyDescent="0.2">
      <c r="AC195" s="68"/>
    </row>
    <row r="196" spans="29:29" x14ac:dyDescent="0.2">
      <c r="AC196" s="68"/>
    </row>
    <row r="197" spans="29:29" x14ac:dyDescent="0.2">
      <c r="AC197" s="68"/>
    </row>
    <row r="198" spans="29:29" x14ac:dyDescent="0.2">
      <c r="AC198" s="68"/>
    </row>
    <row r="199" spans="29:29" x14ac:dyDescent="0.2">
      <c r="AC199" s="68"/>
    </row>
    <row r="200" spans="29:29" x14ac:dyDescent="0.2">
      <c r="AC200" s="68"/>
    </row>
    <row r="201" spans="29:29" x14ac:dyDescent="0.2">
      <c r="AC201" s="68"/>
    </row>
    <row r="202" spans="29:29" x14ac:dyDescent="0.2">
      <c r="AC202" s="68"/>
    </row>
    <row r="203" spans="29:29" x14ac:dyDescent="0.2">
      <c r="AC203" s="68"/>
    </row>
    <row r="204" spans="29:29" x14ac:dyDescent="0.2">
      <c r="AC204" s="68"/>
    </row>
    <row r="205" spans="29:29" x14ac:dyDescent="0.2">
      <c r="AC205" s="68"/>
    </row>
    <row r="206" spans="29:29" x14ac:dyDescent="0.2">
      <c r="AC206" s="68"/>
    </row>
    <row r="207" spans="29:29" x14ac:dyDescent="0.2">
      <c r="AC207" s="68"/>
    </row>
    <row r="208" spans="29:29" x14ac:dyDescent="0.2">
      <c r="AC208" s="68"/>
    </row>
    <row r="209" spans="29:29" x14ac:dyDescent="0.2">
      <c r="AC209" s="68"/>
    </row>
    <row r="210" spans="29:29" x14ac:dyDescent="0.2">
      <c r="AC210" s="68"/>
    </row>
    <row r="211" spans="29:29" x14ac:dyDescent="0.2">
      <c r="AC211" s="68"/>
    </row>
    <row r="212" spans="29:29" x14ac:dyDescent="0.2">
      <c r="AC212" s="68"/>
    </row>
    <row r="213" spans="29:29" x14ac:dyDescent="0.2">
      <c r="AC213" s="68"/>
    </row>
    <row r="214" spans="29:29" x14ac:dyDescent="0.2">
      <c r="AC214" s="68"/>
    </row>
    <row r="215" spans="29:29" x14ac:dyDescent="0.2">
      <c r="AC215" s="68"/>
    </row>
    <row r="216" spans="29:29" x14ac:dyDescent="0.2">
      <c r="AC216" s="68"/>
    </row>
    <row r="217" spans="29:29" x14ac:dyDescent="0.2">
      <c r="AC217" s="68"/>
    </row>
    <row r="218" spans="29:29" x14ac:dyDescent="0.2">
      <c r="AC218" s="68"/>
    </row>
    <row r="219" spans="29:29" x14ac:dyDescent="0.2">
      <c r="AC219" s="68"/>
    </row>
    <row r="220" spans="29:29" x14ac:dyDescent="0.2">
      <c r="AC220" s="68"/>
    </row>
    <row r="221" spans="29:29" x14ac:dyDescent="0.2">
      <c r="AC221" s="68"/>
    </row>
    <row r="222" spans="29:29" x14ac:dyDescent="0.2">
      <c r="AC222" s="68"/>
    </row>
    <row r="223" spans="29:29" x14ac:dyDescent="0.2">
      <c r="AC223" s="68"/>
    </row>
    <row r="224" spans="29:29" x14ac:dyDescent="0.2">
      <c r="AC224" s="68"/>
    </row>
    <row r="225" spans="29:29" x14ac:dyDescent="0.2">
      <c r="AC225" s="68"/>
    </row>
    <row r="226" spans="29:29" x14ac:dyDescent="0.2">
      <c r="AC226" s="68"/>
    </row>
    <row r="227" spans="29:29" x14ac:dyDescent="0.2">
      <c r="AC227" s="68"/>
    </row>
    <row r="228" spans="29:29" x14ac:dyDescent="0.2">
      <c r="AC228" s="68"/>
    </row>
    <row r="229" spans="29:29" x14ac:dyDescent="0.2">
      <c r="AC229" s="68"/>
    </row>
    <row r="230" spans="29:29" x14ac:dyDescent="0.2">
      <c r="AC230" s="68"/>
    </row>
    <row r="231" spans="29:29" x14ac:dyDescent="0.2">
      <c r="AC231" s="68"/>
    </row>
    <row r="232" spans="29:29" x14ac:dyDescent="0.2">
      <c r="AC232" s="68"/>
    </row>
    <row r="233" spans="29:29" x14ac:dyDescent="0.2">
      <c r="AC233" s="68"/>
    </row>
    <row r="234" spans="29:29" x14ac:dyDescent="0.2">
      <c r="AC234" s="68"/>
    </row>
    <row r="235" spans="29:29" x14ac:dyDescent="0.2">
      <c r="AC235" s="68"/>
    </row>
    <row r="236" spans="29:29" x14ac:dyDescent="0.2">
      <c r="AC236" s="68"/>
    </row>
    <row r="237" spans="29:29" x14ac:dyDescent="0.2">
      <c r="AC237" s="68"/>
    </row>
    <row r="238" spans="29:29" x14ac:dyDescent="0.2">
      <c r="AC238" s="68"/>
    </row>
    <row r="239" spans="29:29" x14ac:dyDescent="0.2">
      <c r="AC239" s="68"/>
    </row>
    <row r="240" spans="29:29" x14ac:dyDescent="0.2">
      <c r="AC240" s="68"/>
    </row>
    <row r="241" spans="29:29" x14ac:dyDescent="0.2">
      <c r="AC241" s="68"/>
    </row>
    <row r="242" spans="29:29" x14ac:dyDescent="0.2">
      <c r="AC242" s="68"/>
    </row>
    <row r="243" spans="29:29" x14ac:dyDescent="0.2">
      <c r="AC243" s="68"/>
    </row>
    <row r="244" spans="29:29" x14ac:dyDescent="0.2">
      <c r="AC244" s="68"/>
    </row>
    <row r="245" spans="29:29" x14ac:dyDescent="0.2">
      <c r="AC245" s="68"/>
    </row>
    <row r="246" spans="29:29" x14ac:dyDescent="0.2">
      <c r="AC246" s="68"/>
    </row>
    <row r="247" spans="29:29" x14ac:dyDescent="0.2">
      <c r="AC247" s="68"/>
    </row>
    <row r="248" spans="29:29" x14ac:dyDescent="0.2">
      <c r="AC248" s="68"/>
    </row>
    <row r="249" spans="29:29" x14ac:dyDescent="0.2">
      <c r="AC249" s="68"/>
    </row>
    <row r="250" spans="29:29" x14ac:dyDescent="0.2">
      <c r="AC250" s="68"/>
    </row>
    <row r="251" spans="29:29" x14ac:dyDescent="0.2">
      <c r="AC251" s="68"/>
    </row>
    <row r="252" spans="29:29" x14ac:dyDescent="0.2">
      <c r="AC252" s="68"/>
    </row>
    <row r="253" spans="29:29" x14ac:dyDescent="0.2">
      <c r="AC253" s="68"/>
    </row>
    <row r="254" spans="29:29" x14ac:dyDescent="0.2">
      <c r="AC254" s="68"/>
    </row>
    <row r="255" spans="29:29" x14ac:dyDescent="0.2">
      <c r="AC255" s="68"/>
    </row>
    <row r="256" spans="29:29" x14ac:dyDescent="0.2">
      <c r="AC256" s="68"/>
    </row>
    <row r="257" spans="29:29" x14ac:dyDescent="0.2">
      <c r="AC257" s="68"/>
    </row>
    <row r="258" spans="29:29" x14ac:dyDescent="0.2">
      <c r="AC258" s="68"/>
    </row>
    <row r="259" spans="29:29" x14ac:dyDescent="0.2">
      <c r="AC259" s="68"/>
    </row>
    <row r="260" spans="29:29" x14ac:dyDescent="0.2">
      <c r="AC260" s="68"/>
    </row>
    <row r="261" spans="29:29" x14ac:dyDescent="0.2">
      <c r="AC261" s="68"/>
    </row>
    <row r="262" spans="29:29" x14ac:dyDescent="0.2">
      <c r="AC262" s="68"/>
    </row>
    <row r="263" spans="29:29" x14ac:dyDescent="0.2">
      <c r="AC263" s="68"/>
    </row>
    <row r="264" spans="29:29" x14ac:dyDescent="0.2">
      <c r="AC264" s="68"/>
    </row>
    <row r="265" spans="29:29" x14ac:dyDescent="0.2">
      <c r="AC265" s="68"/>
    </row>
    <row r="266" spans="29:29" x14ac:dyDescent="0.2">
      <c r="AC266" s="68"/>
    </row>
    <row r="267" spans="29:29" x14ac:dyDescent="0.2">
      <c r="AC267" s="68"/>
    </row>
    <row r="268" spans="29:29" x14ac:dyDescent="0.2">
      <c r="AC268" s="68"/>
    </row>
    <row r="269" spans="29:29" x14ac:dyDescent="0.2">
      <c r="AC269" s="68"/>
    </row>
    <row r="270" spans="29:29" x14ac:dyDescent="0.2">
      <c r="AC270" s="68"/>
    </row>
    <row r="271" spans="29:29" x14ac:dyDescent="0.2">
      <c r="AC271" s="68"/>
    </row>
    <row r="272" spans="29:29" x14ac:dyDescent="0.2">
      <c r="AC272" s="68"/>
    </row>
    <row r="273" spans="29:29" x14ac:dyDescent="0.2">
      <c r="AC273" s="68"/>
    </row>
    <row r="274" spans="29:29" x14ac:dyDescent="0.2">
      <c r="AC274" s="68"/>
    </row>
    <row r="275" spans="29:29" x14ac:dyDescent="0.2">
      <c r="AC275" s="68"/>
    </row>
    <row r="276" spans="29:29" x14ac:dyDescent="0.2">
      <c r="AC276" s="68"/>
    </row>
    <row r="277" spans="29:29" x14ac:dyDescent="0.2">
      <c r="AC277" s="68"/>
    </row>
    <row r="278" spans="29:29" x14ac:dyDescent="0.2">
      <c r="AC278" s="68"/>
    </row>
    <row r="279" spans="29:29" x14ac:dyDescent="0.2">
      <c r="AC279" s="68"/>
    </row>
    <row r="280" spans="29:29" x14ac:dyDescent="0.2">
      <c r="AC280" s="68"/>
    </row>
    <row r="281" spans="29:29" x14ac:dyDescent="0.2">
      <c r="AC281" s="68"/>
    </row>
    <row r="282" spans="29:29" x14ac:dyDescent="0.2">
      <c r="AC282" s="68"/>
    </row>
    <row r="283" spans="29:29" x14ac:dyDescent="0.2">
      <c r="AC283" s="68"/>
    </row>
    <row r="284" spans="29:29" x14ac:dyDescent="0.2">
      <c r="AC284" s="68"/>
    </row>
    <row r="285" spans="29:29" x14ac:dyDescent="0.2">
      <c r="AC285" s="68"/>
    </row>
    <row r="286" spans="29:29" x14ac:dyDescent="0.2">
      <c r="AC286" s="68"/>
    </row>
    <row r="287" spans="29:29" x14ac:dyDescent="0.2">
      <c r="AC287" s="68"/>
    </row>
    <row r="288" spans="29:29" x14ac:dyDescent="0.2">
      <c r="AC288" s="68"/>
    </row>
    <row r="289" spans="29:29" x14ac:dyDescent="0.2">
      <c r="AC289" s="68"/>
    </row>
    <row r="290" spans="29:29" x14ac:dyDescent="0.2">
      <c r="AC290" s="68"/>
    </row>
    <row r="291" spans="29:29" x14ac:dyDescent="0.2">
      <c r="AC291" s="68"/>
    </row>
    <row r="292" spans="29:29" x14ac:dyDescent="0.2">
      <c r="AC292" s="68"/>
    </row>
    <row r="293" spans="29:29" x14ac:dyDescent="0.2">
      <c r="AC293" s="68"/>
    </row>
    <row r="294" spans="29:29" x14ac:dyDescent="0.2">
      <c r="AC294" s="68"/>
    </row>
    <row r="295" spans="29:29" x14ac:dyDescent="0.2">
      <c r="AC295" s="68"/>
    </row>
    <row r="296" spans="29:29" x14ac:dyDescent="0.2">
      <c r="AC296" s="68"/>
    </row>
    <row r="297" spans="29:29" x14ac:dyDescent="0.2">
      <c r="AC297" s="68"/>
    </row>
    <row r="298" spans="29:29" x14ac:dyDescent="0.2">
      <c r="AC298" s="68"/>
    </row>
    <row r="299" spans="29:29" x14ac:dyDescent="0.2">
      <c r="AC299" s="68"/>
    </row>
    <row r="300" spans="29:29" x14ac:dyDescent="0.2">
      <c r="AC300" s="68"/>
    </row>
    <row r="301" spans="29:29" x14ac:dyDescent="0.2">
      <c r="AC301" s="68"/>
    </row>
    <row r="302" spans="29:29" x14ac:dyDescent="0.2">
      <c r="AC302" s="68"/>
    </row>
    <row r="303" spans="29:29" x14ac:dyDescent="0.2">
      <c r="AC303" s="68"/>
    </row>
    <row r="304" spans="29:29" x14ac:dyDescent="0.2">
      <c r="AC304" s="68"/>
    </row>
    <row r="305" spans="29:29" x14ac:dyDescent="0.2">
      <c r="AC305" s="68"/>
    </row>
    <row r="306" spans="29:29" x14ac:dyDescent="0.2">
      <c r="AC306" s="68"/>
    </row>
    <row r="307" spans="29:29" x14ac:dyDescent="0.2">
      <c r="AC307" s="68"/>
    </row>
    <row r="308" spans="29:29" x14ac:dyDescent="0.2">
      <c r="AC308" s="68"/>
    </row>
    <row r="309" spans="29:29" x14ac:dyDescent="0.2">
      <c r="AC309" s="68"/>
    </row>
    <row r="310" spans="29:29" x14ac:dyDescent="0.2">
      <c r="AC310" s="68"/>
    </row>
    <row r="311" spans="29:29" x14ac:dyDescent="0.2">
      <c r="AC311" s="68"/>
    </row>
    <row r="312" spans="29:29" x14ac:dyDescent="0.2">
      <c r="AC312" s="68"/>
    </row>
    <row r="313" spans="29:29" x14ac:dyDescent="0.2">
      <c r="AC313" s="68"/>
    </row>
    <row r="314" spans="29:29" x14ac:dyDescent="0.2">
      <c r="AC314" s="68"/>
    </row>
    <row r="315" spans="29:29" x14ac:dyDescent="0.2">
      <c r="AC315" s="68"/>
    </row>
    <row r="316" spans="29:29" x14ac:dyDescent="0.2">
      <c r="AC316" s="68"/>
    </row>
    <row r="317" spans="29:29" x14ac:dyDescent="0.2">
      <c r="AC317" s="68"/>
    </row>
    <row r="318" spans="29:29" x14ac:dyDescent="0.2">
      <c r="AC318" s="68"/>
    </row>
    <row r="319" spans="29:29" x14ac:dyDescent="0.2">
      <c r="AC319" s="68"/>
    </row>
    <row r="320" spans="29:29" x14ac:dyDescent="0.2">
      <c r="AC320" s="68"/>
    </row>
    <row r="321" spans="29:29" x14ac:dyDescent="0.2">
      <c r="AC321" s="68"/>
    </row>
    <row r="322" spans="29:29" x14ac:dyDescent="0.2">
      <c r="AC322" s="68"/>
    </row>
    <row r="323" spans="29:29" x14ac:dyDescent="0.2">
      <c r="AC323" s="68"/>
    </row>
    <row r="324" spans="29:29" x14ac:dyDescent="0.2">
      <c r="AC324" s="68"/>
    </row>
    <row r="325" spans="29:29" x14ac:dyDescent="0.2">
      <c r="AC325" s="68"/>
    </row>
    <row r="326" spans="29:29" x14ac:dyDescent="0.2">
      <c r="AC326" s="68"/>
    </row>
    <row r="327" spans="29:29" x14ac:dyDescent="0.2">
      <c r="AC327" s="68"/>
    </row>
    <row r="328" spans="29:29" x14ac:dyDescent="0.2">
      <c r="AC328" s="68"/>
    </row>
    <row r="329" spans="29:29" x14ac:dyDescent="0.2">
      <c r="AC329" s="68"/>
    </row>
    <row r="330" spans="29:29" x14ac:dyDescent="0.2">
      <c r="AC330" s="68"/>
    </row>
    <row r="331" spans="29:29" x14ac:dyDescent="0.2">
      <c r="AC331" s="68"/>
    </row>
    <row r="332" spans="29:29" x14ac:dyDescent="0.2">
      <c r="AC332" s="68"/>
    </row>
    <row r="333" spans="29:29" x14ac:dyDescent="0.2">
      <c r="AC333" s="68"/>
    </row>
    <row r="334" spans="29:29" x14ac:dyDescent="0.2">
      <c r="AC334" s="68"/>
    </row>
    <row r="335" spans="29:29" x14ac:dyDescent="0.2">
      <c r="AC335" s="68"/>
    </row>
    <row r="336" spans="29:29" x14ac:dyDescent="0.2">
      <c r="AC336" s="68"/>
    </row>
    <row r="337" spans="29:29" x14ac:dyDescent="0.2">
      <c r="AC337" s="68"/>
    </row>
    <row r="338" spans="29:29" x14ac:dyDescent="0.2">
      <c r="AC338" s="68"/>
    </row>
    <row r="339" spans="29:29" x14ac:dyDescent="0.2">
      <c r="AC339" s="68"/>
    </row>
    <row r="340" spans="29:29" x14ac:dyDescent="0.2">
      <c r="AC340" s="68"/>
    </row>
    <row r="341" spans="29:29" x14ac:dyDescent="0.2">
      <c r="AC341" s="68"/>
    </row>
    <row r="342" spans="29:29" x14ac:dyDescent="0.2">
      <c r="AC342" s="68"/>
    </row>
    <row r="343" spans="29:29" x14ac:dyDescent="0.2">
      <c r="AC343" s="68"/>
    </row>
    <row r="344" spans="29:29" x14ac:dyDescent="0.2">
      <c r="AC344" s="68"/>
    </row>
    <row r="345" spans="29:29" x14ac:dyDescent="0.2">
      <c r="AC345" s="68"/>
    </row>
    <row r="346" spans="29:29" x14ac:dyDescent="0.2">
      <c r="AC346" s="68"/>
    </row>
    <row r="347" spans="29:29" x14ac:dyDescent="0.2">
      <c r="AC347" s="68"/>
    </row>
    <row r="348" spans="29:29" x14ac:dyDescent="0.2">
      <c r="AC348" s="68"/>
    </row>
    <row r="349" spans="29:29" x14ac:dyDescent="0.2">
      <c r="AC349" s="68"/>
    </row>
    <row r="350" spans="29:29" x14ac:dyDescent="0.2">
      <c r="AC350" s="68"/>
    </row>
    <row r="351" spans="29:29" x14ac:dyDescent="0.2">
      <c r="AC351" s="68"/>
    </row>
    <row r="352" spans="29:29" x14ac:dyDescent="0.2">
      <c r="AC352" s="68"/>
    </row>
    <row r="353" spans="29:29" x14ac:dyDescent="0.2">
      <c r="AC353" s="68"/>
    </row>
    <row r="354" spans="29:29" x14ac:dyDescent="0.2">
      <c r="AC354" s="68"/>
    </row>
    <row r="355" spans="29:29" x14ac:dyDescent="0.2">
      <c r="AC355" s="68"/>
    </row>
    <row r="356" spans="29:29" x14ac:dyDescent="0.2">
      <c r="AC356" s="68"/>
    </row>
    <row r="357" spans="29:29" x14ac:dyDescent="0.2">
      <c r="AC357" s="68"/>
    </row>
    <row r="358" spans="29:29" x14ac:dyDescent="0.2">
      <c r="AC358" s="68"/>
    </row>
    <row r="359" spans="29:29" x14ac:dyDescent="0.2">
      <c r="AC359" s="68"/>
    </row>
    <row r="360" spans="29:29" x14ac:dyDescent="0.2">
      <c r="AC360" s="68"/>
    </row>
    <row r="361" spans="29:29" x14ac:dyDescent="0.2">
      <c r="AC361" s="68"/>
    </row>
    <row r="362" spans="29:29" x14ac:dyDescent="0.2">
      <c r="AC362" s="68"/>
    </row>
    <row r="363" spans="29:29" x14ac:dyDescent="0.2">
      <c r="AC363" s="68"/>
    </row>
    <row r="364" spans="29:29" x14ac:dyDescent="0.2">
      <c r="AC364" s="68"/>
    </row>
    <row r="365" spans="29:29" x14ac:dyDescent="0.2">
      <c r="AC365" s="68"/>
    </row>
    <row r="366" spans="29:29" x14ac:dyDescent="0.2">
      <c r="AC366" s="68"/>
    </row>
    <row r="367" spans="29:29" x14ac:dyDescent="0.2">
      <c r="AC367" s="68"/>
    </row>
    <row r="368" spans="29:29" x14ac:dyDescent="0.2">
      <c r="AC368" s="68"/>
    </row>
    <row r="369" spans="29:29" x14ac:dyDescent="0.2">
      <c r="AC369" s="68"/>
    </row>
    <row r="370" spans="29:29" x14ac:dyDescent="0.2">
      <c r="AC370" s="68"/>
    </row>
    <row r="371" spans="29:29" x14ac:dyDescent="0.2">
      <c r="AC371" s="68"/>
    </row>
    <row r="372" spans="29:29" x14ac:dyDescent="0.2">
      <c r="AC372" s="68"/>
    </row>
    <row r="373" spans="29:29" x14ac:dyDescent="0.2">
      <c r="AC373" s="68"/>
    </row>
    <row r="374" spans="29:29" x14ac:dyDescent="0.2">
      <c r="AC374" s="68"/>
    </row>
    <row r="375" spans="29:29" x14ac:dyDescent="0.2">
      <c r="AC375" s="68"/>
    </row>
    <row r="376" spans="29:29" x14ac:dyDescent="0.2">
      <c r="AC376" s="68"/>
    </row>
    <row r="377" spans="29:29" x14ac:dyDescent="0.2">
      <c r="AC377" s="68"/>
    </row>
    <row r="378" spans="29:29" x14ac:dyDescent="0.2">
      <c r="AC378" s="68"/>
    </row>
    <row r="379" spans="29:29" x14ac:dyDescent="0.2">
      <c r="AC379" s="68"/>
    </row>
    <row r="380" spans="29:29" x14ac:dyDescent="0.2">
      <c r="AC380" s="68"/>
    </row>
    <row r="381" spans="29:29" x14ac:dyDescent="0.2">
      <c r="AC381" s="68"/>
    </row>
    <row r="382" spans="29:29" x14ac:dyDescent="0.2">
      <c r="AC382" s="68"/>
    </row>
    <row r="383" spans="29:29" x14ac:dyDescent="0.2">
      <c r="AC383" s="68"/>
    </row>
    <row r="384" spans="29:29" x14ac:dyDescent="0.2">
      <c r="AC384" s="68"/>
    </row>
    <row r="385" spans="29:29" x14ac:dyDescent="0.2">
      <c r="AC385" s="68"/>
    </row>
    <row r="386" spans="29:29" x14ac:dyDescent="0.2">
      <c r="AC386" s="68"/>
    </row>
    <row r="387" spans="29:29" x14ac:dyDescent="0.2">
      <c r="AC387" s="68"/>
    </row>
    <row r="388" spans="29:29" x14ac:dyDescent="0.2">
      <c r="AC388" s="68"/>
    </row>
    <row r="389" spans="29:29" x14ac:dyDescent="0.2">
      <c r="AC389" s="68"/>
    </row>
    <row r="390" spans="29:29" x14ac:dyDescent="0.2">
      <c r="AC390" s="68"/>
    </row>
    <row r="391" spans="29:29" x14ac:dyDescent="0.2">
      <c r="AC391" s="68"/>
    </row>
    <row r="392" spans="29:29" x14ac:dyDescent="0.2">
      <c r="AC392" s="68"/>
    </row>
    <row r="393" spans="29:29" x14ac:dyDescent="0.2">
      <c r="AC393" s="68"/>
    </row>
    <row r="394" spans="29:29" x14ac:dyDescent="0.2">
      <c r="AC394" s="68"/>
    </row>
    <row r="395" spans="29:29" x14ac:dyDescent="0.2">
      <c r="AC395" s="68"/>
    </row>
    <row r="396" spans="29:29" x14ac:dyDescent="0.2">
      <c r="AC396" s="68"/>
    </row>
    <row r="397" spans="29:29" x14ac:dyDescent="0.2">
      <c r="AC397" s="68"/>
    </row>
    <row r="398" spans="29:29" x14ac:dyDescent="0.2">
      <c r="AC398" s="68"/>
    </row>
    <row r="399" spans="29:29" x14ac:dyDescent="0.2">
      <c r="AC399" s="68"/>
    </row>
    <row r="400" spans="29:29" x14ac:dyDescent="0.2">
      <c r="AC400" s="68"/>
    </row>
    <row r="401" spans="29:29" x14ac:dyDescent="0.2">
      <c r="AC401" s="68"/>
    </row>
    <row r="402" spans="29:29" x14ac:dyDescent="0.2">
      <c r="AC402" s="68"/>
    </row>
    <row r="403" spans="29:29" x14ac:dyDescent="0.2">
      <c r="AC403" s="68"/>
    </row>
    <row r="404" spans="29:29" x14ac:dyDescent="0.2">
      <c r="AC404" s="68"/>
    </row>
    <row r="405" spans="29:29" x14ac:dyDescent="0.2">
      <c r="AC405" s="68"/>
    </row>
    <row r="406" spans="29:29" x14ac:dyDescent="0.2">
      <c r="AC406" s="68"/>
    </row>
    <row r="407" spans="29:29" x14ac:dyDescent="0.2">
      <c r="AC407" s="68"/>
    </row>
    <row r="408" spans="29:29" x14ac:dyDescent="0.2">
      <c r="AC408" s="68"/>
    </row>
    <row r="409" spans="29:29" x14ac:dyDescent="0.2">
      <c r="AC409" s="68"/>
    </row>
    <row r="410" spans="29:29" x14ac:dyDescent="0.2">
      <c r="AC410" s="68"/>
    </row>
    <row r="411" spans="29:29" x14ac:dyDescent="0.2">
      <c r="AC411" s="68"/>
    </row>
    <row r="412" spans="29:29" x14ac:dyDescent="0.2">
      <c r="AC412" s="68"/>
    </row>
    <row r="413" spans="29:29" x14ac:dyDescent="0.2">
      <c r="AC413" s="68"/>
    </row>
    <row r="414" spans="29:29" x14ac:dyDescent="0.2">
      <c r="AC414" s="68"/>
    </row>
    <row r="415" spans="29:29" x14ac:dyDescent="0.2">
      <c r="AC415" s="68"/>
    </row>
    <row r="416" spans="29:29" x14ac:dyDescent="0.2">
      <c r="AC416" s="68"/>
    </row>
    <row r="417" spans="29:29" x14ac:dyDescent="0.2">
      <c r="AC417" s="68"/>
    </row>
    <row r="418" spans="29:29" x14ac:dyDescent="0.2">
      <c r="AC418" s="68"/>
    </row>
    <row r="419" spans="29:29" x14ac:dyDescent="0.2">
      <c r="AC419" s="68"/>
    </row>
    <row r="420" spans="29:29" x14ac:dyDescent="0.2">
      <c r="AC420" s="68"/>
    </row>
    <row r="421" spans="29:29" x14ac:dyDescent="0.2">
      <c r="AC421" s="68"/>
    </row>
    <row r="422" spans="29:29" x14ac:dyDescent="0.2">
      <c r="AC422" s="68"/>
    </row>
    <row r="423" spans="29:29" x14ac:dyDescent="0.2">
      <c r="AC423" s="68"/>
    </row>
    <row r="424" spans="29:29" x14ac:dyDescent="0.2">
      <c r="AC424" s="68"/>
    </row>
    <row r="425" spans="29:29" x14ac:dyDescent="0.2">
      <c r="AC425" s="68"/>
    </row>
    <row r="426" spans="29:29" x14ac:dyDescent="0.2">
      <c r="AC426" s="68"/>
    </row>
    <row r="427" spans="29:29" x14ac:dyDescent="0.2">
      <c r="AC427" s="68"/>
    </row>
    <row r="428" spans="29:29" x14ac:dyDescent="0.2">
      <c r="AC428" s="68"/>
    </row>
    <row r="429" spans="29:29" x14ac:dyDescent="0.2">
      <c r="AC429" s="68"/>
    </row>
    <row r="430" spans="29:29" x14ac:dyDescent="0.2">
      <c r="AC430" s="68"/>
    </row>
    <row r="431" spans="29:29" x14ac:dyDescent="0.2">
      <c r="AC431" s="68"/>
    </row>
    <row r="432" spans="29:29" x14ac:dyDescent="0.2">
      <c r="AC432" s="68"/>
    </row>
    <row r="433" spans="29:29" x14ac:dyDescent="0.2">
      <c r="AC433" s="68"/>
    </row>
    <row r="434" spans="29:29" x14ac:dyDescent="0.2">
      <c r="AC434" s="68"/>
    </row>
    <row r="435" spans="29:29" x14ac:dyDescent="0.2">
      <c r="AC435" s="68"/>
    </row>
    <row r="436" spans="29:29" x14ac:dyDescent="0.2">
      <c r="AC436" s="68"/>
    </row>
    <row r="437" spans="29:29" x14ac:dyDescent="0.2">
      <c r="AC437" s="68"/>
    </row>
    <row r="438" spans="29:29" x14ac:dyDescent="0.2">
      <c r="AC438" s="68"/>
    </row>
    <row r="439" spans="29:29" x14ac:dyDescent="0.2">
      <c r="AC439" s="68"/>
    </row>
    <row r="440" spans="29:29" x14ac:dyDescent="0.2">
      <c r="AC440" s="68"/>
    </row>
    <row r="441" spans="29:29" x14ac:dyDescent="0.2">
      <c r="AC441" s="68"/>
    </row>
    <row r="442" spans="29:29" x14ac:dyDescent="0.2">
      <c r="AC442" s="68"/>
    </row>
    <row r="443" spans="29:29" x14ac:dyDescent="0.2">
      <c r="AC443" s="68"/>
    </row>
    <row r="444" spans="29:29" x14ac:dyDescent="0.2">
      <c r="AC444" s="68"/>
    </row>
    <row r="445" spans="29:29" x14ac:dyDescent="0.2">
      <c r="AC445" s="68"/>
    </row>
    <row r="446" spans="29:29" x14ac:dyDescent="0.2">
      <c r="AC446" s="68"/>
    </row>
    <row r="447" spans="29:29" x14ac:dyDescent="0.2">
      <c r="AC447" s="68"/>
    </row>
    <row r="448" spans="29:29" x14ac:dyDescent="0.2">
      <c r="AC448" s="68"/>
    </row>
    <row r="449" spans="29:29" x14ac:dyDescent="0.2">
      <c r="AC449" s="68"/>
    </row>
    <row r="450" spans="29:29" x14ac:dyDescent="0.2">
      <c r="AC450" s="68"/>
    </row>
    <row r="451" spans="29:29" x14ac:dyDescent="0.2">
      <c r="AC451" s="68"/>
    </row>
    <row r="452" spans="29:29" x14ac:dyDescent="0.2">
      <c r="AC452" s="68"/>
    </row>
    <row r="453" spans="29:29" x14ac:dyDescent="0.2">
      <c r="AC453" s="68"/>
    </row>
    <row r="454" spans="29:29" x14ac:dyDescent="0.2">
      <c r="AC454" s="68"/>
    </row>
    <row r="455" spans="29:29" x14ac:dyDescent="0.2">
      <c r="AC455" s="68"/>
    </row>
    <row r="456" spans="29:29" x14ac:dyDescent="0.2">
      <c r="AC456" s="68"/>
    </row>
    <row r="457" spans="29:29" x14ac:dyDescent="0.2">
      <c r="AC457" s="68"/>
    </row>
    <row r="458" spans="29:29" x14ac:dyDescent="0.2">
      <c r="AC458" s="68"/>
    </row>
    <row r="459" spans="29:29" x14ac:dyDescent="0.2">
      <c r="AC459" s="68"/>
    </row>
    <row r="460" spans="29:29" x14ac:dyDescent="0.2">
      <c r="AC460" s="68"/>
    </row>
    <row r="461" spans="29:29" x14ac:dyDescent="0.2">
      <c r="AC461" s="68"/>
    </row>
    <row r="462" spans="29:29" x14ac:dyDescent="0.2">
      <c r="AC462" s="68"/>
    </row>
    <row r="463" spans="29:29" x14ac:dyDescent="0.2">
      <c r="AC463" s="68"/>
    </row>
    <row r="464" spans="29:29" x14ac:dyDescent="0.2">
      <c r="AC464" s="68"/>
    </row>
    <row r="465" spans="29:29" x14ac:dyDescent="0.2">
      <c r="AC465" s="68"/>
    </row>
    <row r="466" spans="29:29" x14ac:dyDescent="0.2">
      <c r="AC466" s="68"/>
    </row>
    <row r="467" spans="29:29" x14ac:dyDescent="0.2">
      <c r="AC467" s="68"/>
    </row>
    <row r="468" spans="29:29" x14ac:dyDescent="0.2">
      <c r="AC468" s="68"/>
    </row>
    <row r="469" spans="29:29" x14ac:dyDescent="0.2">
      <c r="AC469" s="68"/>
    </row>
    <row r="470" spans="29:29" x14ac:dyDescent="0.2">
      <c r="AC470" s="68"/>
    </row>
    <row r="471" spans="29:29" x14ac:dyDescent="0.2">
      <c r="AC471" s="68"/>
    </row>
    <row r="472" spans="29:29" x14ac:dyDescent="0.2">
      <c r="AC472" s="68"/>
    </row>
    <row r="473" spans="29:29" x14ac:dyDescent="0.2">
      <c r="AC473" s="68"/>
    </row>
    <row r="474" spans="29:29" x14ac:dyDescent="0.2">
      <c r="AC474" s="68"/>
    </row>
    <row r="475" spans="29:29" x14ac:dyDescent="0.2">
      <c r="AC475" s="68"/>
    </row>
    <row r="476" spans="29:29" x14ac:dyDescent="0.2">
      <c r="AC476" s="68"/>
    </row>
    <row r="477" spans="29:29" x14ac:dyDescent="0.2">
      <c r="AC477" s="68"/>
    </row>
    <row r="478" spans="29:29" x14ac:dyDescent="0.2">
      <c r="AC478" s="68"/>
    </row>
    <row r="479" spans="29:29" x14ac:dyDescent="0.2">
      <c r="AC479" s="68"/>
    </row>
    <row r="480" spans="29:29" x14ac:dyDescent="0.2">
      <c r="AC480" s="68"/>
    </row>
    <row r="481" spans="29:29" x14ac:dyDescent="0.2">
      <c r="AC481" s="68"/>
    </row>
    <row r="482" spans="29:29" x14ac:dyDescent="0.2">
      <c r="AC482" s="68"/>
    </row>
    <row r="483" spans="29:29" x14ac:dyDescent="0.2">
      <c r="AC483" s="68"/>
    </row>
    <row r="484" spans="29:29" x14ac:dyDescent="0.2">
      <c r="AC484" s="68"/>
    </row>
    <row r="485" spans="29:29" x14ac:dyDescent="0.2">
      <c r="AC485" s="68"/>
    </row>
    <row r="486" spans="29:29" x14ac:dyDescent="0.2">
      <c r="AC486" s="68"/>
    </row>
    <row r="487" spans="29:29" x14ac:dyDescent="0.2">
      <c r="AC487" s="68"/>
    </row>
    <row r="488" spans="29:29" x14ac:dyDescent="0.2">
      <c r="AC488" s="68"/>
    </row>
    <row r="489" spans="29:29" x14ac:dyDescent="0.2">
      <c r="AC489" s="68"/>
    </row>
    <row r="490" spans="29:29" x14ac:dyDescent="0.2">
      <c r="AC490" s="68"/>
    </row>
    <row r="491" spans="29:29" x14ac:dyDescent="0.2">
      <c r="AC491" s="68"/>
    </row>
    <row r="492" spans="29:29" x14ac:dyDescent="0.2">
      <c r="AC492" s="68"/>
    </row>
    <row r="493" spans="29:29" x14ac:dyDescent="0.2">
      <c r="AC493" s="68"/>
    </row>
    <row r="494" spans="29:29" x14ac:dyDescent="0.2">
      <c r="AC494" s="68"/>
    </row>
    <row r="495" spans="29:29" x14ac:dyDescent="0.2">
      <c r="AC495" s="68"/>
    </row>
    <row r="496" spans="29:29" x14ac:dyDescent="0.2">
      <c r="AC496" s="68"/>
    </row>
    <row r="497" spans="29:29" x14ac:dyDescent="0.2">
      <c r="AC497" s="68"/>
    </row>
    <row r="498" spans="29:29" x14ac:dyDescent="0.2">
      <c r="AC498" s="68"/>
    </row>
    <row r="499" spans="29:29" x14ac:dyDescent="0.2">
      <c r="AC499" s="68"/>
    </row>
    <row r="500" spans="29:29" x14ac:dyDescent="0.2">
      <c r="AC500" s="68"/>
    </row>
    <row r="501" spans="29:29" x14ac:dyDescent="0.2">
      <c r="AC501" s="68"/>
    </row>
    <row r="502" spans="29:29" x14ac:dyDescent="0.2">
      <c r="AC502" s="68"/>
    </row>
    <row r="503" spans="29:29" x14ac:dyDescent="0.2">
      <c r="AC503" s="68"/>
    </row>
    <row r="504" spans="29:29" x14ac:dyDescent="0.2">
      <c r="AC504" s="68"/>
    </row>
    <row r="505" spans="29:29" x14ac:dyDescent="0.2">
      <c r="AC505" s="68"/>
    </row>
    <row r="506" spans="29:29" x14ac:dyDescent="0.2">
      <c r="AC506" s="68"/>
    </row>
    <row r="507" spans="29:29" x14ac:dyDescent="0.2">
      <c r="AC507" s="68"/>
    </row>
    <row r="508" spans="29:29" x14ac:dyDescent="0.2">
      <c r="AC508" s="68"/>
    </row>
    <row r="509" spans="29:29" x14ac:dyDescent="0.2">
      <c r="AC509" s="68"/>
    </row>
    <row r="510" spans="29:29" x14ac:dyDescent="0.2">
      <c r="AC510" s="68"/>
    </row>
    <row r="511" spans="29:29" x14ac:dyDescent="0.2">
      <c r="AC511" s="68"/>
    </row>
    <row r="512" spans="29:29" x14ac:dyDescent="0.2">
      <c r="AC512" s="68"/>
    </row>
    <row r="513" spans="29:29" x14ac:dyDescent="0.2">
      <c r="AC513" s="68"/>
    </row>
    <row r="514" spans="29:29" x14ac:dyDescent="0.2">
      <c r="AC514" s="68"/>
    </row>
    <row r="515" spans="29:29" x14ac:dyDescent="0.2">
      <c r="AC515" s="68"/>
    </row>
    <row r="516" spans="29:29" x14ac:dyDescent="0.2">
      <c r="AC516" s="68"/>
    </row>
    <row r="517" spans="29:29" x14ac:dyDescent="0.2">
      <c r="AC517" s="68"/>
    </row>
    <row r="518" spans="29:29" x14ac:dyDescent="0.2">
      <c r="AC518" s="68"/>
    </row>
    <row r="519" spans="29:29" x14ac:dyDescent="0.2">
      <c r="AC519" s="68"/>
    </row>
    <row r="520" spans="29:29" x14ac:dyDescent="0.2">
      <c r="AC520" s="68"/>
    </row>
    <row r="521" spans="29:29" x14ac:dyDescent="0.2">
      <c r="AC521" s="68"/>
    </row>
    <row r="522" spans="29:29" x14ac:dyDescent="0.2">
      <c r="AC522" s="68"/>
    </row>
    <row r="523" spans="29:29" x14ac:dyDescent="0.2">
      <c r="AC523" s="68"/>
    </row>
    <row r="524" spans="29:29" x14ac:dyDescent="0.2">
      <c r="AC524" s="68"/>
    </row>
    <row r="525" spans="29:29" x14ac:dyDescent="0.2">
      <c r="AC525" s="68"/>
    </row>
    <row r="526" spans="29:29" x14ac:dyDescent="0.2">
      <c r="AC526" s="68"/>
    </row>
    <row r="527" spans="29:29" x14ac:dyDescent="0.2">
      <c r="AC527" s="68"/>
    </row>
    <row r="528" spans="29:29" x14ac:dyDescent="0.2">
      <c r="AC528" s="68"/>
    </row>
    <row r="529" spans="29:29" x14ac:dyDescent="0.2">
      <c r="AC529" s="68"/>
    </row>
    <row r="530" spans="29:29" x14ac:dyDescent="0.2">
      <c r="AC530" s="68"/>
    </row>
    <row r="531" spans="29:29" x14ac:dyDescent="0.2">
      <c r="AC531" s="68"/>
    </row>
    <row r="532" spans="29:29" x14ac:dyDescent="0.2">
      <c r="AC532" s="68"/>
    </row>
    <row r="533" spans="29:29" x14ac:dyDescent="0.2">
      <c r="AC533" s="68"/>
    </row>
    <row r="534" spans="29:29" x14ac:dyDescent="0.2">
      <c r="AC534" s="68"/>
    </row>
    <row r="535" spans="29:29" x14ac:dyDescent="0.2">
      <c r="AC535" s="68"/>
    </row>
    <row r="536" spans="29:29" x14ac:dyDescent="0.2">
      <c r="AC536" s="68"/>
    </row>
    <row r="537" spans="29:29" x14ac:dyDescent="0.2">
      <c r="AC537" s="68"/>
    </row>
    <row r="538" spans="29:29" x14ac:dyDescent="0.2">
      <c r="AC538" s="68"/>
    </row>
    <row r="539" spans="29:29" x14ac:dyDescent="0.2">
      <c r="AC539" s="68"/>
    </row>
    <row r="540" spans="29:29" x14ac:dyDescent="0.2">
      <c r="AC540" s="68"/>
    </row>
    <row r="541" spans="29:29" x14ac:dyDescent="0.2">
      <c r="AC541" s="68"/>
    </row>
    <row r="542" spans="29:29" x14ac:dyDescent="0.2">
      <c r="AC542" s="68"/>
    </row>
    <row r="543" spans="29:29" x14ac:dyDescent="0.2">
      <c r="AC543" s="68"/>
    </row>
    <row r="544" spans="29:29" x14ac:dyDescent="0.2">
      <c r="AC544" s="68"/>
    </row>
    <row r="545" spans="29:29" x14ac:dyDescent="0.2">
      <c r="AC545" s="68"/>
    </row>
    <row r="546" spans="29:29" x14ac:dyDescent="0.2">
      <c r="AC546" s="68"/>
    </row>
    <row r="547" spans="29:29" x14ac:dyDescent="0.2">
      <c r="AC547" s="68"/>
    </row>
    <row r="548" spans="29:29" x14ac:dyDescent="0.2">
      <c r="AC548" s="68"/>
    </row>
    <row r="549" spans="29:29" x14ac:dyDescent="0.2">
      <c r="AC549" s="68"/>
    </row>
    <row r="550" spans="29:29" x14ac:dyDescent="0.2">
      <c r="AC550" s="68"/>
    </row>
    <row r="551" spans="29:29" x14ac:dyDescent="0.2">
      <c r="AC551" s="68"/>
    </row>
    <row r="552" spans="29:29" x14ac:dyDescent="0.2">
      <c r="AC552" s="68"/>
    </row>
    <row r="553" spans="29:29" x14ac:dyDescent="0.2">
      <c r="AC553" s="68"/>
    </row>
    <row r="554" spans="29:29" x14ac:dyDescent="0.2">
      <c r="AC554" s="68"/>
    </row>
    <row r="555" spans="29:29" x14ac:dyDescent="0.2">
      <c r="AC555" s="68"/>
    </row>
    <row r="556" spans="29:29" x14ac:dyDescent="0.2">
      <c r="AC556" s="68"/>
    </row>
    <row r="557" spans="29:29" x14ac:dyDescent="0.2">
      <c r="AC557" s="68"/>
    </row>
    <row r="558" spans="29:29" x14ac:dyDescent="0.2">
      <c r="AC558" s="68"/>
    </row>
    <row r="559" spans="29:29" x14ac:dyDescent="0.2">
      <c r="AC559" s="68"/>
    </row>
    <row r="560" spans="29:29" x14ac:dyDescent="0.2">
      <c r="AC560" s="68"/>
    </row>
    <row r="561" spans="29:29" x14ac:dyDescent="0.2">
      <c r="AC561" s="68"/>
    </row>
    <row r="562" spans="29:29" x14ac:dyDescent="0.2">
      <c r="AC562" s="68"/>
    </row>
    <row r="563" spans="29:29" x14ac:dyDescent="0.2">
      <c r="AC563" s="68"/>
    </row>
    <row r="564" spans="29:29" x14ac:dyDescent="0.2">
      <c r="AC564" s="68"/>
    </row>
    <row r="565" spans="29:29" x14ac:dyDescent="0.2">
      <c r="AC565" s="68"/>
    </row>
    <row r="566" spans="29:29" x14ac:dyDescent="0.2">
      <c r="AC566" s="68"/>
    </row>
    <row r="567" spans="29:29" x14ac:dyDescent="0.2">
      <c r="AC567" s="68"/>
    </row>
    <row r="568" spans="29:29" x14ac:dyDescent="0.2">
      <c r="AC568" s="68"/>
    </row>
    <row r="569" spans="29:29" x14ac:dyDescent="0.2">
      <c r="AC569" s="68"/>
    </row>
    <row r="570" spans="29:29" x14ac:dyDescent="0.2">
      <c r="AC570" s="68"/>
    </row>
    <row r="571" spans="29:29" x14ac:dyDescent="0.2">
      <c r="AC571" s="68"/>
    </row>
    <row r="572" spans="29:29" x14ac:dyDescent="0.2">
      <c r="AC572" s="68"/>
    </row>
    <row r="573" spans="29:29" x14ac:dyDescent="0.2">
      <c r="AC573" s="68"/>
    </row>
    <row r="574" spans="29:29" x14ac:dyDescent="0.2">
      <c r="AC574" s="68"/>
    </row>
    <row r="575" spans="29:29" x14ac:dyDescent="0.2">
      <c r="AC575" s="68"/>
    </row>
    <row r="576" spans="29:29" x14ac:dyDescent="0.2">
      <c r="AC576" s="68"/>
    </row>
    <row r="577" spans="29:29" x14ac:dyDescent="0.2">
      <c r="AC577" s="68"/>
    </row>
    <row r="578" spans="29:29" x14ac:dyDescent="0.2">
      <c r="AC578" s="68"/>
    </row>
    <row r="579" spans="29:29" x14ac:dyDescent="0.2">
      <c r="AC579" s="68"/>
    </row>
    <row r="580" spans="29:29" x14ac:dyDescent="0.2">
      <c r="AC580" s="68"/>
    </row>
    <row r="581" spans="29:29" x14ac:dyDescent="0.2">
      <c r="AC581" s="68"/>
    </row>
    <row r="582" spans="29:29" x14ac:dyDescent="0.2">
      <c r="AC582" s="68"/>
    </row>
    <row r="583" spans="29:29" x14ac:dyDescent="0.2">
      <c r="AC583" s="68"/>
    </row>
    <row r="584" spans="29:29" x14ac:dyDescent="0.2">
      <c r="AC584" s="68"/>
    </row>
    <row r="585" spans="29:29" x14ac:dyDescent="0.2">
      <c r="AC585" s="68"/>
    </row>
    <row r="586" spans="29:29" x14ac:dyDescent="0.2">
      <c r="AC586" s="68"/>
    </row>
    <row r="587" spans="29:29" x14ac:dyDescent="0.2">
      <c r="AC587" s="68"/>
    </row>
    <row r="588" spans="29:29" x14ac:dyDescent="0.2">
      <c r="AC588" s="68"/>
    </row>
    <row r="589" spans="29:29" x14ac:dyDescent="0.2">
      <c r="AC589" s="68"/>
    </row>
    <row r="590" spans="29:29" x14ac:dyDescent="0.2">
      <c r="AC590" s="68"/>
    </row>
    <row r="591" spans="29:29" x14ac:dyDescent="0.2">
      <c r="AC591" s="68"/>
    </row>
    <row r="592" spans="29:29" x14ac:dyDescent="0.2">
      <c r="AC592" s="68"/>
    </row>
    <row r="593" spans="29:29" x14ac:dyDescent="0.2">
      <c r="AC593" s="68"/>
    </row>
    <row r="594" spans="29:29" x14ac:dyDescent="0.2">
      <c r="AC594" s="68"/>
    </row>
    <row r="595" spans="29:29" x14ac:dyDescent="0.2">
      <c r="AC595" s="68"/>
    </row>
    <row r="596" spans="29:29" x14ac:dyDescent="0.2">
      <c r="AC596" s="68"/>
    </row>
    <row r="597" spans="29:29" x14ac:dyDescent="0.2">
      <c r="AC597" s="68"/>
    </row>
    <row r="598" spans="29:29" x14ac:dyDescent="0.2">
      <c r="AC598" s="68"/>
    </row>
    <row r="599" spans="29:29" x14ac:dyDescent="0.2">
      <c r="AC599" s="68"/>
    </row>
    <row r="600" spans="29:29" x14ac:dyDescent="0.2">
      <c r="AC600" s="68"/>
    </row>
    <row r="601" spans="29:29" x14ac:dyDescent="0.2">
      <c r="AC601" s="68"/>
    </row>
    <row r="602" spans="29:29" x14ac:dyDescent="0.2">
      <c r="AC602" s="68"/>
    </row>
    <row r="603" spans="29:29" x14ac:dyDescent="0.2">
      <c r="AC603" s="68"/>
    </row>
    <row r="604" spans="29:29" x14ac:dyDescent="0.2">
      <c r="AC604" s="68"/>
    </row>
    <row r="605" spans="29:29" x14ac:dyDescent="0.2">
      <c r="AC605" s="68"/>
    </row>
    <row r="606" spans="29:29" x14ac:dyDescent="0.2">
      <c r="AC606" s="68"/>
    </row>
    <row r="607" spans="29:29" x14ac:dyDescent="0.2">
      <c r="AC607" s="68"/>
    </row>
    <row r="608" spans="29:29" x14ac:dyDescent="0.2">
      <c r="AC608" s="68"/>
    </row>
    <row r="609" spans="29:29" x14ac:dyDescent="0.2">
      <c r="AC609" s="68"/>
    </row>
    <row r="610" spans="29:29" x14ac:dyDescent="0.2">
      <c r="AC610" s="68"/>
    </row>
    <row r="611" spans="29:29" x14ac:dyDescent="0.2">
      <c r="AC611" s="68"/>
    </row>
    <row r="612" spans="29:29" x14ac:dyDescent="0.2">
      <c r="AC612" s="68"/>
    </row>
    <row r="613" spans="29:29" x14ac:dyDescent="0.2">
      <c r="AC613" s="68"/>
    </row>
    <row r="614" spans="29:29" x14ac:dyDescent="0.2">
      <c r="AC614" s="68"/>
    </row>
    <row r="615" spans="29:29" x14ac:dyDescent="0.2">
      <c r="AC615" s="68"/>
    </row>
    <row r="616" spans="29:29" x14ac:dyDescent="0.2">
      <c r="AC616" s="68"/>
    </row>
    <row r="617" spans="29:29" x14ac:dyDescent="0.2">
      <c r="AC617" s="68"/>
    </row>
    <row r="618" spans="29:29" x14ac:dyDescent="0.2">
      <c r="AC618" s="68"/>
    </row>
    <row r="619" spans="29:29" x14ac:dyDescent="0.2">
      <c r="AC619" s="68"/>
    </row>
    <row r="620" spans="29:29" x14ac:dyDescent="0.2">
      <c r="AC620" s="68"/>
    </row>
    <row r="621" spans="29:29" x14ac:dyDescent="0.2">
      <c r="AC621" s="68"/>
    </row>
    <row r="622" spans="29:29" x14ac:dyDescent="0.2">
      <c r="AC622" s="68"/>
    </row>
    <row r="623" spans="29:29" x14ac:dyDescent="0.2">
      <c r="AC623" s="68"/>
    </row>
    <row r="624" spans="29:29" x14ac:dyDescent="0.2">
      <c r="AC624" s="68"/>
    </row>
    <row r="625" spans="29:29" x14ac:dyDescent="0.2">
      <c r="AC625" s="68"/>
    </row>
    <row r="626" spans="29:29" x14ac:dyDescent="0.2">
      <c r="AC626" s="68"/>
    </row>
    <row r="627" spans="29:29" x14ac:dyDescent="0.2">
      <c r="AC627" s="68"/>
    </row>
    <row r="628" spans="29:29" x14ac:dyDescent="0.2">
      <c r="AC628" s="68"/>
    </row>
    <row r="629" spans="29:29" x14ac:dyDescent="0.2">
      <c r="AC629" s="68"/>
    </row>
    <row r="630" spans="29:29" x14ac:dyDescent="0.2">
      <c r="AC630" s="68"/>
    </row>
    <row r="631" spans="29:29" x14ac:dyDescent="0.2">
      <c r="AC631" s="68"/>
    </row>
    <row r="632" spans="29:29" x14ac:dyDescent="0.2">
      <c r="AC632" s="68"/>
    </row>
    <row r="633" spans="29:29" x14ac:dyDescent="0.2">
      <c r="AC633" s="68"/>
    </row>
    <row r="634" spans="29:29" x14ac:dyDescent="0.2">
      <c r="AC634" s="68"/>
    </row>
    <row r="635" spans="29:29" x14ac:dyDescent="0.2">
      <c r="AC635" s="68"/>
    </row>
    <row r="636" spans="29:29" x14ac:dyDescent="0.2">
      <c r="AC636" s="68"/>
    </row>
    <row r="637" spans="29:29" x14ac:dyDescent="0.2">
      <c r="AC637" s="68"/>
    </row>
    <row r="638" spans="29:29" x14ac:dyDescent="0.2">
      <c r="AC638" s="68"/>
    </row>
    <row r="639" spans="29:29" x14ac:dyDescent="0.2">
      <c r="AC639" s="68"/>
    </row>
    <row r="640" spans="29:29" x14ac:dyDescent="0.2">
      <c r="AC640" s="68"/>
    </row>
    <row r="641" spans="29:29" x14ac:dyDescent="0.2">
      <c r="AC641" s="68"/>
    </row>
    <row r="642" spans="29:29" x14ac:dyDescent="0.2">
      <c r="AC642" s="68"/>
    </row>
    <row r="643" spans="29:29" x14ac:dyDescent="0.2">
      <c r="AC643" s="68"/>
    </row>
    <row r="644" spans="29:29" x14ac:dyDescent="0.2">
      <c r="AC644" s="68"/>
    </row>
    <row r="645" spans="29:29" x14ac:dyDescent="0.2">
      <c r="AC645" s="68"/>
    </row>
    <row r="646" spans="29:29" x14ac:dyDescent="0.2">
      <c r="AC646" s="68"/>
    </row>
    <row r="647" spans="29:29" x14ac:dyDescent="0.2">
      <c r="AC647" s="68"/>
    </row>
    <row r="648" spans="29:29" x14ac:dyDescent="0.2">
      <c r="AC648" s="68"/>
    </row>
    <row r="649" spans="29:29" x14ac:dyDescent="0.2">
      <c r="AC649" s="68"/>
    </row>
    <row r="650" spans="29:29" x14ac:dyDescent="0.2">
      <c r="AC650" s="68"/>
    </row>
    <row r="651" spans="29:29" x14ac:dyDescent="0.2">
      <c r="AC651" s="68"/>
    </row>
    <row r="652" spans="29:29" x14ac:dyDescent="0.2">
      <c r="AC652" s="68"/>
    </row>
    <row r="653" spans="29:29" x14ac:dyDescent="0.2">
      <c r="AC653" s="68"/>
    </row>
    <row r="654" spans="29:29" x14ac:dyDescent="0.2">
      <c r="AC654" s="68"/>
    </row>
    <row r="655" spans="29:29" x14ac:dyDescent="0.2">
      <c r="AC655" s="68"/>
    </row>
    <row r="656" spans="29:29" x14ac:dyDescent="0.2">
      <c r="AC656" s="68"/>
    </row>
    <row r="657" spans="29:29" x14ac:dyDescent="0.2">
      <c r="AC657" s="68"/>
    </row>
    <row r="658" spans="29:29" x14ac:dyDescent="0.2">
      <c r="AC658" s="68"/>
    </row>
    <row r="659" spans="29:29" x14ac:dyDescent="0.2">
      <c r="AC659" s="68"/>
    </row>
    <row r="660" spans="29:29" x14ac:dyDescent="0.2">
      <c r="AC660" s="68"/>
    </row>
    <row r="661" spans="29:29" x14ac:dyDescent="0.2">
      <c r="AC661" s="68"/>
    </row>
    <row r="662" spans="29:29" x14ac:dyDescent="0.2">
      <c r="AC662" s="68"/>
    </row>
    <row r="663" spans="29:29" x14ac:dyDescent="0.2">
      <c r="AC663" s="68"/>
    </row>
    <row r="664" spans="29:29" x14ac:dyDescent="0.2">
      <c r="AC664" s="68"/>
    </row>
    <row r="665" spans="29:29" x14ac:dyDescent="0.2">
      <c r="AC665" s="68"/>
    </row>
    <row r="666" spans="29:29" x14ac:dyDescent="0.2">
      <c r="AC666" s="68"/>
    </row>
    <row r="667" spans="29:29" x14ac:dyDescent="0.2">
      <c r="AC667" s="68"/>
    </row>
    <row r="668" spans="29:29" x14ac:dyDescent="0.2">
      <c r="AC668" s="68"/>
    </row>
    <row r="669" spans="29:29" x14ac:dyDescent="0.2">
      <c r="AC669" s="68"/>
    </row>
    <row r="670" spans="29:29" x14ac:dyDescent="0.2">
      <c r="AC670" s="68"/>
    </row>
    <row r="671" spans="29:29" x14ac:dyDescent="0.2">
      <c r="AC671" s="68"/>
    </row>
    <row r="672" spans="29:29" x14ac:dyDescent="0.2">
      <c r="AC672" s="68"/>
    </row>
    <row r="673" spans="29:29" x14ac:dyDescent="0.2">
      <c r="AC673" s="68"/>
    </row>
    <row r="674" spans="29:29" x14ac:dyDescent="0.2">
      <c r="AC674" s="68"/>
    </row>
    <row r="675" spans="29:29" x14ac:dyDescent="0.2">
      <c r="AC675" s="68"/>
    </row>
    <row r="676" spans="29:29" x14ac:dyDescent="0.2">
      <c r="AC676" s="68"/>
    </row>
    <row r="677" spans="29:29" x14ac:dyDescent="0.2">
      <c r="AC677" s="68"/>
    </row>
    <row r="678" spans="29:29" x14ac:dyDescent="0.2">
      <c r="AC678" s="68"/>
    </row>
    <row r="679" spans="29:29" x14ac:dyDescent="0.2">
      <c r="AC679" s="68"/>
    </row>
    <row r="680" spans="29:29" x14ac:dyDescent="0.2">
      <c r="AC680" s="68"/>
    </row>
    <row r="681" spans="29:29" x14ac:dyDescent="0.2">
      <c r="AC681" s="68"/>
    </row>
    <row r="682" spans="29:29" x14ac:dyDescent="0.2">
      <c r="AC682" s="68"/>
    </row>
    <row r="683" spans="29:29" x14ac:dyDescent="0.2">
      <c r="AC683" s="68"/>
    </row>
    <row r="684" spans="29:29" x14ac:dyDescent="0.2">
      <c r="AC684" s="68"/>
    </row>
    <row r="685" spans="29:29" x14ac:dyDescent="0.2">
      <c r="AC685" s="68"/>
    </row>
    <row r="686" spans="29:29" x14ac:dyDescent="0.2">
      <c r="AC686" s="68"/>
    </row>
    <row r="687" spans="29:29" x14ac:dyDescent="0.2">
      <c r="AC687" s="68"/>
    </row>
    <row r="688" spans="29:29" x14ac:dyDescent="0.2">
      <c r="AC688" s="68"/>
    </row>
    <row r="689" spans="29:29" x14ac:dyDescent="0.2">
      <c r="AC689" s="68"/>
    </row>
    <row r="690" spans="29:29" x14ac:dyDescent="0.2">
      <c r="AC690" s="68"/>
    </row>
    <row r="691" spans="29:29" x14ac:dyDescent="0.2">
      <c r="AC691" s="68"/>
    </row>
    <row r="692" spans="29:29" x14ac:dyDescent="0.2">
      <c r="AC692" s="68"/>
    </row>
    <row r="693" spans="29:29" x14ac:dyDescent="0.2">
      <c r="AC693" s="68"/>
    </row>
    <row r="694" spans="29:29" x14ac:dyDescent="0.2">
      <c r="AC694" s="68"/>
    </row>
    <row r="695" spans="29:29" x14ac:dyDescent="0.2">
      <c r="AC695" s="68"/>
    </row>
    <row r="696" spans="29:29" x14ac:dyDescent="0.2">
      <c r="AC696" s="68"/>
    </row>
    <row r="697" spans="29:29" x14ac:dyDescent="0.2">
      <c r="AC697" s="68"/>
    </row>
    <row r="698" spans="29:29" x14ac:dyDescent="0.2">
      <c r="AC698" s="68"/>
    </row>
    <row r="699" spans="29:29" x14ac:dyDescent="0.2">
      <c r="AC699" s="68"/>
    </row>
    <row r="700" spans="29:29" x14ac:dyDescent="0.2">
      <c r="AC700" s="68"/>
    </row>
    <row r="701" spans="29:29" x14ac:dyDescent="0.2">
      <c r="AC701" s="68"/>
    </row>
    <row r="702" spans="29:29" x14ac:dyDescent="0.2">
      <c r="AC702" s="68"/>
    </row>
    <row r="703" spans="29:29" x14ac:dyDescent="0.2">
      <c r="AC703" s="68"/>
    </row>
    <row r="704" spans="29:29" x14ac:dyDescent="0.2">
      <c r="AC704" s="68"/>
    </row>
    <row r="705" spans="29:29" x14ac:dyDescent="0.2">
      <c r="AC705" s="68"/>
    </row>
    <row r="706" spans="29:29" x14ac:dyDescent="0.2">
      <c r="AC706" s="68"/>
    </row>
    <row r="707" spans="29:29" x14ac:dyDescent="0.2">
      <c r="AC707" s="68"/>
    </row>
    <row r="708" spans="29:29" x14ac:dyDescent="0.2">
      <c r="AC708" s="68"/>
    </row>
    <row r="709" spans="29:29" x14ac:dyDescent="0.2">
      <c r="AC709" s="68"/>
    </row>
    <row r="710" spans="29:29" x14ac:dyDescent="0.2">
      <c r="AC710" s="68"/>
    </row>
    <row r="711" spans="29:29" x14ac:dyDescent="0.2">
      <c r="AC711" s="68"/>
    </row>
    <row r="712" spans="29:29" x14ac:dyDescent="0.2">
      <c r="AC712" s="68"/>
    </row>
    <row r="713" spans="29:29" x14ac:dyDescent="0.2">
      <c r="AC713" s="68"/>
    </row>
    <row r="714" spans="29:29" x14ac:dyDescent="0.2">
      <c r="AC714" s="68"/>
    </row>
    <row r="715" spans="29:29" x14ac:dyDescent="0.2">
      <c r="AC715" s="68"/>
    </row>
    <row r="716" spans="29:29" x14ac:dyDescent="0.2">
      <c r="AC716" s="68"/>
    </row>
    <row r="717" spans="29:29" x14ac:dyDescent="0.2">
      <c r="AC717" s="68"/>
    </row>
    <row r="718" spans="29:29" x14ac:dyDescent="0.2">
      <c r="AC718" s="68"/>
    </row>
    <row r="719" spans="29:29" x14ac:dyDescent="0.2">
      <c r="AC719" s="68"/>
    </row>
    <row r="720" spans="29:29" x14ac:dyDescent="0.2">
      <c r="AC720" s="68"/>
    </row>
    <row r="721" spans="29:29" x14ac:dyDescent="0.2">
      <c r="AC721" s="68"/>
    </row>
    <row r="722" spans="29:29" x14ac:dyDescent="0.2">
      <c r="AC722" s="68"/>
    </row>
    <row r="723" spans="29:29" x14ac:dyDescent="0.2">
      <c r="AC723" s="68"/>
    </row>
    <row r="724" spans="29:29" x14ac:dyDescent="0.2">
      <c r="AC724" s="68"/>
    </row>
    <row r="725" spans="29:29" x14ac:dyDescent="0.2">
      <c r="AC725" s="68"/>
    </row>
    <row r="726" spans="29:29" x14ac:dyDescent="0.2">
      <c r="AC726" s="68"/>
    </row>
    <row r="727" spans="29:29" x14ac:dyDescent="0.2">
      <c r="AC727" s="68"/>
    </row>
    <row r="728" spans="29:29" x14ac:dyDescent="0.2">
      <c r="AC728" s="68"/>
    </row>
    <row r="729" spans="29:29" x14ac:dyDescent="0.2">
      <c r="AC729" s="68"/>
    </row>
    <row r="730" spans="29:29" x14ac:dyDescent="0.2">
      <c r="AC730" s="68"/>
    </row>
    <row r="731" spans="29:29" x14ac:dyDescent="0.2">
      <c r="AC731" s="68"/>
    </row>
    <row r="732" spans="29:29" x14ac:dyDescent="0.2">
      <c r="AC732" s="68"/>
    </row>
    <row r="733" spans="29:29" x14ac:dyDescent="0.2">
      <c r="AC733" s="68"/>
    </row>
    <row r="734" spans="29:29" x14ac:dyDescent="0.2">
      <c r="AC734" s="68"/>
    </row>
    <row r="735" spans="29:29" x14ac:dyDescent="0.2">
      <c r="AC735" s="68"/>
    </row>
    <row r="736" spans="29:29" x14ac:dyDescent="0.2">
      <c r="AC736" s="68"/>
    </row>
    <row r="737" spans="29:29" x14ac:dyDescent="0.2">
      <c r="AC737" s="68"/>
    </row>
    <row r="738" spans="29:29" x14ac:dyDescent="0.2">
      <c r="AC738" s="68"/>
    </row>
    <row r="739" spans="29:29" x14ac:dyDescent="0.2">
      <c r="AC739" s="68"/>
    </row>
    <row r="740" spans="29:29" x14ac:dyDescent="0.2">
      <c r="AC740" s="68"/>
    </row>
    <row r="741" spans="29:29" x14ac:dyDescent="0.2">
      <c r="AC741" s="68"/>
    </row>
    <row r="742" spans="29:29" x14ac:dyDescent="0.2">
      <c r="AC742" s="68"/>
    </row>
    <row r="743" spans="29:29" x14ac:dyDescent="0.2">
      <c r="AC743" s="68"/>
    </row>
    <row r="744" spans="29:29" x14ac:dyDescent="0.2">
      <c r="AC744" s="68"/>
    </row>
    <row r="745" spans="29:29" x14ac:dyDescent="0.2">
      <c r="AC745" s="68"/>
    </row>
    <row r="746" spans="29:29" x14ac:dyDescent="0.2">
      <c r="AC746" s="68"/>
    </row>
    <row r="747" spans="29:29" x14ac:dyDescent="0.2">
      <c r="AC747" s="68"/>
    </row>
    <row r="748" spans="29:29" x14ac:dyDescent="0.2">
      <c r="AC748" s="68"/>
    </row>
    <row r="749" spans="29:29" x14ac:dyDescent="0.2">
      <c r="AC749" s="68"/>
    </row>
    <row r="750" spans="29:29" x14ac:dyDescent="0.2">
      <c r="AC750" s="68"/>
    </row>
    <row r="751" spans="29:29" x14ac:dyDescent="0.2">
      <c r="AC751" s="68"/>
    </row>
    <row r="752" spans="29:29" x14ac:dyDescent="0.2">
      <c r="AC752" s="68"/>
    </row>
    <row r="753" spans="29:29" x14ac:dyDescent="0.2">
      <c r="AC753" s="68"/>
    </row>
    <row r="754" spans="29:29" x14ac:dyDescent="0.2">
      <c r="AC754" s="68"/>
    </row>
    <row r="755" spans="29:29" x14ac:dyDescent="0.2">
      <c r="AC755" s="68"/>
    </row>
    <row r="756" spans="29:29" x14ac:dyDescent="0.2">
      <c r="AC756" s="68"/>
    </row>
    <row r="757" spans="29:29" x14ac:dyDescent="0.2">
      <c r="AC757" s="68"/>
    </row>
    <row r="758" spans="29:29" x14ac:dyDescent="0.2">
      <c r="AC758" s="68"/>
    </row>
    <row r="759" spans="29:29" x14ac:dyDescent="0.2">
      <c r="AC759" s="68"/>
    </row>
    <row r="760" spans="29:29" x14ac:dyDescent="0.2">
      <c r="AC760" s="68"/>
    </row>
    <row r="761" spans="29:29" x14ac:dyDescent="0.2">
      <c r="AC761" s="68"/>
    </row>
    <row r="762" spans="29:29" x14ac:dyDescent="0.2">
      <c r="AC762" s="68"/>
    </row>
    <row r="763" spans="29:29" x14ac:dyDescent="0.2">
      <c r="AC763" s="68"/>
    </row>
    <row r="764" spans="29:29" x14ac:dyDescent="0.2">
      <c r="AC764" s="68"/>
    </row>
    <row r="765" spans="29:29" x14ac:dyDescent="0.2">
      <c r="AC765" s="68"/>
    </row>
    <row r="766" spans="29:29" x14ac:dyDescent="0.2">
      <c r="AC766" s="68"/>
    </row>
    <row r="767" spans="29:29" x14ac:dyDescent="0.2">
      <c r="AC767" s="68"/>
    </row>
    <row r="768" spans="29:29" x14ac:dyDescent="0.2">
      <c r="AC768" s="68"/>
    </row>
    <row r="769" spans="29:29" x14ac:dyDescent="0.2">
      <c r="AC769" s="68"/>
    </row>
    <row r="770" spans="29:29" x14ac:dyDescent="0.2">
      <c r="AC770" s="68"/>
    </row>
    <row r="771" spans="29:29" x14ac:dyDescent="0.2">
      <c r="AC771" s="68"/>
    </row>
    <row r="772" spans="29:29" x14ac:dyDescent="0.2">
      <c r="AC772" s="68"/>
    </row>
    <row r="773" spans="29:29" x14ac:dyDescent="0.2">
      <c r="AC773" s="68"/>
    </row>
    <row r="774" spans="29:29" x14ac:dyDescent="0.2">
      <c r="AC774" s="68"/>
    </row>
    <row r="775" spans="29:29" x14ac:dyDescent="0.2">
      <c r="AC775" s="68"/>
    </row>
    <row r="776" spans="29:29" x14ac:dyDescent="0.2">
      <c r="AC776" s="68"/>
    </row>
    <row r="777" spans="29:29" x14ac:dyDescent="0.2">
      <c r="AC777" s="68"/>
    </row>
    <row r="778" spans="29:29" x14ac:dyDescent="0.2">
      <c r="AC778" s="68"/>
    </row>
    <row r="779" spans="29:29" x14ac:dyDescent="0.2">
      <c r="AC779" s="68"/>
    </row>
    <row r="780" spans="29:29" x14ac:dyDescent="0.2">
      <c r="AC780" s="68"/>
    </row>
    <row r="781" spans="29:29" x14ac:dyDescent="0.2">
      <c r="AC781" s="68"/>
    </row>
    <row r="782" spans="29:29" x14ac:dyDescent="0.2">
      <c r="AC782" s="68"/>
    </row>
    <row r="783" spans="29:29" x14ac:dyDescent="0.2">
      <c r="AC783" s="68"/>
    </row>
    <row r="784" spans="29:29" x14ac:dyDescent="0.2">
      <c r="AC784" s="68"/>
    </row>
    <row r="785" spans="29:29" x14ac:dyDescent="0.2">
      <c r="AC785" s="68"/>
    </row>
    <row r="786" spans="29:29" x14ac:dyDescent="0.2">
      <c r="AC786" s="68"/>
    </row>
    <row r="787" spans="29:29" x14ac:dyDescent="0.2">
      <c r="AC787" s="68"/>
    </row>
    <row r="788" spans="29:29" x14ac:dyDescent="0.2">
      <c r="AC788" s="68"/>
    </row>
    <row r="789" spans="29:29" x14ac:dyDescent="0.2">
      <c r="AC789" s="68"/>
    </row>
    <row r="790" spans="29:29" x14ac:dyDescent="0.2">
      <c r="AC790" s="68"/>
    </row>
    <row r="791" spans="29:29" x14ac:dyDescent="0.2">
      <c r="AC791" s="68"/>
    </row>
    <row r="792" spans="29:29" x14ac:dyDescent="0.2">
      <c r="AC792" s="68"/>
    </row>
    <row r="793" spans="29:29" x14ac:dyDescent="0.2">
      <c r="AC793" s="68"/>
    </row>
    <row r="794" spans="29:29" x14ac:dyDescent="0.2">
      <c r="AC794" s="68"/>
    </row>
    <row r="795" spans="29:29" x14ac:dyDescent="0.2">
      <c r="AC795" s="68"/>
    </row>
    <row r="796" spans="29:29" x14ac:dyDescent="0.2">
      <c r="AC796" s="68"/>
    </row>
    <row r="797" spans="29:29" x14ac:dyDescent="0.2">
      <c r="AC797" s="68"/>
    </row>
    <row r="798" spans="29:29" x14ac:dyDescent="0.2">
      <c r="AC798" s="68"/>
    </row>
    <row r="799" spans="29:29" x14ac:dyDescent="0.2">
      <c r="AC799" s="68"/>
    </row>
    <row r="800" spans="29:29" x14ac:dyDescent="0.2">
      <c r="AC800" s="68"/>
    </row>
    <row r="801" spans="29:29" x14ac:dyDescent="0.2">
      <c r="AC801" s="68"/>
    </row>
    <row r="802" spans="29:29" x14ac:dyDescent="0.2">
      <c r="AC802" s="68"/>
    </row>
    <row r="803" spans="29:29" x14ac:dyDescent="0.2">
      <c r="AC803" s="68"/>
    </row>
    <row r="804" spans="29:29" x14ac:dyDescent="0.2">
      <c r="AC804" s="68"/>
    </row>
    <row r="805" spans="29:29" x14ac:dyDescent="0.2">
      <c r="AC805" s="68"/>
    </row>
    <row r="806" spans="29:29" x14ac:dyDescent="0.2">
      <c r="AC806" s="68"/>
    </row>
    <row r="807" spans="29:29" x14ac:dyDescent="0.2">
      <c r="AC807" s="68"/>
    </row>
    <row r="808" spans="29:29" x14ac:dyDescent="0.2">
      <c r="AC808" s="68"/>
    </row>
    <row r="809" spans="29:29" x14ac:dyDescent="0.2">
      <c r="AC809" s="68"/>
    </row>
    <row r="810" spans="29:29" x14ac:dyDescent="0.2">
      <c r="AC810" s="68"/>
    </row>
    <row r="811" spans="29:29" x14ac:dyDescent="0.2">
      <c r="AC811" s="68"/>
    </row>
    <row r="812" spans="29:29" x14ac:dyDescent="0.2">
      <c r="AC812" s="68"/>
    </row>
    <row r="813" spans="29:29" x14ac:dyDescent="0.2">
      <c r="AC813" s="68"/>
    </row>
    <row r="814" spans="29:29" x14ac:dyDescent="0.2">
      <c r="AC814" s="68"/>
    </row>
    <row r="815" spans="29:29" x14ac:dyDescent="0.2">
      <c r="AC815" s="68"/>
    </row>
    <row r="816" spans="29:29" x14ac:dyDescent="0.2">
      <c r="AC816" s="68"/>
    </row>
    <row r="817" spans="29:29" x14ac:dyDescent="0.2">
      <c r="AC817" s="68"/>
    </row>
    <row r="818" spans="29:29" x14ac:dyDescent="0.2">
      <c r="AC818" s="68"/>
    </row>
    <row r="819" spans="29:29" x14ac:dyDescent="0.2">
      <c r="AC819" s="68"/>
    </row>
    <row r="820" spans="29:29" x14ac:dyDescent="0.2">
      <c r="AC820" s="68"/>
    </row>
    <row r="821" spans="29:29" x14ac:dyDescent="0.2">
      <c r="AC821" s="68"/>
    </row>
    <row r="822" spans="29:29" x14ac:dyDescent="0.2">
      <c r="AC822" s="68"/>
    </row>
    <row r="823" spans="29:29" x14ac:dyDescent="0.2">
      <c r="AC823" s="68"/>
    </row>
    <row r="824" spans="29:29" x14ac:dyDescent="0.2">
      <c r="AC824" s="68"/>
    </row>
    <row r="825" spans="29:29" x14ac:dyDescent="0.2">
      <c r="AC825" s="68"/>
    </row>
    <row r="826" spans="29:29" x14ac:dyDescent="0.2">
      <c r="AC826" s="68"/>
    </row>
    <row r="827" spans="29:29" x14ac:dyDescent="0.2">
      <c r="AC827" s="68"/>
    </row>
    <row r="828" spans="29:29" x14ac:dyDescent="0.2">
      <c r="AC828" s="68"/>
    </row>
    <row r="829" spans="29:29" x14ac:dyDescent="0.2">
      <c r="AC829" s="68"/>
    </row>
    <row r="830" spans="29:29" x14ac:dyDescent="0.2">
      <c r="AC830" s="68"/>
    </row>
    <row r="831" spans="29:29" x14ac:dyDescent="0.2">
      <c r="AC831" s="68"/>
    </row>
    <row r="832" spans="29:29" x14ac:dyDescent="0.2">
      <c r="AC832" s="68"/>
    </row>
    <row r="833" spans="29:29" x14ac:dyDescent="0.2">
      <c r="AC833" s="68"/>
    </row>
    <row r="834" spans="29:29" x14ac:dyDescent="0.2">
      <c r="AC834" s="68"/>
    </row>
    <row r="835" spans="29:29" x14ac:dyDescent="0.2">
      <c r="AC835" s="68"/>
    </row>
    <row r="836" spans="29:29" x14ac:dyDescent="0.2">
      <c r="AC836" s="68"/>
    </row>
    <row r="837" spans="29:29" x14ac:dyDescent="0.2">
      <c r="AC837" s="68"/>
    </row>
    <row r="838" spans="29:29" x14ac:dyDescent="0.2">
      <c r="AC838" s="68"/>
    </row>
    <row r="839" spans="29:29" x14ac:dyDescent="0.2">
      <c r="AC839" s="68"/>
    </row>
    <row r="840" spans="29:29" x14ac:dyDescent="0.2">
      <c r="AC840" s="68"/>
    </row>
    <row r="841" spans="29:29" x14ac:dyDescent="0.2">
      <c r="AC841" s="68"/>
    </row>
    <row r="842" spans="29:29" x14ac:dyDescent="0.2">
      <c r="AC842" s="68"/>
    </row>
    <row r="843" spans="29:29" x14ac:dyDescent="0.2">
      <c r="AC843" s="68"/>
    </row>
    <row r="844" spans="29:29" x14ac:dyDescent="0.2">
      <c r="AC844" s="68"/>
    </row>
    <row r="845" spans="29:29" x14ac:dyDescent="0.2">
      <c r="AC845" s="68"/>
    </row>
    <row r="846" spans="29:29" x14ac:dyDescent="0.2">
      <c r="AC846" s="68"/>
    </row>
    <row r="847" spans="29:29" x14ac:dyDescent="0.2">
      <c r="AC847" s="68"/>
    </row>
    <row r="848" spans="29:29" x14ac:dyDescent="0.2">
      <c r="AC848" s="68"/>
    </row>
    <row r="849" spans="29:29" x14ac:dyDescent="0.2">
      <c r="AC849" s="68"/>
    </row>
    <row r="850" spans="29:29" x14ac:dyDescent="0.2">
      <c r="AC850" s="68"/>
    </row>
    <row r="851" spans="29:29" x14ac:dyDescent="0.2">
      <c r="AC851" s="68"/>
    </row>
    <row r="852" spans="29:29" x14ac:dyDescent="0.2">
      <c r="AC852" s="68"/>
    </row>
    <row r="853" spans="29:29" x14ac:dyDescent="0.2">
      <c r="AC853" s="68"/>
    </row>
    <row r="854" spans="29:29" x14ac:dyDescent="0.2">
      <c r="AC854" s="68"/>
    </row>
    <row r="855" spans="29:29" x14ac:dyDescent="0.2">
      <c r="AC855" s="68"/>
    </row>
    <row r="856" spans="29:29" x14ac:dyDescent="0.2">
      <c r="AC856" s="68"/>
    </row>
    <row r="857" spans="29:29" x14ac:dyDescent="0.2">
      <c r="AC857" s="68"/>
    </row>
    <row r="858" spans="29:29" x14ac:dyDescent="0.2">
      <c r="AC858" s="68"/>
    </row>
    <row r="859" spans="29:29" x14ac:dyDescent="0.2">
      <c r="AC859" s="68"/>
    </row>
    <row r="860" spans="29:29" x14ac:dyDescent="0.2">
      <c r="AC860" s="68"/>
    </row>
    <row r="861" spans="29:29" x14ac:dyDescent="0.2">
      <c r="AC861" s="68"/>
    </row>
    <row r="862" spans="29:29" x14ac:dyDescent="0.2">
      <c r="AC862" s="68"/>
    </row>
    <row r="863" spans="29:29" x14ac:dyDescent="0.2">
      <c r="AC863" s="68"/>
    </row>
    <row r="864" spans="29:29" x14ac:dyDescent="0.2">
      <c r="AC864" s="68"/>
    </row>
    <row r="865" spans="29:29" x14ac:dyDescent="0.2">
      <c r="AC865" s="68"/>
    </row>
    <row r="866" spans="29:29" x14ac:dyDescent="0.2">
      <c r="AC866" s="68"/>
    </row>
    <row r="867" spans="29:29" x14ac:dyDescent="0.2">
      <c r="AC867" s="68"/>
    </row>
    <row r="868" spans="29:29" x14ac:dyDescent="0.2">
      <c r="AC868" s="68"/>
    </row>
    <row r="869" spans="29:29" x14ac:dyDescent="0.2">
      <c r="AC869" s="68"/>
    </row>
    <row r="870" spans="29:29" x14ac:dyDescent="0.2">
      <c r="AC870" s="68"/>
    </row>
    <row r="871" spans="29:29" x14ac:dyDescent="0.2">
      <c r="AC871" s="68"/>
    </row>
    <row r="872" spans="29:29" x14ac:dyDescent="0.2">
      <c r="AC872" s="68"/>
    </row>
    <row r="873" spans="29:29" x14ac:dyDescent="0.2">
      <c r="AC873" s="68"/>
    </row>
    <row r="874" spans="29:29" x14ac:dyDescent="0.2">
      <c r="AC874" s="68"/>
    </row>
    <row r="875" spans="29:29" x14ac:dyDescent="0.2">
      <c r="AC875" s="68"/>
    </row>
    <row r="876" spans="29:29" x14ac:dyDescent="0.2">
      <c r="AC876" s="68"/>
    </row>
    <row r="877" spans="29:29" x14ac:dyDescent="0.2">
      <c r="AC877" s="68"/>
    </row>
    <row r="878" spans="29:29" x14ac:dyDescent="0.2">
      <c r="AC878" s="68"/>
    </row>
    <row r="879" spans="29:29" x14ac:dyDescent="0.2">
      <c r="AC879" s="68"/>
    </row>
    <row r="880" spans="29:29" x14ac:dyDescent="0.2">
      <c r="AC880" s="68"/>
    </row>
    <row r="881" spans="29:29" x14ac:dyDescent="0.2">
      <c r="AC881" s="68"/>
    </row>
    <row r="882" spans="29:29" x14ac:dyDescent="0.2">
      <c r="AC882" s="68"/>
    </row>
    <row r="883" spans="29:29" x14ac:dyDescent="0.2">
      <c r="AC883" s="68"/>
    </row>
    <row r="884" spans="29:29" x14ac:dyDescent="0.2">
      <c r="AC884" s="68"/>
    </row>
    <row r="885" spans="29:29" x14ac:dyDescent="0.2">
      <c r="AC885" s="68"/>
    </row>
    <row r="886" spans="29:29" x14ac:dyDescent="0.2">
      <c r="AC886" s="68"/>
    </row>
    <row r="887" spans="29:29" x14ac:dyDescent="0.2">
      <c r="AC887" s="68"/>
    </row>
    <row r="888" spans="29:29" x14ac:dyDescent="0.2">
      <c r="AC888" s="68"/>
    </row>
    <row r="889" spans="29:29" x14ac:dyDescent="0.2">
      <c r="AC889" s="68"/>
    </row>
    <row r="890" spans="29:29" x14ac:dyDescent="0.2">
      <c r="AC890" s="68"/>
    </row>
    <row r="891" spans="29:29" x14ac:dyDescent="0.2">
      <c r="AC891" s="68"/>
    </row>
    <row r="892" spans="29:29" x14ac:dyDescent="0.2">
      <c r="AC892" s="68"/>
    </row>
    <row r="893" spans="29:29" x14ac:dyDescent="0.2">
      <c r="AC893" s="68"/>
    </row>
    <row r="894" spans="29:29" x14ac:dyDescent="0.2">
      <c r="AC894" s="68"/>
    </row>
    <row r="895" spans="29:29" x14ac:dyDescent="0.2">
      <c r="AC895" s="68"/>
    </row>
    <row r="896" spans="29:29" x14ac:dyDescent="0.2">
      <c r="AC896" s="68"/>
    </row>
    <row r="897" spans="29:29" x14ac:dyDescent="0.2">
      <c r="AC897" s="68"/>
    </row>
    <row r="898" spans="29:29" x14ac:dyDescent="0.2">
      <c r="AC898" s="68"/>
    </row>
    <row r="899" spans="29:29" x14ac:dyDescent="0.2">
      <c r="AC899" s="68"/>
    </row>
    <row r="900" spans="29:29" x14ac:dyDescent="0.2">
      <c r="AC900" s="68"/>
    </row>
    <row r="901" spans="29:29" x14ac:dyDescent="0.2">
      <c r="AC901" s="68"/>
    </row>
    <row r="902" spans="29:29" x14ac:dyDescent="0.2">
      <c r="AC902" s="68"/>
    </row>
    <row r="903" spans="29:29" x14ac:dyDescent="0.2">
      <c r="AC903" s="68"/>
    </row>
    <row r="904" spans="29:29" x14ac:dyDescent="0.2">
      <c r="AC904" s="68"/>
    </row>
    <row r="905" spans="29:29" x14ac:dyDescent="0.2">
      <c r="AC905" s="68"/>
    </row>
    <row r="906" spans="29:29" x14ac:dyDescent="0.2">
      <c r="AC906" s="68"/>
    </row>
    <row r="907" spans="29:29" x14ac:dyDescent="0.2">
      <c r="AC907" s="68"/>
    </row>
    <row r="908" spans="29:29" x14ac:dyDescent="0.2">
      <c r="AC908" s="68"/>
    </row>
    <row r="909" spans="29:29" x14ac:dyDescent="0.2">
      <c r="AC909" s="68"/>
    </row>
    <row r="910" spans="29:29" x14ac:dyDescent="0.2">
      <c r="AC910" s="68"/>
    </row>
    <row r="911" spans="29:29" x14ac:dyDescent="0.2">
      <c r="AC911" s="68"/>
    </row>
    <row r="912" spans="29:29" x14ac:dyDescent="0.2">
      <c r="AC912" s="68"/>
    </row>
    <row r="913" spans="29:29" x14ac:dyDescent="0.2">
      <c r="AC913" s="68"/>
    </row>
    <row r="914" spans="29:29" x14ac:dyDescent="0.2">
      <c r="AC914" s="68"/>
    </row>
    <row r="915" spans="29:29" x14ac:dyDescent="0.2">
      <c r="AC915" s="68"/>
    </row>
    <row r="916" spans="29:29" x14ac:dyDescent="0.2">
      <c r="AC916" s="68"/>
    </row>
    <row r="917" spans="29:29" x14ac:dyDescent="0.2">
      <c r="AC917" s="68"/>
    </row>
    <row r="918" spans="29:29" x14ac:dyDescent="0.2">
      <c r="AC918" s="68"/>
    </row>
    <row r="919" spans="29:29" x14ac:dyDescent="0.2">
      <c r="AC919" s="68"/>
    </row>
    <row r="920" spans="29:29" x14ac:dyDescent="0.2">
      <c r="AC920" s="68"/>
    </row>
    <row r="921" spans="29:29" x14ac:dyDescent="0.2">
      <c r="AC921" s="68"/>
    </row>
    <row r="922" spans="29:29" x14ac:dyDescent="0.2">
      <c r="AC922" s="68"/>
    </row>
    <row r="923" spans="29:29" x14ac:dyDescent="0.2">
      <c r="AC923" s="68"/>
    </row>
    <row r="924" spans="29:29" x14ac:dyDescent="0.2">
      <c r="AC924" s="68"/>
    </row>
    <row r="925" spans="29:29" x14ac:dyDescent="0.2">
      <c r="AC925" s="68"/>
    </row>
    <row r="926" spans="29:29" x14ac:dyDescent="0.2">
      <c r="AC926" s="68"/>
    </row>
    <row r="927" spans="29:29" x14ac:dyDescent="0.2">
      <c r="AC927" s="68"/>
    </row>
    <row r="928" spans="29:29" x14ac:dyDescent="0.2">
      <c r="AC928" s="68"/>
    </row>
    <row r="929" spans="29:29" x14ac:dyDescent="0.2">
      <c r="AC929" s="68"/>
    </row>
    <row r="930" spans="29:29" x14ac:dyDescent="0.2">
      <c r="AC930" s="68"/>
    </row>
    <row r="931" spans="29:29" x14ac:dyDescent="0.2">
      <c r="AC931" s="68"/>
    </row>
    <row r="932" spans="29:29" x14ac:dyDescent="0.2">
      <c r="AC932" s="68"/>
    </row>
    <row r="933" spans="29:29" x14ac:dyDescent="0.2">
      <c r="AC933" s="68"/>
    </row>
    <row r="934" spans="29:29" x14ac:dyDescent="0.2">
      <c r="AC934" s="68"/>
    </row>
    <row r="935" spans="29:29" x14ac:dyDescent="0.2">
      <c r="AC935" s="68"/>
    </row>
    <row r="936" spans="29:29" x14ac:dyDescent="0.2">
      <c r="AC936" s="68"/>
    </row>
    <row r="937" spans="29:29" x14ac:dyDescent="0.2">
      <c r="AC937" s="68"/>
    </row>
    <row r="938" spans="29:29" x14ac:dyDescent="0.2">
      <c r="AC938" s="68"/>
    </row>
    <row r="939" spans="29:29" x14ac:dyDescent="0.2">
      <c r="AC939" s="68"/>
    </row>
    <row r="940" spans="29:29" x14ac:dyDescent="0.2">
      <c r="AC940" s="68"/>
    </row>
    <row r="941" spans="29:29" x14ac:dyDescent="0.2">
      <c r="AC941" s="68"/>
    </row>
    <row r="942" spans="29:29" x14ac:dyDescent="0.2">
      <c r="AC942" s="68"/>
    </row>
    <row r="943" spans="29:29" x14ac:dyDescent="0.2">
      <c r="AC943" s="68"/>
    </row>
    <row r="944" spans="29:29" x14ac:dyDescent="0.2">
      <c r="AC944" s="68"/>
    </row>
    <row r="945" spans="29:29" x14ac:dyDescent="0.2">
      <c r="AC945" s="68"/>
    </row>
    <row r="946" spans="29:29" x14ac:dyDescent="0.2">
      <c r="AC946" s="68"/>
    </row>
    <row r="947" spans="29:29" x14ac:dyDescent="0.2">
      <c r="AC947" s="68"/>
    </row>
    <row r="948" spans="29:29" x14ac:dyDescent="0.2">
      <c r="AC948" s="68"/>
    </row>
    <row r="949" spans="29:29" x14ac:dyDescent="0.2">
      <c r="AC949" s="68"/>
    </row>
    <row r="950" spans="29:29" x14ac:dyDescent="0.2">
      <c r="AC950" s="68"/>
    </row>
    <row r="951" spans="29:29" x14ac:dyDescent="0.2">
      <c r="AC951" s="68"/>
    </row>
    <row r="952" spans="29:29" x14ac:dyDescent="0.2">
      <c r="AC952" s="68"/>
    </row>
    <row r="953" spans="29:29" x14ac:dyDescent="0.2">
      <c r="AC953" s="68"/>
    </row>
    <row r="954" spans="29:29" x14ac:dyDescent="0.2">
      <c r="AC954" s="68"/>
    </row>
    <row r="955" spans="29:29" x14ac:dyDescent="0.2">
      <c r="AC955" s="68"/>
    </row>
    <row r="956" spans="29:29" x14ac:dyDescent="0.2">
      <c r="AC956" s="68"/>
    </row>
    <row r="957" spans="29:29" x14ac:dyDescent="0.2">
      <c r="AC957" s="68"/>
    </row>
    <row r="958" spans="29:29" x14ac:dyDescent="0.2">
      <c r="AC958" s="68"/>
    </row>
    <row r="959" spans="29:29" x14ac:dyDescent="0.2">
      <c r="AC959" s="68"/>
    </row>
    <row r="960" spans="29:29" x14ac:dyDescent="0.2">
      <c r="AC960" s="68"/>
    </row>
    <row r="961" spans="29:29" x14ac:dyDescent="0.2">
      <c r="AC961" s="68"/>
    </row>
    <row r="962" spans="29:29" x14ac:dyDescent="0.2">
      <c r="AC962" s="68"/>
    </row>
    <row r="963" spans="29:29" x14ac:dyDescent="0.2">
      <c r="AC963" s="68"/>
    </row>
    <row r="964" spans="29:29" x14ac:dyDescent="0.2">
      <c r="AC964" s="68"/>
    </row>
    <row r="965" spans="29:29" x14ac:dyDescent="0.2">
      <c r="AC965" s="68"/>
    </row>
    <row r="966" spans="29:29" x14ac:dyDescent="0.2">
      <c r="AC966" s="68"/>
    </row>
    <row r="967" spans="29:29" x14ac:dyDescent="0.2">
      <c r="AC967" s="68"/>
    </row>
    <row r="968" spans="29:29" x14ac:dyDescent="0.2">
      <c r="AC968" s="68"/>
    </row>
    <row r="969" spans="29:29" x14ac:dyDescent="0.2">
      <c r="AC969" s="68"/>
    </row>
    <row r="970" spans="29:29" x14ac:dyDescent="0.2">
      <c r="AC970" s="68"/>
    </row>
    <row r="971" spans="29:29" x14ac:dyDescent="0.2">
      <c r="AC971" s="68"/>
    </row>
    <row r="972" spans="29:29" x14ac:dyDescent="0.2">
      <c r="AC972" s="68"/>
    </row>
    <row r="973" spans="29:29" x14ac:dyDescent="0.2">
      <c r="AC973" s="68"/>
    </row>
    <row r="974" spans="29:29" x14ac:dyDescent="0.2">
      <c r="AC974" s="68"/>
    </row>
    <row r="975" spans="29:29" x14ac:dyDescent="0.2">
      <c r="AC975" s="68"/>
    </row>
    <row r="976" spans="29:29" x14ac:dyDescent="0.2">
      <c r="AC976" s="68"/>
    </row>
    <row r="977" spans="29:29" x14ac:dyDescent="0.2">
      <c r="AC977" s="68"/>
    </row>
    <row r="978" spans="29:29" x14ac:dyDescent="0.2">
      <c r="AC978" s="68"/>
    </row>
    <row r="979" spans="29:29" x14ac:dyDescent="0.2">
      <c r="AC979" s="68"/>
    </row>
    <row r="980" spans="29:29" x14ac:dyDescent="0.2">
      <c r="AC980" s="68"/>
    </row>
    <row r="981" spans="29:29" x14ac:dyDescent="0.2">
      <c r="AC981" s="68"/>
    </row>
    <row r="982" spans="29:29" x14ac:dyDescent="0.2">
      <c r="AC982" s="68"/>
    </row>
    <row r="983" spans="29:29" x14ac:dyDescent="0.2">
      <c r="AC983" s="68"/>
    </row>
    <row r="984" spans="29:29" x14ac:dyDescent="0.2">
      <c r="AC984" s="68"/>
    </row>
    <row r="985" spans="29:29" x14ac:dyDescent="0.2">
      <c r="AC985" s="68"/>
    </row>
    <row r="986" spans="29:29" x14ac:dyDescent="0.2">
      <c r="AC986" s="68"/>
    </row>
    <row r="987" spans="29:29" x14ac:dyDescent="0.2">
      <c r="AC987" s="68"/>
    </row>
    <row r="988" spans="29:29" x14ac:dyDescent="0.2">
      <c r="AC988" s="68"/>
    </row>
    <row r="989" spans="29:29" x14ac:dyDescent="0.2">
      <c r="AC989" s="68"/>
    </row>
    <row r="990" spans="29:29" x14ac:dyDescent="0.2">
      <c r="AC990" s="68"/>
    </row>
    <row r="991" spans="29:29" x14ac:dyDescent="0.2">
      <c r="AC991" s="68"/>
    </row>
    <row r="992" spans="29:29" x14ac:dyDescent="0.2">
      <c r="AC992" s="68"/>
    </row>
    <row r="993" spans="29:29" x14ac:dyDescent="0.2">
      <c r="AC993" s="68"/>
    </row>
    <row r="994" spans="29:29" x14ac:dyDescent="0.2">
      <c r="AC994" s="68"/>
    </row>
    <row r="995" spans="29:29" x14ac:dyDescent="0.2">
      <c r="AC995" s="68"/>
    </row>
    <row r="996" spans="29:29" x14ac:dyDescent="0.2">
      <c r="AC996" s="68"/>
    </row>
    <row r="997" spans="29:29" x14ac:dyDescent="0.2">
      <c r="AC997" s="68"/>
    </row>
    <row r="998" spans="29:29" x14ac:dyDescent="0.2">
      <c r="AC998" s="68"/>
    </row>
    <row r="999" spans="29:29" x14ac:dyDescent="0.2">
      <c r="AC999" s="68"/>
    </row>
    <row r="1000" spans="29:29" x14ac:dyDescent="0.2">
      <c r="AC1000" s="68"/>
    </row>
    <row r="1001" spans="29:29" x14ac:dyDescent="0.2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baseColWidth="10" defaultColWidth="12.5703125" defaultRowHeight="15.75" customHeight="1" x14ac:dyDescent="0.2"/>
  <sheetData>
    <row r="1" spans="1:5" x14ac:dyDescent="0.2">
      <c r="A1" s="2" t="s">
        <v>152</v>
      </c>
    </row>
    <row r="2" spans="1:5" x14ac:dyDescent="0.2">
      <c r="A2" s="2" t="s">
        <v>153</v>
      </c>
      <c r="B2" s="2" t="s">
        <v>154</v>
      </c>
      <c r="C2" s="2" t="s">
        <v>155</v>
      </c>
      <c r="D2" s="2" t="s">
        <v>156</v>
      </c>
      <c r="E2" s="2" t="s">
        <v>157</v>
      </c>
    </row>
    <row r="3" spans="1:5" x14ac:dyDescent="0.2">
      <c r="A3" s="2">
        <v>1</v>
      </c>
    </row>
    <row r="4" spans="1:5" x14ac:dyDescent="0.2">
      <c r="A4" s="2">
        <v>2</v>
      </c>
    </row>
    <row r="5" spans="1:5" x14ac:dyDescent="0.2">
      <c r="A5" s="2">
        <v>3</v>
      </c>
    </row>
    <row r="6" spans="1:5" x14ac:dyDescent="0.2">
      <c r="A6" s="2">
        <v>4</v>
      </c>
    </row>
    <row r="7" spans="1:5" x14ac:dyDescent="0.2">
      <c r="A7" s="2">
        <v>5</v>
      </c>
    </row>
    <row r="8" spans="1:5" x14ac:dyDescent="0.2">
      <c r="A8" s="2">
        <v>6</v>
      </c>
    </row>
    <row r="9" spans="1:5" x14ac:dyDescent="0.2">
      <c r="A9" s="2">
        <v>7</v>
      </c>
    </row>
    <row r="10" spans="1:5" x14ac:dyDescent="0.2">
      <c r="A10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Limpio</vt:lpstr>
      <vt:lpstr>Resumen</vt:lpstr>
      <vt:lpstr>Datos PER</vt:lpstr>
      <vt:lpstr>PER</vt:lpstr>
      <vt:lpstr>Muestras Nitrogeno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julieta pellettieri</cp:lastModifiedBy>
  <dcterms:modified xsi:type="dcterms:W3CDTF">2024-10-27T12:50:02Z</dcterms:modified>
</cp:coreProperties>
</file>