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5"/>
  <workbookPr/>
  <mc:AlternateContent xmlns:mc="http://schemas.openxmlformats.org/markup-compatibility/2006">
    <mc:Choice Requires="x15">
      <x15ac:absPath xmlns:x15ac="http://schemas.microsoft.com/office/spreadsheetml/2010/11/ac" url="https://belcorpbiz.sharepoint.com/sites/SomosBelcorpRevamp-Development/Documentos compartidos/09. Operation/General/"/>
    </mc:Choice>
  </mc:AlternateContent>
  <xr:revisionPtr revIDLastSave="1094" documentId="11_FCBEA7B812AF3F2BC6B584C3BFED8787170E5B5C" xr6:coauthVersionLast="47" xr6:coauthVersionMax="47" xr10:uidLastSave="{4B6D3A18-BC29-49A9-AA6A-E43B5E9BA267}"/>
  <bookViews>
    <workbookView xWindow="-120" yWindow="-120" windowWidth="26040" windowHeight="21120" xr2:uid="{00000000-000D-0000-FFFF-FFFF00000000}"/>
  </bookViews>
  <sheets>
    <sheet name="Warrooms" sheetId="1" r:id="rId1"/>
  </sheets>
  <definedNames>
    <definedName name="_xlnm._FilterDatabase" localSheetId="0" hidden="1">Warrooms!#REF!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4" i="1" l="1"/>
  <c r="H123" i="1"/>
  <c r="H122" i="1"/>
  <c r="H121" i="1"/>
  <c r="H119" i="1"/>
  <c r="H120" i="1"/>
  <c r="H118" i="1"/>
  <c r="H115" i="1"/>
  <c r="H116" i="1"/>
  <c r="H117" i="1"/>
  <c r="H111" i="1"/>
  <c r="H112" i="1"/>
  <c r="H113" i="1"/>
  <c r="H114" i="1"/>
  <c r="H110" i="1"/>
  <c r="H109" i="1"/>
  <c r="H107" i="1"/>
  <c r="H108" i="1"/>
  <c r="H102" i="1"/>
  <c r="H103" i="1"/>
  <c r="H104" i="1"/>
  <c r="H105" i="1"/>
  <c r="H106" i="1"/>
  <c r="H100" i="1"/>
  <c r="H99" i="1" l="1"/>
  <c r="H97" i="1"/>
  <c r="H98" i="1"/>
  <c r="H96" i="1"/>
  <c r="H101" i="1"/>
  <c r="H95" i="1"/>
  <c r="H94" i="1"/>
  <c r="H93" i="1"/>
  <c r="H92" i="1"/>
  <c r="H91" i="1"/>
  <c r="H88" i="1"/>
  <c r="H89" i="1"/>
  <c r="H90" i="1"/>
  <c r="H87" i="1"/>
  <c r="H85" i="1"/>
  <c r="H84" i="1"/>
  <c r="H86" i="1"/>
  <c r="H83" i="1"/>
  <c r="H82" i="1"/>
  <c r="H81" i="1"/>
  <c r="H80" i="1"/>
  <c r="H79" i="1"/>
  <c r="H78" i="1"/>
  <c r="H77" i="1"/>
  <c r="G53" i="1"/>
  <c r="H53" i="1" s="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9" i="1"/>
  <c r="H46" i="1"/>
  <c r="H47" i="1"/>
  <c r="H48" i="1"/>
  <c r="H45" i="1"/>
  <c r="H50" i="1"/>
  <c r="H54" i="1"/>
  <c r="H51" i="1"/>
  <c r="H52" i="1"/>
  <c r="H55" i="1"/>
  <c r="H59" i="1"/>
  <c r="H58" i="1"/>
  <c r="H57" i="1"/>
  <c r="H56" i="1"/>
  <c r="H60" i="1"/>
  <c r="H62" i="1"/>
  <c r="H61" i="1"/>
  <c r="H63" i="1"/>
  <c r="H67" i="1"/>
  <c r="H68" i="1"/>
  <c r="H64" i="1"/>
  <c r="H65" i="1"/>
  <c r="H66" i="1"/>
  <c r="H73" i="1"/>
  <c r="H70" i="1"/>
  <c r="H71" i="1"/>
  <c r="H72" i="1"/>
  <c r="H69" i="1"/>
  <c r="H74" i="1"/>
  <c r="H75" i="1"/>
  <c r="H76" i="1"/>
</calcChain>
</file>

<file path=xl/sharedStrings.xml><?xml version="1.0" encoding="utf-8"?>
<sst xmlns="http://schemas.openxmlformats.org/spreadsheetml/2006/main" count="973" uniqueCount="254">
  <si>
    <t>Application</t>
  </si>
  <si>
    <t>Date</t>
  </si>
  <si>
    <t>Incident ID</t>
  </si>
  <si>
    <t>Summary</t>
  </si>
  <si>
    <t>Initial Priority</t>
  </si>
  <si>
    <t>Start Time</t>
  </si>
  <si>
    <t>Duration (Minutes)</t>
  </si>
  <si>
    <t>End Time</t>
  </si>
  <si>
    <t>Participants</t>
  </si>
  <si>
    <t>Status</t>
  </si>
  <si>
    <t>Priority Changed</t>
  </si>
  <si>
    <t>Resolution team changed</t>
  </si>
  <si>
    <t>Notes</t>
  </si>
  <si>
    <t>RCA Status</t>
  </si>
  <si>
    <t>URL RCA</t>
  </si>
  <si>
    <t>FFVV</t>
  </si>
  <si>
    <t>MX-DO|C18|FFVV|ORDER BAG|Data Column is not displayed Constancia:</t>
  </si>
  <si>
    <t>CRITICAL</t>
  </si>
  <si>
    <t>Closed</t>
  </si>
  <si>
    <t>Yes</t>
  </si>
  <si>
    <t>No</t>
  </si>
  <si>
    <t>Priority changed to high, Error by Change/release</t>
  </si>
  <si>
    <t>N/A</t>
  </si>
  <si>
    <t>Somos Belcorp</t>
  </si>
  <si>
    <t>MX|C02|SB|INCENTIVES|Consultants see a competition that does not apply to them</t>
  </si>
  <si>
    <t>Priority Changed to Medium</t>
  </si>
  <si>
    <t>PE|C01|FFVV PORTAL|SEARCH CONSULTANT|Not all information on the FFVV Portal has been updated</t>
  </si>
  <si>
    <t>Resolutor changed to ODS</t>
  </si>
  <si>
    <t>CO|C01|SB| Consultant has full score, but does not enable the option to choose the incentive</t>
  </si>
  <si>
    <t>CR|C02|ELC APP|BONUSES|error in contest option app cr c02</t>
  </si>
  <si>
    <t>Priority Changed to High</t>
  </si>
  <si>
    <t xml:space="preserve">PE|C03|SB|ALL OFFERS AREA|Catalog Offers do not appear in the Offer Manager </t>
  </si>
  <si>
    <t>In L2</t>
  </si>
  <si>
    <t>Priority Changed to High, resolutor changed to LKT</t>
  </si>
  <si>
    <t>Unete 2</t>
  </si>
  <si>
    <t>CO|C01|JOIN 2|MANAGE APPLICANT|Georeferencing BOT in CO is not working</t>
  </si>
  <si>
    <t>CO|C02|UNITE2|VALIDATIONPIN| the banner does not appear in the application so that the applicant can</t>
  </si>
  <si>
    <t>in L3</t>
  </si>
  <si>
    <t>ALL|C03|FFVV PORTAL|LOGIN|We are informed that the FFVV portal cannot be accessed in PE [GR PROFILE]</t>
  </si>
  <si>
    <t>Priority changed to high</t>
  </si>
  <si>
    <t>MX|C03|SB|NEW PROGRAM|Cs with 2 active pdn kits</t>
  </si>
  <si>
    <t>In L3</t>
  </si>
  <si>
    <t>BO|C03|SB|BONUSES|Incorrect score sum</t>
  </si>
  <si>
    <t>SV|CR|GT|C03|UNETE 2.0|WITHOUT GENERATING CODE</t>
  </si>
  <si>
    <t>ALL|C03|PROL|INTERACTIVE RESERVATION|Reservation not enabled</t>
  </si>
  <si>
    <t>Resolutor changed to BDI</t>
  </si>
  <si>
    <t>pending</t>
  </si>
  <si>
    <t>MX|C04|UNETE 2|ZONING|error in applicant zoning</t>
  </si>
  <si>
    <t>Error in loading data process</t>
  </si>
  <si>
    <t xml:space="preserve">ready </t>
  </si>
  <si>
    <t>SV|C04|SB|CASH PAYMENT|Cash with error</t>
  </si>
  <si>
    <t>Priority changed to medium</t>
  </si>
  <si>
    <t>Unete 3</t>
  </si>
  <si>
    <t>MX|C03|UNETE3|VALIDATION|error when validating applicant data</t>
  </si>
  <si>
    <t>Resolutor changed to infra</t>
  </si>
  <si>
    <t>PE|C04|SB|GANA+|New offers do not appear in the offer manager | PE | 202504</t>
  </si>
  <si>
    <t>priority changed to high, resolutor moved to LKT</t>
  </si>
  <si>
    <t>Mx|C04|UNETE|FIRST ORDER APPROVED|GZ does not display proactives to finish</t>
  </si>
  <si>
    <t>User Mistake</t>
  </si>
  <si>
    <t>Pending</t>
  </si>
  <si>
    <t>MX|C04|GTN APP|LOGIN|Rezoned members without access to app</t>
  </si>
  <si>
    <t>PROL</t>
  </si>
  <si>
    <t>ALL|C04|PROL|PROL UPDATE|Error in the Prol Update process in BDI for several countries</t>
  </si>
  <si>
    <t>Error by release V2.18.1</t>
  </si>
  <si>
    <t>#64287 ALL|C04|PROL|AUTOMATIC VALIDATION|AUTOMATIC PROL PROCESS WITH CAM LEVEL ERROR</t>
  </si>
  <si>
    <t>Resultor changed to Project team</t>
  </si>
  <si>
    <t>CL|C05|SB|INCENTIVES|The C05 incentive does not appear in my bonuses</t>
  </si>
  <si>
    <t>n/a</t>
  </si>
  <si>
    <t>CO|C04|GTN APP|LOGIN|Failure to log in to Manage Your Business - Parent case</t>
  </si>
  <si>
    <t>Resolutor changes to Project team</t>
  </si>
  <si>
    <t xml:space="preserve">Ready </t>
  </si>
  <si>
    <t>MX|C05|SB|ALL OFFERS AREA|Wrong image for CUV 35091</t>
  </si>
  <si>
    <t xml:space="preserve">Priority changed to high, Resolutor changed </t>
  </si>
  <si>
    <t>USA|SB|ORDERS|Orders with no amount to pay when booking R11 USA</t>
  </si>
  <si>
    <t>Resolutor changed to SSICC</t>
  </si>
  <si>
    <t>MX|C04|FFVV|DATA REPORT|Incorrect data in Net Sale shows current coin symbol ($, S/.) should show %</t>
  </si>
  <si>
    <t>In L3 backlog</t>
  </si>
  <si>
    <t>CO|C05|PROL|REQUEST Update PDN and PROL</t>
  </si>
  <si>
    <t>Cancelled</t>
  </si>
  <si>
    <t>It´s a requirement</t>
  </si>
  <si>
    <t>n/A</t>
  </si>
  <si>
    <t>USA | SB 2.0 | C04 | Gana+ Offer | SomosBelcorp Platform Incident – ​​"See more offers" GANA+ Button</t>
  </si>
  <si>
    <t>Not incident</t>
  </si>
  <si>
    <t>MX|C05|PROL|AUTOMATIC VALIDATION| Error in "PROL automatic validation" process for MX</t>
  </si>
  <si>
    <t>priority changed to high</t>
  </si>
  <si>
    <t>CO|C05|APPSB|CDR|New after-sales App We are belcorp CO</t>
  </si>
  <si>
    <t>Resolutor changes to infra</t>
  </si>
  <si>
    <t>CL|C06|ODS| New consultant does not see the new program (PDN)</t>
  </si>
  <si>
    <t>Priority changed to Low, resolutor changed to SSICC</t>
  </si>
  <si>
    <t>MX|C06|SB2.0|Win+Offer|OFFER LIMIT</t>
  </si>
  <si>
    <t>PE|C06|SB|PED| Telesales not displayed in Somos Belcorp cart</t>
  </si>
  <si>
    <t>EC|SB2.0|New Program|SOMOSBELCORP C05 DOES NOT ALLOW ADDING PDN PRODUCT</t>
  </si>
  <si>
    <t>HIGH</t>
  </si>
  <si>
    <t>in L2</t>
  </si>
  <si>
    <t>Priority changed to high, resolutor changed to SSICC</t>
  </si>
  <si>
    <t>EC|SB2.0|Order reservation|SOMOSBELCORP DOES NOT ALLOW RESERVATION OF ORDERS</t>
  </si>
  <si>
    <t>Soporte Somos Belcorp</t>
  </si>
  <si>
    <t>Error executing ODS process in Support Somos Belcorp</t>
  </si>
  <si>
    <t>CO #72911 Dual Planning is not served at Somos Belcorp C05</t>
  </si>
  <si>
    <t>Priority changed ti high, resolutor changed to SAP</t>
  </si>
  <si>
    <t>ffvv</t>
  </si>
  <si>
    <t>DO|C06| FFVV Portal| Meta Data not updated in the FFVV Portal</t>
  </si>
  <si>
    <t>CO|SB2.0|New program| PDN REVIEW 4TH ORDER</t>
  </si>
  <si>
    <t>Priority changed to High</t>
  </si>
  <si>
    <t>BO|C06|SB2.0|Order transfer|CUV NOT APPEARING IN THE ORDER BAG BUT IS IN SB SUPPORT CS 0709558</t>
  </si>
  <si>
    <t>DO|C06| FFVV Portal| Metadata not updated in the FFVV Portal</t>
  </si>
  <si>
    <t>MX|C06|SB|MATRIX &amp; STRATEGY| Incorrect price on the Sb portal</t>
  </si>
  <si>
    <t>PR| C05| Unete4| Manage applicants|Massive incident involving PS who cannot complete their registration, and the remarketing link must be shared with them.</t>
  </si>
  <si>
    <t>Derivado a L3</t>
  </si>
  <si>
    <t>PE|C06|PORTAL FFVV|PROBLEMAS DE DATA|Tres regiones alertan que no visualizan información actualizada en los reportes descargables de Listado de Consultoras en Ciclo de Nuevas y Ventas, Pedidos y PMNP</t>
  </si>
  <si>
    <t>BO|C06|ÚNETE 3.0 | Caída en el pase relativo de Pendiente GEO a Identidad</t>
  </si>
  <si>
    <t>76066 </t>
  </si>
  <si>
    <t>CO|C06|APP CEG|VENTA PEDIDO Y PMNP|No se muestran valores de metas de Venta ni Pedidos en data tabulada de secciones de zona</t>
  </si>
  <si>
    <t>high</t>
  </si>
  <si>
    <t> 75974</t>
  </si>
  <si>
    <t>PE|C06|FFVV|LOGIN|GZs no pueden ingresar al APP FFVV - Caso padre</t>
  </si>
  <si>
    <t>PA|C06|SB|PASE DE PEDIDOS|  Pedido sin poder ser reservado por Observaciones - Caso Padre</t>
  </si>
  <si>
    <t>CR|SB|WIN+|New offers are not appearing in the C07 offer manager</t>
  </si>
  <si>
    <t>Waiting for Backup</t>
  </si>
  <si>
    <t>BO|U3|INCONSISTENCY IN JOIN 13843799</t>
  </si>
  <si>
    <t>PE|APP GTN|Search for a Consultant|Inconsistency in the data of several areas of P02 PE</t>
  </si>
  <si>
    <t>Resolutor changed to SSICC, Priority changed to high</t>
  </si>
  <si>
    <t>MX|C07|SB|MATRIX/STRATEGY|Error in CUV description 35658</t>
  </si>
  <si>
    <t>SV|C07|SB|OFFERWINS+|SV C07 - Offers are not synchronized in the content manager</t>
  </si>
  <si>
    <t>ALL|GTN APP|WEB ORDERS|Order information between the Grow is Winning App and the Manage Your Business App does not match</t>
  </si>
  <si>
    <t>Resolutor Changed to SSICC</t>
  </si>
  <si>
    <t>CR|C07|SB2.0|Catalogs and magazines|PRODUCT DOES NOT GIVE ALERTS THAT IT DOES NOT MEET CONDITIONS</t>
  </si>
  <si>
    <t>GT|PA|CR|C06|UNETE2|INCOME|Applicant information is not displayed</t>
  </si>
  <si>
    <t>PE|C07|CEG|SE APP that belong to rezoned sections are not displaying historical information for their CSs</t>
  </si>
  <si>
    <t>CO | C07 | SB | PEDIDPOS PASS | R19 Consultants with an additional day, sample Campaign C</t>
  </si>
  <si>
    <t>EC | FFVV Portal | Order Bank | WE PREVIOUSLY HAD THE OPTION TO LOCK ORDERS IN THE FFVV PORTAL, BUT THAT'S NO LONGER HAPPENING</t>
  </si>
  <si>
    <t>PR|C05|SB|MOBILE WEB|Online payment freezes and does not allow payment to CSs</t>
  </si>
  <si>
    <t>CO|C07|SB|PEDIDPOS PASS| R19 Consultants with an additional day, sample Campaign C</t>
  </si>
  <si>
    <t>CO|C08|SB|PDN|CS 2d2 cannot select the PDN kit.</t>
  </si>
  <si>
    <t>CO|C07|PROL|AUTOMATIC VALIDATION|Automatic Prol Validation Error</t>
  </si>
  <si>
    <t>Timeout variable extended value</t>
  </si>
  <si>
    <t>PE|C08|SB|SB Admin: Offers are not displayed in the all offers area.</t>
  </si>
  <si>
    <t>Resolutor changed to Project team</t>
  </si>
  <si>
    <t>C|SB2.0|Consultants|The SB portal is allowing you to reserve a prize without meeting the condition.</t>
  </si>
  <si>
    <t>Priority changed to Low</t>
  </si>
  <si>
    <t>CO|C08|SB|GANA+ OFFERS|Offer search engine does not return suggested products when searching by keyword.</t>
  </si>
  <si>
    <t>CO|SB2.0|C09|Earn+ Offer|App and portal failure. Somos Belcorp. Earn+ offers are not displayed.</t>
  </si>
  <si>
    <t>PR|C06|SB|FINAL OFFER| Offer continues to sync on the platform</t>
  </si>
  <si>
    <t>EC|C08|SB|CASH PAYMENT| Cs cannot reserve your order</t>
  </si>
  <si>
    <t>Resolutor changed to projesct team</t>
  </si>
  <si>
    <t>CL|SB|Orders|SB DOES NOT SHOW THE TOTAL IN OFFERS X LEVEL INCLUDING</t>
  </si>
  <si>
    <t xml:space="preserve">MX-DO-EC-CR|C08|FFVV|LOGIN|No se puede ingresar a portal y app </t>
  </si>
  <si>
    <t>Resolutor changed to projet team</t>
  </si>
  <si>
    <t>86632 </t>
  </si>
  <si>
    <t>PE|C08|SB|ORDER RESERVATION | cs cannot reserve lipsticks in your order (they all appear with an out-of-stock message)</t>
  </si>
  <si>
    <t>Offers created in C09 have not been placed in the all offers zone | PE | 202509</t>
  </si>
  <si>
    <t>App Gestiona Tu Negocio</t>
  </si>
  <si>
    <t>BO|C09|APP GTN|LOGIN|Business Members prevented from entering Manage your Business</t>
  </si>
  <si>
    <t>Resolutor changed to SSICC, data not loades in ods.consultoralider</t>
  </si>
  <si>
    <t>GT|C09|APP CEG|HOME| No lower menu options appear after app update</t>
  </si>
  <si>
    <t>Rollout paused in SV</t>
  </si>
  <si>
    <t>PE|C09|APP CEG|UNETE| FFVV does not display Cs being evaluated in unete with v4.4.8</t>
  </si>
  <si>
    <t>Rollout paused in PE, root cause in evalation</t>
  </si>
  <si>
    <t>DO|C10|SB2.0|CUV 36252 does not exist in SomosBelcorp</t>
  </si>
  <si>
    <t>BO|U2|CS ARE BEING CREATED WITHOUT GOING THROUGH SAC APPROVAL IN ÚNETE</t>
  </si>
  <si>
    <t>Priority changed to high, review on going in L3</t>
  </si>
  <si>
    <t>ALL|C10|APP GTN|LOGIN|Does not allow entry APP Growing is winning</t>
  </si>
  <si>
    <t>Firebase Cloud Messaging  Service Down</t>
  </si>
  <si>
    <t>#94007 CO-DO|C10|SB| Somos Belcorp experience is down, preventing consultants from displaying offers - Father Case</t>
  </si>
  <si>
    <t>originated by Feature flag activated by release 2.19.3. Feature turned off</t>
  </si>
  <si>
    <t xml:space="preserve">#94088 P1 | SB | PRD | APM | Redis Execution Time &gt; 3 secs | </t>
  </si>
  <si>
    <t>The Best Seller API experienced degradation because Terraform configuration for production mistakenly used QAS parameters. 
This caused incorrect autoscaling behavior, leading to resource exhaustion.</t>
  </si>
  <si>
    <t>BO|C10|GTN APP|Development path|Does not allow entry of SE APP</t>
  </si>
  <si>
    <t>No data in profile_consultants collection caused no vistis schedule creation</t>
  </si>
  <si>
    <t>EC|C10|PROL|PROL ACTIVATION| Process crash due to NX offers with duplicate level</t>
  </si>
  <si>
    <t>Ticket Cancelled; fix was applied manually by the user.</t>
  </si>
  <si>
    <t>RD|CL|PR|SB2.0|Gana+ Offer|Digital offers are not displayed in gana+ landing filters</t>
  </si>
  <si>
    <t>No data recieved for filter in Gana+ from PAPI, Temporary workaround: disable Snowflake and use Bucket.</t>
  </si>
  <si>
    <t>DO|C11|SB2.0|MATRIX|CUV APPEAR WITH INCORRECT DESCRIPTION C11 DO</t>
  </si>
  <si>
    <t>The issue was due to a missing "Nombre Tono" attribute in MDM by the user, causing display errors on the website. Ticket was escalated to L3 (Capgemini), validated with Esika Brand team, and corrected via reprocesos in MDM, PAPI, and LKT.</t>
  </si>
  <si>
    <t>PA|SB2.0|Other| MASSIVE EXPIRATION DATE INFORMATION ERROR</t>
  </si>
  <si>
    <t>Infraestructure Issue: It was identified that the expiration date is being displayed incorrectly, due to the incorrect data entry for the last invoiced campaign in the ods.consultora table.</t>
  </si>
  <si>
    <t>99435 </t>
  </si>
  <si>
    <t>ALL|C11|SB2.0|MY PAYMENTS|The correct debt value is not reflected in SomosBelcorp (SB Mobile and SB APP there is no error) - Father Case</t>
  </si>
  <si>
    <t>Release Issue: The error is caused by release 2.20.1, which is randomly affecting the debt amount on the SomosBelcorp Web home page for consultants. The debt is displayed correctly in the MyPayments section.</t>
  </si>
  <si>
    <t>BO|C10|APP CEG|Consultant Search| GR, GZ, SE do not display the number of active ones</t>
  </si>
  <si>
    <t>Data Source Issue: Crash in the SearchConsultant process.This was caused by duplicate records in the identificación table for consultant ID 252309, where DocumentoPrincipal had a duplicated value of 1</t>
  </si>
  <si>
    <t>ALL|APP GTN|CONSULTANT PROFILE|The Consultant Profile shows that the Consultant earned an incentive when it is Incorrect</t>
  </si>
  <si>
    <t>Release Issue: A required default visibility property in the consultant profile front-end was incorrectly modified. The fix involved restoring this mandatory property in version 2.2.1. Fixed on July 16th</t>
  </si>
  <si>
    <t>BO|C11|FFVV PORTAL| CENTRAL RISK REPORT|Error in Infocenter Bolivia query</t>
  </si>
  <si>
    <t>Configuration Issue: A configuration error caused an external user account to be disabled, which blocked access to Infocenter reports in the Portal FFVV. The issue was resolved by reactivating the user.</t>
  </si>
  <si>
    <t>MX|SB|UPDATE MATRIX||Error cuv 36008 C12 mx</t>
  </si>
  <si>
    <t>User mistake, double festival configuration</t>
  </si>
  <si>
    <t>CORP|C11|APP CEG|LOGIN|The Growing is Winning app doesn't let me log in.</t>
  </si>
  <si>
    <t xml:space="preserve">Error by Infrastructure, Locked WAP service by blacklist IP </t>
  </si>
  <si>
    <t>ALL|APPSB|C12 |DESCRIPCIÓN DE PRODUCTO ERRADO| PRODUCTO ERRADO</t>
  </si>
  <si>
    <t>Data Source error, strategy not supported in SB. "Compuesta Variable" offer on parent CUV must have a description without tones/sizes</t>
  </si>
  <si>
    <t>MX|SB|OTHER|Payment not reflected in CS portal and App</t>
  </si>
  <si>
    <t>Data Sync, ACO Proceses failed. After rexecution data was updated and issue was solved</t>
  </si>
  <si>
    <t>PE|C12|SB|ORDER TRANSFER| The order doesn't appear in Somos Belcorp</t>
  </si>
  <si>
    <t>Change error, By release 2.20.3 Error in SP fixed</t>
  </si>
  <si>
    <t>DO|C12|SB|CAT-REV| CUV APPEARS WITH INCORRECT IMAGE ON THE WEB C12 DO</t>
  </si>
  <si>
    <t>Missing Scope, Variable offer not supported in SB. Image &amp; description shoed in SB is Parent CUV attributes</t>
  </si>
  <si>
    <t>EC|C12|ODS| Multibilling consulting firms, incentive selection is not allowed</t>
  </si>
  <si>
    <t>Data Source error, Consultant not received in ods.IncentivisoParticipantesEstaClas. Deliverd to SSICC/ODS for review</t>
  </si>
  <si>
    <t>Unete</t>
  </si>
  <si>
    <t>109877 CO|C12|UNETE2|GENERACION DE CODIGO|INGRESO POR ÚNETE 2.0 Y NO PERMITE INGRESAR REFERENCIAS FAMILIARES Y PERSONALES</t>
  </si>
  <si>
    <t>Release Issue: Rollback to release 2.2.4.3 Was applied</t>
  </si>
  <si>
    <t>USA | SB | C09 | Cash Payment | CS without Credit, when they invoice the invoiced value is higher than the amount paid</t>
  </si>
  <si>
    <t>Not SB error, Cash payment concultants billing over total allowed</t>
  </si>
  <si>
    <t>ALL|C12|SB| Error 504 SomosBelcorp</t>
  </si>
  <si>
    <t>User error, Redis overloaded with 11MB Key</t>
  </si>
  <si>
    <t>MX|MovilSE| SOLICITUDES DUPLICADA EN GESTIONA POSTULANTE</t>
  </si>
  <si>
    <t>Data Source, Duplicated data in ods.consultoralider table</t>
  </si>
  <si>
    <t>CL|SB|PAGO EN LINEA|No aparece link "Pagar aquí" en el portal SomsoBelcorp</t>
  </si>
  <si>
    <t>Change error, On release 2.20.10 Paga Aquí link hidden by independing debt deployment</t>
  </si>
  <si>
    <t>MX|C13|SB|PASE DE PEDIDOS|Imagen en portal errónea C13mx  esika </t>
  </si>
  <si>
    <t>data source, wrong image in LKT, ticket delivered to LKT review</t>
  </si>
  <si>
    <t>CO|C14|SB|GANA+|No se visualiza el evento E07 en el gestor de SB</t>
  </si>
  <si>
    <t>user error, event eliminated by user</t>
  </si>
  <si>
    <t>ALL|C13|SB|PASE DE PEDIDOS|no permite reservar kit</t>
  </si>
  <si>
    <t>error by change by release 2.20.4</t>
  </si>
  <si>
    <t>CO|C13|SB|OFERTAS GANA+| No se visualizan ofertas segmentadas (bolsa) en la experiencia pero que, previamente, sí se veían.</t>
  </si>
  <si>
    <t>Data Source, personalization file empty, Reviewed in Affinity</t>
  </si>
  <si>
    <t xml:space="preserve">PE|C12|APP CEG|No coinciden las variables de venta en diferentes aplicativos </t>
  </si>
  <si>
    <t>Explanation to user the way of data is sent to App vs way of displaying data in Snow</t>
  </si>
  <si>
    <t>CO|FFVV|GESTIÓN POSTULANTE| Error en registro de postulantes</t>
  </si>
  <si>
    <t>error by change, rollback to release 2.2.4.3</t>
  </si>
  <si>
    <t>ALL|C13|APP GTN|BOLSA DE PEDIDOS|No se visualizan pedidos validados en App de SE</t>
  </si>
  <si>
    <t>Error by change, error introduced on release 2.2.5.2. Validated orders not visible in app GTN. No error for App CEG</t>
  </si>
  <si>
    <t>CO|C13|SB|DESCARGA DE PEDIDOS| NO FACTURARON PEDIDOS DE CUNDIBOYACENSE Y CARTAGENA C-13</t>
  </si>
  <si>
    <t>Data Source, Billing Schedule settings not updated - bakcup schema is needed to get RCA</t>
  </si>
  <si>
    <t>ready</t>
  </si>
  <si>
    <t>PE|C14|SB|MULTIPEDIDO | PORTALES EN C15 - CS NO ACTIVARON BOTON DE AVANZAR A C15</t>
  </si>
  <si>
    <t>SI</t>
  </si>
  <si>
    <t>infrastructure error, ODS proceses not finished because of a connection error to Prol Database</t>
  </si>
  <si>
    <t>CO|C14|SB|INC| falla en el botón de incentivos en Somos Belcorp</t>
  </si>
  <si>
    <t>Si</t>
  </si>
  <si>
    <t>infrastructure error, Database blocked</t>
  </si>
  <si>
    <t>MX|C13|PROL|PROL ACTUALIZACION| No se permite reserva de kit a consultoras del PDN</t>
  </si>
  <si>
    <t>User mistake, campaign not activated in ssicc</t>
  </si>
  <si>
    <t>MX|C14|SB|RESERVA DE PEDIDOS|ERROR AL RESERVAR POR MONTO MINIMO</t>
  </si>
  <si>
    <t>Bug, Activation PROL Proceses did not update PDN Info in CUP_CUPONES_PROL table</t>
  </si>
  <si>
    <t>119485 </t>
  </si>
  <si>
    <t>DO C14| PR C10| SB Web y App| PAse de pedidos| varias CS al aprobar pedido de cliente Indica que No se puede Agregar al Carrito</t>
  </si>
  <si>
    <t>Error by Change, incentives SP is causing DB performance issues, which is causing the incidents and latency in other experiences of SB and FFVV as a domino effect.</t>
  </si>
  <si>
    <t>SV|C14|APP GTN Y CEG SIN ACTUALIZAR FACTURACIÓN ANOCHE</t>
  </si>
  <si>
    <t>ODS process had not been completed successfully</t>
  </si>
  <si>
    <t>CO|C14|APP CEG|RUTA DE DESARROLLO|No se visualiza los Incentivos dentro de la Ruta de Desarrollo</t>
  </si>
  <si>
    <t xml:space="preserve">Bug, Issue related to 91917 incident which has been deplyed on 26 Sept </t>
  </si>
  <si>
    <t>PE|C15|SB|MATRIZ ESTRATEGIA|CUV 36263 está como digitable para todo el país incorrectamente</t>
  </si>
  <si>
    <t>Data Source, Offer settings not supported in Bplanner. As Work Around Offer was setted with sales limit to 0</t>
  </si>
  <si>
    <t>CO|C15|SB2.0|Pase de pedidos|PEDIDOS NO FACTURADOS CIERRE C14</t>
  </si>
  <si>
    <t>User mistake, The billing schedule was not enabled in Somos Belcorp, so orders were not downloaded.</t>
  </si>
  <si>
    <t>BO|C15|SB|FESTIVALES|2025 - No permite facturar premio festival</t>
  </si>
  <si>
    <t>User mistake,  Part of the CUV 36068 offering was not found on the list of components that support the festival's goal.</t>
  </si>
  <si>
    <t>BO|C15|SB|PDN|CS del ciclo de nuevas figura kit incorrecto en su carrito</t>
  </si>
  <si>
    <t>ALL|APP SB| APP NO COMPATIBLE CON VARIOS DISPOSITIVOS</t>
  </si>
  <si>
    <t>https://confluence.belcorp.biz/pages/viewpage.action?pageId=226063574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</si>
</sst>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d\-mmm\-yy"/>
  </numFmts>
  <fonts count="6">
    <font>
      <sz val="11"/>
      <color theme="1"/>
      <name val="Aptos Narrow"/>
      <family val="2"/>
      <scheme val="minor"/>
    </font>
    <font>
      <u/>
      <sz val="11"/>
      <color theme="10"/>
      <name val="Aptos Narrow"/>
      <family val="2"/>
      <scheme val="minor"/>
    </font>
    <font>
      <b/>
      <sz val="11"/>
      <name val="Calibri"/>
      <family val="2"/>
    </font>
    <font>
      <b/>
      <sz val="11"/>
      <name val="Aptos Narrow"/>
      <family val="2"/>
      <scheme val="minor"/>
    </font>
    <font>
      <sz val="11"/>
      <name val="Aptos Narrow"/>
      <family val="2"/>
      <scheme val="minor"/>
    </font>
    <font>
      <u/>
      <sz val="11"/>
      <name val="Aptos Narrow"/>
      <family val="2"/>
      <scheme val="minor"/>
    </font>
  </fonts>
  <fills count="3">
    <fill>
      <patternFill patternType="none"/>
    </fill>
    <fill>
      <patternFill patternType="gray125"/>
    </fill>
    <fill>
      <patternFill patternType="solid">
        <fgColor theme="0" tint="-0.14999847407452621"/>
        <bgColor theme="0" tint="-0.14999847407452621"/>
      </patternFill>
    </fill>
  </fills>
  <borders count="4">
    <border>
      <left/>
      <right/>
      <top/>
      <bottom/>
      <diagonal/>
    </border>
    <border>
      <left style="medium">
        <color rgb="FFD9D9D9"/>
      </left>
      <right style="medium">
        <color rgb="FFD9D9D9"/>
      </right>
      <top style="medium">
        <color rgb="FFD9D9D9"/>
      </top>
      <bottom style="medium">
        <color rgb="FFD9D9D9"/>
      </bottom>
      <diagonal/>
    </border>
    <border>
      <left style="medium">
        <color rgb="FFD9D9D9"/>
      </left>
      <right style="medium">
        <color rgb="FFD9D9D9"/>
      </right>
      <top/>
      <bottom/>
      <diagonal/>
    </border>
    <border>
      <left/>
      <right/>
      <top/>
      <bottom style="thin">
        <color theme="1"/>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40">
    <xf numFmtId="0" fontId="0" fillId="0" borderId="0" xfId="0"/>
    <xf numFmtId="0" fontId="2" fillId="0" borderId="2" xfId="0" applyFont="1" applyBorder="1" applyAlignment="1">
      <alignment horizontal="left" wrapText="1" readingOrder="1"/>
    </xf>
    <xf numFmtId="15" fontId="3" fillId="0" borderId="0" xfId="0" applyNumberFormat="1" applyFont="1"/>
    <xf numFmtId="1" fontId="2" fillId="0" borderId="1" xfId="0" applyNumberFormat="1" applyFont="1" applyBorder="1" applyAlignment="1">
      <alignment horizontal="right" vertical="center" wrapText="1" readingOrder="1"/>
    </xf>
    <xf numFmtId="0" fontId="2" fillId="0" borderId="1" xfId="0" applyFont="1" applyBorder="1" applyAlignment="1">
      <alignment horizontal="left" wrapText="1" readingOrder="1"/>
    </xf>
    <xf numFmtId="164" fontId="3" fillId="0" borderId="0" xfId="0" applyNumberFormat="1" applyFont="1"/>
    <xf numFmtId="0" fontId="3" fillId="0" borderId="0" xfId="0" applyFont="1"/>
    <xf numFmtId="0" fontId="4" fillId="0" borderId="0" xfId="0" applyFont="1"/>
    <xf numFmtId="15" fontId="4" fillId="0" borderId="0" xfId="0" quotePrefix="1" applyNumberFormat="1" applyFont="1"/>
    <xf numFmtId="1" fontId="5" fillId="0" borderId="0" xfId="1" applyNumberFormat="1" applyFont="1" applyFill="1" applyAlignment="1">
      <alignment vertical="center"/>
    </xf>
    <xf numFmtId="164" fontId="4" fillId="0" borderId="0" xfId="0" applyNumberFormat="1" applyFont="1"/>
    <xf numFmtId="0" fontId="5" fillId="0" borderId="0" xfId="1" applyFont="1" applyFill="1" applyBorder="1"/>
    <xf numFmtId="0" fontId="4" fillId="0" borderId="0" xfId="0" applyFont="1" applyAlignment="1">
      <alignment wrapText="1"/>
    </xf>
    <xf numFmtId="1" fontId="5" fillId="0" borderId="0" xfId="1" applyNumberFormat="1" applyFont="1" applyFill="1" applyAlignment="1">
      <alignment horizontal="right" vertical="center"/>
    </xf>
    <xf numFmtId="0" fontId="5" fillId="0" borderId="0" xfId="1" applyFont="1" applyFill="1"/>
    <xf numFmtId="15" fontId="4" fillId="0" borderId="0" xfId="0" applyNumberFormat="1" applyFont="1"/>
    <xf numFmtId="1" fontId="5" fillId="0" borderId="0" xfId="1" applyNumberFormat="1" applyFont="1" applyFill="1"/>
    <xf numFmtId="1" fontId="5" fillId="0" borderId="0" xfId="1" applyNumberFormat="1" applyFont="1" applyFill="1" applyAlignment="1">
      <alignment horizontal="right"/>
    </xf>
    <xf numFmtId="0" fontId="5" fillId="0" borderId="0" xfId="1" applyFont="1" applyFill="1" applyAlignment="1">
      <alignment vertical="center"/>
    </xf>
    <xf numFmtId="15" fontId="4" fillId="0" borderId="0" xfId="0" applyNumberFormat="1" applyFont="1" applyAlignment="1">
      <alignment vertical="center"/>
    </xf>
    <xf numFmtId="15" fontId="5" fillId="0" borderId="0" xfId="1" applyNumberFormat="1" applyFont="1" applyFill="1" applyAlignment="1">
      <alignment vertical="center"/>
    </xf>
    <xf numFmtId="0" fontId="5" fillId="0" borderId="0" xfId="1" applyFont="1" applyFill="1" applyAlignment="1">
      <alignment horizontal="right"/>
    </xf>
    <xf numFmtId="1" fontId="4" fillId="0" borderId="0" xfId="0" applyNumberFormat="1" applyFont="1" applyAlignment="1">
      <alignment horizontal="right" vertical="center"/>
    </xf>
    <xf numFmtId="0" fontId="0" fillId="2" borderId="0" xfId="0" applyFill="1"/>
    <xf numFmtId="0" fontId="0" fillId="2" borderId="3" xfId="0" applyFill="1" applyBorder="1"/>
    <xf numFmtId="15" fontId="5" fillId="0" borderId="0" xfId="1" applyNumberFormat="1" applyFont="1" applyFill="1" applyBorder="1" applyAlignment="1">
      <alignment vertical="center"/>
    </xf>
    <xf numFmtId="1" fontId="5" fillId="0" borderId="0" xfId="1" applyNumberFormat="1" applyFont="1" applyFill="1" applyBorder="1" applyAlignment="1">
      <alignment horizontal="right" vertical="center"/>
    </xf>
    <xf numFmtId="0" fontId="1" fillId="0" borderId="0" xfId="1"/>
    <xf numFmtId="0" fontId="1" fillId="2" borderId="0" xfId="1" applyFill="1"/>
    <xf numFmtId="0" fontId="4" fillId="0" borderId="0" xfId="0" applyFont="1" applyAlignment="1">
      <alignment vertical="center"/>
    </xf>
    <xf numFmtId="15" fontId="5" fillId="0" borderId="0" xfId="1" applyNumberFormat="1" applyFont="1" applyAlignment="1">
      <alignment vertical="center"/>
    </xf>
    <xf numFmtId="0" fontId="5" fillId="0" borderId="0" xfId="1" applyFont="1" applyAlignment="1">
      <alignment vertical="center"/>
    </xf>
    <xf numFmtId="0" fontId="1" fillId="2" borderId="3" xfId="1" applyFill="1" applyBorder="1"/>
    <xf numFmtId="1" fontId="1" fillId="0" borderId="0" xfId="2" applyNumberFormat="1" applyFill="1" applyAlignment="1">
      <alignment vertical="center"/>
    </xf>
    <xf numFmtId="0" fontId="1" fillId="0" borderId="0" xfId="2"/>
    <xf numFmtId="165" fontId="5" fillId="0" borderId="0" xfId="1" applyNumberFormat="1" applyFont="1" applyFill="1" applyAlignment="1">
      <alignment vertical="center"/>
    </xf>
    <xf numFmtId="0" fontId="4" fillId="0" borderId="0" xfId="0" applyFont="1" applyFill="1"/>
    <xf numFmtId="164" fontId="4" fillId="0" borderId="0" xfId="0" applyNumberFormat="1" applyFont="1" applyFill="1"/>
    <xf numFmtId="1" fontId="5" fillId="0" borderId="0" xfId="1" applyNumberFormat="1" applyFont="1" applyFill="1" applyAlignment="1">
      <alignment horizontal="left" vertical="center"/>
    </xf>
    <xf numFmtId="0" fontId="1" fillId="0" borderId="0" xfId="2" applyFill="1"/>
  </cellXfs>
  <cellStyles count="3">
    <cellStyle name="Hipervínculo" xfId="1" builtinId="8"/>
    <cellStyle name="Hyperlink" xfId="2" xr:uid="{00000000-000B-0000-0000-000008000000}"/>
    <cellStyle name="Normal" xfId="0" builtinId="0"/>
  </cellStyles>
  <dxfs count="17">
    <dxf>
      <font>
        <strike val="0"/>
        <outline val="0"/>
        <shadow val="0"/>
        <vertAlign val="baseline"/>
        <sz val="11"/>
        <color auto="1"/>
      </font>
      <fill>
        <patternFill patternType="none">
          <bgColor auto="1"/>
        </patternFill>
      </fill>
    </dxf>
    <dxf>
      <font>
        <strike val="0"/>
        <outline val="0"/>
        <shadow val="0"/>
        <vertAlign val="baseline"/>
        <sz val="11"/>
        <color auto="1"/>
      </font>
      <fill>
        <patternFill patternType="none">
          <bgColor auto="1"/>
        </patternFill>
      </fill>
    </dxf>
    <dxf>
      <font>
        <strike val="0"/>
        <outline val="0"/>
        <shadow val="0"/>
        <vertAlign val="baseline"/>
        <sz val="11"/>
        <color auto="1"/>
      </font>
      <fill>
        <patternFill patternType="none">
          <bgColor auto="1"/>
        </patternFill>
      </fill>
    </dxf>
    <dxf>
      <font>
        <strike val="0"/>
        <outline val="0"/>
        <shadow val="0"/>
        <vertAlign val="baseline"/>
        <sz val="11"/>
        <color auto="1"/>
      </font>
      <fill>
        <patternFill patternType="none">
          <bgColor auto="1"/>
        </patternFill>
      </fill>
    </dxf>
    <dxf>
      <font>
        <strike val="0"/>
        <outline val="0"/>
        <shadow val="0"/>
        <vertAlign val="baseline"/>
        <sz val="11"/>
        <color auto="1"/>
      </font>
      <fill>
        <patternFill patternType="none">
          <bgColor auto="1"/>
        </patternFill>
      </fill>
    </dxf>
    <dxf>
      <font>
        <strike val="0"/>
        <outline val="0"/>
        <shadow val="0"/>
        <vertAlign val="baseline"/>
        <sz val="11"/>
        <color auto="1"/>
      </font>
      <fill>
        <patternFill patternType="none">
          <bgColor auto="1"/>
        </patternFill>
      </fill>
    </dxf>
    <dxf>
      <font>
        <strike val="0"/>
        <outline val="0"/>
        <shadow val="0"/>
        <vertAlign val="baseline"/>
        <sz val="11"/>
        <color auto="1"/>
      </font>
      <fill>
        <patternFill patternType="none">
          <bgColor auto="1"/>
        </patternFill>
      </fill>
    </dxf>
    <dxf>
      <font>
        <strike val="0"/>
        <outline val="0"/>
        <shadow val="0"/>
        <vertAlign val="baseline"/>
        <sz val="11"/>
        <color auto="1"/>
      </font>
      <numFmt numFmtId="164" formatCode="[$-F400]h:mm:ss\ AM/PM"/>
      <fill>
        <patternFill patternType="none">
          <bgColor auto="1"/>
        </patternFill>
      </fill>
    </dxf>
    <dxf>
      <font>
        <strike val="0"/>
        <outline val="0"/>
        <shadow val="0"/>
        <vertAlign val="baseline"/>
        <sz val="11"/>
        <color auto="1"/>
      </font>
      <fill>
        <patternFill patternType="none">
          <bgColor auto="1"/>
        </patternFill>
      </fill>
    </dxf>
    <dxf>
      <font>
        <strike val="0"/>
        <outline val="0"/>
        <shadow val="0"/>
        <vertAlign val="baseline"/>
        <sz val="11"/>
        <color auto="1"/>
      </font>
      <numFmt numFmtId="164" formatCode="[$-F400]h:mm:ss\ AM/PM"/>
      <fill>
        <patternFill patternType="none">
          <bgColor auto="1"/>
        </patternFill>
      </fill>
    </dxf>
    <dxf>
      <font>
        <strike val="0"/>
        <outline val="0"/>
        <shadow val="0"/>
        <vertAlign val="baseline"/>
        <sz val="11"/>
        <color auto="1"/>
      </font>
      <fill>
        <patternFill patternType="none">
          <bgColor auto="1"/>
        </patternFill>
      </fill>
    </dxf>
    <dxf>
      <font>
        <strike val="0"/>
        <outline val="0"/>
        <shadow val="0"/>
        <vertAlign val="baseline"/>
        <sz val="11"/>
        <color auto="1"/>
      </font>
      <fill>
        <patternFill patternType="none">
          <bgColor auto="1"/>
        </patternFill>
      </fill>
    </dxf>
    <dxf>
      <font>
        <strike val="0"/>
        <outline val="0"/>
        <shadow val="0"/>
        <vertAlign val="baseline"/>
        <sz val="11"/>
        <color auto="1"/>
      </font>
      <numFmt numFmtId="1" formatCode="0"/>
      <fill>
        <patternFill patternType="none">
          <bgColor auto="1"/>
        </patternFill>
      </fill>
      <alignment vertical="center" textRotation="0" indent="0" justifyLastLine="0" shrinkToFit="0"/>
    </dxf>
    <dxf>
      <font>
        <strike val="0"/>
        <outline val="0"/>
        <shadow val="0"/>
        <vertAlign val="baseline"/>
        <sz val="11"/>
        <color auto="1"/>
      </font>
      <numFmt numFmtId="165" formatCode="d\-mmm\-yy"/>
      <fill>
        <patternFill patternType="none">
          <fgColor indexed="64"/>
          <bgColor auto="1"/>
        </patternFill>
      </fill>
      <alignment horizontal="general" vertical="center" textRotation="0" wrapText="0" indent="0" justifyLastLine="0" shrinkToFit="0" readingOrder="0"/>
    </dxf>
    <dxf>
      <font>
        <strike val="0"/>
        <outline val="0"/>
        <shadow val="0"/>
        <vertAlign val="baseline"/>
        <sz val="11"/>
        <color auto="1"/>
      </font>
      <fill>
        <patternFill patternType="none">
          <fgColor indexed="64"/>
          <bgColor auto="1"/>
        </patternFill>
      </fill>
      <alignment horizontal="general" vertical="center" textRotation="0" wrapText="0" indent="0" justifyLastLine="0" shrinkToFit="0" readingOrder="0"/>
    </dxf>
    <dxf>
      <font>
        <strike val="0"/>
        <outline val="0"/>
        <shadow val="0"/>
        <vertAlign val="baseline"/>
        <sz val="11"/>
        <color auto="1"/>
        <family val="2"/>
      </font>
      <fill>
        <patternFill patternType="none">
          <bgColor auto="1"/>
        </patternFill>
      </fill>
    </dxf>
    <dxf>
      <font>
        <b/>
        <i val="0"/>
        <strike val="0"/>
        <condense val="0"/>
        <extend val="0"/>
        <outline val="0"/>
        <shadow val="0"/>
        <u val="none"/>
        <vertAlign val="baseline"/>
        <sz val="11"/>
        <color auto="1"/>
        <name val="Calibri"/>
        <family val="2"/>
        <scheme val="none"/>
      </font>
      <fill>
        <patternFill patternType="none">
          <fgColor indexed="64"/>
          <bgColor auto="1"/>
        </patternFill>
      </fill>
      <alignment horizontal="left" vertical="bottom" textRotation="0" wrapText="1" indent="0" justifyLastLine="0" shrinkToFit="0" readingOrder="1"/>
      <border diagonalUp="0" diagonalDown="0" outline="0">
        <left style="medium">
          <color rgb="FFD9D9D9"/>
        </left>
        <right style="medium">
          <color rgb="FFD9D9D9"/>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1A11FA-CC5A-4984-8426-6DB6F0FCAF03}" name="Tabla1" displayName="Tabla1" ref="A1:O124" totalsRowShown="0" headerRowDxfId="16" dataDxfId="15">
  <autoFilter ref="A1:O124" xr:uid="{931A11FA-CC5A-4984-8426-6DB6F0FCAF03}"/>
  <sortState xmlns:xlrd2="http://schemas.microsoft.com/office/spreadsheetml/2017/richdata2" ref="A2:O106">
    <sortCondition ref="B1:B106"/>
  </sortState>
  <tableColumns count="15">
    <tableColumn id="14" xr3:uid="{00123D55-0BCC-49C5-906C-F81589677EA5}" name="Application" dataDxfId="14" dataCellStyle="Hipervínculo"/>
    <tableColumn id="23" xr3:uid="{55CEDA00-0F7D-4885-9DF7-5E4AED432267}" name="Date" dataDxfId="13" dataCellStyle="Hipervínculo"/>
    <tableColumn id="8" xr3:uid="{B20CE705-48C5-45D0-9E98-BE95E331664E}" name="Incident ID" dataDxfId="12" dataCellStyle="Hipervínculo"/>
    <tableColumn id="9" xr3:uid="{A03BF870-43CC-4B9C-869C-D91FF1570674}" name="Summary" dataDxfId="11" dataCellStyle="Hipervínculo"/>
    <tableColumn id="13" xr3:uid="{6CF4B2F5-FA52-4D9F-93E8-DAFCDA52AA10}" name="Initial Priority" dataDxfId="10"/>
    <tableColumn id="24" xr3:uid="{A9CFC14B-DA02-47A9-A0F2-DBB91928CBBB}" name="Start Time" dataDxfId="9"/>
    <tableColumn id="4" xr3:uid="{F4B8FDC8-CEEE-4D0A-A25B-22B71E2D538F}" name="Duration (Minutes)" dataDxfId="8"/>
    <tableColumn id="25" xr3:uid="{0F968D06-1FD4-453E-86A7-17339F51A3BA}" name="End Time" dataDxfId="7">
      <calculatedColumnFormula>Tabla1[[#This Row],[Start Time]]+(Tabla1[[#This Row],[Duration (Minutes)]]/1440)</calculatedColumnFormula>
    </tableColumn>
    <tableColumn id="5" xr3:uid="{B92A254D-1953-4E15-AA88-A8FD6370E704}" name="Participants" dataDxfId="6"/>
    <tableColumn id="10" xr3:uid="{36592CCF-AD80-4FAC-A574-15417F75042F}" name="Status" dataDxfId="5"/>
    <tableColumn id="15" xr3:uid="{FFB2FC5C-6B66-4B4E-96BF-93E9E4A5B375}" name="Priority Changed" dataDxfId="4"/>
    <tableColumn id="16" xr3:uid="{3D4E8354-E5D2-41C9-8FF0-51CCDF5B6043}" name="Resolution team changed" dataDxfId="3"/>
    <tableColumn id="11" xr3:uid="{F6AB41C6-B18F-4E38-B562-62C9E9C73DA8}" name="Notes" dataDxfId="2"/>
    <tableColumn id="12" xr3:uid="{A953E0B7-4D26-402E-A172-8D9B7577D102}" name="RCA Status" dataDxfId="1"/>
    <tableColumn id="18" xr3:uid="{0C2804DC-0BDD-4D7B-B803-3B55D0639027}" name="URL RCA"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dp.belcorp.biz/WorkOrder.do?woMode=viewWO&amp;woID=116638" TargetMode="External"/><Relationship Id="rId21" Type="http://schemas.openxmlformats.org/officeDocument/2006/relationships/hyperlink" Target="https://sdp.belcorp.biz/WorkOrder.do?woMode=viewWO&amp;woID=63571" TargetMode="External"/><Relationship Id="rId42" Type="http://schemas.openxmlformats.org/officeDocument/2006/relationships/hyperlink" Target="https://sdp.belcorp.biz/WorkOrder.do?woMode=viewWO&amp;woID=72032" TargetMode="External"/><Relationship Id="rId63" Type="http://schemas.openxmlformats.org/officeDocument/2006/relationships/hyperlink" Target="https://sdp.belcorp.biz/WorkOrder.do?woMode=viewWO&amp;woID=78447" TargetMode="External"/><Relationship Id="rId84" Type="http://schemas.openxmlformats.org/officeDocument/2006/relationships/hyperlink" Target="https://sdp.belcorp.biz/WorkOrder.do?woMode=viewWO&amp;woID=89248" TargetMode="External"/><Relationship Id="rId16" Type="http://schemas.openxmlformats.org/officeDocument/2006/relationships/hyperlink" Target="https://confluence.belcorp.biz/pages/viewpage.action?pageId=200452665" TargetMode="External"/><Relationship Id="rId107" Type="http://schemas.openxmlformats.org/officeDocument/2006/relationships/hyperlink" Target="https://sdp.belcorp.biz/WorkOrder.do?woMode=viewWO&amp;woID=112729" TargetMode="External"/><Relationship Id="rId11" Type="http://schemas.openxmlformats.org/officeDocument/2006/relationships/hyperlink" Target="https://sdp.belcorp.biz/WorkOrder.do?woMode=viewWO&amp;woID=60782" TargetMode="External"/><Relationship Id="rId32" Type="http://schemas.openxmlformats.org/officeDocument/2006/relationships/hyperlink" Target="https://sdp.belcorp.biz/WorkOrder.do?woMode=viewWO&amp;woID=68150" TargetMode="External"/><Relationship Id="rId37" Type="http://schemas.openxmlformats.org/officeDocument/2006/relationships/hyperlink" Target="https://sdp.belcorp.biz/WorkOrder.do?woMode=viewWO&amp;woID=72670" TargetMode="External"/><Relationship Id="rId53" Type="http://schemas.openxmlformats.org/officeDocument/2006/relationships/hyperlink" Target="https://sdp.belcorp.biz/WorkOrder.do?woMode=viewWO&amp;woID=75278" TargetMode="External"/><Relationship Id="rId58" Type="http://schemas.openxmlformats.org/officeDocument/2006/relationships/hyperlink" Target="https://sdp.belcorp.biz/WorkOrder.do?woMode=viewWO&amp;woID=77564" TargetMode="External"/><Relationship Id="rId74" Type="http://schemas.openxmlformats.org/officeDocument/2006/relationships/hyperlink" Target="https://sdp.belcorp.biz/WorkOrder.do?woMode=viewWO&amp;woID=81885" TargetMode="External"/><Relationship Id="rId79" Type="http://schemas.openxmlformats.org/officeDocument/2006/relationships/hyperlink" Target="https://sdp.belcorp.biz/WorkOrder.do?woMode=viewWO&amp;woID=83831" TargetMode="External"/><Relationship Id="rId102" Type="http://schemas.openxmlformats.org/officeDocument/2006/relationships/hyperlink" Target="https://sdp.belcorp.biz/WorkOrder.do?woMode=viewWO&amp;woID=108342&amp;PORTALID=1" TargetMode="External"/><Relationship Id="rId123" Type="http://schemas.openxmlformats.org/officeDocument/2006/relationships/hyperlink" Target="https://confluence.belcorp.biz/pages/viewpage.action?pageId=226051021" TargetMode="External"/><Relationship Id="rId128" Type="http://schemas.openxmlformats.org/officeDocument/2006/relationships/hyperlink" Target="https://sdp.belcorp.biz/WorkOrder.do?woMode=viewWO&amp;woID=124925" TargetMode="External"/><Relationship Id="rId5" Type="http://schemas.openxmlformats.org/officeDocument/2006/relationships/hyperlink" Target="https://sdp.belcorp.biz/WorkOrder.do54445" TargetMode="External"/><Relationship Id="rId90" Type="http://schemas.openxmlformats.org/officeDocument/2006/relationships/hyperlink" Target="https://sdp.belcorp.biz/WorkOrder.do?woMode=viewWO&amp;woID=94088" TargetMode="External"/><Relationship Id="rId95" Type="http://schemas.openxmlformats.org/officeDocument/2006/relationships/hyperlink" Target="https://sdp.belcorp.biz/WorkOrder.do?woMode=viewWO&amp;woID=101512" TargetMode="External"/><Relationship Id="rId22" Type="http://schemas.openxmlformats.org/officeDocument/2006/relationships/hyperlink" Target="https://sdp.belcorp.biz/WorkOrder.do?woMode=viewWO&amp;woID=63298" TargetMode="External"/><Relationship Id="rId27" Type="http://schemas.openxmlformats.org/officeDocument/2006/relationships/hyperlink" Target="https://sdp.belcorp.biz/WorkOrder.do?woMode=viewWO&amp;woID=66778" TargetMode="External"/><Relationship Id="rId43" Type="http://schemas.openxmlformats.org/officeDocument/2006/relationships/hyperlink" Target="https://sdp.belcorp.biz/WorkOrder.do?woMode=viewWO&amp;woID=73412" TargetMode="External"/><Relationship Id="rId48" Type="http://schemas.openxmlformats.org/officeDocument/2006/relationships/hyperlink" Target="https://sdp.belcorp.biz/WorkOrder.do?woMode=viewWO&amp;woID=73412" TargetMode="External"/><Relationship Id="rId64" Type="http://schemas.openxmlformats.org/officeDocument/2006/relationships/hyperlink" Target="https://sdp.belcorp.biz/WorkOrder.do?woMode=viewWO&amp;woID=81362" TargetMode="External"/><Relationship Id="rId69" Type="http://schemas.openxmlformats.org/officeDocument/2006/relationships/hyperlink" Target="https://sdp.belcorp.biz/WorkOrder.do?woMode=viewWO&amp;woID=82297" TargetMode="External"/><Relationship Id="rId113" Type="http://schemas.openxmlformats.org/officeDocument/2006/relationships/hyperlink" Target="https://sdp.belcorp.biz/WorkOrder.do?woMode=viewWO&amp;woID=115061" TargetMode="External"/><Relationship Id="rId118" Type="http://schemas.openxmlformats.org/officeDocument/2006/relationships/hyperlink" Target="https://sdp.belcorp.biz/WorkOrder.do?woMode=viewWO&amp;woID=117541" TargetMode="External"/><Relationship Id="rId134" Type="http://schemas.openxmlformats.org/officeDocument/2006/relationships/hyperlink" Target="https://confluence.belcorp.biz/pages/viewpage.action?pageId=226063574" TargetMode="External"/><Relationship Id="rId80" Type="http://schemas.openxmlformats.org/officeDocument/2006/relationships/hyperlink" Target="https://sdp.belcorp.biz/WorkOrder.do?woMode=viewWO&amp;woID=86632" TargetMode="External"/><Relationship Id="rId85" Type="http://schemas.openxmlformats.org/officeDocument/2006/relationships/hyperlink" Target="https://confluence.belcorp.biz/pages/viewpage.action?pageId=212069431" TargetMode="External"/><Relationship Id="rId12" Type="http://schemas.openxmlformats.org/officeDocument/2006/relationships/hyperlink" Target="https://sdp.belcorp.biz/WorkOrder.do?woMode=viewWO&amp;woID=61151" TargetMode="External"/><Relationship Id="rId17" Type="http://schemas.openxmlformats.org/officeDocument/2006/relationships/hyperlink" Target="https://sdp.belcorp.biz/WorkOrder.do?woMode=viewWO&amp;woID=62989" TargetMode="External"/><Relationship Id="rId33" Type="http://schemas.openxmlformats.org/officeDocument/2006/relationships/hyperlink" Target="https://sdp.belcorp.biz/WorkOrder.do?woMode=viewWO&amp;woID=69921" TargetMode="External"/><Relationship Id="rId38" Type="http://schemas.openxmlformats.org/officeDocument/2006/relationships/hyperlink" Target="https://sdp.belcorp.biz/WorkOrder.do?woMode=viewWO&amp;woID=72577" TargetMode="External"/><Relationship Id="rId59" Type="http://schemas.openxmlformats.org/officeDocument/2006/relationships/hyperlink" Target="https://sdp.belcorp.biz/WorkOrder.do?woMode=viewWO&amp;woID=77309" TargetMode="External"/><Relationship Id="rId103" Type="http://schemas.openxmlformats.org/officeDocument/2006/relationships/hyperlink" Target="https://sdp.belcorp.biz/WorkOrder.do?woMode=viewWO&amp;woID=108054" TargetMode="External"/><Relationship Id="rId108" Type="http://schemas.openxmlformats.org/officeDocument/2006/relationships/hyperlink" Target="https://sdp.belcorp.biz/WorkOrder.do?woMode=viewWO&amp;woID=113616" TargetMode="External"/><Relationship Id="rId124" Type="http://schemas.openxmlformats.org/officeDocument/2006/relationships/hyperlink" Target="https://confluence.belcorp.biz/pages/viewpage.action?pageId=226051023" TargetMode="External"/><Relationship Id="rId129" Type="http://schemas.openxmlformats.org/officeDocument/2006/relationships/hyperlink" Target="https://sdp.belcorp.biz/WorkOrder.do?woMode=viewWO&amp;woID=91917" TargetMode="External"/><Relationship Id="rId54" Type="http://schemas.openxmlformats.org/officeDocument/2006/relationships/hyperlink" Target="https://sdp.belcorp.biz/WorkOrder.do?woMode=viewWO&amp;woID=77564" TargetMode="External"/><Relationship Id="rId70" Type="http://schemas.openxmlformats.org/officeDocument/2006/relationships/hyperlink" Target="https://confluence.belcorp.biz/pages/viewpage.action?pageId=208237722" TargetMode="External"/><Relationship Id="rId75" Type="http://schemas.openxmlformats.org/officeDocument/2006/relationships/hyperlink" Target="https://sdp.belcorp.biz/WorkOrder.do?woMode=viewWO&amp;woID=85141" TargetMode="External"/><Relationship Id="rId91" Type="http://schemas.openxmlformats.org/officeDocument/2006/relationships/hyperlink" Target="https://sdp.belcorp.biz/WorkOrder.do?woMode=viewWO&amp;woID=95719" TargetMode="External"/><Relationship Id="rId96" Type="http://schemas.openxmlformats.org/officeDocument/2006/relationships/hyperlink" Target="https://sdp.belcorp.biz/WorkOrder.do?woMode=viewWO&amp;woID=101588" TargetMode="External"/><Relationship Id="rId1" Type="http://schemas.openxmlformats.org/officeDocument/2006/relationships/hyperlink" Target="https://sdp.belcorp.biz/WorkOrder.do?woMode=viewWO&amp;woID=52989" TargetMode="External"/><Relationship Id="rId6" Type="http://schemas.openxmlformats.org/officeDocument/2006/relationships/hyperlink" Target="https://sdp.belcorp.biz/WorkOrder.do?woMode=viewWO&amp;woID=54445" TargetMode="External"/><Relationship Id="rId23" Type="http://schemas.openxmlformats.org/officeDocument/2006/relationships/hyperlink" Target="https://sdp.belcorp.biz/WorkOrder.do?woMode=viewWO&amp;woID=64287" TargetMode="External"/><Relationship Id="rId28" Type="http://schemas.openxmlformats.org/officeDocument/2006/relationships/hyperlink" Target="https://confluence.belcorp.biz/pages/viewpage.action?pageId=203203726" TargetMode="External"/><Relationship Id="rId49" Type="http://schemas.openxmlformats.org/officeDocument/2006/relationships/hyperlink" Target="https://sdp.belcorp.biz/WorkOrder.do?woMode=viewWO&amp;woID=75862" TargetMode="External"/><Relationship Id="rId114" Type="http://schemas.openxmlformats.org/officeDocument/2006/relationships/hyperlink" Target="https://sdp.belcorp.biz/WorkOrder.do?woMode=viewWO&amp;woID=116301" TargetMode="External"/><Relationship Id="rId119" Type="http://schemas.openxmlformats.org/officeDocument/2006/relationships/hyperlink" Target="https://sdp.belcorp.biz/WorkOrder.do?woMode=viewWO&amp;woID=119171" TargetMode="External"/><Relationship Id="rId44" Type="http://schemas.openxmlformats.org/officeDocument/2006/relationships/hyperlink" Target="https://sdp.belcorp.biz/WorkOrder.do?woMode=viewWO&amp;woID=74425" TargetMode="External"/><Relationship Id="rId60" Type="http://schemas.openxmlformats.org/officeDocument/2006/relationships/hyperlink" Target="https://sdp.belcorp.biz/WorkOrder.do?woMode=viewWO&amp;woID=79877" TargetMode="External"/><Relationship Id="rId65" Type="http://schemas.openxmlformats.org/officeDocument/2006/relationships/hyperlink" Target="https://sdp.belcorp.biz/WorkOrder.do?woMode=viewWO&amp;woID=80172" TargetMode="External"/><Relationship Id="rId81" Type="http://schemas.openxmlformats.org/officeDocument/2006/relationships/hyperlink" Target="https://sdp.belcorp.biz/WorkOrder.do?woMode=viewWO&amp;woID=86602" TargetMode="External"/><Relationship Id="rId86" Type="http://schemas.openxmlformats.org/officeDocument/2006/relationships/hyperlink" Target="https://sdp.belcorp.biz/WorkOrder.do?woMode=viewWO&amp;woID=91729" TargetMode="External"/><Relationship Id="rId130" Type="http://schemas.openxmlformats.org/officeDocument/2006/relationships/hyperlink" Target="https://sdp.belcorp.biz/WorkOrder.do?woMode=viewWO&amp;woID=125447" TargetMode="External"/><Relationship Id="rId135" Type="http://schemas.openxmlformats.org/officeDocument/2006/relationships/printerSettings" Target="../printerSettings/printerSettings1.bin"/><Relationship Id="rId13" Type="http://schemas.openxmlformats.org/officeDocument/2006/relationships/hyperlink" Target="https://sdp.belcorp.biz/WorkOrder.do?woMode=viewWO&amp;woID=61180" TargetMode="External"/><Relationship Id="rId18" Type="http://schemas.openxmlformats.org/officeDocument/2006/relationships/hyperlink" Target="https://sdp.belcorp.biz/WorkOrder.do?woMode=viewWO&amp;woID=62596" TargetMode="External"/><Relationship Id="rId39" Type="http://schemas.openxmlformats.org/officeDocument/2006/relationships/hyperlink" Target="https://sdp.belcorp.biz/WorkOrder.do?woMode=viewWO&amp;woID=72568" TargetMode="External"/><Relationship Id="rId109" Type="http://schemas.openxmlformats.org/officeDocument/2006/relationships/hyperlink" Target="https://sdp.belcorp.biz/WorkOrder.do?woMode=viewWO&amp;woID=113688" TargetMode="External"/><Relationship Id="rId34" Type="http://schemas.openxmlformats.org/officeDocument/2006/relationships/hyperlink" Target="https://sdp.belcorp.biz/WorkOrder.do?woMode=viewWO&amp;woID=70634" TargetMode="External"/><Relationship Id="rId50" Type="http://schemas.openxmlformats.org/officeDocument/2006/relationships/hyperlink" Target="https://sdp.belcorp.biz/WorkOrder.do?woMode=viewWO&amp;woID=76180" TargetMode="External"/><Relationship Id="rId55" Type="http://schemas.openxmlformats.org/officeDocument/2006/relationships/hyperlink" Target="https://sdp.belcorp.biz/WorkOrder.do?woMode=viewWO&amp;woID=78055" TargetMode="External"/><Relationship Id="rId76" Type="http://schemas.openxmlformats.org/officeDocument/2006/relationships/hyperlink" Target="https://sdp.belcorp.biz/WorkOrder.do?woMode=viewWO&amp;woID=84490" TargetMode="External"/><Relationship Id="rId97" Type="http://schemas.openxmlformats.org/officeDocument/2006/relationships/hyperlink" Target="https://sdp.belcorp.biz/WorkOrder.do?woMode=viewWO&amp;woID=103711" TargetMode="External"/><Relationship Id="rId104" Type="http://schemas.openxmlformats.org/officeDocument/2006/relationships/hyperlink" Target="https://sdp.belcorp.biz/WorkOrder.do?woMode=viewWO&amp;woID=110607" TargetMode="External"/><Relationship Id="rId120" Type="http://schemas.openxmlformats.org/officeDocument/2006/relationships/hyperlink" Target="https://sdp.belcorp.biz/WorkOrder.do?woMode=viewWO&amp;woID=119333" TargetMode="External"/><Relationship Id="rId125" Type="http://schemas.openxmlformats.org/officeDocument/2006/relationships/hyperlink" Target="https://confluence.belcorp.biz/pages/viewpage.action?pageId=226051206" TargetMode="External"/><Relationship Id="rId7" Type="http://schemas.openxmlformats.org/officeDocument/2006/relationships/hyperlink" Target="https://sdp.belcorp.biz/WorkOrder.do?woMode=viewWO&amp;woID=56527" TargetMode="External"/><Relationship Id="rId71" Type="http://schemas.openxmlformats.org/officeDocument/2006/relationships/hyperlink" Target="https://sdp.belcorp.biz/WorkOrder.do?woMode=viewWO&amp;woID=81925" TargetMode="External"/><Relationship Id="rId92" Type="http://schemas.openxmlformats.org/officeDocument/2006/relationships/hyperlink" Target="https://sdp.belcorp.biz/WorkOrder.do?woMode=viewWO&amp;woID=95251" TargetMode="External"/><Relationship Id="rId2" Type="http://schemas.openxmlformats.org/officeDocument/2006/relationships/hyperlink" Target="https://sdp.belcorp.biz/WorkOrder.do?woMode=viewWO&amp;woID=52895" TargetMode="External"/><Relationship Id="rId29" Type="http://schemas.openxmlformats.org/officeDocument/2006/relationships/hyperlink" Target="https://sdp.belcorp.biz/WorkOrder.do?woMode=viewWO&amp;woID=66973" TargetMode="External"/><Relationship Id="rId24" Type="http://schemas.openxmlformats.org/officeDocument/2006/relationships/hyperlink" Target="https://confluence.belcorp.biz/pages/viewpage.action?pageId=200462275" TargetMode="External"/><Relationship Id="rId40" Type="http://schemas.openxmlformats.org/officeDocument/2006/relationships/hyperlink" Target="https://sdp.belcorp.biz/WorkOrder.do?woMode=viewWO&amp;woID=72090" TargetMode="External"/><Relationship Id="rId45" Type="http://schemas.openxmlformats.org/officeDocument/2006/relationships/hyperlink" Target="https://sdp.belcorp.biz/WorkOrder.do?woMode=viewWO&amp;woID=73992" TargetMode="External"/><Relationship Id="rId66" Type="http://schemas.openxmlformats.org/officeDocument/2006/relationships/hyperlink" Target="https://sdp.belcorp.biz/WorkOrder.do?woMode=viewWO&amp;woID=80974" TargetMode="External"/><Relationship Id="rId87" Type="http://schemas.openxmlformats.org/officeDocument/2006/relationships/hyperlink" Target="https://sdp.belcorp.biz/WorkOrder.do?woMode=viewWO&amp;woID=92452" TargetMode="External"/><Relationship Id="rId110" Type="http://schemas.openxmlformats.org/officeDocument/2006/relationships/hyperlink" Target="https://sdp.belcorp.biz/WorkOrder.do?woMode=viewWO&amp;woID=114076" TargetMode="External"/><Relationship Id="rId115" Type="http://schemas.openxmlformats.org/officeDocument/2006/relationships/hyperlink" Target="https://sdp.belcorp.biz/WorkOrder.do?woMode=viewWO&amp;woID=118552" TargetMode="External"/><Relationship Id="rId131" Type="http://schemas.openxmlformats.org/officeDocument/2006/relationships/hyperlink" Target="https://sdp.belcorp.biz/WorkOrder.do?woMode=viewWO&amp;woID=125499" TargetMode="External"/><Relationship Id="rId136" Type="http://schemas.openxmlformats.org/officeDocument/2006/relationships/table" Target="../tables/table1.xml"/><Relationship Id="rId61" Type="http://schemas.openxmlformats.org/officeDocument/2006/relationships/hyperlink" Target="https://sdp.belcorp.biz/WorkOrder.do?woMode=viewWO&amp;woID=78409" TargetMode="External"/><Relationship Id="rId82" Type="http://schemas.openxmlformats.org/officeDocument/2006/relationships/hyperlink" Target="https://sdp.belcorp.biz/WorkOrder.do?woMode=viewWO&amp;woID=87033" TargetMode="External"/><Relationship Id="rId19" Type="http://schemas.openxmlformats.org/officeDocument/2006/relationships/hyperlink" Target="https://sdp.belcorp.biz/WorkOrder.do?woMode=viewWO&amp;woID=63856" TargetMode="External"/><Relationship Id="rId14" Type="http://schemas.openxmlformats.org/officeDocument/2006/relationships/hyperlink" Target="https://confluence.belcorp.biz/pages/viewpage.action?pageId=200449465" TargetMode="External"/><Relationship Id="rId30" Type="http://schemas.openxmlformats.org/officeDocument/2006/relationships/hyperlink" Target="https://sdp.belcorp.biz/WorkOrder.do?woMode=viewWO&amp;woID=67057" TargetMode="External"/><Relationship Id="rId35" Type="http://schemas.openxmlformats.org/officeDocument/2006/relationships/hyperlink" Target="https://sdp.belcorp.biz/WorkOrder.do?woMode=viewWO&amp;woID=70538" TargetMode="External"/><Relationship Id="rId56" Type="http://schemas.openxmlformats.org/officeDocument/2006/relationships/hyperlink" Target="https://sdp.belcorp.biz/WorkOrder.do?woMode=viewWO&amp;woID=77947" TargetMode="External"/><Relationship Id="rId77" Type="http://schemas.openxmlformats.org/officeDocument/2006/relationships/hyperlink" Target="https://sdp.belcorp.biz/WorkOrder.do?woMode=viewWO&amp;woID=84198" TargetMode="External"/><Relationship Id="rId100" Type="http://schemas.openxmlformats.org/officeDocument/2006/relationships/hyperlink" Target="https://sdp.belcorp.biz/WorkOrder.do?woMode=viewWO&amp;woID=109455" TargetMode="External"/><Relationship Id="rId105" Type="http://schemas.openxmlformats.org/officeDocument/2006/relationships/hyperlink" Target="https://sdp.belcorp.biz/WorkOrder.do?woMode=viewWO&amp;woID=109877" TargetMode="External"/><Relationship Id="rId126" Type="http://schemas.openxmlformats.org/officeDocument/2006/relationships/hyperlink" Target="https://sdp.belcorp.biz/WorkOrder.do?woMode=viewWO&amp;woID=123902" TargetMode="External"/><Relationship Id="rId8" Type="http://schemas.openxmlformats.org/officeDocument/2006/relationships/hyperlink" Target="https://sdp.belcorp.biz/WorkOrder.do?woMode=viewWO&amp;woID=56464" TargetMode="External"/><Relationship Id="rId51" Type="http://schemas.openxmlformats.org/officeDocument/2006/relationships/hyperlink" Target="https://sdp.belcorp.biz/WorkOrder.do?woMode=viewWO&amp;woID=76066" TargetMode="External"/><Relationship Id="rId72" Type="http://schemas.openxmlformats.org/officeDocument/2006/relationships/hyperlink" Target="https://sdp.belcorp.biz/WorkOrder.do?woMode=viewWO&amp;woID=82040" TargetMode="External"/><Relationship Id="rId93" Type="http://schemas.openxmlformats.org/officeDocument/2006/relationships/hyperlink" Target="https://sdp.belcorp.biz/WorkOrder.do?woMode=viewWO&amp;woID=95210" TargetMode="External"/><Relationship Id="rId98" Type="http://schemas.openxmlformats.org/officeDocument/2006/relationships/hyperlink" Target="https://sdp.belcorp.biz/WorkOrder.do?woMode=viewWO&amp;woID=103376" TargetMode="External"/><Relationship Id="rId121" Type="http://schemas.openxmlformats.org/officeDocument/2006/relationships/hyperlink" Target="https://sdp.belcorp.biz/WorkOrder.do?woMode=viewWO&amp;woID=119485" TargetMode="External"/><Relationship Id="rId3" Type="http://schemas.openxmlformats.org/officeDocument/2006/relationships/hyperlink" Target="https://sdp.belcorp.biz/WorkOrder.do?woMode=viewWO&amp;woID=46529" TargetMode="External"/><Relationship Id="rId25" Type="http://schemas.openxmlformats.org/officeDocument/2006/relationships/hyperlink" Target="https://confluence.belcorp.biz/pages/viewpage.action?pageId=200462287" TargetMode="External"/><Relationship Id="rId46" Type="http://schemas.openxmlformats.org/officeDocument/2006/relationships/hyperlink" Target="https://sdp.belcorp.biz/WorkOrder.do?woMode=viewWO&amp;woID=73677" TargetMode="External"/><Relationship Id="rId67" Type="http://schemas.openxmlformats.org/officeDocument/2006/relationships/hyperlink" Target="https://sdp.belcorp.biz/WorkOrder.do?woMode=viewWO&amp;woID=80172" TargetMode="External"/><Relationship Id="rId116" Type="http://schemas.openxmlformats.org/officeDocument/2006/relationships/hyperlink" Target="https://sdp.belcorp.biz/WorkOrder.do?woMode=viewWO&amp;woID=117934" TargetMode="External"/><Relationship Id="rId20" Type="http://schemas.openxmlformats.org/officeDocument/2006/relationships/hyperlink" Target="https://sdp.belcorp.biz/WorkOrder.do?woMode=viewWO&amp;woID=63589" TargetMode="External"/><Relationship Id="rId41" Type="http://schemas.openxmlformats.org/officeDocument/2006/relationships/hyperlink" Target="https://sdp.belcorp.biz/WorkOrder.do?woMode=viewWO&amp;woID=72168" TargetMode="External"/><Relationship Id="rId62" Type="http://schemas.openxmlformats.org/officeDocument/2006/relationships/hyperlink" Target="https://sdp.belcorp.biz/WorkOrder.do?woMode=viewWO&amp;woID=79009" TargetMode="External"/><Relationship Id="rId83" Type="http://schemas.openxmlformats.org/officeDocument/2006/relationships/hyperlink" Target="https://sdp.belcorp.biz/WorkOrder.do?woMode=viewWO&amp;woID=87719" TargetMode="External"/><Relationship Id="rId88" Type="http://schemas.openxmlformats.org/officeDocument/2006/relationships/hyperlink" Target="https://sdp.belcorp.biz/WorkOrder.do?woMode=viewWO&amp;woID=92755&amp;PORTALID=1" TargetMode="External"/><Relationship Id="rId111" Type="http://schemas.openxmlformats.org/officeDocument/2006/relationships/hyperlink" Target="https://sdp.belcorp.biz/WorkOrder.do?woMode=viewWO&amp;woID=115286" TargetMode="External"/><Relationship Id="rId132" Type="http://schemas.openxmlformats.org/officeDocument/2006/relationships/hyperlink" Target="https://sdp.belcorp.biz/WorkOrder.do?woMode=viewWO&amp;woID=126937" TargetMode="External"/><Relationship Id="rId15" Type="http://schemas.openxmlformats.org/officeDocument/2006/relationships/hyperlink" Target="https://sdp.belcorp.biz/WorkOrder.do?woMode=viewWO&amp;woID=61800" TargetMode="External"/><Relationship Id="rId36" Type="http://schemas.openxmlformats.org/officeDocument/2006/relationships/hyperlink" Target="https://sdp.belcorp.biz/WorkOrder.do?woMode=viewWO&amp;woID=72911" TargetMode="External"/><Relationship Id="rId57" Type="http://schemas.openxmlformats.org/officeDocument/2006/relationships/hyperlink" Target="https://sdp.belcorp.biz/WorkOrder.do?woMode=viewWO&amp;woID=77734" TargetMode="External"/><Relationship Id="rId106" Type="http://schemas.openxmlformats.org/officeDocument/2006/relationships/hyperlink" Target="https://sdp.belcorp.biz/WorkOrder.do?woMode=viewWO&amp;woID=112451" TargetMode="External"/><Relationship Id="rId127" Type="http://schemas.openxmlformats.org/officeDocument/2006/relationships/hyperlink" Target="https://sdp.belcorp.biz/WorkOrder.do?woMode=viewWO&amp;woID=124075" TargetMode="External"/><Relationship Id="rId10" Type="http://schemas.openxmlformats.org/officeDocument/2006/relationships/hyperlink" Target="https://sdp.belcorp.biz/WorkOrder.do?woMode=viewWO&amp;woID=60418" TargetMode="External"/><Relationship Id="rId31" Type="http://schemas.openxmlformats.org/officeDocument/2006/relationships/hyperlink" Target="https://sdp.belcorp.biz/WorkOrder.do?woMode=viewWO&amp;woID=68055" TargetMode="External"/><Relationship Id="rId52" Type="http://schemas.openxmlformats.org/officeDocument/2006/relationships/hyperlink" Target="https://sdp.belcorp.biz/WorkOrder.do?woMode=viewWO&amp;woID=75974" TargetMode="External"/><Relationship Id="rId73" Type="http://schemas.openxmlformats.org/officeDocument/2006/relationships/hyperlink" Target="https://confluence.belcorp.biz/pages/viewpage.action?pageId=208234101" TargetMode="External"/><Relationship Id="rId78" Type="http://schemas.openxmlformats.org/officeDocument/2006/relationships/hyperlink" Target="https://sdp.belcorp.biz/WorkOrder.do?woMode=viewWO&amp;woID=84283" TargetMode="External"/><Relationship Id="rId94" Type="http://schemas.openxmlformats.org/officeDocument/2006/relationships/hyperlink" Target="https://sdp.belcorp.biz/WorkOrder.do?woMode=viewWO&amp;woID=97115" TargetMode="External"/><Relationship Id="rId99" Type="http://schemas.openxmlformats.org/officeDocument/2006/relationships/hyperlink" Target="https://sdp.belcorp.biz/WorkOrder.do?woMode=viewWO&amp;woID=103813" TargetMode="External"/><Relationship Id="rId101" Type="http://schemas.openxmlformats.org/officeDocument/2006/relationships/hyperlink" Target="https://sdp.belcorp.biz/WorkOrder.do?woMode=viewWO&amp;woID=108454" TargetMode="External"/><Relationship Id="rId122" Type="http://schemas.openxmlformats.org/officeDocument/2006/relationships/hyperlink" Target="https://confluence.belcorp.biz/pages/viewpage.action?pageId=226042815" TargetMode="External"/><Relationship Id="rId4" Type="http://schemas.openxmlformats.org/officeDocument/2006/relationships/hyperlink" Target="https://sdp.belcorp.biz/WorkOrder.do54445" TargetMode="External"/><Relationship Id="rId9" Type="http://schemas.openxmlformats.org/officeDocument/2006/relationships/hyperlink" Target="https://sdp.belcorp.biz/WorkOrder.do?woMode=viewWO&amp;woID=60441" TargetMode="External"/><Relationship Id="rId26" Type="http://schemas.openxmlformats.org/officeDocument/2006/relationships/hyperlink" Target="https://sdp.belcorp.biz/WorkOrder.do?woMode=viewWO&amp;woID=65684" TargetMode="External"/><Relationship Id="rId47" Type="http://schemas.openxmlformats.org/officeDocument/2006/relationships/hyperlink" Target="https://sdp.belcorp.biz/WorkOrder.do?woMode=viewWO&amp;woID=73672" TargetMode="External"/><Relationship Id="rId68" Type="http://schemas.openxmlformats.org/officeDocument/2006/relationships/hyperlink" Target="https://sdp.belcorp.biz/WorkOrder.do?woMode=viewWO&amp;woID=82565" TargetMode="External"/><Relationship Id="rId89" Type="http://schemas.openxmlformats.org/officeDocument/2006/relationships/hyperlink" Target="https://sdp.belcorp.biz/WorkOrder.do?woMode=viewWO&amp;woID=94007" TargetMode="External"/><Relationship Id="rId112" Type="http://schemas.openxmlformats.org/officeDocument/2006/relationships/hyperlink" Target="https://sdp.belcorp.biz/WorkOrder.do?woMode=viewWO&amp;woID=114699" TargetMode="External"/><Relationship Id="rId133" Type="http://schemas.openxmlformats.org/officeDocument/2006/relationships/hyperlink" Target="https://sdp.belcorp.biz/WorkOrder.do?woMode=viewWO&amp;woID=1272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4"/>
  <sheetViews>
    <sheetView tabSelected="1" topLeftCell="M1" workbookViewId="0">
      <pane ySplit="1" topLeftCell="A108" activePane="bottomLeft" state="frozen"/>
      <selection pane="bottomLeft" activeCell="B128" sqref="B128"/>
    </sheetView>
  </sheetViews>
  <sheetFormatPr defaultColWidth="11.42578125" defaultRowHeight="16.149999999999999" customHeight="1"/>
  <cols>
    <col min="1" max="1" width="17.85546875" style="7" customWidth="1"/>
    <col min="2" max="2" width="10" style="7" bestFit="1" customWidth="1"/>
    <col min="3" max="3" width="12.42578125" style="15" bestFit="1" customWidth="1"/>
    <col min="4" max="4" width="47.28515625" style="22" customWidth="1"/>
    <col min="5" max="5" width="11.42578125" style="7"/>
    <col min="6" max="6" width="12.42578125" style="7" bestFit="1" customWidth="1"/>
    <col min="7" max="7" width="15.42578125" style="7" bestFit="1" customWidth="1"/>
    <col min="8" max="8" width="12.42578125" style="10" bestFit="1" customWidth="1"/>
    <col min="9" max="9" width="10.5703125" style="7" customWidth="1"/>
    <col min="10" max="10" width="12.42578125" style="7" bestFit="1" customWidth="1"/>
    <col min="11" max="11" width="14" style="7" bestFit="1" customWidth="1"/>
    <col min="12" max="12" width="11.42578125" style="7"/>
    <col min="13" max="13" width="156.42578125" style="7" customWidth="1"/>
    <col min="14" max="14" width="11.42578125" style="7"/>
    <col min="15" max="15" width="60.85546875" style="7" bestFit="1" customWidth="1"/>
    <col min="16" max="16" width="15.28515625" style="7" bestFit="1" customWidth="1"/>
    <col min="17" max="18" width="11.42578125" style="7"/>
    <col min="19" max="19" width="12" style="7" customWidth="1"/>
    <col min="20" max="20" width="18.42578125" style="7" customWidth="1"/>
    <col min="21" max="21" width="11.42578125" style="7"/>
    <col min="22" max="22" width="10.140625" style="7" bestFit="1" customWidth="1"/>
    <col min="23" max="16384" width="11.42578125" style="7"/>
  </cols>
  <sheetData>
    <row r="1" spans="1:15" ht="16.149999999999999" customHeight="1" thickBot="1">
      <c r="A1" s="1" t="s">
        <v>0</v>
      </c>
      <c r="B1" s="2" t="s">
        <v>1</v>
      </c>
      <c r="C1" s="3" t="s">
        <v>2</v>
      </c>
      <c r="D1" s="4" t="s">
        <v>3</v>
      </c>
      <c r="E1" s="1" t="s">
        <v>4</v>
      </c>
      <c r="F1" s="5" t="s">
        <v>5</v>
      </c>
      <c r="G1" s="6" t="s">
        <v>6</v>
      </c>
      <c r="H1" s="6" t="s">
        <v>7</v>
      </c>
      <c r="I1" s="6" t="s">
        <v>8</v>
      </c>
      <c r="J1" s="4" t="s">
        <v>9</v>
      </c>
      <c r="K1" s="1" t="s">
        <v>10</v>
      </c>
      <c r="L1" s="4" t="s">
        <v>11</v>
      </c>
      <c r="M1" s="4" t="s">
        <v>12</v>
      </c>
      <c r="N1" s="1" t="s">
        <v>13</v>
      </c>
      <c r="O1" s="1" t="s">
        <v>14</v>
      </c>
    </row>
    <row r="2" spans="1:15" ht="16.149999999999999" customHeight="1">
      <c r="A2" s="7" t="s">
        <v>15</v>
      </c>
      <c r="B2" s="8">
        <v>45663</v>
      </c>
      <c r="C2" s="9">
        <v>46529</v>
      </c>
      <c r="D2" s="7" t="s">
        <v>16</v>
      </c>
      <c r="E2" s="7" t="s">
        <v>17</v>
      </c>
      <c r="F2" s="10">
        <v>0.41041666666666665</v>
      </c>
      <c r="G2" s="7">
        <v>22</v>
      </c>
      <c r="H2" s="10">
        <f>Tabla1[[#This Row],[Start Time]]+(Tabla1[[#This Row],[Duration (Minutes)]]/1440)</f>
        <v>0.42569444444444443</v>
      </c>
      <c r="I2" s="7">
        <v>6</v>
      </c>
      <c r="J2" s="7" t="s">
        <v>18</v>
      </c>
      <c r="K2" s="7" t="s">
        <v>19</v>
      </c>
      <c r="L2" s="7" t="s">
        <v>20</v>
      </c>
      <c r="M2" s="7" t="s">
        <v>21</v>
      </c>
      <c r="N2" s="7" t="s">
        <v>22</v>
      </c>
    </row>
    <row r="3" spans="1:15" ht="16.149999999999999" customHeight="1">
      <c r="A3" s="7" t="s">
        <v>23</v>
      </c>
      <c r="B3" s="8">
        <v>45664</v>
      </c>
      <c r="C3" s="9">
        <v>52895</v>
      </c>
      <c r="D3" s="7" t="s">
        <v>24</v>
      </c>
      <c r="E3" s="7" t="s">
        <v>17</v>
      </c>
      <c r="F3" s="10">
        <v>0.79861111111111116</v>
      </c>
      <c r="G3" s="7">
        <v>35</v>
      </c>
      <c r="H3" s="10">
        <f>Tabla1[[#This Row],[Start Time]]+(Tabla1[[#This Row],[Duration (Minutes)]]/1440)</f>
        <v>0.82291666666666674</v>
      </c>
      <c r="I3" s="7">
        <v>5</v>
      </c>
      <c r="J3" s="7" t="s">
        <v>18</v>
      </c>
      <c r="K3" s="7" t="s">
        <v>19</v>
      </c>
      <c r="L3" s="7" t="s">
        <v>20</v>
      </c>
      <c r="M3" s="7" t="s">
        <v>25</v>
      </c>
      <c r="N3" s="7" t="s">
        <v>22</v>
      </c>
    </row>
    <row r="4" spans="1:15" ht="16.149999999999999" customHeight="1">
      <c r="A4" s="7" t="s">
        <v>15</v>
      </c>
      <c r="B4" s="8">
        <v>45665</v>
      </c>
      <c r="C4" s="9">
        <v>52989</v>
      </c>
      <c r="D4" s="7" t="s">
        <v>26</v>
      </c>
      <c r="E4" s="7" t="s">
        <v>17</v>
      </c>
      <c r="F4" s="10">
        <v>0.40972222222222221</v>
      </c>
      <c r="G4" s="7">
        <v>60</v>
      </c>
      <c r="H4" s="10">
        <f>Tabla1[[#This Row],[Start Time]]+(Tabla1[[#This Row],[Duration (Minutes)]]/1440)</f>
        <v>0.4513888888888889</v>
      </c>
      <c r="I4" s="7">
        <v>17</v>
      </c>
      <c r="J4" s="7" t="s">
        <v>18</v>
      </c>
      <c r="K4" s="7" t="s">
        <v>20</v>
      </c>
      <c r="L4" s="7" t="s">
        <v>19</v>
      </c>
      <c r="M4" s="7" t="s">
        <v>27</v>
      </c>
      <c r="N4" s="7" t="s">
        <v>22</v>
      </c>
    </row>
    <row r="5" spans="1:15" ht="16.149999999999999" customHeight="1">
      <c r="A5" s="7" t="s">
        <v>23</v>
      </c>
      <c r="B5" s="8">
        <v>45670</v>
      </c>
      <c r="C5" s="9">
        <v>54493</v>
      </c>
      <c r="D5" s="7" t="s">
        <v>28</v>
      </c>
      <c r="E5" s="7" t="s">
        <v>17</v>
      </c>
      <c r="F5" s="10">
        <v>0.84722222222222221</v>
      </c>
      <c r="G5" s="7">
        <v>6</v>
      </c>
      <c r="H5" s="10">
        <f>Tabla1[[#This Row],[Start Time]]+(Tabla1[[#This Row],[Duration (Minutes)]]/1440)</f>
        <v>0.85138888888888886</v>
      </c>
      <c r="I5" s="7">
        <v>3</v>
      </c>
      <c r="J5" s="7" t="s">
        <v>18</v>
      </c>
      <c r="K5" s="7" t="s">
        <v>19</v>
      </c>
      <c r="L5" s="7" t="s">
        <v>20</v>
      </c>
      <c r="M5" s="7" t="s">
        <v>25</v>
      </c>
      <c r="N5" s="7" t="s">
        <v>22</v>
      </c>
    </row>
    <row r="6" spans="1:15" ht="16.149999999999999" customHeight="1">
      <c r="A6" s="7" t="s">
        <v>23</v>
      </c>
      <c r="B6" s="8">
        <v>45670</v>
      </c>
      <c r="C6" s="9">
        <v>54445</v>
      </c>
      <c r="D6" s="7" t="s">
        <v>29</v>
      </c>
      <c r="E6" s="7" t="s">
        <v>17</v>
      </c>
      <c r="F6" s="10">
        <v>0.79166666666666663</v>
      </c>
      <c r="G6" s="7">
        <v>20</v>
      </c>
      <c r="H6" s="10">
        <f>Tabla1[[#This Row],[Start Time]]+(Tabla1[[#This Row],[Duration (Minutes)]]/1440)</f>
        <v>0.80555555555555547</v>
      </c>
      <c r="I6" s="7">
        <v>8</v>
      </c>
      <c r="J6" s="7" t="s">
        <v>18</v>
      </c>
      <c r="K6" s="7" t="s">
        <v>19</v>
      </c>
      <c r="L6" s="7" t="s">
        <v>20</v>
      </c>
      <c r="M6" s="7" t="s">
        <v>30</v>
      </c>
      <c r="N6" s="7" t="s">
        <v>22</v>
      </c>
    </row>
    <row r="7" spans="1:15" ht="16.149999999999999" customHeight="1">
      <c r="A7" s="7" t="s">
        <v>23</v>
      </c>
      <c r="B7" s="8">
        <v>45674</v>
      </c>
      <c r="C7" s="9">
        <v>54493</v>
      </c>
      <c r="D7" s="7" t="s">
        <v>31</v>
      </c>
      <c r="E7" s="7" t="s">
        <v>17</v>
      </c>
      <c r="F7" s="10">
        <v>0.50486111111111109</v>
      </c>
      <c r="G7" s="7">
        <v>128</v>
      </c>
      <c r="H7" s="10">
        <f>Tabla1[[#This Row],[Start Time]]+(Tabla1[[#This Row],[Duration (Minutes)]]/1440)</f>
        <v>0.59375</v>
      </c>
      <c r="I7" s="7">
        <v>12</v>
      </c>
      <c r="J7" s="7" t="s">
        <v>32</v>
      </c>
      <c r="K7" s="7" t="s">
        <v>19</v>
      </c>
      <c r="L7" s="7" t="s">
        <v>19</v>
      </c>
      <c r="M7" s="7" t="s">
        <v>33</v>
      </c>
      <c r="N7" s="7" t="s">
        <v>22</v>
      </c>
    </row>
    <row r="8" spans="1:15" ht="16.149999999999999" customHeight="1">
      <c r="A8" s="7" t="s">
        <v>34</v>
      </c>
      <c r="B8" s="8">
        <v>45677</v>
      </c>
      <c r="C8" s="9">
        <v>56527</v>
      </c>
      <c r="D8" s="7" t="s">
        <v>35</v>
      </c>
      <c r="E8" s="7" t="s">
        <v>17</v>
      </c>
      <c r="F8" s="10">
        <v>0.63888888888888884</v>
      </c>
      <c r="G8" s="7">
        <v>110</v>
      </c>
      <c r="H8" s="10">
        <f>Tabla1[[#This Row],[Start Time]]+(Tabla1[[#This Row],[Duration (Minutes)]]/1440)</f>
        <v>0.71527777777777768</v>
      </c>
      <c r="I8" s="7">
        <v>15</v>
      </c>
      <c r="J8" s="7" t="s">
        <v>18</v>
      </c>
      <c r="K8" s="7" t="s">
        <v>19</v>
      </c>
      <c r="L8" s="7" t="s">
        <v>20</v>
      </c>
      <c r="M8" s="7" t="s">
        <v>30</v>
      </c>
      <c r="N8" s="7" t="s">
        <v>22</v>
      </c>
    </row>
    <row r="9" spans="1:15" ht="16.149999999999999" customHeight="1">
      <c r="A9" s="7" t="s">
        <v>34</v>
      </c>
      <c r="B9" s="8">
        <v>45677</v>
      </c>
      <c r="C9" s="9">
        <v>56464</v>
      </c>
      <c r="D9" s="7" t="s">
        <v>36</v>
      </c>
      <c r="E9" s="7" t="s">
        <v>17</v>
      </c>
      <c r="F9" s="10">
        <v>0.63888888888888884</v>
      </c>
      <c r="G9" s="7">
        <v>110</v>
      </c>
      <c r="H9" s="10">
        <f>Tabla1[[#This Row],[Start Time]]+(Tabla1[[#This Row],[Duration (Minutes)]]/1440)</f>
        <v>0.71527777777777768</v>
      </c>
      <c r="I9" s="7">
        <v>10</v>
      </c>
      <c r="J9" s="7" t="s">
        <v>37</v>
      </c>
      <c r="K9" s="7" t="s">
        <v>19</v>
      </c>
      <c r="L9" s="7" t="s">
        <v>20</v>
      </c>
      <c r="M9" s="7" t="s">
        <v>30</v>
      </c>
      <c r="N9" s="7" t="s">
        <v>22</v>
      </c>
    </row>
    <row r="10" spans="1:15" ht="16.149999999999999" customHeight="1">
      <c r="A10" s="7" t="s">
        <v>15</v>
      </c>
      <c r="B10" s="8">
        <v>45692</v>
      </c>
      <c r="C10" s="9">
        <v>60441</v>
      </c>
      <c r="D10" s="7" t="s">
        <v>38</v>
      </c>
      <c r="E10" s="7" t="s">
        <v>17</v>
      </c>
      <c r="F10" s="10">
        <v>0.90972222222222221</v>
      </c>
      <c r="G10" s="7">
        <v>120</v>
      </c>
      <c r="H10" s="10">
        <f>Tabla1[[#This Row],[Start Time]]+(Tabla1[[#This Row],[Duration (Minutes)]]/1440)</f>
        <v>0.99305555555555558</v>
      </c>
      <c r="I10" s="7">
        <v>9</v>
      </c>
      <c r="J10" s="7" t="s">
        <v>37</v>
      </c>
      <c r="K10" s="7" t="s">
        <v>19</v>
      </c>
      <c r="L10" s="7" t="s">
        <v>20</v>
      </c>
      <c r="M10" s="7" t="s">
        <v>39</v>
      </c>
      <c r="N10" s="7" t="s">
        <v>22</v>
      </c>
    </row>
    <row r="11" spans="1:15" ht="16.149999999999999" customHeight="1">
      <c r="A11" s="7" t="s">
        <v>23</v>
      </c>
      <c r="B11" s="8">
        <v>45692</v>
      </c>
      <c r="C11" s="9">
        <v>60418</v>
      </c>
      <c r="D11" s="7" t="s">
        <v>40</v>
      </c>
      <c r="E11" s="7" t="s">
        <v>17</v>
      </c>
      <c r="F11" s="10">
        <v>0.79513888888888884</v>
      </c>
      <c r="G11" s="7">
        <v>5</v>
      </c>
      <c r="H11" s="10">
        <f>Tabla1[[#This Row],[Start Time]]+(Tabla1[[#This Row],[Duration (Minutes)]]/1440)</f>
        <v>0.79861111111111105</v>
      </c>
      <c r="I11" s="7">
        <v>9</v>
      </c>
      <c r="J11" s="7" t="s">
        <v>41</v>
      </c>
      <c r="K11" s="7" t="s">
        <v>19</v>
      </c>
      <c r="L11" s="7" t="s">
        <v>20</v>
      </c>
      <c r="M11" s="7" t="s">
        <v>39</v>
      </c>
      <c r="N11" s="7" t="s">
        <v>22</v>
      </c>
    </row>
    <row r="12" spans="1:15" ht="16.149999999999999" customHeight="1">
      <c r="A12" s="7" t="s">
        <v>23</v>
      </c>
      <c r="B12" s="8">
        <v>45693</v>
      </c>
      <c r="C12" s="9">
        <v>60782</v>
      </c>
      <c r="D12" s="7" t="s">
        <v>42</v>
      </c>
      <c r="E12" s="7" t="s">
        <v>17</v>
      </c>
      <c r="F12" s="10">
        <v>0.875</v>
      </c>
      <c r="G12" s="7">
        <v>60</v>
      </c>
      <c r="H12" s="10">
        <f>Tabla1[[#This Row],[Start Time]]+(Tabla1[[#This Row],[Duration (Minutes)]]/1440)</f>
        <v>0.91666666666666663</v>
      </c>
      <c r="I12" s="7">
        <v>6</v>
      </c>
      <c r="J12" s="7" t="s">
        <v>41</v>
      </c>
      <c r="K12" s="7" t="s">
        <v>19</v>
      </c>
      <c r="L12" s="7" t="s">
        <v>20</v>
      </c>
      <c r="M12" s="7" t="s">
        <v>39</v>
      </c>
      <c r="N12" s="7" t="s">
        <v>22</v>
      </c>
    </row>
    <row r="13" spans="1:15" ht="16.149999999999999" customHeight="1">
      <c r="A13" s="7" t="s">
        <v>34</v>
      </c>
      <c r="B13" s="8">
        <v>45694</v>
      </c>
      <c r="C13" s="9">
        <v>61151</v>
      </c>
      <c r="D13" s="7" t="s">
        <v>43</v>
      </c>
      <c r="E13" s="7" t="s">
        <v>17</v>
      </c>
      <c r="F13" s="10">
        <v>0.85416666666666663</v>
      </c>
      <c r="G13" s="7">
        <v>22</v>
      </c>
      <c r="H13" s="10">
        <f>Tabla1[[#This Row],[Start Time]]+(Tabla1[[#This Row],[Duration (Minutes)]]/1440)</f>
        <v>0.86944444444444435</v>
      </c>
      <c r="I13" s="7">
        <v>5</v>
      </c>
      <c r="J13" s="7" t="s">
        <v>18</v>
      </c>
      <c r="K13" s="7" t="s">
        <v>19</v>
      </c>
      <c r="L13" s="7" t="s">
        <v>20</v>
      </c>
      <c r="M13" s="7" t="s">
        <v>39</v>
      </c>
      <c r="N13" s="7" t="s">
        <v>22</v>
      </c>
    </row>
    <row r="14" spans="1:15" ht="16.149999999999999" customHeight="1">
      <c r="A14" s="7" t="s">
        <v>23</v>
      </c>
      <c r="B14" s="8">
        <v>45695</v>
      </c>
      <c r="C14" s="9">
        <v>61180</v>
      </c>
      <c r="D14" s="7" t="s">
        <v>44</v>
      </c>
      <c r="E14" s="7" t="s">
        <v>17</v>
      </c>
      <c r="F14" s="10">
        <v>0.375</v>
      </c>
      <c r="G14" s="7">
        <v>150</v>
      </c>
      <c r="H14" s="10">
        <f>Tabla1[[#This Row],[Start Time]]+(Tabla1[[#This Row],[Duration (Minutes)]]/1440)</f>
        <v>0.47916666666666669</v>
      </c>
      <c r="I14" s="7">
        <v>23</v>
      </c>
      <c r="J14" s="7" t="s">
        <v>32</v>
      </c>
      <c r="K14" s="7" t="s">
        <v>20</v>
      </c>
      <c r="L14" s="7" t="s">
        <v>19</v>
      </c>
      <c r="M14" s="7" t="s">
        <v>45</v>
      </c>
      <c r="N14" s="11" t="s">
        <v>46</v>
      </c>
    </row>
    <row r="15" spans="1:15" ht="16.149999999999999" customHeight="1">
      <c r="A15" s="7" t="s">
        <v>34</v>
      </c>
      <c r="B15" s="8">
        <v>45698</v>
      </c>
      <c r="C15" s="9">
        <v>61800</v>
      </c>
      <c r="D15" s="7" t="s">
        <v>47</v>
      </c>
      <c r="E15" s="7" t="s">
        <v>17</v>
      </c>
      <c r="F15" s="10">
        <v>0.85416666666666663</v>
      </c>
      <c r="G15" s="7">
        <v>180</v>
      </c>
      <c r="H15" s="10">
        <f>Tabla1[[#This Row],[Start Time]]+(Tabla1[[#This Row],[Duration (Minutes)]]/1440)</f>
        <v>0.97916666666666663</v>
      </c>
      <c r="I15" s="7">
        <v>12</v>
      </c>
      <c r="J15" s="7" t="s">
        <v>18</v>
      </c>
      <c r="K15" s="7" t="s">
        <v>20</v>
      </c>
      <c r="L15" s="7" t="s">
        <v>20</v>
      </c>
      <c r="M15" s="7" t="s">
        <v>48</v>
      </c>
      <c r="N15" s="11" t="s">
        <v>49</v>
      </c>
    </row>
    <row r="16" spans="1:15" ht="16.149999999999999" customHeight="1">
      <c r="A16" s="7" t="s">
        <v>23</v>
      </c>
      <c r="B16" s="8">
        <v>45701</v>
      </c>
      <c r="C16" s="9">
        <v>62596</v>
      </c>
      <c r="D16" s="7" t="s">
        <v>50</v>
      </c>
      <c r="E16" s="7" t="s">
        <v>17</v>
      </c>
      <c r="F16" s="10">
        <v>0.53472222222222221</v>
      </c>
      <c r="G16" s="7">
        <v>2</v>
      </c>
      <c r="H16" s="10">
        <f>Tabla1[[#This Row],[Start Time]]+(Tabla1[[#This Row],[Duration (Minutes)]]/1440)</f>
        <v>0.53611111111111109</v>
      </c>
      <c r="I16" s="7">
        <v>3</v>
      </c>
      <c r="J16" s="7" t="s">
        <v>18</v>
      </c>
      <c r="K16" s="7" t="s">
        <v>19</v>
      </c>
      <c r="L16" s="7" t="s">
        <v>20</v>
      </c>
      <c r="M16" s="7" t="s">
        <v>51</v>
      </c>
      <c r="N16" s="7" t="s">
        <v>22</v>
      </c>
    </row>
    <row r="17" spans="1:14" ht="16.149999999999999" customHeight="1">
      <c r="A17" s="7" t="s">
        <v>52</v>
      </c>
      <c r="B17" s="8">
        <v>45702</v>
      </c>
      <c r="C17" s="9">
        <v>62989</v>
      </c>
      <c r="D17" s="7" t="s">
        <v>53</v>
      </c>
      <c r="E17" s="7" t="s">
        <v>17</v>
      </c>
      <c r="F17" s="10">
        <v>0.625</v>
      </c>
      <c r="G17" s="7">
        <v>3</v>
      </c>
      <c r="H17" s="10">
        <f>Tabla1[[#This Row],[Start Time]]+(Tabla1[[#This Row],[Duration (Minutes)]]/1440)</f>
        <v>0.62708333333333333</v>
      </c>
      <c r="I17" s="7">
        <v>3</v>
      </c>
      <c r="J17" s="7" t="s">
        <v>32</v>
      </c>
      <c r="K17" s="7" t="s">
        <v>20</v>
      </c>
      <c r="L17" s="7" t="s">
        <v>19</v>
      </c>
      <c r="M17" s="7" t="s">
        <v>54</v>
      </c>
      <c r="N17" s="7" t="s">
        <v>22</v>
      </c>
    </row>
    <row r="18" spans="1:14" ht="16.149999999999999" customHeight="1">
      <c r="A18" s="7" t="s">
        <v>23</v>
      </c>
      <c r="B18" s="8">
        <v>45704</v>
      </c>
      <c r="C18" s="9">
        <v>63589</v>
      </c>
      <c r="D18" s="7" t="s">
        <v>55</v>
      </c>
      <c r="E18" s="7" t="s">
        <v>17</v>
      </c>
      <c r="F18" s="10">
        <v>0.84375</v>
      </c>
      <c r="G18" s="7">
        <v>80</v>
      </c>
      <c r="H18" s="10">
        <f>Tabla1[[#This Row],[Start Time]]+(Tabla1[[#This Row],[Duration (Minutes)]]/1440)</f>
        <v>0.89930555555555558</v>
      </c>
      <c r="I18" s="7">
        <v>12</v>
      </c>
      <c r="J18" s="7" t="s">
        <v>18</v>
      </c>
      <c r="K18" s="7" t="s">
        <v>19</v>
      </c>
      <c r="L18" s="7" t="s">
        <v>19</v>
      </c>
      <c r="M18" s="7" t="s">
        <v>56</v>
      </c>
      <c r="N18" s="7" t="s">
        <v>22</v>
      </c>
    </row>
    <row r="19" spans="1:14" ht="16.149999999999999" customHeight="1">
      <c r="A19" s="7" t="s">
        <v>34</v>
      </c>
      <c r="B19" s="8">
        <v>45704</v>
      </c>
      <c r="C19" s="9">
        <v>63571</v>
      </c>
      <c r="D19" s="7" t="s">
        <v>57</v>
      </c>
      <c r="E19" s="7" t="s">
        <v>17</v>
      </c>
      <c r="F19" s="10">
        <v>0.77083333333333337</v>
      </c>
      <c r="G19" s="7">
        <v>120</v>
      </c>
      <c r="H19" s="10">
        <f>Tabla1[[#This Row],[Start Time]]+(Tabla1[[#This Row],[Duration (Minutes)]]/1440)</f>
        <v>0.85416666666666674</v>
      </c>
      <c r="I19" s="7">
        <v>8</v>
      </c>
      <c r="J19" s="7" t="s">
        <v>18</v>
      </c>
      <c r="K19" s="7" t="s">
        <v>20</v>
      </c>
      <c r="L19" s="7" t="s">
        <v>20</v>
      </c>
      <c r="M19" s="7" t="s">
        <v>58</v>
      </c>
      <c r="N19" s="7" t="s">
        <v>59</v>
      </c>
    </row>
    <row r="20" spans="1:14" ht="16.149999999999999" customHeight="1">
      <c r="A20" s="7" t="s">
        <v>34</v>
      </c>
      <c r="B20" s="8">
        <v>45704</v>
      </c>
      <c r="C20" s="9">
        <v>63298</v>
      </c>
      <c r="D20" s="7" t="s">
        <v>60</v>
      </c>
      <c r="E20" s="7" t="s">
        <v>17</v>
      </c>
      <c r="F20" s="10">
        <v>0.45833333333333331</v>
      </c>
      <c r="G20" s="7">
        <v>140</v>
      </c>
      <c r="H20" s="10">
        <f>Tabla1[[#This Row],[Start Time]]+(Tabla1[[#This Row],[Duration (Minutes)]]/1440)</f>
        <v>0.55555555555555558</v>
      </c>
      <c r="I20" s="7">
        <v>15</v>
      </c>
      <c r="J20" s="7" t="s">
        <v>18</v>
      </c>
      <c r="K20" s="7" t="s">
        <v>20</v>
      </c>
      <c r="L20" s="7" t="s">
        <v>20</v>
      </c>
      <c r="M20" s="7" t="s">
        <v>58</v>
      </c>
      <c r="N20" s="11" t="s">
        <v>49</v>
      </c>
    </row>
    <row r="21" spans="1:14" ht="16.149999999999999" customHeight="1">
      <c r="A21" s="7" t="s">
        <v>61</v>
      </c>
      <c r="B21" s="8">
        <v>45706</v>
      </c>
      <c r="C21" s="9">
        <v>63856</v>
      </c>
      <c r="D21" s="7" t="s">
        <v>62</v>
      </c>
      <c r="E21" s="7" t="s">
        <v>17</v>
      </c>
      <c r="F21" s="10">
        <v>0.66319444444444442</v>
      </c>
      <c r="G21" s="7">
        <v>160</v>
      </c>
      <c r="H21" s="10">
        <f>Tabla1[[#This Row],[Start Time]]+(Tabla1[[#This Row],[Duration (Minutes)]]/1440)</f>
        <v>0.77430555555555558</v>
      </c>
      <c r="I21" s="7">
        <v>24</v>
      </c>
      <c r="J21" s="7" t="s">
        <v>18</v>
      </c>
      <c r="K21" s="7" t="s">
        <v>20</v>
      </c>
      <c r="L21" s="7" t="s">
        <v>20</v>
      </c>
      <c r="M21" s="7" t="s">
        <v>63</v>
      </c>
      <c r="N21" s="7" t="s">
        <v>59</v>
      </c>
    </row>
    <row r="22" spans="1:14" ht="16.149999999999999" customHeight="1">
      <c r="A22" s="7" t="s">
        <v>61</v>
      </c>
      <c r="B22" s="8">
        <v>45707</v>
      </c>
      <c r="C22" s="9">
        <v>64287</v>
      </c>
      <c r="D22" s="7" t="s">
        <v>64</v>
      </c>
      <c r="E22" s="7" t="s">
        <v>17</v>
      </c>
      <c r="F22" s="10">
        <v>0.79861111111111116</v>
      </c>
      <c r="G22" s="7">
        <v>150</v>
      </c>
      <c r="H22" s="10">
        <f>Tabla1[[#This Row],[Start Time]]+(Tabla1[[#This Row],[Duration (Minutes)]]/1440)</f>
        <v>0.90277777777777779</v>
      </c>
      <c r="I22" s="7">
        <v>11</v>
      </c>
      <c r="J22" s="7" t="s">
        <v>18</v>
      </c>
      <c r="K22" s="7" t="s">
        <v>20</v>
      </c>
      <c r="L22" s="7" t="s">
        <v>20</v>
      </c>
      <c r="M22" s="7" t="s">
        <v>65</v>
      </c>
      <c r="N22" s="11" t="s">
        <v>46</v>
      </c>
    </row>
    <row r="23" spans="1:14" ht="16.149999999999999" customHeight="1">
      <c r="A23" s="7" t="s">
        <v>23</v>
      </c>
      <c r="B23" s="8">
        <v>45714</v>
      </c>
      <c r="C23" s="9">
        <v>65684</v>
      </c>
      <c r="D23" s="7" t="s">
        <v>66</v>
      </c>
      <c r="E23" s="7" t="s">
        <v>17</v>
      </c>
      <c r="F23" s="10">
        <v>0.375</v>
      </c>
      <c r="G23" s="7">
        <v>40</v>
      </c>
      <c r="H23" s="10">
        <f>Tabla1[[#This Row],[Start Time]]+(Tabla1[[#This Row],[Duration (Minutes)]]/1440)</f>
        <v>0.40277777777777779</v>
      </c>
      <c r="I23" s="7">
        <v>9</v>
      </c>
      <c r="J23" s="7" t="s">
        <v>18</v>
      </c>
      <c r="K23" s="7" t="s">
        <v>19</v>
      </c>
      <c r="L23" s="7" t="s">
        <v>20</v>
      </c>
      <c r="M23" s="7" t="s">
        <v>51</v>
      </c>
      <c r="N23" s="7" t="s">
        <v>67</v>
      </c>
    </row>
    <row r="24" spans="1:14" ht="16.149999999999999" customHeight="1">
      <c r="A24" s="7" t="s">
        <v>15</v>
      </c>
      <c r="B24" s="8">
        <v>45719</v>
      </c>
      <c r="C24" s="9">
        <v>66778</v>
      </c>
      <c r="D24" s="7" t="s">
        <v>68</v>
      </c>
      <c r="E24" s="7" t="s">
        <v>17</v>
      </c>
      <c r="F24" s="10">
        <v>0.39583333333333331</v>
      </c>
      <c r="G24" s="7">
        <v>150</v>
      </c>
      <c r="H24" s="10">
        <f>Tabla1[[#This Row],[Start Time]]+(Tabla1[[#This Row],[Duration (Minutes)]]/1440)</f>
        <v>0.5</v>
      </c>
      <c r="I24" s="7">
        <v>18</v>
      </c>
      <c r="J24" s="7" t="s">
        <v>18</v>
      </c>
      <c r="K24" s="7" t="s">
        <v>20</v>
      </c>
      <c r="L24" s="7" t="s">
        <v>19</v>
      </c>
      <c r="M24" s="7" t="s">
        <v>69</v>
      </c>
      <c r="N24" s="11" t="s">
        <v>70</v>
      </c>
    </row>
    <row r="25" spans="1:14" ht="16.149999999999999" customHeight="1">
      <c r="A25" s="7" t="s">
        <v>23</v>
      </c>
      <c r="B25" s="8">
        <v>45719</v>
      </c>
      <c r="C25" s="9">
        <v>66973</v>
      </c>
      <c r="D25" s="7" t="s">
        <v>71</v>
      </c>
      <c r="E25" s="7" t="s">
        <v>17</v>
      </c>
      <c r="F25" s="10">
        <v>0.59027777777777779</v>
      </c>
      <c r="G25" s="7">
        <v>10</v>
      </c>
      <c r="H25" s="10">
        <f>Tabla1[[#This Row],[Start Time]]+(Tabla1[[#This Row],[Duration (Minutes)]]/1440)</f>
        <v>0.59722222222222221</v>
      </c>
      <c r="I25" s="7">
        <v>2</v>
      </c>
      <c r="J25" s="7" t="s">
        <v>18</v>
      </c>
      <c r="K25" s="7" t="s">
        <v>19</v>
      </c>
      <c r="L25" s="7" t="s">
        <v>19</v>
      </c>
      <c r="M25" s="7" t="s">
        <v>72</v>
      </c>
      <c r="N25" s="7" t="s">
        <v>67</v>
      </c>
    </row>
    <row r="26" spans="1:14" ht="16.149999999999999" customHeight="1">
      <c r="A26" s="7" t="s">
        <v>23</v>
      </c>
      <c r="B26" s="8">
        <v>45719</v>
      </c>
      <c r="C26" s="9">
        <v>67057</v>
      </c>
      <c r="D26" s="7" t="s">
        <v>73</v>
      </c>
      <c r="E26" s="7" t="s">
        <v>17</v>
      </c>
      <c r="F26" s="10">
        <v>0.71527777777777779</v>
      </c>
      <c r="G26" s="7">
        <v>70</v>
      </c>
      <c r="H26" s="10">
        <f>Tabla1[[#This Row],[Start Time]]+(Tabla1[[#This Row],[Duration (Minutes)]]/1440)</f>
        <v>0.76388888888888895</v>
      </c>
      <c r="I26" s="7">
        <v>4</v>
      </c>
      <c r="J26" s="7" t="s">
        <v>18</v>
      </c>
      <c r="K26" s="7" t="s">
        <v>20</v>
      </c>
      <c r="L26" s="7" t="s">
        <v>19</v>
      </c>
      <c r="M26" s="7" t="s">
        <v>74</v>
      </c>
      <c r="N26" s="7" t="s">
        <v>67</v>
      </c>
    </row>
    <row r="27" spans="1:14" ht="16.149999999999999" customHeight="1">
      <c r="A27" s="7" t="s">
        <v>15</v>
      </c>
      <c r="B27" s="8">
        <v>45722</v>
      </c>
      <c r="C27" s="9">
        <v>68055</v>
      </c>
      <c r="D27" s="7" t="s">
        <v>75</v>
      </c>
      <c r="E27" s="7" t="s">
        <v>17</v>
      </c>
      <c r="F27" s="10">
        <v>0.59027777777777779</v>
      </c>
      <c r="G27" s="7">
        <v>40</v>
      </c>
      <c r="H27" s="10">
        <f>Tabla1[[#This Row],[Start Time]]+(Tabla1[[#This Row],[Duration (Minutes)]]/1440)</f>
        <v>0.61805555555555558</v>
      </c>
      <c r="I27" s="7">
        <v>8</v>
      </c>
      <c r="J27" s="7" t="s">
        <v>76</v>
      </c>
      <c r="K27" s="7" t="s">
        <v>19</v>
      </c>
      <c r="L27" s="7" t="s">
        <v>20</v>
      </c>
      <c r="M27" s="7" t="s">
        <v>39</v>
      </c>
      <c r="N27" s="7" t="s">
        <v>46</v>
      </c>
    </row>
    <row r="28" spans="1:14" ht="16.149999999999999" customHeight="1">
      <c r="A28" s="7" t="s">
        <v>61</v>
      </c>
      <c r="B28" s="8">
        <v>45722</v>
      </c>
      <c r="C28" s="9">
        <v>68150</v>
      </c>
      <c r="D28" s="7" t="s">
        <v>77</v>
      </c>
      <c r="E28" s="7" t="s">
        <v>17</v>
      </c>
      <c r="F28" s="10">
        <v>0.77430555555555558</v>
      </c>
      <c r="G28" s="7">
        <v>35</v>
      </c>
      <c r="H28" s="10">
        <f>Tabla1[[#This Row],[Start Time]]+(Tabla1[[#This Row],[Duration (Minutes)]]/1440)</f>
        <v>0.79861111111111116</v>
      </c>
      <c r="I28" s="7">
        <v>7</v>
      </c>
      <c r="J28" s="7" t="s">
        <v>78</v>
      </c>
      <c r="K28" s="7" t="s">
        <v>19</v>
      </c>
      <c r="L28" s="7" t="s">
        <v>19</v>
      </c>
      <c r="M28" s="7" t="s">
        <v>79</v>
      </c>
      <c r="N28" s="7" t="s">
        <v>80</v>
      </c>
    </row>
    <row r="29" spans="1:14" ht="16.149999999999999" customHeight="1">
      <c r="A29" s="7" t="s">
        <v>23</v>
      </c>
      <c r="B29" s="8">
        <v>45729</v>
      </c>
      <c r="C29" s="9">
        <v>69921</v>
      </c>
      <c r="D29" s="7" t="s">
        <v>81</v>
      </c>
      <c r="E29" s="7" t="s">
        <v>17</v>
      </c>
      <c r="F29" s="10">
        <v>0.64583333333333337</v>
      </c>
      <c r="G29" s="7">
        <v>30</v>
      </c>
      <c r="H29" s="10">
        <f>Tabla1[[#This Row],[Start Time]]+(Tabla1[[#This Row],[Duration (Minutes)]]/1440)</f>
        <v>0.66666666666666674</v>
      </c>
      <c r="I29" s="7">
        <v>8</v>
      </c>
      <c r="J29" s="7" t="s">
        <v>78</v>
      </c>
      <c r="K29" s="7" t="s">
        <v>19</v>
      </c>
      <c r="L29" s="7" t="s">
        <v>19</v>
      </c>
      <c r="M29" s="7" t="s">
        <v>82</v>
      </c>
      <c r="N29" s="7" t="s">
        <v>67</v>
      </c>
    </row>
    <row r="30" spans="1:14" ht="16.149999999999999" customHeight="1">
      <c r="A30" s="7" t="s">
        <v>61</v>
      </c>
      <c r="B30" s="8">
        <v>45733</v>
      </c>
      <c r="C30" s="9">
        <v>70634</v>
      </c>
      <c r="D30" s="7" t="s">
        <v>83</v>
      </c>
      <c r="E30" s="7" t="s">
        <v>17</v>
      </c>
      <c r="F30" s="10">
        <v>0.58333333333333337</v>
      </c>
      <c r="G30" s="7">
        <v>40</v>
      </c>
      <c r="H30" s="10">
        <f>Tabla1[[#This Row],[Start Time]]+(Tabla1[[#This Row],[Duration (Minutes)]]/1440)</f>
        <v>0.61111111111111116</v>
      </c>
      <c r="I30" s="7">
        <v>7</v>
      </c>
      <c r="J30" s="7" t="s">
        <v>18</v>
      </c>
      <c r="K30" s="7" t="s">
        <v>19</v>
      </c>
      <c r="L30" s="7" t="s">
        <v>20</v>
      </c>
      <c r="M30" s="7" t="s">
        <v>84</v>
      </c>
      <c r="N30" s="7" t="s">
        <v>67</v>
      </c>
    </row>
    <row r="31" spans="1:14" ht="16.149999999999999" customHeight="1">
      <c r="A31" s="7" t="s">
        <v>23</v>
      </c>
      <c r="B31" s="8">
        <v>45734</v>
      </c>
      <c r="C31" s="9">
        <v>70538</v>
      </c>
      <c r="D31" s="7" t="s">
        <v>85</v>
      </c>
      <c r="E31" s="7" t="s">
        <v>17</v>
      </c>
      <c r="F31" s="10">
        <v>0.61111111111111116</v>
      </c>
      <c r="G31" s="7">
        <v>20</v>
      </c>
      <c r="H31" s="10">
        <f>Tabla1[[#This Row],[Start Time]]+(Tabla1[[#This Row],[Duration (Minutes)]]/1440)</f>
        <v>0.625</v>
      </c>
      <c r="I31" s="7">
        <v>8</v>
      </c>
      <c r="J31" s="7" t="s">
        <v>18</v>
      </c>
      <c r="K31" s="7" t="s">
        <v>20</v>
      </c>
      <c r="L31" s="7" t="s">
        <v>19</v>
      </c>
      <c r="M31" s="7" t="s">
        <v>86</v>
      </c>
      <c r="N31" s="7" t="s">
        <v>67</v>
      </c>
    </row>
    <row r="32" spans="1:14" ht="16.149999999999999" customHeight="1">
      <c r="A32" s="7" t="s">
        <v>23</v>
      </c>
      <c r="B32" s="8">
        <v>45740</v>
      </c>
      <c r="C32" s="9">
        <v>72090</v>
      </c>
      <c r="D32" s="7" t="s">
        <v>87</v>
      </c>
      <c r="E32" s="7" t="s">
        <v>17</v>
      </c>
      <c r="F32" s="10">
        <v>0.41666666666666669</v>
      </c>
      <c r="G32" s="7">
        <v>15</v>
      </c>
      <c r="H32" s="10">
        <f>Tabla1[[#This Row],[Start Time]]+(Tabla1[[#This Row],[Duration (Minutes)]]/1440)</f>
        <v>0.42708333333333337</v>
      </c>
      <c r="I32" s="7">
        <v>8</v>
      </c>
      <c r="J32" s="7" t="s">
        <v>18</v>
      </c>
      <c r="K32" s="7" t="s">
        <v>19</v>
      </c>
      <c r="L32" s="7" t="s">
        <v>19</v>
      </c>
      <c r="M32" s="7" t="s">
        <v>88</v>
      </c>
      <c r="N32" s="7" t="s">
        <v>67</v>
      </c>
    </row>
    <row r="33" spans="1:14" ht="16.149999999999999" customHeight="1">
      <c r="A33" s="7" t="s">
        <v>23</v>
      </c>
      <c r="B33" s="8">
        <v>45740</v>
      </c>
      <c r="C33" s="9">
        <v>72168</v>
      </c>
      <c r="D33" s="7" t="s">
        <v>89</v>
      </c>
      <c r="E33" s="7" t="s">
        <v>17</v>
      </c>
      <c r="F33" s="10">
        <v>0.59375</v>
      </c>
      <c r="G33" s="7">
        <v>25</v>
      </c>
      <c r="H33" s="10">
        <f>Tabla1[[#This Row],[Start Time]]+(Tabla1[[#This Row],[Duration (Minutes)]]/1440)</f>
        <v>0.61111111111111116</v>
      </c>
      <c r="I33" s="7">
        <v>6</v>
      </c>
      <c r="J33" s="7" t="s">
        <v>78</v>
      </c>
      <c r="K33" s="7" t="s">
        <v>19</v>
      </c>
      <c r="L33" s="7" t="s">
        <v>19</v>
      </c>
      <c r="M33" s="7" t="s">
        <v>82</v>
      </c>
      <c r="N33" s="7" t="s">
        <v>67</v>
      </c>
    </row>
    <row r="34" spans="1:14" ht="16.149999999999999" customHeight="1">
      <c r="A34" s="7" t="s">
        <v>23</v>
      </c>
      <c r="B34" s="8">
        <v>45740</v>
      </c>
      <c r="C34" s="9">
        <v>72032</v>
      </c>
      <c r="D34" s="7" t="s">
        <v>90</v>
      </c>
      <c r="E34" s="7" t="s">
        <v>17</v>
      </c>
      <c r="F34" s="10">
        <v>0.44444444444444442</v>
      </c>
      <c r="G34" s="7">
        <v>160</v>
      </c>
      <c r="H34" s="10">
        <f>Tabla1[[#This Row],[Start Time]]+(Tabla1[[#This Row],[Duration (Minutes)]]/1440)</f>
        <v>0.55555555555555558</v>
      </c>
      <c r="I34" s="7">
        <v>9</v>
      </c>
      <c r="J34" s="7" t="s">
        <v>18</v>
      </c>
      <c r="K34" s="7" t="s">
        <v>20</v>
      </c>
      <c r="L34" s="7" t="s">
        <v>19</v>
      </c>
      <c r="M34" s="7" t="s">
        <v>27</v>
      </c>
      <c r="N34" s="7" t="s">
        <v>80</v>
      </c>
    </row>
    <row r="35" spans="1:14" ht="16.149999999999999" customHeight="1">
      <c r="A35" s="7" t="s">
        <v>23</v>
      </c>
      <c r="B35" s="8">
        <v>45741</v>
      </c>
      <c r="C35" s="9">
        <v>72577</v>
      </c>
      <c r="D35" s="7" t="s">
        <v>91</v>
      </c>
      <c r="E35" s="7" t="s">
        <v>92</v>
      </c>
      <c r="F35" s="10">
        <v>0.9375</v>
      </c>
      <c r="G35" s="7">
        <v>60</v>
      </c>
      <c r="H35" s="10">
        <f>Tabla1[[#This Row],[Start Time]]+(Tabla1[[#This Row],[Duration (Minutes)]]/1440)</f>
        <v>0.97916666666666663</v>
      </c>
      <c r="I35" s="7">
        <v>10</v>
      </c>
      <c r="J35" s="7" t="s">
        <v>93</v>
      </c>
      <c r="K35" s="7" t="s">
        <v>19</v>
      </c>
      <c r="L35" s="7" t="s">
        <v>19</v>
      </c>
      <c r="M35" s="7" t="s">
        <v>94</v>
      </c>
      <c r="N35" s="7" t="s">
        <v>80</v>
      </c>
    </row>
    <row r="36" spans="1:14" ht="16.149999999999999" customHeight="1">
      <c r="A36" s="7" t="s">
        <v>23</v>
      </c>
      <c r="B36" s="8">
        <v>45741</v>
      </c>
      <c r="C36" s="9">
        <v>72568</v>
      </c>
      <c r="D36" s="7" t="s">
        <v>95</v>
      </c>
      <c r="E36" s="7" t="s">
        <v>17</v>
      </c>
      <c r="F36" s="10">
        <v>0.80208333333333337</v>
      </c>
      <c r="G36" s="7">
        <v>45</v>
      </c>
      <c r="H36" s="10">
        <f>Tabla1[[#This Row],[Start Time]]+(Tabla1[[#This Row],[Duration (Minutes)]]/1440)</f>
        <v>0.83333333333333337</v>
      </c>
      <c r="I36" s="7">
        <v>6</v>
      </c>
      <c r="J36" s="7" t="s">
        <v>32</v>
      </c>
      <c r="K36" s="7" t="s">
        <v>19</v>
      </c>
      <c r="L36" s="7" t="s">
        <v>19</v>
      </c>
      <c r="M36" s="7" t="s">
        <v>88</v>
      </c>
      <c r="N36" s="7" t="s">
        <v>80</v>
      </c>
    </row>
    <row r="37" spans="1:14" ht="16.149999999999999" customHeight="1">
      <c r="A37" s="7" t="s">
        <v>96</v>
      </c>
      <c r="B37" s="8">
        <v>45742</v>
      </c>
      <c r="C37" s="9">
        <v>72670</v>
      </c>
      <c r="D37" s="7" t="s">
        <v>97</v>
      </c>
      <c r="E37" s="7" t="s">
        <v>17</v>
      </c>
      <c r="F37" s="10">
        <v>0.47916666666666669</v>
      </c>
      <c r="G37" s="7">
        <v>7</v>
      </c>
      <c r="H37" s="10">
        <f>Tabla1[[#This Row],[Start Time]]+(Tabla1[[#This Row],[Duration (Minutes)]]/1440)</f>
        <v>0.48402777777777778</v>
      </c>
      <c r="I37" s="7">
        <v>6</v>
      </c>
      <c r="J37" s="7" t="s">
        <v>78</v>
      </c>
      <c r="K37" s="7" t="s">
        <v>19</v>
      </c>
      <c r="L37" s="7" t="s">
        <v>19</v>
      </c>
      <c r="M37" s="7" t="s">
        <v>82</v>
      </c>
      <c r="N37" s="7" t="s">
        <v>80</v>
      </c>
    </row>
    <row r="38" spans="1:14" ht="16.149999999999999" customHeight="1">
      <c r="A38" s="7" t="s">
        <v>23</v>
      </c>
      <c r="B38" s="8">
        <v>45743</v>
      </c>
      <c r="C38" s="9">
        <v>72911</v>
      </c>
      <c r="D38" s="7" t="s">
        <v>98</v>
      </c>
      <c r="E38" s="7" t="s">
        <v>17</v>
      </c>
      <c r="F38" s="10">
        <v>0.41666666666666669</v>
      </c>
      <c r="G38" s="7">
        <v>20</v>
      </c>
      <c r="H38" s="10">
        <f>Tabla1[[#This Row],[Start Time]]+(Tabla1[[#This Row],[Duration (Minutes)]]/1440)</f>
        <v>0.43055555555555558</v>
      </c>
      <c r="I38" s="7">
        <v>5</v>
      </c>
      <c r="J38" s="7" t="s">
        <v>93</v>
      </c>
      <c r="K38" s="7" t="s">
        <v>19</v>
      </c>
      <c r="L38" s="7" t="s">
        <v>19</v>
      </c>
      <c r="M38" s="7" t="s">
        <v>99</v>
      </c>
      <c r="N38" s="7" t="s">
        <v>80</v>
      </c>
    </row>
    <row r="39" spans="1:14" ht="16.149999999999999" customHeight="1">
      <c r="A39" s="7" t="s">
        <v>100</v>
      </c>
      <c r="B39" s="8">
        <v>45744</v>
      </c>
      <c r="C39" s="9">
        <v>73412</v>
      </c>
      <c r="D39" s="7" t="s">
        <v>101</v>
      </c>
      <c r="E39" s="7" t="s">
        <v>17</v>
      </c>
      <c r="F39" s="10">
        <v>0.70138888888888884</v>
      </c>
      <c r="G39" s="7">
        <v>15</v>
      </c>
      <c r="H39" s="10">
        <f>Tabla1[[#This Row],[Start Time]]+(Tabla1[[#This Row],[Duration (Minutes)]]/1440)</f>
        <v>0.71180555555555547</v>
      </c>
      <c r="I39" s="7">
        <v>4</v>
      </c>
      <c r="J39" s="7" t="s">
        <v>78</v>
      </c>
      <c r="K39" s="7" t="s">
        <v>19</v>
      </c>
      <c r="L39" s="7" t="s">
        <v>19</v>
      </c>
      <c r="M39" s="7" t="s">
        <v>82</v>
      </c>
      <c r="N39" s="7" t="s">
        <v>67</v>
      </c>
    </row>
    <row r="40" spans="1:14" ht="16.149999999999999" customHeight="1">
      <c r="A40" s="7" t="s">
        <v>23</v>
      </c>
      <c r="B40" s="8">
        <v>45747</v>
      </c>
      <c r="C40" s="9">
        <v>73677</v>
      </c>
      <c r="D40" s="12" t="s">
        <v>102</v>
      </c>
      <c r="E40" s="7" t="s">
        <v>17</v>
      </c>
      <c r="F40" s="10">
        <v>0.55555555555555558</v>
      </c>
      <c r="G40" s="7">
        <v>10</v>
      </c>
      <c r="H40" s="10">
        <f>Tabla1[[#This Row],[Start Time]]+(Tabla1[[#This Row],[Duration (Minutes)]]/1440)</f>
        <v>0.5625</v>
      </c>
      <c r="I40" s="7">
        <v>3</v>
      </c>
      <c r="J40" s="7" t="s">
        <v>18</v>
      </c>
      <c r="K40" s="7" t="s">
        <v>19</v>
      </c>
      <c r="L40" s="7" t="s">
        <v>20</v>
      </c>
      <c r="M40" s="7" t="s">
        <v>103</v>
      </c>
      <c r="N40" s="7" t="s">
        <v>80</v>
      </c>
    </row>
    <row r="41" spans="1:14" ht="16.149999999999999" customHeight="1">
      <c r="A41" s="7" t="s">
        <v>23</v>
      </c>
      <c r="B41" s="8">
        <v>45747</v>
      </c>
      <c r="C41" s="9">
        <v>73672</v>
      </c>
      <c r="D41" s="7" t="s">
        <v>104</v>
      </c>
      <c r="E41" s="7" t="s">
        <v>17</v>
      </c>
      <c r="F41" s="10">
        <v>0.52083333333333337</v>
      </c>
      <c r="G41" s="7">
        <v>50</v>
      </c>
      <c r="H41" s="10">
        <f>Tabla1[[#This Row],[Start Time]]+(Tabla1[[#This Row],[Duration (Minutes)]]/1440)</f>
        <v>0.55555555555555558</v>
      </c>
      <c r="I41" s="7">
        <v>6</v>
      </c>
      <c r="J41" s="7" t="s">
        <v>18</v>
      </c>
      <c r="K41" s="7" t="s">
        <v>19</v>
      </c>
      <c r="L41" s="7" t="s">
        <v>20</v>
      </c>
      <c r="M41" s="7" t="s">
        <v>103</v>
      </c>
      <c r="N41" s="7" t="s">
        <v>80</v>
      </c>
    </row>
    <row r="42" spans="1:14" ht="16.149999999999999" customHeight="1">
      <c r="A42" s="7" t="s">
        <v>15</v>
      </c>
      <c r="B42" s="8">
        <v>45747</v>
      </c>
      <c r="C42" s="9">
        <v>73412</v>
      </c>
      <c r="D42" s="7" t="s">
        <v>105</v>
      </c>
      <c r="E42" s="7" t="s">
        <v>17</v>
      </c>
      <c r="F42" s="10">
        <v>0.3611111111111111</v>
      </c>
      <c r="G42" s="7">
        <v>30</v>
      </c>
      <c r="H42" s="10">
        <f>Tabla1[[#This Row],[Start Time]]+(Tabla1[[#This Row],[Duration (Minutes)]]/1440)</f>
        <v>0.38194444444444442</v>
      </c>
      <c r="I42" s="7">
        <v>6</v>
      </c>
      <c r="J42" s="7" t="s">
        <v>78</v>
      </c>
      <c r="K42" s="7" t="s">
        <v>19</v>
      </c>
      <c r="L42" s="7" t="s">
        <v>19</v>
      </c>
      <c r="M42" s="7" t="s">
        <v>103</v>
      </c>
      <c r="N42" s="7" t="s">
        <v>67</v>
      </c>
    </row>
    <row r="43" spans="1:14" ht="16.149999999999999" customHeight="1">
      <c r="A43" s="7" t="s">
        <v>23</v>
      </c>
      <c r="B43" s="8">
        <v>45748</v>
      </c>
      <c r="C43" s="13">
        <v>73992</v>
      </c>
      <c r="D43" s="7" t="s">
        <v>106</v>
      </c>
      <c r="E43" s="7" t="s">
        <v>17</v>
      </c>
      <c r="F43" s="10">
        <v>0.49652777777777779</v>
      </c>
      <c r="G43" s="7">
        <v>40</v>
      </c>
      <c r="H43" s="10">
        <f>Tabla1[[#This Row],[Start Time]]+(Tabla1[[#This Row],[Duration (Minutes)]]/1440)</f>
        <v>0.52430555555555558</v>
      </c>
      <c r="I43" s="7">
        <v>5</v>
      </c>
      <c r="J43" s="7" t="s">
        <v>18</v>
      </c>
      <c r="K43" s="7" t="s">
        <v>19</v>
      </c>
      <c r="L43" s="7" t="s">
        <v>20</v>
      </c>
      <c r="M43" s="7" t="s">
        <v>103</v>
      </c>
      <c r="N43" s="7" t="s">
        <v>22</v>
      </c>
    </row>
    <row r="44" spans="1:14" ht="16.149999999999999" customHeight="1">
      <c r="A44" s="7" t="s">
        <v>52</v>
      </c>
      <c r="B44" s="8">
        <v>45749</v>
      </c>
      <c r="C44" s="13">
        <v>74425</v>
      </c>
      <c r="D44" s="7" t="s">
        <v>107</v>
      </c>
      <c r="E44" s="7" t="s">
        <v>17</v>
      </c>
      <c r="F44" s="10">
        <v>0.73611111111111116</v>
      </c>
      <c r="G44" s="7">
        <v>80</v>
      </c>
      <c r="H44" s="10">
        <f>Tabla1[[#This Row],[Start Time]]+(Tabla1[[#This Row],[Duration (Minutes)]]/1440)</f>
        <v>0.79166666666666674</v>
      </c>
      <c r="I44" s="7">
        <v>8</v>
      </c>
      <c r="J44" s="7" t="s">
        <v>108</v>
      </c>
      <c r="K44" s="7" t="s">
        <v>19</v>
      </c>
      <c r="L44" s="7" t="s">
        <v>20</v>
      </c>
      <c r="M44" s="7" t="s">
        <v>103</v>
      </c>
      <c r="N44" s="7" t="s">
        <v>67</v>
      </c>
    </row>
    <row r="45" spans="1:14" ht="16.149999999999999" customHeight="1">
      <c r="A45" s="7" t="s">
        <v>100</v>
      </c>
      <c r="B45" s="8">
        <v>45754</v>
      </c>
      <c r="C45" s="13">
        <v>75278</v>
      </c>
      <c r="D45" s="7" t="s">
        <v>109</v>
      </c>
      <c r="E45" s="7" t="s">
        <v>17</v>
      </c>
      <c r="F45" s="10">
        <v>0.4375</v>
      </c>
      <c r="G45" s="7">
        <v>180</v>
      </c>
      <c r="H45" s="10">
        <f>Tabla1[[#This Row],[Start Time]]+(Tabla1[[#This Row],[Duration (Minutes)]]/1440)</f>
        <v>0.5625</v>
      </c>
      <c r="I45" s="7">
        <v>12</v>
      </c>
      <c r="J45" s="7" t="s">
        <v>78</v>
      </c>
      <c r="K45" s="7" t="s">
        <v>20</v>
      </c>
      <c r="L45" s="7" t="s">
        <v>19</v>
      </c>
      <c r="M45" s="7" t="s">
        <v>27</v>
      </c>
      <c r="N45" s="7" t="s">
        <v>22</v>
      </c>
    </row>
    <row r="46" spans="1:14" ht="16.149999999999999" customHeight="1">
      <c r="A46" s="7" t="s">
        <v>52</v>
      </c>
      <c r="B46" s="8">
        <v>45756</v>
      </c>
      <c r="C46" s="13">
        <v>76180</v>
      </c>
      <c r="D46" s="7" t="s">
        <v>110</v>
      </c>
      <c r="E46" s="7" t="s">
        <v>17</v>
      </c>
      <c r="F46" s="10">
        <v>0.70138888888888884</v>
      </c>
      <c r="G46" s="7">
        <v>100</v>
      </c>
      <c r="H46" s="10">
        <f>Tabla1[[#This Row],[Start Time]]+(Tabla1[[#This Row],[Duration (Minutes)]]/1440)</f>
        <v>0.77083333333333326</v>
      </c>
      <c r="I46" s="7">
        <v>6</v>
      </c>
      <c r="J46" s="7" t="s">
        <v>18</v>
      </c>
      <c r="K46" s="7" t="s">
        <v>19</v>
      </c>
      <c r="L46" s="7" t="s">
        <v>20</v>
      </c>
      <c r="M46" s="7" t="s">
        <v>103</v>
      </c>
      <c r="N46" s="7" t="s">
        <v>80</v>
      </c>
    </row>
    <row r="47" spans="1:14" ht="16.149999999999999" customHeight="1">
      <c r="A47" s="7" t="s">
        <v>15</v>
      </c>
      <c r="B47" s="8">
        <v>45756</v>
      </c>
      <c r="C47" s="13" t="s">
        <v>111</v>
      </c>
      <c r="D47" s="7" t="s">
        <v>112</v>
      </c>
      <c r="E47" s="7" t="s">
        <v>113</v>
      </c>
      <c r="F47" s="10">
        <v>0.54166666666666663</v>
      </c>
      <c r="G47" s="7">
        <v>60</v>
      </c>
      <c r="H47" s="10">
        <f>Tabla1[[#This Row],[Start Time]]+(Tabla1[[#This Row],[Duration (Minutes)]]/1440)</f>
        <v>0.58333333333333326</v>
      </c>
      <c r="I47" s="7">
        <v>6</v>
      </c>
      <c r="J47" s="7" t="s">
        <v>78</v>
      </c>
      <c r="K47" s="7" t="s">
        <v>20</v>
      </c>
      <c r="L47" s="7" t="s">
        <v>19</v>
      </c>
      <c r="M47" s="7" t="s">
        <v>74</v>
      </c>
      <c r="N47" s="7" t="s">
        <v>80</v>
      </c>
    </row>
    <row r="48" spans="1:14" ht="16.149999999999999" customHeight="1">
      <c r="A48" s="7" t="s">
        <v>15</v>
      </c>
      <c r="B48" s="8">
        <v>45756</v>
      </c>
      <c r="C48" s="13" t="s">
        <v>114</v>
      </c>
      <c r="D48" s="7" t="s">
        <v>115</v>
      </c>
      <c r="E48" s="7" t="s">
        <v>17</v>
      </c>
      <c r="F48" s="10">
        <v>0.39583333333333331</v>
      </c>
      <c r="G48" s="7">
        <v>240</v>
      </c>
      <c r="H48" s="10">
        <f>Tabla1[[#This Row],[Start Time]]+(Tabla1[[#This Row],[Duration (Minutes)]]/1440)</f>
        <v>0.5625</v>
      </c>
      <c r="I48" s="7">
        <v>12</v>
      </c>
      <c r="J48" s="7" t="s">
        <v>18</v>
      </c>
      <c r="K48" s="7" t="s">
        <v>20</v>
      </c>
      <c r="L48" s="7" t="s">
        <v>19</v>
      </c>
      <c r="M48" s="7" t="s">
        <v>74</v>
      </c>
      <c r="N48" s="7" t="s">
        <v>67</v>
      </c>
    </row>
    <row r="49" spans="1:14" ht="16.149999999999999" customHeight="1">
      <c r="A49" s="7" t="s">
        <v>23</v>
      </c>
      <c r="B49" s="8">
        <v>45757</v>
      </c>
      <c r="C49" s="13">
        <v>75862</v>
      </c>
      <c r="D49" s="7" t="s">
        <v>116</v>
      </c>
      <c r="E49" s="7" t="s">
        <v>17</v>
      </c>
      <c r="F49" s="10">
        <v>0.44097222222222221</v>
      </c>
      <c r="G49" s="7">
        <v>100</v>
      </c>
      <c r="H49" s="10">
        <f>Tabla1[[#This Row],[Start Time]]+(Tabla1[[#This Row],[Duration (Minutes)]]/1440)</f>
        <v>0.51041666666666663</v>
      </c>
      <c r="I49" s="7">
        <v>8</v>
      </c>
      <c r="J49" s="7" t="s">
        <v>18</v>
      </c>
      <c r="K49" s="7" t="s">
        <v>20</v>
      </c>
      <c r="L49" s="7" t="s">
        <v>19</v>
      </c>
      <c r="M49" s="7" t="s">
        <v>74</v>
      </c>
      <c r="N49" s="7" t="s">
        <v>80</v>
      </c>
    </row>
    <row r="50" spans="1:14" ht="16.149999999999999" customHeight="1">
      <c r="A50" s="7" t="s">
        <v>23</v>
      </c>
      <c r="B50" s="8">
        <v>45761</v>
      </c>
      <c r="C50" s="13">
        <v>77309</v>
      </c>
      <c r="D50" s="7" t="s">
        <v>117</v>
      </c>
      <c r="E50" s="7" t="s">
        <v>17</v>
      </c>
      <c r="F50" s="10">
        <v>0.6875</v>
      </c>
      <c r="G50" s="7">
        <v>60</v>
      </c>
      <c r="H50" s="10">
        <f>Tabla1[[#This Row],[Start Time]]+(Tabla1[[#This Row],[Duration (Minutes)]]/1440)</f>
        <v>0.72916666666666663</v>
      </c>
      <c r="I50" s="7">
        <v>6</v>
      </c>
      <c r="J50" s="7" t="s">
        <v>32</v>
      </c>
      <c r="K50" s="7" t="s">
        <v>20</v>
      </c>
      <c r="L50" s="7" t="s">
        <v>20</v>
      </c>
      <c r="M50" s="7" t="s">
        <v>118</v>
      </c>
      <c r="N50" s="7" t="s">
        <v>67</v>
      </c>
    </row>
    <row r="51" spans="1:14" ht="16.149999999999999" customHeight="1">
      <c r="A51" s="7" t="s">
        <v>52</v>
      </c>
      <c r="B51" s="8">
        <v>45762</v>
      </c>
      <c r="C51" s="13">
        <v>77734</v>
      </c>
      <c r="D51" s="7" t="s">
        <v>119</v>
      </c>
      <c r="E51" s="7" t="s">
        <v>17</v>
      </c>
      <c r="F51" s="10">
        <v>0.75</v>
      </c>
      <c r="G51" s="7">
        <v>15</v>
      </c>
      <c r="H51" s="10">
        <f>Tabla1[[#This Row],[Start Time]]+(Tabla1[[#This Row],[Duration (Minutes)]]/1440)</f>
        <v>0.76041666666666663</v>
      </c>
      <c r="I51" s="7">
        <v>6</v>
      </c>
      <c r="J51" s="7" t="s">
        <v>78</v>
      </c>
      <c r="K51" s="7" t="s">
        <v>19</v>
      </c>
      <c r="L51" s="7" t="s">
        <v>19</v>
      </c>
      <c r="M51" s="7" t="s">
        <v>82</v>
      </c>
      <c r="N51" s="7" t="s">
        <v>80</v>
      </c>
    </row>
    <row r="52" spans="1:14" ht="16.149999999999999" customHeight="1">
      <c r="A52" s="7" t="s">
        <v>15</v>
      </c>
      <c r="B52" s="8">
        <v>45762</v>
      </c>
      <c r="C52" s="13">
        <v>77564</v>
      </c>
      <c r="D52" s="7" t="s">
        <v>120</v>
      </c>
      <c r="E52" s="7" t="s">
        <v>17</v>
      </c>
      <c r="F52" s="10">
        <v>0.47916666666666669</v>
      </c>
      <c r="G52" s="7">
        <v>60</v>
      </c>
      <c r="H52" s="10">
        <f>Tabla1[[#This Row],[Start Time]]+(Tabla1[[#This Row],[Duration (Minutes)]]/1440)</f>
        <v>0.52083333333333337</v>
      </c>
      <c r="I52" s="7">
        <v>6</v>
      </c>
      <c r="J52" s="7" t="s">
        <v>32</v>
      </c>
      <c r="K52" s="7" t="s">
        <v>19</v>
      </c>
      <c r="L52" s="7" t="s">
        <v>19</v>
      </c>
      <c r="M52" s="7" t="s">
        <v>121</v>
      </c>
      <c r="N52" s="7" t="s">
        <v>80</v>
      </c>
    </row>
    <row r="53" spans="1:14" ht="16.149999999999999" customHeight="1">
      <c r="A53" s="7" t="s">
        <v>15</v>
      </c>
      <c r="B53" s="8">
        <v>45763</v>
      </c>
      <c r="C53" s="13">
        <v>77564</v>
      </c>
      <c r="D53" s="7" t="s">
        <v>120</v>
      </c>
      <c r="E53" s="7" t="s">
        <v>17</v>
      </c>
      <c r="F53" s="10">
        <v>0.375</v>
      </c>
      <c r="G53" s="7">
        <f>9*60+17</f>
        <v>557</v>
      </c>
      <c r="H53" s="10">
        <f>Tabla1[[#This Row],[Start Time]]+(Tabla1[[#This Row],[Duration (Minutes)]]/1440)</f>
        <v>0.76180555555555562</v>
      </c>
      <c r="I53" s="7">
        <v>19</v>
      </c>
      <c r="J53" s="7" t="s">
        <v>32</v>
      </c>
      <c r="K53" s="7" t="s">
        <v>19</v>
      </c>
      <c r="L53" s="7" t="s">
        <v>19</v>
      </c>
      <c r="M53" s="7" t="s">
        <v>121</v>
      </c>
      <c r="N53" s="7" t="s">
        <v>80</v>
      </c>
    </row>
    <row r="54" spans="1:14" ht="16.149999999999999" customHeight="1">
      <c r="A54" s="7" t="s">
        <v>23</v>
      </c>
      <c r="B54" s="8">
        <v>45763</v>
      </c>
      <c r="C54" s="13">
        <v>78055</v>
      </c>
      <c r="D54" s="7" t="s">
        <v>122</v>
      </c>
      <c r="E54" s="7" t="s">
        <v>17</v>
      </c>
      <c r="F54" s="10">
        <v>0.82986111111111116</v>
      </c>
      <c r="G54" s="7">
        <v>20</v>
      </c>
      <c r="H54" s="10">
        <f>Tabla1[[#This Row],[Start Time]]+(Tabla1[[#This Row],[Duration (Minutes)]]/1440)</f>
        <v>0.84375</v>
      </c>
      <c r="I54" s="7">
        <v>3</v>
      </c>
      <c r="J54" s="7" t="s">
        <v>18</v>
      </c>
      <c r="K54" s="7" t="s">
        <v>19</v>
      </c>
      <c r="L54" s="7" t="s">
        <v>20</v>
      </c>
      <c r="M54" s="7" t="s">
        <v>103</v>
      </c>
      <c r="N54" s="7" t="s">
        <v>67</v>
      </c>
    </row>
    <row r="55" spans="1:14" ht="16.149999999999999" customHeight="1">
      <c r="A55" s="7" t="s">
        <v>23</v>
      </c>
      <c r="B55" s="8">
        <v>45763</v>
      </c>
      <c r="C55" s="13">
        <v>77947</v>
      </c>
      <c r="D55" s="7" t="s">
        <v>123</v>
      </c>
      <c r="E55" s="7" t="s">
        <v>17</v>
      </c>
      <c r="F55" s="10">
        <v>0.54861111111111116</v>
      </c>
      <c r="G55" s="7">
        <v>20</v>
      </c>
      <c r="H55" s="10">
        <f>Tabla1[[#This Row],[Start Time]]+(Tabla1[[#This Row],[Duration (Minutes)]]/1440)</f>
        <v>0.5625</v>
      </c>
      <c r="I55" s="7">
        <v>4</v>
      </c>
      <c r="J55" s="7" t="s">
        <v>18</v>
      </c>
      <c r="K55" s="7" t="s">
        <v>19</v>
      </c>
      <c r="L55" s="7" t="s">
        <v>19</v>
      </c>
      <c r="M55" s="7" t="s">
        <v>121</v>
      </c>
      <c r="N55" s="7" t="s">
        <v>67</v>
      </c>
    </row>
    <row r="56" spans="1:14" ht="16.149999999999999" customHeight="1">
      <c r="A56" s="7" t="s">
        <v>15</v>
      </c>
      <c r="B56" s="8">
        <v>45768</v>
      </c>
      <c r="C56" s="13">
        <v>78447</v>
      </c>
      <c r="D56" s="7" t="s">
        <v>124</v>
      </c>
      <c r="E56" s="7" t="s">
        <v>17</v>
      </c>
      <c r="F56" s="10">
        <v>0.51388888888888884</v>
      </c>
      <c r="G56" s="7">
        <v>170</v>
      </c>
      <c r="H56" s="10">
        <f>Tabla1[[#This Row],[Start Time]]+(Tabla1[[#This Row],[Duration (Minutes)]]/1440)</f>
        <v>0.63194444444444442</v>
      </c>
      <c r="I56" s="7">
        <v>12</v>
      </c>
      <c r="J56" s="7" t="s">
        <v>18</v>
      </c>
      <c r="K56" s="7" t="s">
        <v>20</v>
      </c>
      <c r="L56" s="7" t="s">
        <v>19</v>
      </c>
      <c r="M56" s="7" t="s">
        <v>125</v>
      </c>
      <c r="N56" s="7" t="s">
        <v>22</v>
      </c>
    </row>
    <row r="57" spans="1:14" ht="16.149999999999999" customHeight="1">
      <c r="A57" s="7" t="s">
        <v>23</v>
      </c>
      <c r="B57" s="8">
        <v>45769</v>
      </c>
      <c r="C57" s="13">
        <v>79009</v>
      </c>
      <c r="D57" s="7" t="s">
        <v>126</v>
      </c>
      <c r="E57" s="7" t="s">
        <v>17</v>
      </c>
      <c r="F57" s="10">
        <v>0.75694444444444442</v>
      </c>
      <c r="G57" s="7">
        <v>7</v>
      </c>
      <c r="H57" s="10">
        <f>Tabla1[[#This Row],[Start Time]]+(Tabla1[[#This Row],[Duration (Minutes)]]/1440)</f>
        <v>0.76180555555555551</v>
      </c>
      <c r="I57" s="7">
        <v>2</v>
      </c>
      <c r="J57" s="7" t="s">
        <v>78</v>
      </c>
      <c r="K57" s="7" t="s">
        <v>20</v>
      </c>
      <c r="L57" s="7" t="s">
        <v>19</v>
      </c>
      <c r="M57" s="7" t="s">
        <v>74</v>
      </c>
      <c r="N57" s="7" t="s">
        <v>22</v>
      </c>
    </row>
    <row r="58" spans="1:14" ht="16.149999999999999" customHeight="1">
      <c r="A58" s="7" t="s">
        <v>52</v>
      </c>
      <c r="B58" s="8">
        <v>45770</v>
      </c>
      <c r="C58" s="13">
        <v>78409</v>
      </c>
      <c r="D58" s="7" t="s">
        <v>127</v>
      </c>
      <c r="E58" s="7" t="s">
        <v>17</v>
      </c>
      <c r="F58" s="10">
        <v>0.65972222222222221</v>
      </c>
      <c r="G58" s="7">
        <v>25</v>
      </c>
      <c r="H58" s="10">
        <f>Tabla1[[#This Row],[Start Time]]+(Tabla1[[#This Row],[Duration (Minutes)]]/1440)</f>
        <v>0.67708333333333337</v>
      </c>
      <c r="I58" s="7">
        <v>8</v>
      </c>
      <c r="J58" s="7" t="s">
        <v>41</v>
      </c>
      <c r="K58" s="7" t="s">
        <v>20</v>
      </c>
      <c r="L58" s="7" t="s">
        <v>19</v>
      </c>
      <c r="M58" s="7" t="s">
        <v>27</v>
      </c>
      <c r="N58" s="7" t="s">
        <v>22</v>
      </c>
    </row>
    <row r="59" spans="1:14" ht="16.149999999999999" customHeight="1">
      <c r="A59" s="7" t="s">
        <v>15</v>
      </c>
      <c r="B59" s="8">
        <v>45772</v>
      </c>
      <c r="C59" s="13">
        <v>79877</v>
      </c>
      <c r="D59" s="7" t="s">
        <v>128</v>
      </c>
      <c r="E59" s="7" t="s">
        <v>17</v>
      </c>
      <c r="F59" s="10">
        <v>0.55555555555555558</v>
      </c>
      <c r="G59" s="7">
        <v>60</v>
      </c>
      <c r="H59" s="10">
        <f>Tabla1[[#This Row],[Start Time]]+(Tabla1[[#This Row],[Duration (Minutes)]]/1440)</f>
        <v>0.59722222222222221</v>
      </c>
      <c r="I59" s="7">
        <v>9</v>
      </c>
      <c r="J59" s="7" t="s">
        <v>18</v>
      </c>
      <c r="K59" s="7" t="s">
        <v>20</v>
      </c>
      <c r="L59" s="7" t="s">
        <v>20</v>
      </c>
      <c r="M59" s="7" t="s">
        <v>82</v>
      </c>
      <c r="N59" s="7" t="s">
        <v>22</v>
      </c>
    </row>
    <row r="60" spans="1:14" ht="16.149999999999999" customHeight="1">
      <c r="A60" s="7" t="s">
        <v>23</v>
      </c>
      <c r="B60" s="8">
        <v>45776</v>
      </c>
      <c r="C60" s="13">
        <v>80172</v>
      </c>
      <c r="D60" s="7" t="s">
        <v>129</v>
      </c>
      <c r="E60" s="7" t="s">
        <v>17</v>
      </c>
      <c r="F60" s="10">
        <v>0.47916666666666669</v>
      </c>
      <c r="G60" s="7">
        <v>120</v>
      </c>
      <c r="H60" s="10">
        <f>Tabla1[[#This Row],[Start Time]]+(Tabla1[[#This Row],[Duration (Minutes)]]/1440)</f>
        <v>0.5625</v>
      </c>
      <c r="I60" s="7">
        <v>9</v>
      </c>
      <c r="J60" s="7" t="s">
        <v>41</v>
      </c>
      <c r="K60" s="7" t="s">
        <v>19</v>
      </c>
      <c r="L60" s="7" t="s">
        <v>20</v>
      </c>
      <c r="M60" s="7" t="s">
        <v>103</v>
      </c>
      <c r="N60" s="7" t="s">
        <v>22</v>
      </c>
    </row>
    <row r="61" spans="1:14" ht="16.149999999999999" customHeight="1">
      <c r="A61" s="7" t="s">
        <v>15</v>
      </c>
      <c r="B61" s="8">
        <v>45776</v>
      </c>
      <c r="C61" s="13">
        <v>80974</v>
      </c>
      <c r="D61" s="7" t="s">
        <v>130</v>
      </c>
      <c r="E61" s="7" t="s">
        <v>17</v>
      </c>
      <c r="F61" s="10">
        <v>0.8125</v>
      </c>
      <c r="G61" s="7">
        <v>25</v>
      </c>
      <c r="H61" s="10">
        <f>Tabla1[[#This Row],[Start Time]]+(Tabla1[[#This Row],[Duration (Minutes)]]/1440)</f>
        <v>0.82986111111111116</v>
      </c>
      <c r="I61" s="7">
        <v>4</v>
      </c>
      <c r="J61" s="7" t="s">
        <v>37</v>
      </c>
      <c r="K61" s="7" t="s">
        <v>19</v>
      </c>
      <c r="L61" s="7" t="s">
        <v>20</v>
      </c>
      <c r="M61" s="7" t="s">
        <v>103</v>
      </c>
      <c r="N61" s="7" t="s">
        <v>22</v>
      </c>
    </row>
    <row r="62" spans="1:14" ht="16.149999999999999" customHeight="1">
      <c r="A62" s="7" t="s">
        <v>23</v>
      </c>
      <c r="B62" s="8">
        <v>45777</v>
      </c>
      <c r="C62" s="13">
        <v>81362</v>
      </c>
      <c r="D62" s="7" t="s">
        <v>131</v>
      </c>
      <c r="E62" s="7" t="s">
        <v>17</v>
      </c>
      <c r="F62" s="10">
        <v>0.79166666666666663</v>
      </c>
      <c r="G62" s="7">
        <v>110</v>
      </c>
      <c r="H62" s="10">
        <f>Tabla1[[#This Row],[Start Time]]+(Tabla1[[#This Row],[Duration (Minutes)]]/1440)</f>
        <v>0.86805555555555558</v>
      </c>
      <c r="I62" s="7">
        <v>10</v>
      </c>
      <c r="J62" s="7" t="s">
        <v>41</v>
      </c>
      <c r="K62" s="7" t="s">
        <v>19</v>
      </c>
      <c r="L62" s="7" t="s">
        <v>20</v>
      </c>
      <c r="M62" s="7" t="s">
        <v>103</v>
      </c>
      <c r="N62" s="7" t="s">
        <v>22</v>
      </c>
    </row>
    <row r="63" spans="1:14" ht="16.149999999999999" customHeight="1">
      <c r="A63" s="7" t="s">
        <v>23</v>
      </c>
      <c r="B63" s="8">
        <v>45777</v>
      </c>
      <c r="C63" s="13">
        <v>80172</v>
      </c>
      <c r="D63" s="7" t="s">
        <v>132</v>
      </c>
      <c r="E63" s="7" t="s">
        <v>17</v>
      </c>
      <c r="F63" s="10">
        <v>0.45833333333333331</v>
      </c>
      <c r="G63" s="7">
        <v>110</v>
      </c>
      <c r="H63" s="10">
        <f>Tabla1[[#This Row],[Start Time]]+(Tabla1[[#This Row],[Duration (Minutes)]]/1440)</f>
        <v>0.53472222222222221</v>
      </c>
      <c r="I63" s="7">
        <v>10</v>
      </c>
      <c r="J63" s="7" t="s">
        <v>41</v>
      </c>
      <c r="K63" s="7" t="s">
        <v>19</v>
      </c>
      <c r="L63" s="7" t="s">
        <v>20</v>
      </c>
      <c r="M63" s="7" t="s">
        <v>103</v>
      </c>
      <c r="N63" s="7" t="s">
        <v>22</v>
      </c>
    </row>
    <row r="64" spans="1:14" ht="16.149999999999999" customHeight="1">
      <c r="A64" s="7" t="s">
        <v>23</v>
      </c>
      <c r="B64" s="8">
        <v>45782</v>
      </c>
      <c r="C64" s="9">
        <v>81925</v>
      </c>
      <c r="D64" s="7" t="s">
        <v>133</v>
      </c>
      <c r="E64" s="7" t="s">
        <v>17</v>
      </c>
      <c r="F64" s="10">
        <v>0.63541666666666663</v>
      </c>
      <c r="G64" s="7">
        <v>20</v>
      </c>
      <c r="H64" s="10">
        <f>Tabla1[[#This Row],[Start Time]]+(Tabla1[[#This Row],[Duration (Minutes)]]/1440)</f>
        <v>0.64930555555555547</v>
      </c>
      <c r="I64" s="7">
        <v>5</v>
      </c>
      <c r="J64" s="7" t="s">
        <v>18</v>
      </c>
      <c r="K64" s="7" t="s">
        <v>19</v>
      </c>
      <c r="L64" s="7" t="s">
        <v>20</v>
      </c>
      <c r="M64" s="7" t="s">
        <v>39</v>
      </c>
      <c r="N64" s="7" t="s">
        <v>22</v>
      </c>
    </row>
    <row r="65" spans="1:14" ht="16.149999999999999" customHeight="1">
      <c r="A65" s="7" t="s">
        <v>61</v>
      </c>
      <c r="B65" s="8">
        <v>45782</v>
      </c>
      <c r="C65" s="9">
        <v>82040</v>
      </c>
      <c r="D65" s="7" t="s">
        <v>134</v>
      </c>
      <c r="E65" s="7" t="s">
        <v>17</v>
      </c>
      <c r="F65" s="10">
        <v>0.5625</v>
      </c>
      <c r="G65" s="7">
        <v>95</v>
      </c>
      <c r="H65" s="10">
        <f>Tabla1[[#This Row],[Start Time]]+(Tabla1[[#This Row],[Duration (Minutes)]]/1440)</f>
        <v>0.62847222222222221</v>
      </c>
      <c r="I65" s="7">
        <v>10</v>
      </c>
      <c r="J65" s="7" t="s">
        <v>18</v>
      </c>
      <c r="K65" s="7" t="s">
        <v>20</v>
      </c>
      <c r="L65" s="7" t="s">
        <v>20</v>
      </c>
      <c r="M65" s="7" t="s">
        <v>135</v>
      </c>
      <c r="N65" s="7" t="s">
        <v>22</v>
      </c>
    </row>
    <row r="66" spans="1:14" ht="16.149999999999999" customHeight="1">
      <c r="A66" s="7" t="s">
        <v>23</v>
      </c>
      <c r="B66" s="8">
        <v>45782</v>
      </c>
      <c r="C66" s="9">
        <v>81885</v>
      </c>
      <c r="D66" s="7" t="s">
        <v>136</v>
      </c>
      <c r="E66" s="7" t="s">
        <v>92</v>
      </c>
      <c r="F66" s="10">
        <v>0.4513888888888889</v>
      </c>
      <c r="G66" s="7">
        <v>40</v>
      </c>
      <c r="H66" s="10">
        <f>Tabla1[[#This Row],[Start Time]]+(Tabla1[[#This Row],[Duration (Minutes)]]/1440)</f>
        <v>0.47916666666666669</v>
      </c>
      <c r="I66" s="7">
        <v>11</v>
      </c>
      <c r="J66" s="7" t="s">
        <v>18</v>
      </c>
      <c r="K66" s="7" t="s">
        <v>20</v>
      </c>
      <c r="L66" s="7" t="s">
        <v>19</v>
      </c>
      <c r="M66" s="7" t="s">
        <v>137</v>
      </c>
      <c r="N66" s="14" t="s">
        <v>49</v>
      </c>
    </row>
    <row r="67" spans="1:14" ht="16.149999999999999" customHeight="1">
      <c r="A67" s="7" t="s">
        <v>23</v>
      </c>
      <c r="B67" s="8">
        <v>45783</v>
      </c>
      <c r="C67" s="9">
        <v>82565</v>
      </c>
      <c r="D67" s="7" t="s">
        <v>138</v>
      </c>
      <c r="E67" s="7" t="s">
        <v>17</v>
      </c>
      <c r="F67" s="10">
        <v>0.67013888888888884</v>
      </c>
      <c r="G67" s="7">
        <v>2</v>
      </c>
      <c r="H67" s="10">
        <f>Tabla1[[#This Row],[Start Time]]+(Tabla1[[#This Row],[Duration (Minutes)]]/1440)</f>
        <v>0.67152777777777772</v>
      </c>
      <c r="I67" s="7">
        <v>2</v>
      </c>
      <c r="J67" s="7" t="s">
        <v>78</v>
      </c>
      <c r="K67" s="7" t="s">
        <v>19</v>
      </c>
      <c r="L67" s="7" t="s">
        <v>19</v>
      </c>
      <c r="M67" s="7" t="s">
        <v>139</v>
      </c>
      <c r="N67" s="7" t="s">
        <v>22</v>
      </c>
    </row>
    <row r="68" spans="1:14" ht="16.149999999999999" customHeight="1">
      <c r="A68" s="7" t="s">
        <v>23</v>
      </c>
      <c r="B68" s="8">
        <v>45783</v>
      </c>
      <c r="C68" s="9">
        <v>82297</v>
      </c>
      <c r="D68" s="7" t="s">
        <v>140</v>
      </c>
      <c r="E68" s="7" t="s">
        <v>17</v>
      </c>
      <c r="F68" s="10">
        <v>0.43055555555555558</v>
      </c>
      <c r="G68" s="7">
        <v>180</v>
      </c>
      <c r="H68" s="10">
        <f>Tabla1[[#This Row],[Start Time]]+(Tabla1[[#This Row],[Duration (Minutes)]]/1440)</f>
        <v>0.55555555555555558</v>
      </c>
      <c r="I68" s="7">
        <v>12</v>
      </c>
      <c r="J68" s="7" t="s">
        <v>37</v>
      </c>
      <c r="K68" s="7" t="s">
        <v>20</v>
      </c>
      <c r="L68" s="7" t="s">
        <v>19</v>
      </c>
      <c r="M68" s="7" t="s">
        <v>137</v>
      </c>
      <c r="N68" s="14" t="s">
        <v>59</v>
      </c>
    </row>
    <row r="69" spans="1:14" ht="16.149999999999999" customHeight="1">
      <c r="A69" s="7" t="s">
        <v>23</v>
      </c>
      <c r="B69" s="8">
        <v>45789</v>
      </c>
      <c r="C69" s="9">
        <v>83831</v>
      </c>
      <c r="D69" s="7" t="s">
        <v>141</v>
      </c>
      <c r="E69" s="7" t="s">
        <v>17</v>
      </c>
      <c r="F69" s="10">
        <v>0.40277777777777779</v>
      </c>
      <c r="G69" s="7">
        <v>30</v>
      </c>
      <c r="H69" s="10">
        <f>Tabla1[[#This Row],[Start Time]]+(Tabla1[[#This Row],[Duration (Minutes)]]/1440)</f>
        <v>0.4236111111111111</v>
      </c>
      <c r="I69" s="7">
        <v>10</v>
      </c>
      <c r="J69" s="7" t="s">
        <v>78</v>
      </c>
      <c r="K69" s="7" t="s">
        <v>19</v>
      </c>
      <c r="L69" s="7" t="s">
        <v>19</v>
      </c>
      <c r="M69" s="7" t="s">
        <v>82</v>
      </c>
      <c r="N69" s="7" t="s">
        <v>22</v>
      </c>
    </row>
    <row r="70" spans="1:14" ht="16.149999999999999" customHeight="1">
      <c r="A70" s="7" t="s">
        <v>23</v>
      </c>
      <c r="B70" s="8">
        <v>45790</v>
      </c>
      <c r="C70" s="9">
        <v>84490</v>
      </c>
      <c r="D70" s="7" t="s">
        <v>142</v>
      </c>
      <c r="E70" s="7" t="s">
        <v>17</v>
      </c>
      <c r="F70" s="10">
        <v>0.65972222222222221</v>
      </c>
      <c r="G70" s="7">
        <v>15</v>
      </c>
      <c r="H70" s="10">
        <f>Tabla1[[#This Row],[Start Time]]+(Tabla1[[#This Row],[Duration (Minutes)]]/1440)</f>
        <v>0.67013888888888884</v>
      </c>
      <c r="I70" s="7">
        <v>3</v>
      </c>
      <c r="J70" s="7" t="s">
        <v>18</v>
      </c>
      <c r="K70" s="7" t="s">
        <v>19</v>
      </c>
      <c r="L70" s="7" t="s">
        <v>20</v>
      </c>
      <c r="M70" s="7" t="s">
        <v>30</v>
      </c>
      <c r="N70" s="7" t="s">
        <v>18</v>
      </c>
    </row>
    <row r="71" spans="1:14" ht="16.149999999999999" customHeight="1">
      <c r="A71" s="7" t="s">
        <v>23</v>
      </c>
      <c r="B71" s="8">
        <v>45790</v>
      </c>
      <c r="C71" s="9">
        <v>84198</v>
      </c>
      <c r="D71" s="12" t="s">
        <v>143</v>
      </c>
      <c r="E71" s="7" t="s">
        <v>17</v>
      </c>
      <c r="F71" s="10">
        <v>0.41666666666666669</v>
      </c>
      <c r="G71" s="7">
        <v>110</v>
      </c>
      <c r="H71" s="10">
        <f>Tabla1[[#This Row],[Start Time]]+(Tabla1[[#This Row],[Duration (Minutes)]]/1440)</f>
        <v>0.49305555555555558</v>
      </c>
      <c r="I71" s="7">
        <v>18</v>
      </c>
      <c r="J71" s="7" t="s">
        <v>18</v>
      </c>
      <c r="K71" s="7" t="s">
        <v>20</v>
      </c>
      <c r="L71" s="7" t="s">
        <v>19</v>
      </c>
      <c r="M71" s="7" t="s">
        <v>144</v>
      </c>
      <c r="N71" s="7" t="s">
        <v>46</v>
      </c>
    </row>
    <row r="72" spans="1:14" ht="16.149999999999999" customHeight="1">
      <c r="A72" s="7" t="s">
        <v>23</v>
      </c>
      <c r="B72" s="8">
        <v>45790</v>
      </c>
      <c r="C72" s="9">
        <v>84283</v>
      </c>
      <c r="D72" s="7" t="s">
        <v>145</v>
      </c>
      <c r="E72" s="7" t="s">
        <v>17</v>
      </c>
      <c r="F72" s="10">
        <v>0.40972222222222221</v>
      </c>
      <c r="G72" s="7">
        <v>25</v>
      </c>
      <c r="H72" s="10">
        <f>Tabla1[[#This Row],[Start Time]]+(Tabla1[[#This Row],[Duration (Minutes)]]/1440)</f>
        <v>0.42708333333333331</v>
      </c>
      <c r="I72" s="7">
        <v>4</v>
      </c>
      <c r="J72" s="7" t="s">
        <v>78</v>
      </c>
      <c r="K72" s="7" t="s">
        <v>19</v>
      </c>
      <c r="L72" s="7" t="s">
        <v>19</v>
      </c>
      <c r="M72" s="7" t="s">
        <v>82</v>
      </c>
      <c r="N72" s="7" t="s">
        <v>22</v>
      </c>
    </row>
    <row r="73" spans="1:14" ht="16.149999999999999" customHeight="1">
      <c r="A73" s="7" t="s">
        <v>15</v>
      </c>
      <c r="B73" s="8">
        <v>45792</v>
      </c>
      <c r="C73" s="9">
        <v>85141</v>
      </c>
      <c r="D73" s="7" t="s">
        <v>146</v>
      </c>
      <c r="E73" s="7" t="s">
        <v>17</v>
      </c>
      <c r="F73" s="10">
        <v>0.61458333333333337</v>
      </c>
      <c r="G73" s="7">
        <v>195</v>
      </c>
      <c r="H73" s="10">
        <f>Tabla1[[#This Row],[Start Time]]+(Tabla1[[#This Row],[Duration (Minutes)]]/1440)</f>
        <v>0.75</v>
      </c>
      <c r="I73" s="7">
        <v>20</v>
      </c>
      <c r="J73" s="7" t="s">
        <v>37</v>
      </c>
      <c r="K73" s="7" t="s">
        <v>20</v>
      </c>
      <c r="L73" s="7" t="s">
        <v>19</v>
      </c>
      <c r="M73" s="7" t="s">
        <v>147</v>
      </c>
      <c r="N73" s="7" t="s">
        <v>46</v>
      </c>
    </row>
    <row r="74" spans="1:14" ht="16.149999999999999" customHeight="1">
      <c r="A74" s="7" t="s">
        <v>23</v>
      </c>
      <c r="B74" s="8">
        <v>45798</v>
      </c>
      <c r="C74" s="13" t="s">
        <v>148</v>
      </c>
      <c r="D74" s="7" t="s">
        <v>149</v>
      </c>
      <c r="E74" s="7" t="s">
        <v>17</v>
      </c>
      <c r="F74" s="10">
        <v>0.89583333333333337</v>
      </c>
      <c r="G74" s="7">
        <v>30</v>
      </c>
      <c r="H74" s="10">
        <f>Tabla1[[#This Row],[Start Time]]+(Tabla1[[#This Row],[Duration (Minutes)]]/1440)</f>
        <v>0.91666666666666674</v>
      </c>
      <c r="I74" s="7">
        <v>3</v>
      </c>
      <c r="J74" s="7" t="s">
        <v>78</v>
      </c>
      <c r="K74" s="7" t="s">
        <v>19</v>
      </c>
      <c r="L74" s="7" t="s">
        <v>19</v>
      </c>
      <c r="M74" s="7" t="s">
        <v>82</v>
      </c>
      <c r="N74" s="7" t="s">
        <v>22</v>
      </c>
    </row>
    <row r="75" spans="1:14" ht="16.149999999999999" customHeight="1">
      <c r="A75" s="7" t="s">
        <v>23</v>
      </c>
      <c r="B75" s="8">
        <v>45798</v>
      </c>
      <c r="C75" s="9">
        <v>86602</v>
      </c>
      <c r="D75" s="7" t="s">
        <v>150</v>
      </c>
      <c r="E75" s="7" t="s">
        <v>17</v>
      </c>
      <c r="F75" s="10">
        <v>0.8125</v>
      </c>
      <c r="G75" s="7">
        <v>60</v>
      </c>
      <c r="H75" s="10">
        <f>Tabla1[[#This Row],[Start Time]]+(Tabla1[[#This Row],[Duration (Minutes)]]/1440)</f>
        <v>0.85416666666666663</v>
      </c>
      <c r="I75" s="7">
        <v>7</v>
      </c>
      <c r="J75" s="7" t="s">
        <v>78</v>
      </c>
      <c r="K75" s="7" t="s">
        <v>19</v>
      </c>
      <c r="L75" s="7" t="s">
        <v>19</v>
      </c>
      <c r="M75" s="7" t="s">
        <v>82</v>
      </c>
      <c r="N75" s="7" t="s">
        <v>22</v>
      </c>
    </row>
    <row r="76" spans="1:14" ht="16.149999999999999" customHeight="1">
      <c r="A76" s="7" t="s">
        <v>151</v>
      </c>
      <c r="B76" s="8">
        <v>45800</v>
      </c>
      <c r="C76" s="9">
        <v>87033</v>
      </c>
      <c r="D76" s="7" t="s">
        <v>152</v>
      </c>
      <c r="E76" s="7" t="s">
        <v>17</v>
      </c>
      <c r="F76" s="10">
        <v>0.375</v>
      </c>
      <c r="G76" s="7">
        <v>40</v>
      </c>
      <c r="H76" s="10">
        <f>Tabla1[[#This Row],[Start Time]]+(Tabla1[[#This Row],[Duration (Minutes)]]/1440)</f>
        <v>0.40277777777777779</v>
      </c>
      <c r="I76" s="7">
        <v>10</v>
      </c>
      <c r="J76" s="7" t="s">
        <v>18</v>
      </c>
      <c r="K76" s="7" t="s">
        <v>20</v>
      </c>
      <c r="L76" s="7" t="s">
        <v>19</v>
      </c>
      <c r="M76" s="7" t="s">
        <v>153</v>
      </c>
      <c r="N76" s="7" t="s">
        <v>22</v>
      </c>
    </row>
    <row r="77" spans="1:14" ht="16.149999999999999" customHeight="1">
      <c r="A77" s="7" t="s">
        <v>15</v>
      </c>
      <c r="B77" s="15">
        <v>45803</v>
      </c>
      <c r="C77" s="16">
        <v>87719</v>
      </c>
      <c r="D77" s="7" t="s">
        <v>154</v>
      </c>
      <c r="E77" s="7" t="s">
        <v>17</v>
      </c>
      <c r="F77" s="10">
        <v>0.77083333333333337</v>
      </c>
      <c r="G77" s="7">
        <v>80</v>
      </c>
      <c r="H77" s="10">
        <f>Tabla1[[#This Row],[Start Time]]+(Tabla1[[#This Row],[Duration (Minutes)]]/1440)</f>
        <v>0.82638888888888895</v>
      </c>
      <c r="I77" s="7">
        <v>12</v>
      </c>
      <c r="J77" s="7" t="s">
        <v>18</v>
      </c>
      <c r="K77" s="7" t="s">
        <v>20</v>
      </c>
      <c r="L77" s="7" t="s">
        <v>20</v>
      </c>
      <c r="M77" s="7" t="s">
        <v>155</v>
      </c>
      <c r="N77" s="14" t="s">
        <v>49</v>
      </c>
    </row>
    <row r="78" spans="1:14" ht="16.149999999999999" customHeight="1">
      <c r="A78" s="7" t="s">
        <v>15</v>
      </c>
      <c r="B78" s="15">
        <v>45807</v>
      </c>
      <c r="C78" s="16">
        <v>89248</v>
      </c>
      <c r="D78" s="7" t="s">
        <v>156</v>
      </c>
      <c r="E78" s="7" t="s">
        <v>17</v>
      </c>
      <c r="F78" s="10">
        <v>0.52083333333333337</v>
      </c>
      <c r="G78" s="7">
        <v>30</v>
      </c>
      <c r="H78" s="10">
        <f>Tabla1[[#This Row],[Start Time]]+(Tabla1[[#This Row],[Duration (Minutes)]]/1440)</f>
        <v>0.54166666666666674</v>
      </c>
      <c r="I78" s="7">
        <v>13</v>
      </c>
      <c r="J78" s="7" t="s">
        <v>18</v>
      </c>
      <c r="K78" s="7" t="s">
        <v>20</v>
      </c>
      <c r="L78" s="7" t="s">
        <v>20</v>
      </c>
      <c r="M78" s="7" t="s">
        <v>157</v>
      </c>
      <c r="N78" s="7" t="s">
        <v>46</v>
      </c>
    </row>
    <row r="79" spans="1:14" ht="16.149999999999999" customHeight="1">
      <c r="A79" s="7" t="s">
        <v>23</v>
      </c>
      <c r="B79" s="15">
        <v>45817</v>
      </c>
      <c r="C79" s="16">
        <v>91729</v>
      </c>
      <c r="D79" s="7" t="s">
        <v>158</v>
      </c>
      <c r="E79" s="7" t="s">
        <v>17</v>
      </c>
      <c r="F79" s="10">
        <v>0.71527777777777779</v>
      </c>
      <c r="G79" s="7">
        <v>10</v>
      </c>
      <c r="H79" s="10">
        <f>Tabla1[[#This Row],[Start Time]]+(Tabla1[[#This Row],[Duration (Minutes)]]/1440)</f>
        <v>0.72222222222222221</v>
      </c>
      <c r="I79" s="7">
        <v>4</v>
      </c>
      <c r="J79" s="7" t="s">
        <v>78</v>
      </c>
      <c r="K79" s="7" t="s">
        <v>19</v>
      </c>
      <c r="L79" s="7" t="s">
        <v>20</v>
      </c>
      <c r="M79" s="7" t="s">
        <v>82</v>
      </c>
    </row>
    <row r="80" spans="1:14" ht="16.149999999999999" customHeight="1">
      <c r="A80" s="7" t="s">
        <v>34</v>
      </c>
      <c r="B80" s="15">
        <v>45819</v>
      </c>
      <c r="C80" s="16">
        <v>92452</v>
      </c>
      <c r="D80" s="7" t="s">
        <v>159</v>
      </c>
      <c r="E80" s="7" t="s">
        <v>17</v>
      </c>
      <c r="F80" s="10">
        <v>0.6875</v>
      </c>
      <c r="G80" s="7">
        <v>180</v>
      </c>
      <c r="H80" s="10">
        <f>Tabla1[[#This Row],[Start Time]]+(Tabla1[[#This Row],[Duration (Minutes)]]/1440)</f>
        <v>0.8125</v>
      </c>
      <c r="I80" s="7">
        <v>15</v>
      </c>
      <c r="J80" s="7" t="s">
        <v>18</v>
      </c>
      <c r="K80" s="7" t="s">
        <v>19</v>
      </c>
      <c r="L80" s="7" t="s">
        <v>20</v>
      </c>
      <c r="M80" s="7" t="s">
        <v>160</v>
      </c>
    </row>
    <row r="81" spans="1:13" ht="16.149999999999999" customHeight="1">
      <c r="A81" s="7" t="s">
        <v>15</v>
      </c>
      <c r="B81" s="15">
        <v>45820</v>
      </c>
      <c r="C81" s="16">
        <v>92755</v>
      </c>
      <c r="D81" s="7" t="s">
        <v>161</v>
      </c>
      <c r="E81" s="7" t="s">
        <v>17</v>
      </c>
      <c r="F81" s="10">
        <v>0.60416666666666663</v>
      </c>
      <c r="G81" s="7">
        <v>60</v>
      </c>
      <c r="H81" s="10">
        <f>Tabla1[[#This Row],[Start Time]]+(Tabla1[[#This Row],[Duration (Minutes)]]/1440)</f>
        <v>0.64583333333333326</v>
      </c>
      <c r="I81" s="7">
        <v>15</v>
      </c>
      <c r="J81" s="7" t="s">
        <v>18</v>
      </c>
      <c r="K81" s="7" t="s">
        <v>20</v>
      </c>
      <c r="L81" s="7" t="s">
        <v>20</v>
      </c>
      <c r="M81" s="7" t="s">
        <v>162</v>
      </c>
    </row>
    <row r="82" spans="1:13" ht="16.149999999999999" customHeight="1">
      <c r="A82" s="7" t="s">
        <v>23</v>
      </c>
      <c r="B82" s="15">
        <v>45825</v>
      </c>
      <c r="C82" s="17">
        <v>94007</v>
      </c>
      <c r="D82" s="14" t="s">
        <v>163</v>
      </c>
      <c r="E82" s="7" t="s">
        <v>17</v>
      </c>
      <c r="F82" s="10">
        <v>0.66666666666666663</v>
      </c>
      <c r="G82" s="7">
        <v>60</v>
      </c>
      <c r="H82" s="10">
        <f>Tabla1[[#This Row],[Start Time]]+(Tabla1[[#This Row],[Duration (Minutes)]]/1440)</f>
        <v>0.70833333333333326</v>
      </c>
      <c r="I82" s="7">
        <v>12</v>
      </c>
      <c r="J82" s="7" t="s">
        <v>18</v>
      </c>
      <c r="K82" s="7" t="s">
        <v>20</v>
      </c>
      <c r="L82" s="7" t="s">
        <v>20</v>
      </c>
      <c r="M82" s="7" t="s">
        <v>164</v>
      </c>
    </row>
    <row r="83" spans="1:13" ht="16.149999999999999" customHeight="1">
      <c r="A83" s="7" t="s">
        <v>23</v>
      </c>
      <c r="B83" s="15">
        <v>45825</v>
      </c>
      <c r="C83" s="17">
        <v>94088</v>
      </c>
      <c r="D83" s="7" t="s">
        <v>165</v>
      </c>
      <c r="E83" s="7" t="s">
        <v>17</v>
      </c>
      <c r="F83" s="10">
        <v>0.82638888888888884</v>
      </c>
      <c r="G83" s="7">
        <v>20</v>
      </c>
      <c r="H83" s="10">
        <f>Tabla1[[#This Row],[Start Time]]+(Tabla1[[#This Row],[Duration (Minutes)]]/1440)</f>
        <v>0.84027777777777768</v>
      </c>
      <c r="I83" s="7">
        <v>6</v>
      </c>
      <c r="J83" s="7" t="s">
        <v>18</v>
      </c>
      <c r="K83" s="7" t="s">
        <v>19</v>
      </c>
      <c r="L83" s="7" t="s">
        <v>20</v>
      </c>
      <c r="M83" s="12" t="s">
        <v>166</v>
      </c>
    </row>
    <row r="84" spans="1:13" ht="16.149999999999999" customHeight="1">
      <c r="A84" s="7" t="s">
        <v>15</v>
      </c>
      <c r="B84" s="15">
        <v>45831</v>
      </c>
      <c r="C84" s="16">
        <v>95251</v>
      </c>
      <c r="D84" s="7" t="s">
        <v>167</v>
      </c>
      <c r="E84" s="7" t="s">
        <v>17</v>
      </c>
      <c r="F84" s="10">
        <v>0.44444444444444442</v>
      </c>
      <c r="G84" s="7">
        <v>180</v>
      </c>
      <c r="H84" s="10">
        <f>Tabla1[[#This Row],[Start Time]]+(Tabla1[[#This Row],[Duration (Minutes)]]/1440)</f>
        <v>0.56944444444444442</v>
      </c>
      <c r="I84" s="7">
        <v>6</v>
      </c>
      <c r="J84" s="7" t="s">
        <v>18</v>
      </c>
      <c r="K84" s="7" t="s">
        <v>19</v>
      </c>
      <c r="L84" s="7" t="s">
        <v>19</v>
      </c>
      <c r="M84" s="7" t="s">
        <v>168</v>
      </c>
    </row>
    <row r="85" spans="1:13" ht="16.149999999999999" customHeight="1">
      <c r="A85" s="7" t="s">
        <v>23</v>
      </c>
      <c r="B85" s="15">
        <v>45831</v>
      </c>
      <c r="C85" s="16">
        <v>95210</v>
      </c>
      <c r="D85" s="7" t="s">
        <v>169</v>
      </c>
      <c r="E85" s="7" t="s">
        <v>17</v>
      </c>
      <c r="F85" s="10">
        <v>0.375</v>
      </c>
      <c r="G85" s="7">
        <v>80</v>
      </c>
      <c r="H85" s="10">
        <f>Tabla1[[#This Row],[Start Time]]+(Tabla1[[#This Row],[Duration (Minutes)]]/1440)</f>
        <v>0.43055555555555558</v>
      </c>
      <c r="I85" s="7">
        <v>6</v>
      </c>
      <c r="J85" s="7" t="s">
        <v>18</v>
      </c>
      <c r="K85" s="7" t="s">
        <v>19</v>
      </c>
      <c r="L85" s="7" t="s">
        <v>19</v>
      </c>
      <c r="M85" s="12" t="s">
        <v>170</v>
      </c>
    </row>
    <row r="86" spans="1:13" ht="16.149999999999999" customHeight="1">
      <c r="A86" s="7" t="s">
        <v>23</v>
      </c>
      <c r="B86" s="15">
        <v>45832</v>
      </c>
      <c r="C86" s="16">
        <v>95719</v>
      </c>
      <c r="D86" s="7" t="s">
        <v>171</v>
      </c>
      <c r="E86" s="7" t="s">
        <v>17</v>
      </c>
      <c r="F86" s="10">
        <v>0.6875</v>
      </c>
      <c r="G86" s="7">
        <v>210</v>
      </c>
      <c r="H86" s="10">
        <f>Tabla1[[#This Row],[Start Time]]+(Tabla1[[#This Row],[Duration (Minutes)]]/1440)</f>
        <v>0.83333333333333337</v>
      </c>
      <c r="I86" s="7">
        <v>12</v>
      </c>
      <c r="J86" s="7" t="s">
        <v>18</v>
      </c>
      <c r="K86" s="7" t="s">
        <v>19</v>
      </c>
      <c r="L86" s="7" t="s">
        <v>19</v>
      </c>
      <c r="M86" s="7" t="s">
        <v>172</v>
      </c>
    </row>
    <row r="87" spans="1:13" ht="16.149999999999999" customHeight="1">
      <c r="A87" s="7" t="s">
        <v>23</v>
      </c>
      <c r="B87" s="15">
        <v>45838</v>
      </c>
      <c r="C87" s="16">
        <v>97115</v>
      </c>
      <c r="D87" s="7" t="s">
        <v>173</v>
      </c>
      <c r="E87" s="7" t="s">
        <v>17</v>
      </c>
      <c r="F87" s="10">
        <v>0.48958333333333331</v>
      </c>
      <c r="G87" s="7">
        <v>15</v>
      </c>
      <c r="H87" s="10">
        <f>Tabla1[[#This Row],[Start Time]]+(Tabla1[[#This Row],[Duration (Minutes)]]/1440)</f>
        <v>0.5</v>
      </c>
      <c r="I87" s="7">
        <v>15</v>
      </c>
      <c r="J87" s="7" t="s">
        <v>18</v>
      </c>
      <c r="K87" s="7" t="s">
        <v>19</v>
      </c>
      <c r="L87" s="7" t="s">
        <v>19</v>
      </c>
      <c r="M87" s="7" t="s">
        <v>174</v>
      </c>
    </row>
    <row r="88" spans="1:13" ht="16.149999999999999" customHeight="1">
      <c r="A88" s="18" t="s">
        <v>23</v>
      </c>
      <c r="B88" s="19">
        <v>45840</v>
      </c>
      <c r="C88" s="9">
        <v>98032</v>
      </c>
      <c r="D88" s="14" t="s">
        <v>175</v>
      </c>
      <c r="E88" s="7" t="s">
        <v>17</v>
      </c>
      <c r="F88" s="10">
        <v>0.63194444444444442</v>
      </c>
      <c r="G88" s="7">
        <v>50</v>
      </c>
      <c r="H88" s="10">
        <f>Tabla1[[#This Row],[Start Time]]+(Tabla1[[#This Row],[Duration (Minutes)]]/1440)</f>
        <v>0.66666666666666663</v>
      </c>
      <c r="I88" s="7">
        <v>8</v>
      </c>
      <c r="J88" s="7" t="s">
        <v>18</v>
      </c>
      <c r="K88" s="7" t="s">
        <v>19</v>
      </c>
      <c r="L88" s="7" t="s">
        <v>19</v>
      </c>
      <c r="M88" s="7" t="s">
        <v>176</v>
      </c>
    </row>
    <row r="89" spans="1:13" ht="16.149999999999999" customHeight="1">
      <c r="A89" s="18" t="s">
        <v>23</v>
      </c>
      <c r="B89" s="15">
        <v>45845</v>
      </c>
      <c r="C89" s="13" t="s">
        <v>177</v>
      </c>
      <c r="D89" s="14" t="s">
        <v>178</v>
      </c>
      <c r="E89" s="7" t="s">
        <v>17</v>
      </c>
      <c r="F89" s="10">
        <v>0.73611111111111116</v>
      </c>
      <c r="G89" s="7">
        <v>110</v>
      </c>
      <c r="H89" s="10">
        <f>Tabla1[[#This Row],[Start Time]]+(Tabla1[[#This Row],[Duration (Minutes)]]/1440)</f>
        <v>0.8125</v>
      </c>
      <c r="I89" s="7">
        <v>12</v>
      </c>
      <c r="J89" s="7" t="s">
        <v>18</v>
      </c>
      <c r="K89" s="7" t="s">
        <v>20</v>
      </c>
      <c r="L89" s="7" t="s">
        <v>20</v>
      </c>
      <c r="M89" s="7" t="s">
        <v>179</v>
      </c>
    </row>
    <row r="90" spans="1:13" ht="16.149999999999999" customHeight="1">
      <c r="A90" s="18" t="s">
        <v>15</v>
      </c>
      <c r="B90" s="15">
        <v>45849</v>
      </c>
      <c r="C90" s="9">
        <v>100812</v>
      </c>
      <c r="D90" s="14" t="s">
        <v>180</v>
      </c>
      <c r="E90" s="7" t="s">
        <v>17</v>
      </c>
      <c r="F90" s="10">
        <v>0.40972222222222221</v>
      </c>
      <c r="G90" s="7">
        <v>60</v>
      </c>
      <c r="H90" s="10">
        <f>Tabla1[[#This Row],[Start Time]]+(Tabla1[[#This Row],[Duration (Minutes)]]/1440)</f>
        <v>0.4513888888888889</v>
      </c>
      <c r="I90" s="7">
        <v>10</v>
      </c>
      <c r="J90" s="7" t="s">
        <v>18</v>
      </c>
      <c r="K90" s="7" t="s">
        <v>19</v>
      </c>
      <c r="L90" s="7" t="s">
        <v>19</v>
      </c>
      <c r="M90" s="7" t="s">
        <v>181</v>
      </c>
    </row>
    <row r="91" spans="1:13" ht="16.149999999999999" customHeight="1">
      <c r="A91" s="18" t="s">
        <v>15</v>
      </c>
      <c r="B91" s="15">
        <v>45852</v>
      </c>
      <c r="C91" s="14">
        <v>101512</v>
      </c>
      <c r="D91" s="7" t="s">
        <v>182</v>
      </c>
      <c r="E91" s="7" t="s">
        <v>17</v>
      </c>
      <c r="F91" s="10">
        <v>0.78125</v>
      </c>
      <c r="G91" s="7">
        <v>120</v>
      </c>
      <c r="H91" s="10">
        <f>Tabla1[[#This Row],[Start Time]]+(Tabla1[[#This Row],[Duration (Minutes)]]/1440)</f>
        <v>0.86458333333333337</v>
      </c>
      <c r="I91" s="7">
        <v>14</v>
      </c>
      <c r="J91" s="7" t="s">
        <v>18</v>
      </c>
      <c r="K91" s="7" t="s">
        <v>19</v>
      </c>
      <c r="L91" s="7" t="s">
        <v>20</v>
      </c>
      <c r="M91" s="7" t="s">
        <v>183</v>
      </c>
    </row>
    <row r="92" spans="1:13" ht="16.149999999999999" customHeight="1">
      <c r="A92" s="18" t="s">
        <v>15</v>
      </c>
      <c r="B92" s="15">
        <v>45853</v>
      </c>
      <c r="C92" s="14">
        <v>101588</v>
      </c>
      <c r="D92" s="7" t="s">
        <v>184</v>
      </c>
      <c r="E92" s="7" t="s">
        <v>17</v>
      </c>
      <c r="F92" s="10">
        <v>0.3611111111111111</v>
      </c>
      <c r="G92" s="7">
        <v>20</v>
      </c>
      <c r="H92" s="10">
        <f>Tabla1[[#This Row],[Start Time]]+(Tabla1[[#This Row],[Duration (Minutes)]]/1440)</f>
        <v>0.375</v>
      </c>
      <c r="I92" s="7">
        <v>7</v>
      </c>
      <c r="J92" s="7" t="s">
        <v>18</v>
      </c>
      <c r="K92" s="7" t="s">
        <v>20</v>
      </c>
      <c r="L92" s="7" t="s">
        <v>20</v>
      </c>
      <c r="M92" s="7" t="s">
        <v>185</v>
      </c>
    </row>
    <row r="93" spans="1:13" ht="16.149999999999999" customHeight="1">
      <c r="A93" s="18" t="s">
        <v>23</v>
      </c>
      <c r="B93" s="20">
        <v>45859</v>
      </c>
      <c r="C93" s="21">
        <v>103711</v>
      </c>
      <c r="D93" s="7" t="s">
        <v>186</v>
      </c>
      <c r="E93" s="7" t="s">
        <v>17</v>
      </c>
      <c r="F93" s="10">
        <v>0.82638888888888884</v>
      </c>
      <c r="G93" s="7">
        <v>120</v>
      </c>
      <c r="H93" s="10">
        <f>Tabla1[[#This Row],[Start Time]]+(Tabla1[[#This Row],[Duration (Minutes)]]/1440)</f>
        <v>0.90972222222222221</v>
      </c>
      <c r="I93" s="7">
        <v>8</v>
      </c>
      <c r="J93" s="7" t="s">
        <v>18</v>
      </c>
      <c r="K93" s="7" t="s">
        <v>20</v>
      </c>
      <c r="L93" s="7" t="s">
        <v>20</v>
      </c>
      <c r="M93" s="7" t="s">
        <v>187</v>
      </c>
    </row>
    <row r="94" spans="1:13" ht="16.149999999999999" customHeight="1">
      <c r="A94" s="18" t="s">
        <v>15</v>
      </c>
      <c r="B94" s="20">
        <v>45859</v>
      </c>
      <c r="C94" s="14">
        <v>103376</v>
      </c>
      <c r="D94" s="7" t="s">
        <v>188</v>
      </c>
      <c r="E94" s="7" t="s">
        <v>17</v>
      </c>
      <c r="F94" s="10">
        <v>0.41666666666666669</v>
      </c>
      <c r="G94" s="7">
        <v>420</v>
      </c>
      <c r="H94" s="10">
        <f>Tabla1[[#This Row],[Start Time]]+(Tabla1[[#This Row],[Duration (Minutes)]]/1440)</f>
        <v>0.70833333333333337</v>
      </c>
      <c r="I94" s="7">
        <v>25</v>
      </c>
      <c r="J94" s="7" t="s">
        <v>18</v>
      </c>
      <c r="K94" s="7" t="s">
        <v>20</v>
      </c>
      <c r="L94" s="7" t="s">
        <v>20</v>
      </c>
      <c r="M94" s="7" t="s">
        <v>189</v>
      </c>
    </row>
    <row r="95" spans="1:13" ht="16.149999999999999" customHeight="1">
      <c r="A95" s="18" t="s">
        <v>23</v>
      </c>
      <c r="B95" s="20">
        <v>45868</v>
      </c>
      <c r="C95" s="14">
        <v>103813</v>
      </c>
      <c r="D95" s="7" t="s">
        <v>190</v>
      </c>
      <c r="E95" s="7" t="s">
        <v>17</v>
      </c>
      <c r="F95" s="10">
        <v>10.416666666666666</v>
      </c>
      <c r="G95" s="7">
        <v>160</v>
      </c>
      <c r="H95" s="10">
        <f>Tabla1[[#This Row],[Start Time]]+(Tabla1[[#This Row],[Duration (Minutes)]]/1440)</f>
        <v>10.527777777777777</v>
      </c>
      <c r="I95" s="7">
        <v>19</v>
      </c>
      <c r="J95" s="7" t="s">
        <v>18</v>
      </c>
      <c r="K95" s="7" t="s">
        <v>20</v>
      </c>
      <c r="L95" s="7" t="s">
        <v>19</v>
      </c>
      <c r="M95" s="7" t="s">
        <v>191</v>
      </c>
    </row>
    <row r="96" spans="1:13" ht="16.149999999999999" customHeight="1">
      <c r="A96" s="18" t="s">
        <v>23</v>
      </c>
      <c r="B96" s="20">
        <v>45873</v>
      </c>
      <c r="C96" s="9">
        <v>108054</v>
      </c>
      <c r="D96" s="14" t="s">
        <v>192</v>
      </c>
      <c r="E96" s="7" t="s">
        <v>17</v>
      </c>
      <c r="F96" s="10">
        <v>0.75694444444444442</v>
      </c>
      <c r="G96" s="7">
        <v>60</v>
      </c>
      <c r="H96" s="10">
        <f>Tabla1[[#This Row],[Start Time]]+(Tabla1[[#This Row],[Duration (Minutes)]]/1440)</f>
        <v>0.79861111111111105</v>
      </c>
      <c r="I96" s="7">
        <v>7</v>
      </c>
      <c r="J96" s="7" t="s">
        <v>18</v>
      </c>
      <c r="K96" s="7" t="s">
        <v>19</v>
      </c>
      <c r="L96" s="7" t="s">
        <v>19</v>
      </c>
      <c r="M96" s="7" t="s">
        <v>193</v>
      </c>
    </row>
    <row r="97" spans="1:14" ht="16.149999999999999" customHeight="1">
      <c r="A97" s="18" t="s">
        <v>23</v>
      </c>
      <c r="B97" s="20">
        <v>45874</v>
      </c>
      <c r="C97" s="9">
        <v>108454</v>
      </c>
      <c r="D97" s="14" t="s">
        <v>194</v>
      </c>
      <c r="E97" s="7" t="s">
        <v>17</v>
      </c>
      <c r="F97" s="10">
        <v>0.79166666666666663</v>
      </c>
      <c r="G97" s="7">
        <v>100</v>
      </c>
      <c r="H97" s="10">
        <f>Tabla1[[#This Row],[Start Time]]+(Tabla1[[#This Row],[Duration (Minutes)]]/1440)</f>
        <v>0.86111111111111105</v>
      </c>
      <c r="I97" s="7">
        <v>17</v>
      </c>
      <c r="J97" s="7" t="s">
        <v>18</v>
      </c>
      <c r="K97" s="7" t="s">
        <v>19</v>
      </c>
      <c r="L97" s="7" t="s">
        <v>20</v>
      </c>
      <c r="M97" s="7" t="s">
        <v>195</v>
      </c>
    </row>
    <row r="98" spans="1:14" ht="16.149999999999999" customHeight="1">
      <c r="A98" s="18" t="s">
        <v>23</v>
      </c>
      <c r="B98" s="20">
        <v>45874</v>
      </c>
      <c r="C98" s="9">
        <v>108342</v>
      </c>
      <c r="D98" s="14" t="s">
        <v>196</v>
      </c>
      <c r="E98" s="7" t="s">
        <v>17</v>
      </c>
      <c r="F98" s="10">
        <v>0.4861111111111111</v>
      </c>
      <c r="G98" s="7">
        <v>70</v>
      </c>
      <c r="H98" s="10">
        <f>Tabla1[[#This Row],[Start Time]]+(Tabla1[[#This Row],[Duration (Minutes)]]/1440)</f>
        <v>0.53472222222222221</v>
      </c>
      <c r="I98" s="7">
        <v>9</v>
      </c>
      <c r="J98" s="7" t="s">
        <v>18</v>
      </c>
      <c r="K98" s="7" t="s">
        <v>20</v>
      </c>
      <c r="L98" s="7" t="s">
        <v>20</v>
      </c>
      <c r="M98" s="7" t="s">
        <v>197</v>
      </c>
    </row>
    <row r="99" spans="1:14" ht="16.149999999999999" customHeight="1">
      <c r="A99" s="18" t="s">
        <v>23</v>
      </c>
      <c r="B99" s="20">
        <v>45876</v>
      </c>
      <c r="C99" s="9">
        <v>109455</v>
      </c>
      <c r="D99" s="14" t="s">
        <v>198</v>
      </c>
      <c r="E99" s="7" t="s">
        <v>17</v>
      </c>
      <c r="F99" s="10">
        <v>0.91666666666666663</v>
      </c>
      <c r="G99" s="7">
        <v>100</v>
      </c>
      <c r="H99" s="10">
        <f>Tabla1[[#This Row],[Start Time]]+(Tabla1[[#This Row],[Duration (Minutes)]]/1440)</f>
        <v>0.98611111111111105</v>
      </c>
      <c r="I99" s="7">
        <v>7</v>
      </c>
      <c r="J99" s="7" t="s">
        <v>18</v>
      </c>
      <c r="K99" s="7" t="s">
        <v>19</v>
      </c>
      <c r="L99" s="7" t="s">
        <v>19</v>
      </c>
      <c r="M99" s="7" t="s">
        <v>199</v>
      </c>
    </row>
    <row r="100" spans="1:14" ht="16.149999999999999" customHeight="1">
      <c r="A100" s="18" t="s">
        <v>200</v>
      </c>
      <c r="B100" s="20">
        <v>45877</v>
      </c>
      <c r="C100" s="9">
        <v>109877</v>
      </c>
      <c r="D100" s="14" t="s">
        <v>201</v>
      </c>
      <c r="E100" s="7" t="s">
        <v>17</v>
      </c>
      <c r="F100" s="10">
        <v>0.875</v>
      </c>
      <c r="G100" s="7">
        <v>60</v>
      </c>
      <c r="H100" s="10">
        <f>Tabla1[[#This Row],[Start Time]]+(Tabla1[[#This Row],[Duration (Minutes)]]/1440)</f>
        <v>0.91666666666666663</v>
      </c>
      <c r="I100" s="7">
        <v>8</v>
      </c>
      <c r="J100" s="7" t="s">
        <v>18</v>
      </c>
      <c r="K100" s="7" t="s">
        <v>19</v>
      </c>
      <c r="L100" s="7" t="s">
        <v>20</v>
      </c>
      <c r="M100" s="7" t="s">
        <v>202</v>
      </c>
    </row>
    <row r="101" spans="1:14" ht="16.149999999999999" customHeight="1">
      <c r="A101" s="18" t="s">
        <v>23</v>
      </c>
      <c r="B101" s="20">
        <v>45881</v>
      </c>
      <c r="C101" s="9">
        <v>110607</v>
      </c>
      <c r="D101" s="14" t="s">
        <v>203</v>
      </c>
      <c r="E101" s="7" t="s">
        <v>17</v>
      </c>
      <c r="F101" s="10">
        <v>0.4236111111111111</v>
      </c>
      <c r="G101" s="7">
        <v>70</v>
      </c>
      <c r="H101" s="10">
        <f>Tabla1[[#This Row],[Start Time]]+(Tabla1[[#This Row],[Duration (Minutes)]]/1440)</f>
        <v>0.47222222222222221</v>
      </c>
      <c r="I101" s="7">
        <v>4</v>
      </c>
      <c r="J101" s="7" t="s">
        <v>18</v>
      </c>
      <c r="K101" s="7" t="s">
        <v>19</v>
      </c>
      <c r="L101" s="7" t="s">
        <v>19</v>
      </c>
      <c r="M101" s="7" t="s">
        <v>204</v>
      </c>
    </row>
    <row r="102" spans="1:14" ht="16.149999999999999" customHeight="1">
      <c r="A102" s="18" t="s">
        <v>23</v>
      </c>
      <c r="B102" s="20">
        <v>45887</v>
      </c>
      <c r="C102" s="14">
        <v>112451</v>
      </c>
      <c r="D102" s="7" t="s">
        <v>205</v>
      </c>
      <c r="E102" s="7" t="s">
        <v>17</v>
      </c>
      <c r="F102" s="10">
        <v>0.70138888888888884</v>
      </c>
      <c r="G102" s="7">
        <v>360</v>
      </c>
      <c r="H102" s="10">
        <f>Tabla1[[#This Row],[Start Time]]+(Tabla1[[#This Row],[Duration (Minutes)]]/1440)</f>
        <v>0.95138888888888884</v>
      </c>
      <c r="I102" s="7">
        <v>29</v>
      </c>
      <c r="J102" s="7" t="s">
        <v>18</v>
      </c>
      <c r="K102" s="7" t="s">
        <v>20</v>
      </c>
      <c r="L102" s="7" t="s">
        <v>20</v>
      </c>
      <c r="M102" s="7" t="s">
        <v>206</v>
      </c>
    </row>
    <row r="103" spans="1:14" ht="16.149999999999999" customHeight="1">
      <c r="A103" s="18" t="s">
        <v>200</v>
      </c>
      <c r="B103" s="20">
        <v>45888</v>
      </c>
      <c r="C103" s="14">
        <v>112729</v>
      </c>
      <c r="D103" s="7" t="s">
        <v>207</v>
      </c>
      <c r="E103" s="7" t="s">
        <v>17</v>
      </c>
      <c r="F103" s="10">
        <v>0.50694444444444442</v>
      </c>
      <c r="G103" s="7">
        <v>110</v>
      </c>
      <c r="H103" s="10">
        <f>Tabla1[[#This Row],[Start Time]]+(Tabla1[[#This Row],[Duration (Minutes)]]/1440)</f>
        <v>0.58333333333333326</v>
      </c>
      <c r="I103" s="7">
        <v>7</v>
      </c>
      <c r="J103" s="7" t="s">
        <v>18</v>
      </c>
      <c r="K103" s="7" t="s">
        <v>19</v>
      </c>
      <c r="L103" s="7" t="s">
        <v>19</v>
      </c>
      <c r="M103" s="7" t="s">
        <v>208</v>
      </c>
    </row>
    <row r="104" spans="1:14" ht="16.149999999999999" customHeight="1">
      <c r="A104" s="18" t="s">
        <v>23</v>
      </c>
      <c r="B104" s="20">
        <v>45890</v>
      </c>
      <c r="C104" s="14">
        <v>113616</v>
      </c>
      <c r="D104" s="7" t="s">
        <v>209</v>
      </c>
      <c r="E104" s="7" t="s">
        <v>17</v>
      </c>
      <c r="F104" s="10">
        <v>0.5</v>
      </c>
      <c r="G104" s="7">
        <v>165</v>
      </c>
      <c r="H104" s="10">
        <f>Tabla1[[#This Row],[Start Time]]+(Tabla1[[#This Row],[Duration (Minutes)]]/1440)</f>
        <v>0.61458333333333337</v>
      </c>
      <c r="I104" s="7">
        <v>11</v>
      </c>
      <c r="J104" s="7" t="s">
        <v>18</v>
      </c>
      <c r="K104" s="7" t="s">
        <v>20</v>
      </c>
      <c r="L104" s="7" t="s">
        <v>20</v>
      </c>
      <c r="M104" s="7" t="s">
        <v>210</v>
      </c>
    </row>
    <row r="105" spans="1:14" ht="16.149999999999999" customHeight="1">
      <c r="A105" s="18" t="s">
        <v>23</v>
      </c>
      <c r="B105" s="20">
        <v>45890</v>
      </c>
      <c r="C105" s="14">
        <v>113688</v>
      </c>
      <c r="D105" s="7" t="s">
        <v>211</v>
      </c>
      <c r="E105" s="7" t="s">
        <v>17</v>
      </c>
      <c r="F105" s="10">
        <v>0.63888888888888884</v>
      </c>
      <c r="G105" s="7">
        <v>10</v>
      </c>
      <c r="H105" s="10">
        <f>Tabla1[[#This Row],[Start Time]]+(Tabla1[[#This Row],[Duration (Minutes)]]/1440)</f>
        <v>0.64583333333333326</v>
      </c>
      <c r="I105" s="7">
        <v>4</v>
      </c>
      <c r="J105" s="7" t="s">
        <v>18</v>
      </c>
      <c r="K105" s="7" t="s">
        <v>20</v>
      </c>
      <c r="L105" s="7" t="s">
        <v>19</v>
      </c>
      <c r="M105" s="7" t="s">
        <v>212</v>
      </c>
    </row>
    <row r="106" spans="1:14" ht="16.149999999999999" customHeight="1">
      <c r="A106" s="18" t="s">
        <v>23</v>
      </c>
      <c r="B106" s="20">
        <v>45891</v>
      </c>
      <c r="C106" s="14">
        <v>114076</v>
      </c>
      <c r="D106" s="7" t="s">
        <v>213</v>
      </c>
      <c r="E106" s="7" t="s">
        <v>17</v>
      </c>
      <c r="F106" s="10">
        <v>0.67222222222222228</v>
      </c>
      <c r="G106" s="7">
        <v>40</v>
      </c>
      <c r="H106" s="10">
        <f>Tabla1[[#This Row],[Start Time]]+(Tabla1[[#This Row],[Duration (Minutes)]]/1440)</f>
        <v>0.70000000000000007</v>
      </c>
      <c r="I106" s="7">
        <v>4</v>
      </c>
      <c r="J106" s="7" t="s">
        <v>18</v>
      </c>
      <c r="K106" s="7" t="s">
        <v>20</v>
      </c>
      <c r="L106" s="7" t="s">
        <v>20</v>
      </c>
      <c r="M106" s="7" t="s">
        <v>214</v>
      </c>
    </row>
    <row r="107" spans="1:14" ht="16.149999999999999" customHeight="1">
      <c r="A107" s="18" t="s">
        <v>23</v>
      </c>
      <c r="B107" s="20">
        <v>45896</v>
      </c>
      <c r="C107" s="9">
        <v>115286</v>
      </c>
      <c r="D107" s="14" t="s">
        <v>215</v>
      </c>
      <c r="E107" s="7" t="s">
        <v>17</v>
      </c>
      <c r="F107" s="10">
        <v>0.47222222222222221</v>
      </c>
      <c r="G107" s="7">
        <v>150</v>
      </c>
      <c r="H107" s="10">
        <f>Tabla1[[#This Row],[Start Time]]+(Tabla1[[#This Row],[Duration (Minutes)]]/1440)</f>
        <v>0.57638888888888884</v>
      </c>
      <c r="I107" s="7">
        <v>20</v>
      </c>
      <c r="J107" s="7" t="s">
        <v>18</v>
      </c>
      <c r="K107" s="7" t="s">
        <v>20</v>
      </c>
      <c r="L107" s="7" t="s">
        <v>20</v>
      </c>
      <c r="M107" s="7" t="s">
        <v>216</v>
      </c>
    </row>
    <row r="108" spans="1:14" ht="16.149999999999999" customHeight="1">
      <c r="A108" s="18" t="s">
        <v>23</v>
      </c>
      <c r="B108" s="20">
        <v>45894</v>
      </c>
      <c r="C108" s="9">
        <v>114699</v>
      </c>
      <c r="D108" s="14" t="s">
        <v>217</v>
      </c>
      <c r="E108" s="7" t="s">
        <v>17</v>
      </c>
      <c r="F108" s="10">
        <v>0.81944444444444442</v>
      </c>
      <c r="G108" s="7">
        <v>60</v>
      </c>
      <c r="H108" s="10">
        <f>Tabla1[[#This Row],[Start Time]]+(Tabla1[[#This Row],[Duration (Minutes)]]/1440)</f>
        <v>0.86111111111111105</v>
      </c>
      <c r="I108" s="7">
        <v>4</v>
      </c>
      <c r="J108" s="7" t="s">
        <v>18</v>
      </c>
      <c r="K108" s="7" t="s">
        <v>20</v>
      </c>
      <c r="L108" s="7" t="s">
        <v>19</v>
      </c>
      <c r="M108" s="7" t="s">
        <v>218</v>
      </c>
    </row>
    <row r="109" spans="1:14" ht="16.149999999999999" customHeight="1">
      <c r="A109" s="18" t="s">
        <v>15</v>
      </c>
      <c r="B109" s="20">
        <v>45895</v>
      </c>
      <c r="C109" s="14">
        <v>115061</v>
      </c>
      <c r="D109" s="7" t="s">
        <v>219</v>
      </c>
      <c r="E109" s="7" t="s">
        <v>17</v>
      </c>
      <c r="F109" s="10">
        <v>0.6875</v>
      </c>
      <c r="G109" s="7">
        <v>120</v>
      </c>
      <c r="H109" s="10">
        <f>Tabla1[[#This Row],[Start Time]]+(Tabla1[[#This Row],[Duration (Minutes)]]/1440)</f>
        <v>0.77083333333333337</v>
      </c>
      <c r="I109" s="7">
        <v>12</v>
      </c>
      <c r="J109" s="7" t="s">
        <v>78</v>
      </c>
      <c r="K109" s="7" t="s">
        <v>20</v>
      </c>
      <c r="L109" s="7" t="s">
        <v>20</v>
      </c>
      <c r="M109" s="7" t="s">
        <v>220</v>
      </c>
    </row>
    <row r="110" spans="1:14" ht="16.149999999999999" customHeight="1">
      <c r="A110" s="18" t="s">
        <v>200</v>
      </c>
      <c r="B110" s="20">
        <v>45898</v>
      </c>
      <c r="C110" s="9">
        <v>116301</v>
      </c>
      <c r="D110" s="14" t="s">
        <v>221</v>
      </c>
      <c r="E110" s="7" t="s">
        <v>17</v>
      </c>
      <c r="F110" s="10">
        <v>0.73611111111111116</v>
      </c>
      <c r="G110" s="7">
        <v>40</v>
      </c>
      <c r="H110" s="10">
        <f>Tabla1[[#This Row],[Start Time]]+(Tabla1[[#This Row],[Duration (Minutes)]]/1440)</f>
        <v>0.76388888888888895</v>
      </c>
      <c r="I110" s="7">
        <v>12</v>
      </c>
      <c r="J110" s="7" t="s">
        <v>18</v>
      </c>
      <c r="K110" s="7" t="s">
        <v>20</v>
      </c>
      <c r="L110" s="7" t="s">
        <v>20</v>
      </c>
      <c r="M110" s="7" t="s">
        <v>222</v>
      </c>
    </row>
    <row r="111" spans="1:14" ht="16.149999999999999" customHeight="1">
      <c r="A111" s="18" t="s">
        <v>15</v>
      </c>
      <c r="B111" s="20">
        <v>45905</v>
      </c>
      <c r="C111" s="9">
        <v>118552</v>
      </c>
      <c r="D111" s="14" t="s">
        <v>223</v>
      </c>
      <c r="E111" s="7" t="s">
        <v>17</v>
      </c>
      <c r="F111" s="10">
        <v>0.66666666666666663</v>
      </c>
      <c r="G111" s="7">
        <v>180</v>
      </c>
      <c r="H111" s="10">
        <f>Tabla1[[#This Row],[Start Time]]+(Tabla1[[#This Row],[Duration (Minutes)]]/1440)</f>
        <v>0.79166666666666663</v>
      </c>
      <c r="I111" s="7">
        <v>11</v>
      </c>
      <c r="J111" s="7" t="s">
        <v>18</v>
      </c>
      <c r="K111" s="7" t="s">
        <v>20</v>
      </c>
      <c r="L111" s="7" t="s">
        <v>20</v>
      </c>
      <c r="M111" s="7" t="s">
        <v>224</v>
      </c>
      <c r="N111" s="23" t="s">
        <v>46</v>
      </c>
    </row>
    <row r="112" spans="1:14" ht="16.149999999999999" customHeight="1">
      <c r="A112" s="18" t="s">
        <v>23</v>
      </c>
      <c r="B112" s="20">
        <v>45904</v>
      </c>
      <c r="C112" s="9">
        <v>117934</v>
      </c>
      <c r="D112" s="14" t="s">
        <v>225</v>
      </c>
      <c r="E112" s="7" t="s">
        <v>17</v>
      </c>
      <c r="F112" s="10">
        <v>0.39583333333333331</v>
      </c>
      <c r="G112" s="7">
        <v>40</v>
      </c>
      <c r="H112" s="10">
        <f>Tabla1[[#This Row],[Start Time]]+(Tabla1[[#This Row],[Duration (Minutes)]]/1440)</f>
        <v>0.4236111111111111</v>
      </c>
      <c r="I112" s="7">
        <v>9</v>
      </c>
      <c r="J112" s="7" t="s">
        <v>18</v>
      </c>
      <c r="K112" s="7" t="s">
        <v>19</v>
      </c>
      <c r="L112" s="7" t="s">
        <v>20</v>
      </c>
      <c r="M112" s="7" t="s">
        <v>226</v>
      </c>
      <c r="N112" s="27" t="s">
        <v>227</v>
      </c>
    </row>
    <row r="113" spans="1:15" ht="16.149999999999999" customHeight="1">
      <c r="A113" s="18" t="s">
        <v>23</v>
      </c>
      <c r="B113" s="20">
        <v>45903</v>
      </c>
      <c r="C113" s="14">
        <v>117541</v>
      </c>
      <c r="D113" s="14" t="s">
        <v>228</v>
      </c>
      <c r="E113" s="7" t="s">
        <v>17</v>
      </c>
      <c r="F113" s="10">
        <v>0.40277777777777779</v>
      </c>
      <c r="G113" s="7">
        <v>50</v>
      </c>
      <c r="H113" s="10">
        <f>Tabla1[[#This Row],[Start Time]]+(Tabla1[[#This Row],[Duration (Minutes)]]/1440)</f>
        <v>0.4375</v>
      </c>
      <c r="I113" s="7">
        <v>6</v>
      </c>
      <c r="J113" s="7" t="s">
        <v>18</v>
      </c>
      <c r="K113" s="7" t="s">
        <v>20</v>
      </c>
      <c r="L113" s="7" t="s">
        <v>229</v>
      </c>
      <c r="M113" s="7" t="s">
        <v>230</v>
      </c>
      <c r="N113" s="23" t="s">
        <v>46</v>
      </c>
    </row>
    <row r="114" spans="1:15" ht="16.149999999999999" customHeight="1">
      <c r="A114" s="18" t="s">
        <v>23</v>
      </c>
      <c r="B114" s="20">
        <v>45902</v>
      </c>
      <c r="C114" s="9">
        <v>116638</v>
      </c>
      <c r="D114" s="14" t="s">
        <v>231</v>
      </c>
      <c r="E114" s="7" t="s">
        <v>17</v>
      </c>
      <c r="F114" s="10">
        <v>0.52777777777777779</v>
      </c>
      <c r="G114" s="7">
        <v>45</v>
      </c>
      <c r="H114" s="10">
        <f>Tabla1[[#This Row],[Start Time]]+(Tabla1[[#This Row],[Duration (Minutes)]]/1440)</f>
        <v>0.55902777777777779</v>
      </c>
      <c r="I114" s="7">
        <v>6</v>
      </c>
      <c r="J114" s="7" t="s">
        <v>18</v>
      </c>
      <c r="K114" s="7" t="s">
        <v>20</v>
      </c>
      <c r="L114" s="7" t="s">
        <v>232</v>
      </c>
      <c r="M114" s="7" t="s">
        <v>233</v>
      </c>
      <c r="N114" s="27" t="s">
        <v>227</v>
      </c>
    </row>
    <row r="115" spans="1:15" ht="16.149999999999999" customHeight="1">
      <c r="A115" s="18" t="s">
        <v>23</v>
      </c>
      <c r="B115" s="20">
        <v>45908</v>
      </c>
      <c r="C115" s="9">
        <v>119171</v>
      </c>
      <c r="D115" s="14" t="s">
        <v>234</v>
      </c>
      <c r="E115" s="7" t="s">
        <v>17</v>
      </c>
      <c r="F115" s="10">
        <v>0.91666666666666663</v>
      </c>
      <c r="G115" s="7">
        <v>30</v>
      </c>
      <c r="H115" s="10">
        <f>Tabla1[[#This Row],[Start Time]]+(Tabla1[[#This Row],[Duration (Minutes)]]/1440)</f>
        <v>0.9375</v>
      </c>
      <c r="I115" s="23">
        <v>9</v>
      </c>
      <c r="J115" s="7" t="s">
        <v>18</v>
      </c>
      <c r="K115" s="7" t="s">
        <v>20</v>
      </c>
      <c r="L115" s="7" t="s">
        <v>20</v>
      </c>
      <c r="M115" s="23" t="s">
        <v>235</v>
      </c>
      <c r="N115" s="28" t="s">
        <v>49</v>
      </c>
    </row>
    <row r="116" spans="1:15" ht="16.149999999999999" customHeight="1">
      <c r="A116" s="18" t="s">
        <v>23</v>
      </c>
      <c r="B116" s="20">
        <v>45909</v>
      </c>
      <c r="C116" s="9">
        <v>119333</v>
      </c>
      <c r="D116" s="14" t="s">
        <v>236</v>
      </c>
      <c r="E116" s="7" t="s">
        <v>17</v>
      </c>
      <c r="F116" s="10">
        <v>0.45833333333333331</v>
      </c>
      <c r="G116" s="7">
        <v>105</v>
      </c>
      <c r="H116" s="10">
        <f>Tabla1[[#This Row],[Start Time]]+(Tabla1[[#This Row],[Duration (Minutes)]]/1440)</f>
        <v>0.53125</v>
      </c>
      <c r="I116">
        <v>8</v>
      </c>
      <c r="J116" s="7" t="s">
        <v>18</v>
      </c>
      <c r="K116" s="7" t="s">
        <v>19</v>
      </c>
      <c r="L116" s="7" t="s">
        <v>20</v>
      </c>
      <c r="M116" t="s">
        <v>237</v>
      </c>
      <c r="N116" s="27" t="s">
        <v>227</v>
      </c>
    </row>
    <row r="117" spans="1:15" ht="16.149999999999999" customHeight="1">
      <c r="A117" s="18" t="s">
        <v>23</v>
      </c>
      <c r="B117" s="25">
        <v>45910</v>
      </c>
      <c r="C117" s="26" t="s">
        <v>238</v>
      </c>
      <c r="D117" s="11" t="s">
        <v>239</v>
      </c>
      <c r="E117" s="7" t="s">
        <v>17</v>
      </c>
      <c r="F117" s="10">
        <v>0.66666666666666663</v>
      </c>
      <c r="G117" s="7">
        <v>70</v>
      </c>
      <c r="H117" s="10">
        <f>Tabla1[[#This Row],[Start Time]]+(Tabla1[[#This Row],[Duration (Minutes)]]/1440)</f>
        <v>0.71527777777777779</v>
      </c>
      <c r="I117" s="24">
        <v>24</v>
      </c>
      <c r="J117" s="7" t="s">
        <v>18</v>
      </c>
      <c r="K117" s="7" t="s">
        <v>20</v>
      </c>
      <c r="L117" s="7" t="s">
        <v>20</v>
      </c>
      <c r="M117" s="24" t="s">
        <v>240</v>
      </c>
      <c r="N117" s="24" t="s">
        <v>46</v>
      </c>
    </row>
    <row r="118" spans="1:15" ht="16.149999999999999" customHeight="1">
      <c r="A118" s="29" t="s">
        <v>15</v>
      </c>
      <c r="B118" s="30">
        <v>45923</v>
      </c>
      <c r="C118" s="27">
        <v>123902</v>
      </c>
      <c r="D118" t="s">
        <v>241</v>
      </c>
      <c r="E118" s="7" t="s">
        <v>92</v>
      </c>
      <c r="F118" s="10">
        <v>0.46111111111111114</v>
      </c>
      <c r="G118" s="7">
        <v>24</v>
      </c>
      <c r="H118" s="10">
        <f>Tabla1[[#This Row],[Start Time]]+(Tabla1[[#This Row],[Duration (Minutes)]]/1440)</f>
        <v>0.4777777777777778</v>
      </c>
      <c r="I118" s="7">
        <v>8</v>
      </c>
      <c r="J118" s="7" t="s">
        <v>18</v>
      </c>
      <c r="K118" s="7" t="s">
        <v>19</v>
      </c>
      <c r="L118" s="7" t="s">
        <v>19</v>
      </c>
      <c r="M118" s="7" t="s">
        <v>242</v>
      </c>
      <c r="N118" s="24" t="s">
        <v>46</v>
      </c>
    </row>
    <row r="119" spans="1:15" ht="16.149999999999999" customHeight="1">
      <c r="A119" s="29" t="s">
        <v>15</v>
      </c>
      <c r="B119" s="30">
        <v>45923</v>
      </c>
      <c r="C119" s="27">
        <v>124075</v>
      </c>
      <c r="D119" t="s">
        <v>243</v>
      </c>
      <c r="E119" s="7" t="s">
        <v>92</v>
      </c>
      <c r="F119" s="10">
        <v>0.68125000000000002</v>
      </c>
      <c r="G119" s="7">
        <v>160</v>
      </c>
      <c r="H119" s="10">
        <f>Tabla1[[#This Row],[Start Time]]+(Tabla1[[#This Row],[Duration (Minutes)]]/1440)</f>
        <v>0.79236111111111107</v>
      </c>
      <c r="I119" s="7">
        <v>15</v>
      </c>
      <c r="J119" s="7" t="s">
        <v>78</v>
      </c>
      <c r="K119" s="7" t="s">
        <v>19</v>
      </c>
      <c r="L119" s="7" t="s">
        <v>20</v>
      </c>
      <c r="M119" s="7" t="s">
        <v>244</v>
      </c>
      <c r="N119" s="32" t="s">
        <v>227</v>
      </c>
    </row>
    <row r="120" spans="1:15" ht="16.149999999999999" customHeight="1">
      <c r="A120" s="31" t="s">
        <v>23</v>
      </c>
      <c r="B120" s="30">
        <v>45925</v>
      </c>
      <c r="C120" s="27">
        <v>124925</v>
      </c>
      <c r="D120" t="s">
        <v>245</v>
      </c>
      <c r="E120" s="7" t="s">
        <v>92</v>
      </c>
      <c r="F120" s="10">
        <v>0.69861111111111107</v>
      </c>
      <c r="G120" s="7">
        <v>60</v>
      </c>
      <c r="H120" s="10">
        <f>Tabla1[[#This Row],[Start Time]]+(Tabla1[[#This Row],[Duration (Minutes)]]/1440)</f>
        <v>0.7402777777777777</v>
      </c>
      <c r="I120" s="7">
        <v>14</v>
      </c>
      <c r="J120" s="7" t="s">
        <v>18</v>
      </c>
      <c r="K120" s="7" t="s">
        <v>19</v>
      </c>
      <c r="L120" s="7" t="s">
        <v>20</v>
      </c>
      <c r="M120" s="7" t="s">
        <v>246</v>
      </c>
      <c r="N120" s="24" t="s">
        <v>46</v>
      </c>
    </row>
    <row r="121" spans="1:15" ht="16.149999999999999" customHeight="1">
      <c r="A121" s="31" t="s">
        <v>23</v>
      </c>
      <c r="B121" s="30">
        <v>45929</v>
      </c>
      <c r="C121" s="33">
        <v>125447</v>
      </c>
      <c r="D121" t="s">
        <v>247</v>
      </c>
      <c r="E121" s="7" t="s">
        <v>17</v>
      </c>
      <c r="F121" s="10">
        <v>0.46736111111111112</v>
      </c>
      <c r="G121" s="7">
        <v>20</v>
      </c>
      <c r="H121" s="10">
        <f>Tabla1[[#This Row],[Start Time]]+(Tabla1[[#This Row],[Duration (Minutes)]]/1440)</f>
        <v>0.48125000000000001</v>
      </c>
      <c r="I121" s="7">
        <v>6</v>
      </c>
      <c r="J121" s="7" t="s">
        <v>18</v>
      </c>
      <c r="K121" s="7" t="s">
        <v>19</v>
      </c>
      <c r="L121" s="7" t="s">
        <v>20</v>
      </c>
      <c r="M121" s="7" t="s">
        <v>248</v>
      </c>
      <c r="N121" s="24" t="s">
        <v>46</v>
      </c>
    </row>
    <row r="122" spans="1:15" ht="16.149999999999999" customHeight="1">
      <c r="A122" s="18" t="s">
        <v>23</v>
      </c>
      <c r="B122" s="30">
        <v>45929</v>
      </c>
      <c r="C122" s="34">
        <v>125499</v>
      </c>
      <c r="D122" t="s">
        <v>249</v>
      </c>
      <c r="E122" s="7" t="s">
        <v>17</v>
      </c>
      <c r="F122" s="10">
        <v>0.49652777777777779</v>
      </c>
      <c r="G122" s="7">
        <v>50</v>
      </c>
      <c r="H122" s="10">
        <f>Tabla1[[#This Row],[Start Time]]+(Tabla1[[#This Row],[Duration (Minutes)]]/1440)</f>
        <v>0.53125</v>
      </c>
      <c r="I122" s="7">
        <v>6</v>
      </c>
      <c r="J122" s="7" t="s">
        <v>18</v>
      </c>
      <c r="K122" s="7" t="s">
        <v>20</v>
      </c>
      <c r="L122" s="7" t="s">
        <v>20</v>
      </c>
      <c r="M122" s="7" t="s">
        <v>250</v>
      </c>
      <c r="N122" s="24" t="s">
        <v>46</v>
      </c>
    </row>
    <row r="123" spans="1:15" ht="16.149999999999999" customHeight="1">
      <c r="A123" s="18" t="s">
        <v>23</v>
      </c>
      <c r="B123" s="35">
        <v>45932</v>
      </c>
      <c r="C123" s="34">
        <v>126937</v>
      </c>
      <c r="D123" s="38" t="s">
        <v>251</v>
      </c>
      <c r="E123" s="7" t="s">
        <v>92</v>
      </c>
      <c r="F123" s="37">
        <v>0.47916666666666669</v>
      </c>
      <c r="G123" s="36">
        <v>80</v>
      </c>
      <c r="H123" s="37">
        <f>Tabla1[[#This Row],[Start Time]]+(Tabla1[[#This Row],[Duration (Minutes)]]/1440)</f>
        <v>0.53472222222222221</v>
      </c>
      <c r="I123" s="36">
        <v>5</v>
      </c>
      <c r="J123" s="7" t="s">
        <v>32</v>
      </c>
      <c r="K123" s="7" t="s">
        <v>19</v>
      </c>
      <c r="L123" s="36" t="s">
        <v>19</v>
      </c>
      <c r="M123" s="7" t="s">
        <v>74</v>
      </c>
      <c r="N123" s="24" t="s">
        <v>46</v>
      </c>
      <c r="O123" s="36"/>
    </row>
    <row r="124" spans="1:15" ht="16.149999999999999" customHeight="1">
      <c r="A124" s="18" t="s">
        <v>23</v>
      </c>
      <c r="B124" s="35">
        <v>45932</v>
      </c>
      <c r="C124" s="34">
        <v>127254</v>
      </c>
      <c r="D124" s="38" t="s">
        <v>252</v>
      </c>
      <c r="E124" s="7" t="s">
        <v>92</v>
      </c>
      <c r="F124" s="37">
        <v>0.84375</v>
      </c>
      <c r="G124" s="36">
        <v>30</v>
      </c>
      <c r="H124" s="37">
        <f>Tabla1[[#This Row],[Start Time]]+(Tabla1[[#This Row],[Duration (Minutes)]]/1440)</f>
        <v>0.86458333333333337</v>
      </c>
      <c r="I124" s="36">
        <v>4</v>
      </c>
      <c r="J124" s="7" t="s">
        <v>37</v>
      </c>
      <c r="K124" s="7" t="s">
        <v>19</v>
      </c>
      <c r="L124" s="36" t="s">
        <v>19</v>
      </c>
      <c r="M124" s="7" t="s">
        <v>72</v>
      </c>
      <c r="N124" s="24" t="s">
        <v>46</v>
      </c>
      <c r="O124" s="39" t="s">
        <v>253</v>
      </c>
    </row>
  </sheetData>
  <hyperlinks>
    <hyperlink ref="C4" r:id="rId1" tooltip="https://sdp.belcorp.biz/workorder.do?womode=viewwo&amp;woid=52989" display="https://sdp.belcorp.biz/WorkOrder.do?woMode=viewWO&amp;woID=52989" xr:uid="{75E918E5-B3A9-4E4A-8480-4ADDBB6A9723}"/>
    <hyperlink ref="C3" r:id="rId2" tooltip="https://sdp.belcorp.biz/workorder.do?womode=viewwo&amp;woid=52895" display="https://sdp.belcorp.biz/WorkOrder.do?woMode=viewWO&amp;woID=52895" xr:uid="{E6FB5D67-BF86-43D0-8E35-85C184E52939}"/>
    <hyperlink ref="C2" r:id="rId3" tooltip="https://sdp.belcorp.biz/workorder.do?womode=viewwo&amp;woid=46529" display="https://sdp.belcorp.biz/WorkOrder.do?woMode=viewWO&amp;woID=46529" xr:uid="{1F5AFA7B-DB9F-42CF-BB77-6779BBE28B15}"/>
    <hyperlink ref="C5" r:id="rId4" tooltip="https://sdp.belcorp.biz/workorder.do54445" display="https://sdp.belcorp.biz/WorkOrder.do54445" xr:uid="{01166CE0-EF71-494D-907A-7A8B029C4821}"/>
    <hyperlink ref="C6" r:id="rId5" tooltip="https://sdp.belcorp.biz/workorder.do54445" display="https://sdp.belcorp.biz/WorkOrder.do54445" xr:uid="{E2BC5840-F351-45A0-B2FA-175A5491EACD}"/>
    <hyperlink ref="C7" r:id="rId6" location="details" tooltip="https://sdp.belcorp.biz/workorder.do?womode=viewwo&amp;woid=54445#details" display="https://sdp.belcorp.biz/WorkOrder.do?woMode=viewWO&amp;woID=54445 - details" xr:uid="{14466830-5CD8-4AB3-B361-E729B79B8166}"/>
    <hyperlink ref="C8" r:id="rId7" tooltip="https://sdp.belcorp.biz/workorder.do?womode=viewwo&amp;woid=56527" display="https://sdp.belcorp.biz/WorkOrder.do?woMode=viewWO&amp;woID=56527" xr:uid="{02C7CEF3-5100-4685-8718-3BCB212194BA}"/>
    <hyperlink ref="C9" r:id="rId8" display="https://sdp.belcorp.biz/WorkOrder.do?woMode=viewWO&amp;woID=56464" xr:uid="{2515BDC9-E4BB-4687-B4DB-E276C96B1275}"/>
    <hyperlink ref="C10" r:id="rId9" display="https://sdp.belcorp.biz/WorkOrder.do?woMode=viewWO&amp;woID=60441" xr:uid="{E85DE042-53C3-47B3-A5CE-4033297B5F26}"/>
    <hyperlink ref="C11" r:id="rId10" tooltip="https://sdp.belcorp.biz/workorder.do?womode=viewwo&amp;woid=60418" display="https://sdp.belcorp.biz/WorkOrder.do?woMode=viewWO&amp;woID=60418" xr:uid="{DA730FC1-F9A0-4CD7-B99E-118419FDDFF2}"/>
    <hyperlink ref="C12" r:id="rId11" tooltip="https://sdp.belcorp.biz/workorder.do?womode=viewwo&amp;woid=60782" display="https://sdp.belcorp.biz/WorkOrder.do?woMode=viewWO&amp;woID=60782" xr:uid="{CF58251A-A630-435E-A41F-6EF50F936F74}"/>
    <hyperlink ref="C13" r:id="rId12" tooltip="https://sdp.belcorp.biz/workorder.do?womode=viewwo&amp;woid=61151" display="https://sdp.belcorp.biz/WorkOrder.do?woMode=viewWO&amp;woID=61151" xr:uid="{ABA287C6-DB9F-4FC3-A308-760989FC39A5}"/>
    <hyperlink ref="C14" r:id="rId13" tooltip="https://sdp.belcorp.biz/workorder.do?womode=viewwo&amp;woid=61180" display="https://sdp.belcorp.biz/WorkOrder.do?woMode=viewWO&amp;woID=61180" xr:uid="{6308C5C6-8582-409B-BA45-6D7069E3051F}"/>
    <hyperlink ref="N14" r:id="rId14" xr:uid="{23345455-F287-4AB5-BD0C-423AAED9A4C8}"/>
    <hyperlink ref="C15" r:id="rId15" display="https://sdp.belcorp.biz/WorkOrder.do?woMode=viewWO&amp;woID=61800" xr:uid="{57F5189A-C202-4C15-B56B-65DAB3AC059A}"/>
    <hyperlink ref="N15" r:id="rId16" xr:uid="{D7613B5E-7E6C-4723-B2FA-3CB481CEFEFB}"/>
    <hyperlink ref="C17" r:id="rId17" tooltip="https://sdp.belcorp.biz/workorder.do?womode=viewwo&amp;woid=62989" display="https://sdp.belcorp.biz/WorkOrder.do?woMode=viewWO&amp;woID=62989" xr:uid="{0D05D7D2-929B-4C24-A229-7F4AA608E7E4}"/>
    <hyperlink ref="C16" r:id="rId18" tooltip="https://sdp.belcorp.biz/workorder.do?womode=viewwo&amp;woid=62596" display="https://sdp.belcorp.biz/WorkOrder.do?woMode=viewWO&amp;woID=62596" xr:uid="{FCEB57DD-529C-4E57-B290-741716337805}"/>
    <hyperlink ref="C21" r:id="rId19" tooltip="https://sdp.belcorp.biz/workorder.do?womode=viewwo&amp;woid=63856" display="https://sdp.belcorp.biz/WorkOrder.do?woMode=viewWO&amp;woID=63856" xr:uid="{21F6CD0D-564C-4F91-83B0-2F0DB8E490D3}"/>
    <hyperlink ref="C18" r:id="rId20" tooltip="https://sdp.belcorp.biz/workorder.do?womode=viewwo&amp;woid=63589" display="https://sdp.belcorp.biz/WorkOrder.do?woMode=viewWO&amp;woID=63589" xr:uid="{5BAF969D-5A28-4B27-8ADE-3CA03A90C433}"/>
    <hyperlink ref="C19" r:id="rId21" tooltip="https://sdp.belcorp.biz/workorder.do?womode=viewwo&amp;woid=63571" display="https://sdp.belcorp.biz/WorkOrder.do?woMode=viewWO&amp;woID=63571" xr:uid="{AF6500DA-3E6D-40DE-9155-84FFBC10C67C}"/>
    <hyperlink ref="C20" r:id="rId22" tooltip="https://sdp.belcorp.biz/workorder.do?womode=viewwo&amp;woid=63298" display="https://sdp.belcorp.biz/WorkOrder.do?woMode=viewWO&amp;woID=63298" xr:uid="{4D857551-2091-43E1-8ED2-B762620E3F08}"/>
    <hyperlink ref="C22" r:id="rId23" display="https://sdp.belcorp.biz/WorkOrder.do?woMode=viewWO&amp;woID=64287" xr:uid="{D5B904E5-2045-4182-B8F1-1F3CED3550C2}"/>
    <hyperlink ref="N22" r:id="rId24" xr:uid="{B00E93FA-1845-416E-AB14-4134E5A55262}"/>
    <hyperlink ref="N20" r:id="rId25" display="pending" xr:uid="{F9C6BC63-EBDE-4388-8305-06B573BDABA0}"/>
    <hyperlink ref="C23" r:id="rId26" tooltip="https://sdp.belcorp.biz/workorder.do?womode=viewwo&amp;woid=65684" display="https://sdp.belcorp.biz/WorkOrder.do?woMode=viewWO&amp;woID=65684" xr:uid="{22F8A3D7-AA31-4C56-BB8B-82D427B097AD}"/>
    <hyperlink ref="C24" r:id="rId27" tooltip="https://sdp.belcorp.biz/workorder.do?womode=viewwo&amp;woid=66778" display="https://sdp.belcorp.biz/WorkOrder.do?woMode=viewWO&amp;woID=66778" xr:uid="{83B8D3DD-CE40-4BF0-BA9B-36891C98029F}"/>
    <hyperlink ref="N24" r:id="rId28" xr:uid="{3BF245C1-195F-4C03-9BF2-15D5813B0919}"/>
    <hyperlink ref="C25" r:id="rId29" tooltip="https://sdp.belcorp.biz/workorder.do?womode=viewwo&amp;woid=66973" display="https://sdp.belcorp.biz/WorkOrder.do?woMode=viewWO&amp;woID=66973" xr:uid="{D55F7165-8CD0-4FE9-95D5-0F3A01C42DD8}"/>
    <hyperlink ref="C26" r:id="rId30" tooltip="https://sdp.belcorp.biz/workorder.do?womode=viewwo&amp;woid=67057" display="https://sdp.belcorp.biz/WorkOrder.do?woMode=viewWO&amp;woID=67057" xr:uid="{6C5B5819-3B26-4623-9D86-E29CE694E6F7}"/>
    <hyperlink ref="C27" r:id="rId31" tooltip="https://sdp.belcorp.biz/workorder.do?womode=viewwo&amp;woid=68055" display="https://sdp.belcorp.biz/WorkOrder.do?woMode=viewWO&amp;woID=68055" xr:uid="{5ECF5827-C82E-4A04-8D21-CCDCCB1B5189}"/>
    <hyperlink ref="C28" r:id="rId32" tooltip="https://sdp.belcorp.biz/workorder.do?womode=viewwo&amp;woid=68150" display="https://sdp.belcorp.biz/WorkOrder.do?woMode=viewWO&amp;woID=68150" xr:uid="{C8913D2D-8814-49F2-8615-AD507D055B4D}"/>
    <hyperlink ref="C29" r:id="rId33" tooltip="https://sdp.belcorp.biz/workorder.do?womode=viewwo&amp;woid=69921" display="https://sdp.belcorp.biz/WorkOrder.do?woMode=viewWO&amp;woID=69921" xr:uid="{B06E907F-4DAF-40EC-85A9-2F8D66E14A10}"/>
    <hyperlink ref="C30" r:id="rId34" tooltip="https://sdp.belcorp.biz/workorder.do?womode=viewwo&amp;woid=70634" display="https://sdp.belcorp.biz/WorkOrder.do?woMode=viewWO&amp;woID=70634" xr:uid="{A28CCAFA-A819-485B-BC97-67AEC861F072}"/>
    <hyperlink ref="C31" r:id="rId35" tooltip="https://sdp.belcorp.biz/workorder.do?womode=viewwo&amp;woid=70538" display="https://sdp.belcorp.biz/WorkOrder.do?woMode=viewWO&amp;woID=70538" xr:uid="{E8C93D89-8A41-428C-B533-602A36D728DB}"/>
    <hyperlink ref="C38" r:id="rId36" tooltip="https://sdp.belcorp.biz/workorder.do?womode=viewwo&amp;woid=72911" display="https://sdp.belcorp.biz/WorkOrder.do?woMode=viewWO&amp;woID=72911" xr:uid="{04ABF642-2E24-4026-B883-9CEC2F8A84EB}"/>
    <hyperlink ref="C37" r:id="rId37" tooltip="https://sdp.belcorp.biz/workorder.do?womode=viewwo&amp;woid=72670" display="https://sdp.belcorp.biz/WorkOrder.do?woMode=viewWO&amp;woID=72670" xr:uid="{46C3ACB5-F361-4E00-A026-A63EF69291F3}"/>
    <hyperlink ref="C35" r:id="rId38" display="https://sdp.belcorp.biz/WorkOrder.do?woMode=viewWO&amp;woID=72577" xr:uid="{36C0439F-DBE7-48ED-964C-1D80BA97CECE}"/>
    <hyperlink ref="C36" r:id="rId39" tooltip="https://sdp.belcorp.biz/workorder.do?womode=viewwo&amp;woid=72568" display="https://sdp.belcorp.biz/WorkOrder.do?woMode=viewWO&amp;woID=72568" xr:uid="{FC63F4A2-6A40-4384-894F-9901A08125A4}"/>
    <hyperlink ref="C32" r:id="rId40" tooltip="https://sdp.belcorp.biz/workorder.do?womode=viewwo&amp;woid=72090" display="https://sdp.belcorp.biz/WorkOrder.do?woMode=viewWO&amp;woID=72090" xr:uid="{C029CF8B-C036-4276-BCDF-FB98A12998C1}"/>
    <hyperlink ref="C33" r:id="rId41" tooltip="https://sdp.belcorp.biz/workorder.do?womode=viewwo&amp;woid=72168" display="https://sdp.belcorp.biz/WorkOrder.do?woMode=viewWO&amp;woID=72168" xr:uid="{F0AE0734-D64B-4A57-A7DE-630B5CF1C23A}"/>
    <hyperlink ref="C34" r:id="rId42" location="details" tooltip="https://sdp.belcorp.biz/workorder.do?womode=viewwo&amp;woid=72032#details" display="https://sdp.belcorp.biz/WorkOrder.do?woMode=viewWO&amp;woID=72032 - details" xr:uid="{5E1504B7-C1A2-417B-82A6-92E5022FF7D1}"/>
    <hyperlink ref="C39" r:id="rId43" tooltip="https://sdp.belcorp.biz/workorder.do?womode=viewwo&amp;woid=73412" display="https://sdp.belcorp.biz/WorkOrder.do?woMode=viewWO&amp;woID=73412" xr:uid="{5F8F821E-8C3D-4DFC-B5B5-7FF1D7404D01}"/>
    <hyperlink ref="C44" r:id="rId44" tooltip="https://sdp.belcorp.biz/workorder.do?womode=viewwo&amp;woid=74425" display="https://sdp.belcorp.biz/WorkOrder.do?woMode=viewWO&amp;woID=74425" xr:uid="{3A0D633F-1F95-40CF-96B2-6C93608E3974}"/>
    <hyperlink ref="C43" r:id="rId45" tooltip="https://sdp.belcorp.biz/workorder.do?womode=viewwo&amp;woid=73992" display="https://sdp.belcorp.biz/WorkOrder.do?woMode=viewWO&amp;woID=73992" xr:uid="{96FD6D9E-65D9-4BF4-9301-0F8CEEFBC4C5}"/>
    <hyperlink ref="C40" r:id="rId46" tooltip="https://sdp.belcorp.biz/workorder.do?womode=viewwo&amp;woid=73677" display="https://sdp.belcorp.biz/WorkOrder.do?woMode=viewWO&amp;woID=73677" xr:uid="{53266CAF-FA37-4BE0-B395-5E3A690C692D}"/>
    <hyperlink ref="C41" r:id="rId47" tooltip="https://sdp.belcorp.biz/workorder.do?womode=viewwo&amp;woid=73672" display="https://sdp.belcorp.biz/WorkOrder.do?woMode=viewWO&amp;woID=73672" xr:uid="{9C920517-13E4-4AD7-B7FD-4B39DD2861AC}"/>
    <hyperlink ref="C42" r:id="rId48" tooltip="https://sdp.belcorp.biz/workorder.do?womode=viewwo&amp;woid=73412" display="https://sdp.belcorp.biz/WorkOrder.do?woMode=viewWO&amp;woID=73412" xr:uid="{0EB0B619-6949-4D52-A3C9-8405D6E54116}"/>
    <hyperlink ref="C49" r:id="rId49" tooltip="https://sdp.belcorp.biz/workorder.do?womode=viewwo&amp;woid=75862" display="https://sdp.belcorp.biz/WorkOrder.do?woMode=viewWO&amp;woID=75862" xr:uid="{A7677161-E2A4-4A02-9CB8-B5DC91240617}"/>
    <hyperlink ref="C46" r:id="rId50" tooltip="https://sdp.belcorp.biz/workorder.do?womode=viewwo&amp;woid=76180" display="https://sdp.belcorp.biz/WorkOrder.do?woMode=viewWO&amp;woID=76180" xr:uid="{A2F5D9B2-7CF8-44F2-95C4-1CFBEDA1C38A}"/>
    <hyperlink ref="C47" r:id="rId51" tooltip="https://sdp.belcorp.biz/workorder.do?womode=viewwo&amp;woid=76066" display="https://sdp.belcorp.biz/WorkOrder.do?woMode=viewWO&amp;woID=76066" xr:uid="{51BA87CB-0FBE-4E87-A1B2-71D0FB4D80BA}"/>
    <hyperlink ref="C48" r:id="rId52" tooltip="https://sdp.belcorp.biz/workorder.do?womode=viewwo&amp;woid=75974" display="https://sdp.belcorp.biz/WorkOrder.do?woMode=viewWO&amp;woID=75974" xr:uid="{4D1EE0EE-F811-4F05-A72D-D33DAE9DCB8F}"/>
    <hyperlink ref="C45" r:id="rId53" tooltip="https://sdp.belcorp.biz/workorder.do?womode=viewwo&amp;woid=75278" display="https://sdp.belcorp.biz/WorkOrder.do?woMode=viewWO&amp;woID=75278" xr:uid="{F0DE4337-1AB3-46BA-9A78-EDC4D40E1C19}"/>
    <hyperlink ref="C53" r:id="rId54" tooltip="https://sdp.belcorp.biz/workorder.do?womode=viewwo&amp;woid=77564" display="https://sdp.belcorp.biz/WorkOrder.do?woMode=viewWO&amp;woID=77564" xr:uid="{48EA509E-00AF-40DD-A4A3-246C24487A85}"/>
    <hyperlink ref="C54" r:id="rId55" tooltip="https://sdp.belcorp.biz/workorder.do?womode=viewwo&amp;woid=78055" display="https://sdp.belcorp.biz/WorkOrder.do?woMode=viewWO&amp;woID=78055" xr:uid="{94FA44EF-6611-4434-B917-AAB91E3B1857}"/>
    <hyperlink ref="C55" r:id="rId56" tooltip="https://sdp.belcorp.biz/workorder.do?womode=viewwo&amp;woid=77947" display="https://sdp.belcorp.biz/WorkOrder.do?woMode=viewWO&amp;woID=77947" xr:uid="{623C5BF9-7100-47BD-8EF6-2023F2F1327B}"/>
    <hyperlink ref="C51" r:id="rId57" tooltip="https://sdp.belcorp.biz/workorder.do?womode=viewwo&amp;woid=77734" display="https://sdp.belcorp.biz/WorkOrder.do?woMode=viewWO&amp;woID=77734" xr:uid="{647A48E0-E1D5-4D33-BBB3-07D46077F28F}"/>
    <hyperlink ref="C52" r:id="rId58" tooltip="https://sdp.belcorp.biz/workorder.do?womode=viewwo&amp;woid=77564" display="https://sdp.belcorp.biz/WorkOrder.do?woMode=viewWO&amp;woID=77564" xr:uid="{46FDB261-A70A-427A-A468-A2AF7FBA96A1}"/>
    <hyperlink ref="C50" r:id="rId59" tooltip="https://sdp.belcorp.biz/workorder.do?womode=viewwo&amp;woid=77309" display="https://sdp.belcorp.biz/WorkOrder.do?woMode=viewWO&amp;woID=77309" xr:uid="{EDA3D97D-321C-4E0A-B82C-9EF71A9C1E97}"/>
    <hyperlink ref="C59" r:id="rId60" tooltip="https://sdp.belcorp.biz/workorder.do?womode=viewwo&amp;woid=79877" display="https://sdp.belcorp.biz/WorkOrder.do?woMode=viewWO&amp;woID=79877" xr:uid="{2A638A2A-85BF-4AA2-B675-0F441F4F67BA}"/>
    <hyperlink ref="C58" r:id="rId61" tooltip="https://sdp.belcorp.biz/workorder.do?womode=viewwo&amp;woid=78409" display="https://sdp.belcorp.biz/WorkOrder.do?woMode=viewWO&amp;woID=78409" xr:uid="{9DC2310C-1E05-41F9-8D72-4C104838C735}"/>
    <hyperlink ref="C57" r:id="rId62" tooltip="https://sdp.belcorp.biz/workorder.do?womode=viewwo&amp;woid=79009" display="https://sdp.belcorp.biz/WorkOrder.do?woMode=viewWO&amp;woID=79009" xr:uid="{16BC313E-D96E-49B6-8B64-6C48F7AA2EC8}"/>
    <hyperlink ref="C56" r:id="rId63" tooltip="https://sdp.belcorp.biz/workorder.do?womode=viewwo&amp;woid=78447" display="https://sdp.belcorp.biz/WorkOrder.do?woMode=viewWO&amp;woID=78447" xr:uid="{B9BE2D18-9422-42BA-8F97-1151561ECD1C}"/>
    <hyperlink ref="C62" r:id="rId64" tooltip="https://sdp.belcorp.biz/workorder.do?womode=viewwo&amp;woid=81362" display="https://sdp.belcorp.biz/WorkOrder.do?woMode=viewWO&amp;woID=81362" xr:uid="{FFCDB1CB-0A74-4106-9024-D8601A672758}"/>
    <hyperlink ref="C63" r:id="rId65" tooltip="https://sdp.belcorp.biz/workorder.do?womode=viewwo&amp;woid=80172" display="https://sdp.belcorp.biz/WorkOrder.do?woMode=viewWO&amp;woID=80172" xr:uid="{2A1DE0FE-A842-4454-92FD-AA10F12B7712}"/>
    <hyperlink ref="C61" r:id="rId66" tooltip="https://sdp.belcorp.biz/workorder.do?womode=viewwo&amp;woid=80974" display="https://sdp.belcorp.biz/WorkOrder.do?woMode=viewWO&amp;woID=80974" xr:uid="{DB7F670F-CD22-49A8-AF6E-9CAC93DF0D19}"/>
    <hyperlink ref="C60" r:id="rId67" tooltip="https://sdp.belcorp.biz/workorder.do?womode=viewwo&amp;woid=80172" display="https://sdp.belcorp.biz/WorkOrder.do?woMode=viewWO&amp;woID=80172" xr:uid="{5D5C0D97-4352-49C7-95E8-8AC584A3B9F9}"/>
    <hyperlink ref="C67" r:id="rId68" tooltip="https://sdp.belcorp.biz/workorder.do?womode=viewwo&amp;woid=82565" display="https://sdp.belcorp.biz/WorkOrder.do?woMode=viewWO&amp;woID=82565" xr:uid="{2226D20A-3A6D-4FFB-81AD-D20876800DCB}"/>
    <hyperlink ref="C68" r:id="rId69" tooltip="https://sdp.belcorp.biz/workorder.do?womode=viewwo&amp;woid=82297" display="https://sdp.belcorp.biz/WorkOrder.do?woMode=viewWO&amp;woID=82297" xr:uid="{4800679F-E207-49DC-854C-B1A30D36BF3B}"/>
    <hyperlink ref="N68" r:id="rId70" xr:uid="{DE034A66-112A-4FC6-BF37-44A4F7AB9239}"/>
    <hyperlink ref="C64" r:id="rId71" tooltip="https://sdp.belcorp.biz/workorder.do?womode=viewwo&amp;woid=81925" display="https://sdp.belcorp.biz/WorkOrder.do?woMode=viewWO&amp;woID=81925" xr:uid="{4B4DF01D-5B5A-4782-83AC-1690B4337BA4}"/>
    <hyperlink ref="C65" r:id="rId72" tooltip="https://sdp.belcorp.biz/workorder.do?womode=viewwo&amp;woid=82040" display="https://sdp.belcorp.biz/WorkOrder.do?woMode=viewWO&amp;woID=82040" xr:uid="{7A17BDCC-A663-48F3-AEF1-0B08F2E93306}"/>
    <hyperlink ref="N66" r:id="rId73" xr:uid="{EC42C410-9D01-4E3B-9965-5CB292360246}"/>
    <hyperlink ref="C66" r:id="rId74" tooltip="https://sdp.belcorp.biz/workorder.do?womode=viewwo&amp;woid=81885" display="https://sdp.belcorp.biz/WorkOrder.do?woMode=viewWO&amp;woID=81885" xr:uid="{EDFE242A-D314-4207-8883-51C1C851AD38}"/>
    <hyperlink ref="C73" r:id="rId75" tooltip="https://sdp.belcorp.biz/workorder.do?womode=viewwo&amp;woid=85141" display="https://sdp.belcorp.biz/WorkOrder.do?woMode=viewWO&amp;woID=85141" xr:uid="{140FC292-7D21-4A24-97D2-09BCFD932445}"/>
    <hyperlink ref="C70" r:id="rId76" tooltip="https://sdp.belcorp.biz/workorder.do?womode=viewwo&amp;woid=84490" display="https://sdp.belcorp.biz/WorkOrder.do?woMode=viewWO&amp;woID=84490" xr:uid="{02619B4D-16BC-4F7E-A0BC-D2D63BA0D8B2}"/>
    <hyperlink ref="C71" r:id="rId77" tooltip="https://sdp.belcorp.biz/workorder.do?womode=viewwo&amp;woid=84198" display="https://sdp.belcorp.biz/WorkOrder.do?woMode=viewWO&amp;woID=84198" xr:uid="{91AC13B5-8486-4D8B-9F1A-37D614C5DE64}"/>
    <hyperlink ref="C72" r:id="rId78" tooltip="https://sdp.belcorp.biz/workorder.do?womode=viewwo&amp;woid=84283" display="https://sdp.belcorp.biz/WorkOrder.do?woMode=viewWO&amp;woID=84283" xr:uid="{C3076E02-56AE-40B9-85B9-B1FDF60CEB82}"/>
    <hyperlink ref="C69" r:id="rId79" tooltip="https://sdp.belcorp.biz/workorder.do?womode=viewwo&amp;woid=83831" display="https://sdp.belcorp.biz/WorkOrder.do?woMode=viewWO&amp;woID=83831" xr:uid="{DDE39657-94A8-440C-9ADB-D7F8856517CA}"/>
    <hyperlink ref="C74" r:id="rId80" tooltip="https://sdp.belcorp.biz/workorder.do?womode=viewwo&amp;woid=86632" display="https://sdp.belcorp.biz/WorkOrder.do?woMode=viewWO&amp;woID=86632" xr:uid="{DE76C526-2501-4D09-A83B-00EB754BEC63}"/>
    <hyperlink ref="C75" r:id="rId81" tooltip="https://sdp.belcorp.biz/workorder.do?womode=viewwo&amp;woid=86602" display="https://sdp.belcorp.biz/WorkOrder.do?woMode=viewWO&amp;woID=86602" xr:uid="{A3562755-7169-4E9C-B592-F53B01087E6B}"/>
    <hyperlink ref="C76" r:id="rId82" tooltip="https://sdp.belcorp.biz/workorder.do?womode=viewwo&amp;woid=87033" display="https://sdp.belcorp.biz/WorkOrder.do?woMode=viewWO&amp;woID=87033" xr:uid="{7AAEBED7-8AEE-4FE3-87CE-280B0F174FA2}"/>
    <hyperlink ref="C77" r:id="rId83" display="https://sdp.belcorp.biz/WorkOrder.do?woMode=viewWO&amp;woID=87719" xr:uid="{7B7EDF71-3DAA-4FAC-B9AD-BBE82039D733}"/>
    <hyperlink ref="C78" r:id="rId84" display="https://sdp.belcorp.biz/WorkOrder.do?woMode=viewWO&amp;woID=89248" xr:uid="{BFB3C1D9-81F6-423A-A2BC-F9E463F6D810}"/>
    <hyperlink ref="N77" r:id="rId85" display="https://confluence.belcorp.biz/pages/viewpage.action?pageId=212069431" xr:uid="{0DAFA2A7-AB63-4F1F-84BE-F9115E2CAC30}"/>
    <hyperlink ref="C79" r:id="rId86" tooltip="https://sdp.belcorp.biz/workorder.do?womode=viewwo&amp;woid=91729" display="https://sdp.belcorp.biz/WorkOrder.do?woMode=viewWO&amp;woID=91729" xr:uid="{FBB3DE9F-A667-402E-A8D5-101F46C0C6D9}"/>
    <hyperlink ref="C80" r:id="rId87" tooltip="https://sdp.belcorp.biz/workorder.do?womode=viewwo&amp;woid=92452" display="https://sdp.belcorp.biz/WorkOrder.do?woMode=viewWO&amp;woID=92452" xr:uid="{1E532E84-644E-4702-BEDE-28B72FC15BE2}"/>
    <hyperlink ref="C81" r:id="rId88" tooltip="https://sdp.belcorp.biz/workorder.do?womode=viewwo&amp;woid=92755&amp;portalid=1" display="https://sdp.belcorp.biz/WorkOrder.do?woMode=viewWO&amp;woID=92755&amp;PORTALID=1" xr:uid="{9260CC00-6A8D-4D82-A900-5599E4DCCA4F}"/>
    <hyperlink ref="C82" r:id="rId89" display="https://sdp.belcorp.biz/WorkOrder.do?woMode=viewWO&amp;woID=94007" xr:uid="{C133F5E1-7279-40CD-8069-4860AA8FC351}"/>
    <hyperlink ref="C83" r:id="rId90" display="https://sdp.belcorp.biz/WorkOrder.do?woMode=viewWO&amp;woID=94088" xr:uid="{9C03CEDC-6CEC-4915-A018-B975215E099A}"/>
    <hyperlink ref="C86" r:id="rId91" display="https://sdp.belcorp.biz/WorkOrder.do?woMode=viewWO&amp;woID=95719" xr:uid="{06FB142D-D434-49A1-9AD0-131D9B63259B}"/>
    <hyperlink ref="C84" r:id="rId92" display="https://sdp.belcorp.biz/WorkOrder.do?woMode=viewWO&amp;woID=95251" xr:uid="{15F2729D-2B9F-44E4-BD23-6A6F162CE20E}"/>
    <hyperlink ref="C85" r:id="rId93" display="https://sdp.belcorp.biz/WorkOrder.do?woMode=viewWO&amp;woID=95210" xr:uid="{44680C4F-8227-4A0C-BB87-722730D68143}"/>
    <hyperlink ref="C87" r:id="rId94" display="https://sdp.belcorp.biz/WorkOrder.do?woMode=viewWO&amp;woID=97115" xr:uid="{970CB680-77D8-495E-A5D8-D11BE972A347}"/>
    <hyperlink ref="C91" r:id="rId95" display="https://sdp.belcorp.biz/WorkOrder.do?woMode=viewWO&amp;woID=101512" xr:uid="{8CC9258C-6D53-4533-9C85-CBBC767778AB}"/>
    <hyperlink ref="C92" r:id="rId96" display="https://sdp.belcorp.biz/WorkOrder.do?woMode=viewWO&amp;woID=101588" xr:uid="{DF3B4EA4-9760-4F1E-83EC-55801F736B8A}"/>
    <hyperlink ref="C93" r:id="rId97" display="https://sdp.belcorp.biz/WorkOrder.do?woMode=viewWO&amp;woID=103711" xr:uid="{DF6EFBC8-13D1-4441-BF75-C406B8D8BAFA}"/>
    <hyperlink ref="C94" r:id="rId98" display="https://sdp.belcorp.biz/WorkOrder.do?woMode=viewWO&amp;woID=103376" xr:uid="{94D03972-BF4D-4396-B3FC-6DC007D462FB}"/>
    <hyperlink ref="C95" r:id="rId99" display="https://sdp.belcorp.biz/WorkOrder.do?woMode=viewWO&amp;woID=103813" xr:uid="{61FB4F3C-4E03-420D-883F-399C259574CB}"/>
    <hyperlink ref="C99" r:id="rId100" display="https://sdp.belcorp.biz/WorkOrder.do?woMode=viewWO&amp;woID=109455" xr:uid="{85AD0842-612D-4A1E-BF40-BAA7F335AB83}"/>
    <hyperlink ref="C97" r:id="rId101" display="https://sdp.belcorp.biz/WorkOrder.do?woMode=viewWO&amp;woID=108454" xr:uid="{34541FB2-3233-4E3D-BC26-F34DD772EB48}"/>
    <hyperlink ref="C98" r:id="rId102" display="https://sdp.belcorp.biz/WorkOrder.do?woMode=viewWO&amp;woID=108342&amp;PORTALID=1" xr:uid="{E8359AA6-588A-4133-BDE2-ABD237DAD779}"/>
    <hyperlink ref="C96" r:id="rId103" display="https://sdp.belcorp.biz/WorkOrder.do?woMode=viewWO&amp;woID=108054" xr:uid="{79DACFCB-BA06-4D9A-8FAC-ABEC1F303F0E}"/>
    <hyperlink ref="C101" r:id="rId104" display="https://sdp.belcorp.biz/WorkOrder.do?woMode=viewWO&amp;woID=110607" xr:uid="{A808A173-CFE2-46AE-BD71-EE13ADC6280E}"/>
    <hyperlink ref="C100" r:id="rId105" display="https://sdp.belcorp.biz/WorkOrder.do?woMode=viewWO&amp;woID=109877" xr:uid="{C25B8506-D00D-466D-939A-585742DF108D}"/>
    <hyperlink ref="C102" r:id="rId106" display="https://sdp.belcorp.biz/WorkOrder.do?woMode=viewWO&amp;woID=112451" xr:uid="{BBF8EACE-964F-4781-A38D-EDCFB53EA04F}"/>
    <hyperlink ref="C103" r:id="rId107" display="https://sdp.belcorp.biz/WorkOrder.do?woMode=viewWO&amp;woID=112729" xr:uid="{5D0C50D0-9E15-4888-9432-8B0AC789C57E}"/>
    <hyperlink ref="C104" r:id="rId108" display="https://sdp.belcorp.biz/WorkOrder.do?woMode=viewWO&amp;woID=113616" xr:uid="{59E6689C-54E7-453D-9FAA-EC0C6B63FE41}"/>
    <hyperlink ref="C105" r:id="rId109" display="https://sdp.belcorp.biz/WorkOrder.do?woMode=viewWO&amp;woID=113688" xr:uid="{FFF57053-CABB-4E9D-9C72-E8FA94CFA134}"/>
    <hyperlink ref="C106" r:id="rId110" display="https://sdp.belcorp.biz/WorkOrder.do?woMode=viewWO&amp;woID=114076" xr:uid="{729E837F-37AA-4ABD-92C6-6E60B79AB344}"/>
    <hyperlink ref="C107" r:id="rId111" display="https://sdp.belcorp.biz/WorkOrder.do?woMode=viewWO&amp;woID=115286" xr:uid="{E6A3D94B-FC3E-4D86-B8ED-13297820A520}"/>
    <hyperlink ref="C108" r:id="rId112" display="https://sdp.belcorp.biz/WorkOrder.do?woMode=viewWO&amp;woID=114699" xr:uid="{F4083151-6D09-4477-A3EC-2F8C457B17DB}"/>
    <hyperlink ref="C109" r:id="rId113" display="https://sdp.belcorp.biz/WorkOrder.do?woMode=viewWO&amp;woID=115061" xr:uid="{82B44F6B-E9AB-4B27-87A8-9F3B773F7AC2}"/>
    <hyperlink ref="C110" r:id="rId114" display="https://sdp.belcorp.biz/WorkOrder.do?woMode=viewWO&amp;woID=116301" xr:uid="{2FFBDFCF-8E02-48D2-9D9D-C305AD5658F1}"/>
    <hyperlink ref="C111" r:id="rId115" display="https://sdp.belcorp.biz/WorkOrder.do?woMode=viewWO&amp;woID=118552" xr:uid="{FA23D33B-95CF-4F7C-A07D-57FD798B31F6}"/>
    <hyperlink ref="C112" r:id="rId116" display="https://sdp.belcorp.biz/WorkOrder.do?woMode=viewWO&amp;woID=117934" xr:uid="{F830B842-DFBE-4BF9-995D-3E5B7F7B1955}"/>
    <hyperlink ref="C114" r:id="rId117" display="https://sdp.belcorp.biz/WorkOrder.do?woMode=viewWO&amp;woID=116638" xr:uid="{BE46CD94-32F6-400E-AA11-339D60F8AD95}"/>
    <hyperlink ref="C113" r:id="rId118" display="https://sdp.belcorp.biz/WorkOrder.do?woMode=viewWO&amp;woID=117541" xr:uid="{91026313-F746-4EB0-953C-D500B823D207}"/>
    <hyperlink ref="C115" r:id="rId119" tooltip="https://sdp.belcorp.biz/workorder.do?womode=viewwo&amp;woid=119171" display="https://sdp.belcorp.biz/WorkOrder.do?woMode=viewWO&amp;woID=119171" xr:uid="{63F0EBAB-5483-49D0-BEB8-63EDF5F4ECC2}"/>
    <hyperlink ref="C116" r:id="rId120" location="details" tooltip="https://sdp.belcorp.biz/workorder.do?womode=viewwo&amp;woid=119333#details" display="https://sdp.belcorp.biz/WorkOrder.do?woMode=viewWO&amp;woID=119333 - details" xr:uid="{921B85D2-68A2-4A29-9161-C6B1E1E5A8DD}"/>
    <hyperlink ref="C117" r:id="rId121" tooltip="https://sdp.belcorp.biz/workorder.do?womode=viewwo&amp;woid=119485" display="https://sdp.belcorp.biz/WorkOrder.do?woMode=viewWO&amp;woID=119485" xr:uid="{55818E74-7BEB-46F4-A263-2F0818E7875D}"/>
    <hyperlink ref="N114" r:id="rId122" xr:uid="{DC0AA0BA-2046-432A-9089-11EA493D01E6}"/>
    <hyperlink ref="N115" r:id="rId123" xr:uid="{437B9069-8AC9-4C4F-9508-C82D5D450DD5}"/>
    <hyperlink ref="N116" r:id="rId124" xr:uid="{69FDCE8C-CE69-4017-A586-8FB2F22222EB}"/>
    <hyperlink ref="N112" r:id="rId125" xr:uid="{0E87D68B-EB01-4D6D-AED6-2203F2CBCA4E}"/>
    <hyperlink ref="C118" r:id="rId126" display="123902" xr:uid="{9DF51525-DACA-46DF-9445-BE8E396CCA82}"/>
    <hyperlink ref="C119" r:id="rId127" display="124075" xr:uid="{B5E39541-6384-499B-BD6F-0D05641FCF38}"/>
    <hyperlink ref="C120" r:id="rId128" display="124925" xr:uid="{DA53F83F-6E5F-4AED-A877-E386632EBAE2}"/>
    <hyperlink ref="N119" r:id="rId129" xr:uid="{7C77F348-6E9F-40C7-9BA5-F7CDFA61F215}"/>
    <hyperlink ref="C121" r:id="rId130" display="125447" xr:uid="{168B4553-B0EC-4E3D-BE59-FCFF58A9727D}"/>
    <hyperlink ref="C122" r:id="rId131" display="125499" xr:uid="{D123CB38-BCBD-4756-9511-5F5408CC5B14}"/>
    <hyperlink ref="C123" r:id="rId132" display="126937" xr:uid="{DEA28C3F-36E3-4C7D-AD4F-5273A8C9B40B}"/>
    <hyperlink ref="C124" r:id="rId133" display="127254" xr:uid="{3747368E-0CE7-4F67-BB6C-5B169591A0EA}"/>
    <hyperlink ref="O124" r:id="rId134" xr:uid="{36CCCEAE-1CC8-4E6A-A192-758F5DCA2082}"/>
  </hyperlinks>
  <pageMargins left="0.7" right="0.7" top="0.75" bottom="0.75" header="0.3" footer="0.3"/>
  <pageSetup orientation="portrait" r:id="rId135"/>
  <tableParts count="1">
    <tablePart r:id="rId13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AF7F3516F12EF942A5238E40A18E1A3E" ma:contentTypeVersion="10" ma:contentTypeDescription="Crear nuevo documento." ma:contentTypeScope="" ma:versionID="1c863ae14806b1288da61573c6fc35b8">
  <xsd:schema xmlns:xsd="http://www.w3.org/2001/XMLSchema" xmlns:xs="http://www.w3.org/2001/XMLSchema" xmlns:p="http://schemas.microsoft.com/office/2006/metadata/properties" xmlns:ns2="16980aa2-779a-4fd7-8eca-af4e701789d1" xmlns:ns3="7cb10c50-7b83-4937-b931-982b5a8565cf" targetNamespace="http://schemas.microsoft.com/office/2006/metadata/properties" ma:root="true" ma:fieldsID="1ff46f01b3213aac060614328b29e2d9" ns2:_="" ns3:_="">
    <xsd:import namespace="16980aa2-779a-4fd7-8eca-af4e701789d1"/>
    <xsd:import namespace="7cb10c50-7b83-4937-b931-982b5a8565c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980aa2-779a-4fd7-8eca-af4e701789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cb10c50-7b83-4937-b931-982b5a8565cf"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C09FF9-C6ED-4E2B-A7FA-8B2F097936F8}"/>
</file>

<file path=customXml/itemProps2.xml><?xml version="1.0" encoding="utf-8"?>
<ds:datastoreItem xmlns:ds="http://schemas.openxmlformats.org/officeDocument/2006/customXml" ds:itemID="{71599038-2A8D-44DF-AD57-2EC29F2DE724}"/>
</file>

<file path=customXml/itemProps3.xml><?xml version="1.0" encoding="utf-8"?>
<ds:datastoreItem xmlns:ds="http://schemas.openxmlformats.org/officeDocument/2006/customXml" ds:itemID="{89AAB67F-0CF0-4D87-803F-4878AF0914D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Jerson German Taipe Miranda</cp:lastModifiedBy>
  <cp:revision/>
  <dcterms:created xsi:type="dcterms:W3CDTF">2025-05-05T17:13:48Z</dcterms:created>
  <dcterms:modified xsi:type="dcterms:W3CDTF">2025-10-03T05:08:15Z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0x010100AF7F3516F12EF942A5238E40A18E1A3E</vt:lpwstr>
  </property>
</Properties>
</file>