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epedph.sharepoint.com/sites/MPLMSREPOSITORIES/Shared Documents/REPORTS 2025/MPLMS/PROPERTY/"/>
    </mc:Choice>
  </mc:AlternateContent>
  <xr:revisionPtr revIDLastSave="622" documentId="13_ncr:1_{C6092A65-FEA4-429F-A772-9DD3C484E4E0}" xr6:coauthVersionLast="47" xr6:coauthVersionMax="47" xr10:uidLastSave="{E95BB857-5865-40D2-98D2-71E2DA63F30B}"/>
  <bookViews>
    <workbookView xWindow="-110" yWindow="-110" windowWidth="19420" windowHeight="11500" xr2:uid="{00000000-000D-0000-FFFF-FFFF00000000}"/>
  </bookViews>
  <sheets>
    <sheet name="Equipment" sheetId="8" r:id="rId1"/>
    <sheet name="Asset List" sheetId="2" r:id="rId2"/>
  </sheets>
  <externalReferences>
    <externalReference r:id="rId3"/>
    <externalReference r:id="rId4"/>
  </externalReferences>
  <definedNames>
    <definedName name="_xlnm._FilterDatabase" localSheetId="0" hidden="1">Equipment!$A$1:$V$189</definedName>
    <definedName name="a">'[1]Other Reference'!$D$1:$D$5</definedName>
    <definedName name="AdminAVDBodega5" localSheetId="0">#REF!</definedName>
    <definedName name="AdminAVDBodega5">#REF!</definedName>
    <definedName name="AdminAVDBodega5Personnel" localSheetId="0">#REF!</definedName>
    <definedName name="AdminAVDBodega5Personnel">#REF!</definedName>
    <definedName name="AdminBodega1PropertyDivision" localSheetId="0">#REF!</definedName>
    <definedName name="AdminBodega1PropertyDivision">#REF!</definedName>
    <definedName name="AdminBodega1PropertyDivisionPersonnel" localSheetId="0">#REF!</definedName>
    <definedName name="AdminBodega1PropertyDivisionPersonnel">#REF!</definedName>
    <definedName name="AdminBodega2Motorpool" localSheetId="0">#REF!</definedName>
    <definedName name="AdminBodega2Motorpool">#REF!</definedName>
    <definedName name="AdminBodega2MotorpoolPersonnel" localSheetId="0">#REF!</definedName>
    <definedName name="AdminBodega2MotorpoolPersonnel">#REF!</definedName>
    <definedName name="AdminBodega3DormE" localSheetId="0">#REF!</definedName>
    <definedName name="AdminBodega3DormE">#REF!</definedName>
    <definedName name="AdminBodega3DormEPersonnel" localSheetId="0">#REF!</definedName>
    <definedName name="AdminBodega3DormEPersonnel">#REF!</definedName>
    <definedName name="AdminBodega4EDPITAF" localSheetId="0">#REF!</definedName>
    <definedName name="AdminBodega4EDPITAF">#REF!</definedName>
    <definedName name="AdminBodega4EDPITAFPersonnel" localSheetId="0">#REF!</definedName>
    <definedName name="AdminBodega4EDPITAFPersonnel">#REF!</definedName>
    <definedName name="AdminBodega5AVD" localSheetId="0">#REF!</definedName>
    <definedName name="AdminBodega5AVD">#REF!</definedName>
    <definedName name="AdminBodega5AVDPersonnel" localSheetId="0">#REF!</definedName>
    <definedName name="AdminBodega5AVDPersonnel">#REF!</definedName>
    <definedName name="AdminBodega6PSD" localSheetId="0">#REF!</definedName>
    <definedName name="AdminBodega6PSD">#REF!</definedName>
    <definedName name="AdminBodega6PSDPersonnel" localSheetId="0">#REF!</definedName>
    <definedName name="AdminBodega6PSDPersonnel">#REF!</definedName>
    <definedName name="AdminBodega7Tent" localSheetId="0">#REF!</definedName>
    <definedName name="AdminBodega7Tent">#REF!</definedName>
    <definedName name="AdminBodega7TentPersonnel" localSheetId="0">#REF!</definedName>
    <definedName name="AdminBodega7TentPersonnel">#REF!</definedName>
    <definedName name="AdminDentalUnit" localSheetId="0">#REF!</definedName>
    <definedName name="AdminDentalUnit">#REF!</definedName>
    <definedName name="AdminDentalUnitPersonnel" localSheetId="0">#REF!</definedName>
    <definedName name="AdminDentalUnitPersonnel">#REF!</definedName>
    <definedName name="AdminDormEBodega3" localSheetId="0">#REF!</definedName>
    <definedName name="AdminDormEBodega3">#REF!</definedName>
    <definedName name="AdminDormEBodega3Personnel" localSheetId="0">#REF!</definedName>
    <definedName name="AdminDormEBodega3Personnel">#REF!</definedName>
    <definedName name="AdminEDPITAFBodega4" localSheetId="0">#REF!</definedName>
    <definedName name="AdminEDPITAFBodega4">#REF!</definedName>
    <definedName name="AdminEDPITAFBodega4Personnel" localSheetId="0">#REF!</definedName>
    <definedName name="AdminEDPITAFBodega4Personnel">#REF!</definedName>
    <definedName name="AdminGeneralServicesDivisionProper" localSheetId="0">#REF!</definedName>
    <definedName name="AdminGeneralServicesDivisionProper">#REF!</definedName>
    <definedName name="AdminGeneralServicesDivisionProperPersonnel" localSheetId="0">#REF!</definedName>
    <definedName name="AdminGeneralServicesDivisionProperPersonnel">#REF!</definedName>
    <definedName name="AdminLegalDivision" localSheetId="0">#REF!</definedName>
    <definedName name="AdminLegalDivision">#REF!</definedName>
    <definedName name="AdminLegalDivisionPersonnel" localSheetId="0">#REF!</definedName>
    <definedName name="AdminLegalDivisionPersonnel">#REF!</definedName>
    <definedName name="AdminLibraryUnit" localSheetId="0">#REF!</definedName>
    <definedName name="AdminLibraryUnit">#REF!</definedName>
    <definedName name="AdminLibraryUnitPersonnel" localSheetId="0">#REF!</definedName>
    <definedName name="AdminLibraryUnitPersonnel">#REF!</definedName>
    <definedName name="AdminMedicalUnit" localSheetId="0">#REF!</definedName>
    <definedName name="AdminMedicalUnit">#REF!</definedName>
    <definedName name="AdminMedicalUnitPersonnel" localSheetId="0">#REF!</definedName>
    <definedName name="AdminMedicalUnitPersonnel">#REF!</definedName>
    <definedName name="AdminMotorpool" localSheetId="0">#REF!</definedName>
    <definedName name="AdminMotorpool">#REF!</definedName>
    <definedName name="AdminMotorpoolBodega2" localSheetId="0">#REF!</definedName>
    <definedName name="AdminMotorpoolBodega2">#REF!</definedName>
    <definedName name="AdminMotorpoolBodega2Personnel" localSheetId="0">#REF!</definedName>
    <definedName name="AdminMotorpoolBodega2Personnel">#REF!</definedName>
    <definedName name="AdminMotorpoolPersonnel" localSheetId="0">#REF!</definedName>
    <definedName name="AdminMotorpoolPersonnel">#REF!</definedName>
    <definedName name="AdminOfficeoftheDirector" localSheetId="0">#REF!</definedName>
    <definedName name="AdminOfficeoftheDirector">#REF!</definedName>
    <definedName name="AdminOfficeoftheDirectorPersonnel" localSheetId="0">#REF!</definedName>
    <definedName name="AdminOfficeoftheDirectorPersonnel">#REF!</definedName>
    <definedName name="AdminPhysicalFitnessWellness" localSheetId="0">#REF!</definedName>
    <definedName name="AdminPhysicalFitnessWellness">#REF!</definedName>
    <definedName name="AdminPhysicalFitnessWellnessPersonnel" localSheetId="0">#REF!</definedName>
    <definedName name="AdminPhysicalFitnessWellnessPersonnel">#REF!</definedName>
    <definedName name="AdminPropertyDivision" localSheetId="0">#REF!</definedName>
    <definedName name="AdminPropertyDivision">#REF!</definedName>
    <definedName name="AdminPropertyDivisionBodega1" localSheetId="0">#REF!</definedName>
    <definedName name="AdminPropertyDivisionBodega1">#REF!</definedName>
    <definedName name="AdminPropertyDivisionBodega1Personnel" localSheetId="0">#REF!</definedName>
    <definedName name="AdminPropertyDivisionBodega1Personnel">#REF!</definedName>
    <definedName name="AdminPropertyDivisionPersonnel" localSheetId="0">#REF!</definedName>
    <definedName name="AdminPropertyDivisionPersonnel">#REF!</definedName>
    <definedName name="AdminRecordsDivision" localSheetId="0">#REF!</definedName>
    <definedName name="AdminRecordsDivision">#REF!</definedName>
    <definedName name="AdminRecordsDivisionPersonnel" localSheetId="0">#REF!</definedName>
    <definedName name="AdminRecordsDivisionPersonnel">#REF!</definedName>
    <definedName name="AdminSecurityServiceUnit" localSheetId="0">#REF!</definedName>
    <definedName name="AdminSecurityServiceUnit">#REF!</definedName>
    <definedName name="AdminSecurityServiceUnitPersonnel" localSheetId="0">#REF!</definedName>
    <definedName name="AdminSecurityServiceUnitPersonnel">#REF!</definedName>
    <definedName name="AdoptASchoolProgram" localSheetId="0">#REF!</definedName>
    <definedName name="AdoptASchoolProgram">#REF!</definedName>
    <definedName name="AdoptASchoolProgramPersonnel" localSheetId="0">#REF!</definedName>
    <definedName name="AdoptASchoolProgramPersonnel">#REF!</definedName>
    <definedName name="AssetClass">'Asset List'!$A$2:$A$10</definedName>
    <definedName name="AssetLocationList" localSheetId="0">'[2]Other Reference'!#REF!</definedName>
    <definedName name="AssetLocationList">'[2]Other Reference'!#REF!</definedName>
    <definedName name="BagabagFacilitiesCenter" localSheetId="0">#REF!</definedName>
    <definedName name="BagabagFacilitiesCenter">#REF!</definedName>
    <definedName name="BagabagFacilitiesCenterPersonnel" localSheetId="0">#REF!</definedName>
    <definedName name="BagabagFacilitiesCenterPersonnel">#REF!</definedName>
    <definedName name="BALSAdministrativeOffice" localSheetId="0">#REF!</definedName>
    <definedName name="BALSAdministrativeOffice">#REF!</definedName>
    <definedName name="BALSAdministrativeOfficePersonnel" localSheetId="0">#REF!</definedName>
    <definedName name="BALSAdministrativeOfficePersonnel">#REF!</definedName>
    <definedName name="BALSCommissiononAudit" localSheetId="0">#REF!</definedName>
    <definedName name="BALSCommissiononAudit">#REF!</definedName>
    <definedName name="BALSCommissiononAuditPersonnel" localSheetId="0">#REF!</definedName>
    <definedName name="BALSCommissiononAuditPersonnel">#REF!</definedName>
    <definedName name="BALSContinuingEducationDivision" localSheetId="0">#REF!</definedName>
    <definedName name="BALSContinuingEducationDivision">#REF!</definedName>
    <definedName name="BALSContinuingEducationDivisionPersonnel" localSheetId="0">#REF!</definedName>
    <definedName name="BALSContinuingEducationDivisionPersonnel">#REF!</definedName>
    <definedName name="BALSLiteracyDivision" localSheetId="0">#REF!</definedName>
    <definedName name="BALSLiteracyDivision">#REF!</definedName>
    <definedName name="BALSLiteracyDivisionPersonnel" localSheetId="0">#REF!</definedName>
    <definedName name="BALSLiteracyDivisionPersonnel">#REF!</definedName>
    <definedName name="BALSOfficeoftheAsst.Director" localSheetId="0">#REF!</definedName>
    <definedName name="BALSOfficeoftheAsst.Director">#REF!</definedName>
    <definedName name="BALSOfficeoftheAsst.DirectorPersonnel" localSheetId="0">#REF!</definedName>
    <definedName name="BALSOfficeoftheAsst.DirectorPersonnel">#REF!</definedName>
    <definedName name="BALSOfficeoftheDirector" localSheetId="0">#REF!</definedName>
    <definedName name="BALSOfficeoftheDirector">#REF!</definedName>
    <definedName name="BALSOfficeoftheDirectorPersonnel" localSheetId="0">#REF!</definedName>
    <definedName name="BALSOfficeoftheDirectorPersonnel">#REF!</definedName>
    <definedName name="BALSStaffDevelopmentDivision" localSheetId="0">#REF!</definedName>
    <definedName name="BALSStaffDevelopmentDivision">#REF!</definedName>
    <definedName name="BALSStaffDevelopmentDivisionPersonnel" localSheetId="0">#REF!</definedName>
    <definedName name="BALSStaffDevelopmentDivisionPersonnel">#REF!</definedName>
    <definedName name="BEECommissiononAudit" localSheetId="0">#REF!</definedName>
    <definedName name="BEECommissiononAudit">#REF!</definedName>
    <definedName name="BEECommissiononAuditPersonnel" localSheetId="0">#REF!</definedName>
    <definedName name="BEECommissiononAuditPersonnel">#REF!</definedName>
    <definedName name="BEECurriculumDevelopmentDivision" localSheetId="0">#REF!</definedName>
    <definedName name="BEECurriculumDevelopmentDivision">#REF!</definedName>
    <definedName name="BEECurriculumDevelopmentDivisionPersonnel" localSheetId="0">#REF!</definedName>
    <definedName name="BEECurriculumDevelopmentDivisionPersonnel">#REF!</definedName>
    <definedName name="BEEOfficeoftheAsst.Director" localSheetId="0">#REF!</definedName>
    <definedName name="BEEOfficeoftheAsst.Director">#REF!</definedName>
    <definedName name="BEEOfficeoftheAsst.DirectorPersonnel" localSheetId="0">#REF!</definedName>
    <definedName name="BEEOfficeoftheAsst.DirectorPersonnel">#REF!</definedName>
    <definedName name="BEEOfficeoftheDirector" localSheetId="0">#REF!</definedName>
    <definedName name="BEEOfficeoftheDirector">#REF!</definedName>
    <definedName name="BEEOfficeoftheDirectorPersonnel" localSheetId="0">#REF!</definedName>
    <definedName name="BEEOfficeoftheDirectorPersonnel">#REF!</definedName>
    <definedName name="BEEPhilippinePrintingHousefortheBlind" localSheetId="0">#REF!</definedName>
    <definedName name="BEEPhilippinePrintingHousefortheBlind">#REF!</definedName>
    <definedName name="BEEPhilippinePrintingHousefortheBlindPersonnel" localSheetId="0">#REF!</definedName>
    <definedName name="BEEPhilippinePrintingHousefortheBlindPersonnel">#REF!</definedName>
    <definedName name="BEESpecialEducationDivision" localSheetId="0">#REF!</definedName>
    <definedName name="BEESpecialEducationDivision">#REF!</definedName>
    <definedName name="BEESpecialEducationDivisionPersonnel" localSheetId="0">#REF!</definedName>
    <definedName name="BEESpecialEducationDivisionPersonnel">#REF!</definedName>
    <definedName name="BEEStaffDevelopmentDivision" localSheetId="0">#REF!</definedName>
    <definedName name="BEEStaffDevelopmentDivision">#REF!</definedName>
    <definedName name="BEEStaffDevelopmentDivisionPersonnel" localSheetId="0">#REF!</definedName>
    <definedName name="BEEStaffDevelopmentDivisionPersonnel">#REF!</definedName>
    <definedName name="BESRASecretariat" localSheetId="0">#REF!</definedName>
    <definedName name="BESRASecretariat">#REF!</definedName>
    <definedName name="BESRASecretariatPersonnel" localSheetId="0">#REF!</definedName>
    <definedName name="BESRASecretariatPersonnel">#REF!</definedName>
    <definedName name="BSEAdministrativeOffice" localSheetId="0">#REF!</definedName>
    <definedName name="BSEAdministrativeOffice">#REF!</definedName>
    <definedName name="BSEAdministrativeOfficePersonnel" localSheetId="0">#REF!</definedName>
    <definedName name="BSEAdministrativeOfficePersonnel">#REF!</definedName>
    <definedName name="BSECommissioninAudit" localSheetId="0">#REF!</definedName>
    <definedName name="BSECommissioninAudit">#REF!</definedName>
    <definedName name="BSECommissioninAuditPersonnel" localSheetId="0">#REF!</definedName>
    <definedName name="BSECommissioninAuditPersonnel">#REF!</definedName>
    <definedName name="BSECurriculumDevelopmentDivision" localSheetId="0">#REF!</definedName>
    <definedName name="BSECurriculumDevelopmentDivision">#REF!</definedName>
    <definedName name="BSECurriculumDevelopmentDivisionPersonnel" localSheetId="0">#REF!</definedName>
    <definedName name="BSECurriculumDevelopmentDivisionPersonnel">#REF!</definedName>
    <definedName name="BSEOfficeoftheDirector" localSheetId="0">#REF!</definedName>
    <definedName name="BSEOfficeoftheDirector">#REF!</definedName>
    <definedName name="BSEOfficeoftheDirectorPersonnel" localSheetId="0">#REF!</definedName>
    <definedName name="BSEOfficeoftheDirectorPersonnel">#REF!</definedName>
    <definedName name="BSESEDIP" localSheetId="0">#REF!</definedName>
    <definedName name="BSESEDIP">#REF!</definedName>
    <definedName name="BSESEDIPPersonnel" localSheetId="0">#REF!</definedName>
    <definedName name="BSESEDIPPersonnel">#REF!</definedName>
    <definedName name="BSEStaffDevelopmentDivision" localSheetId="0">#REF!</definedName>
    <definedName name="BSEStaffDevelopmentDivision">#REF!</definedName>
    <definedName name="BSEStaffDevelopmentDivisionPersonnel" localSheetId="0">#REF!</definedName>
    <definedName name="BSEStaffDevelopmentDivisionPersonnel">#REF!</definedName>
    <definedName name="BSESterlingProject" localSheetId="0">#REF!</definedName>
    <definedName name="BSESterlingProject">#REF!</definedName>
    <definedName name="BSESterlingProjectPersonnel" localSheetId="0">#REF!</definedName>
    <definedName name="BSESterlingProjectPersonnel">#REF!</definedName>
    <definedName name="BSETechVocUnit" localSheetId="0">#REF!</definedName>
    <definedName name="BSETechVocUnit">#REF!</definedName>
    <definedName name="BSETechVocUnitPersonnel" localSheetId="0">#REF!</definedName>
    <definedName name="BSETechVocUnitPersonnel">#REF!</definedName>
    <definedName name="BuildingsandStructures">'Asset List'!$A$26</definedName>
    <definedName name="BuildingsandStructuresList">'Asset List'!$B$26:$B$32</definedName>
    <definedName name="Bulwagan" localSheetId="0">#REF!</definedName>
    <definedName name="Bulwagan">#REF!</definedName>
    <definedName name="BulwaganPersonnel" localSheetId="0">#REF!</definedName>
    <definedName name="BulwaganPersonnel">#REF!</definedName>
    <definedName name="cash" localSheetId="0">#REF!</definedName>
    <definedName name="cash">#REF!</definedName>
    <definedName name="CenterforStudentandCoCurricularAffairsPersonnel" localSheetId="0">#REF!</definedName>
    <definedName name="CenterforStudentandCoCurricularAffairsPersonnel">#REF!</definedName>
    <definedName name="Chapel" localSheetId="0">#REF!</definedName>
    <definedName name="Chapel">#REF!</definedName>
    <definedName name="ChapelPersonnel" localSheetId="0">#REF!</definedName>
    <definedName name="ChapelPersonnel">#REF!</definedName>
    <definedName name="CommissiononAudit" localSheetId="0">#REF!</definedName>
    <definedName name="CommissiononAudit">#REF!</definedName>
    <definedName name="CommissiononAuditPersonnel" localSheetId="0">#REF!</definedName>
    <definedName name="CommissiononAuditPersonnel">#REF!</definedName>
    <definedName name="CommunicationUnit" localSheetId="0">#REF!</definedName>
    <definedName name="CommunicationUnit">#REF!</definedName>
    <definedName name="CommunicationUnitPersonnel" localSheetId="0">#REF!</definedName>
    <definedName name="CommunicationUnitPersonnel">#REF!</definedName>
    <definedName name="ConditionList">'[2]Other Reference'!$D$1:$D$5</definedName>
    <definedName name="CultureandArtsOffice" localSheetId="0">#REF!</definedName>
    <definedName name="CultureandArtsOffice">#REF!</definedName>
    <definedName name="CultureandArtsOfficePersonnel" localSheetId="0">#REF!</definedName>
    <definedName name="CultureandArtsOfficePersonnel">#REF!</definedName>
    <definedName name="DepEDOffices">'[2]Other Reference'!$F:$F</definedName>
    <definedName name="DETxt" localSheetId="0">#REF!</definedName>
    <definedName name="DETxt">#REF!</definedName>
    <definedName name="DETxtPersonnel" localSheetId="0">#REF!</definedName>
    <definedName name="DETxtPersonnel">#REF!</definedName>
    <definedName name="DisasterRiskReductionManagementOffice" localSheetId="0">#REF!</definedName>
    <definedName name="DisasterRiskReductionManagementOffice">#REF!</definedName>
    <definedName name="DisasterRiskReductionManagementOfficePersonnel" localSheetId="0">#REF!</definedName>
    <definedName name="DisasterRiskReductionManagementOfficePersonnel">#REF!</definedName>
    <definedName name="EDPITAFAFSD" localSheetId="0">#REF!</definedName>
    <definedName name="EDPITAFAFSD">#REF!</definedName>
    <definedName name="EDPITAFAFSDPersonnel" localSheetId="0">#REF!</definedName>
    <definedName name="EDPITAFAFSDPersonnel">#REF!</definedName>
    <definedName name="EDPITAFCOA" localSheetId="0">#REF!</definedName>
    <definedName name="EDPITAFCOA">#REF!</definedName>
    <definedName name="EDPITAFCOAPersonnel" localSheetId="0">#REF!</definedName>
    <definedName name="EDPITAFCOAPersonnel">#REF!</definedName>
    <definedName name="EDPITAFOfficeoftheDirector" localSheetId="0">#REF!</definedName>
    <definedName name="EDPITAFOfficeoftheDirector">#REF!</definedName>
    <definedName name="EDPITAFOfficeoftheDirectorPersonnel" localSheetId="0">#REF!</definedName>
    <definedName name="EDPITAFOfficeoftheDirectorPersonnel">#REF!</definedName>
    <definedName name="EDPITAFTechnicalServiceDivision" localSheetId="0">#REF!</definedName>
    <definedName name="EDPITAFTechnicalServiceDivision">#REF!</definedName>
    <definedName name="EDPITAFTechnicalServiceDivisionPersonnel" localSheetId="0">#REF!</definedName>
    <definedName name="EDPITAFTechnicalServiceDivisionPersonnel">#REF!</definedName>
    <definedName name="FMSAccountingDivision" localSheetId="0">#REF!</definedName>
    <definedName name="FMSAccountingDivision">#REF!</definedName>
    <definedName name="FMSAccountingDivisionPersonnel" localSheetId="0">#REF!</definedName>
    <definedName name="FMSAccountingDivisionPersonnel">#REF!</definedName>
    <definedName name="FMSBudgetDivision" localSheetId="0">#REF!</definedName>
    <definedName name="FMSBudgetDivision">#REF!</definedName>
    <definedName name="FMSBudgetDivisionPersonnel" localSheetId="0">#REF!</definedName>
    <definedName name="FMSBudgetDivisionPersonnel">#REF!</definedName>
    <definedName name="FMSCashDivision" localSheetId="0">#REF!</definedName>
    <definedName name="FMSCashDivision">#REF!</definedName>
    <definedName name="FMSCashDivisionPersonnel" localSheetId="0">#REF!</definedName>
    <definedName name="FMSCashDivisionPersonnel">#REF!</definedName>
    <definedName name="FMSManagementDivision" localSheetId="0">#REF!</definedName>
    <definedName name="FMSManagementDivision">#REF!</definedName>
    <definedName name="FMSManagementDivisionPersonnel" localSheetId="0">#REF!</definedName>
    <definedName name="FMSManagementDivisionPersonnel">#REF!</definedName>
    <definedName name="FMSPayrollServicesDivision" localSheetId="0">#REF!</definedName>
    <definedName name="FMSPayrollServicesDivision">#REF!</definedName>
    <definedName name="FMSPayrollServicesDivisionPersonnel" localSheetId="0">#REF!</definedName>
    <definedName name="FMSPayrollServicesDivisionPersonnel">#REF!</definedName>
    <definedName name="FMSSystemsDivision" localSheetId="0">#REF!</definedName>
    <definedName name="FMSSystemsDivision">#REF!</definedName>
    <definedName name="FMSSystemsDivisionPersonnel" localSheetId="0">#REF!</definedName>
    <definedName name="FMSSystemsDivisionPersonnel">#REF!</definedName>
    <definedName name="FurnitureFixturesandBooks">'Asset List'!$A$53</definedName>
    <definedName name="FurnitureFixturesandBooksList">'Asset List'!$B$53:$B$54</definedName>
    <definedName name="HeritageAssets">'Asset List'!$A$55</definedName>
    <definedName name="HeritageAssetsList">'Asset List'!$B$55:$B$57</definedName>
    <definedName name="HNCAdministrativeOffice" localSheetId="0">#REF!</definedName>
    <definedName name="HNCAdministrativeOffice">#REF!</definedName>
    <definedName name="HNCAdministrativeOfficePersonnel" localSheetId="0">#REF!</definedName>
    <definedName name="HNCAdministrativeOfficePersonnel">#REF!</definedName>
    <definedName name="HNCHealthDivision" localSheetId="0">#REF!</definedName>
    <definedName name="HNCHealthDivision">#REF!</definedName>
    <definedName name="HNCHealthDivisionPersonnel" localSheetId="0">#REF!</definedName>
    <definedName name="HNCHealthDivisionPersonnel">#REF!</definedName>
    <definedName name="HNCNutritionDivision" localSheetId="0">#REF!</definedName>
    <definedName name="HNCNutritionDivision">#REF!</definedName>
    <definedName name="HNCNutritionDivisionPersonnel" localSheetId="0">#REF!</definedName>
    <definedName name="HNCNutritionDivisionPersonnel">#REF!</definedName>
    <definedName name="HNCOfficeoftheAssistantDirector" localSheetId="0">#REF!</definedName>
    <definedName name="HNCOfficeoftheAssistantDirector">#REF!</definedName>
    <definedName name="HNCOfficeoftheAssistantDirectorPersonnel" localSheetId="0">#REF!</definedName>
    <definedName name="HNCOfficeoftheAssistantDirectorPersonnel">#REF!</definedName>
    <definedName name="HNCOfficeoftheDirector" localSheetId="0">#REF!</definedName>
    <definedName name="HNCOfficeoftheDirector">#REF!</definedName>
    <definedName name="HNCOfficeoftheDirectorPersonnel" localSheetId="0">#REF!</definedName>
    <definedName name="HNCOfficeoftheDirectorPersonnel">#REF!</definedName>
    <definedName name="HRDSEmployeesWelfareBenefitsDivision" localSheetId="0">#REF!</definedName>
    <definedName name="HRDSEmployeesWelfareBenefitsDivision">#REF!</definedName>
    <definedName name="HRDSEmployeesWelfareBenefitsDivisionPersonnel" localSheetId="0">#REF!</definedName>
    <definedName name="HRDSEmployeesWelfareBenefitsDivisionPersonnel">#REF!</definedName>
    <definedName name="HRDSPersonnelDivision" localSheetId="0">#REF!</definedName>
    <definedName name="HRDSPersonnelDivision">#REF!</definedName>
    <definedName name="HRDSPersonnelDivisionPersonnel" localSheetId="0">#REF!</definedName>
    <definedName name="HRDSPersonnelDivisionPersonnel">#REF!</definedName>
    <definedName name="HRDSStaffDevelopmentDivision" localSheetId="0">#REF!</definedName>
    <definedName name="HRDSStaffDevelopmentDivision">#REF!</definedName>
    <definedName name="HRDSStaffDevelopmentDivisionPersonnel" localSheetId="0">#REF!</definedName>
    <definedName name="HRDSStaffDevelopmentDivisionPersonnel">#REF!</definedName>
    <definedName name="IASFinancialAuditDivision" localSheetId="0">#REF!</definedName>
    <definedName name="IASFinancialAuditDivision">#REF!</definedName>
    <definedName name="IASFinancialAuditDivisionPersonnel" localSheetId="0">#REF!</definedName>
    <definedName name="IASFinancialAuditDivisionPersonnel">#REF!</definedName>
    <definedName name="IASOfficeoftheDirector" localSheetId="0">#REF!</definedName>
    <definedName name="IASOfficeoftheDirector">#REF!</definedName>
    <definedName name="IASOfficeoftheDirectorPersonnel" localSheetId="0">#REF!</definedName>
    <definedName name="IASOfficeoftheDirectorPersonnel">#REF!</definedName>
    <definedName name="IASOperationAuditDivision" localSheetId="0">#REF!</definedName>
    <definedName name="IASOperationAuditDivision">#REF!</definedName>
    <definedName name="IASOperationAuditDivisionPersonnel" localSheetId="0">#REF!</definedName>
    <definedName name="IASOperationAuditDivisionPersonnel">#REF!</definedName>
    <definedName name="IndigenousPeoplesEducationOffice" localSheetId="0">#REF!</definedName>
    <definedName name="IndigenousPeoplesEducationOffice">#REF!</definedName>
    <definedName name="IndigenousPeoplesEducationOfficePersonnel" localSheetId="0">#REF!</definedName>
    <definedName name="IndigenousPeoplesEducationOfficePersonnel">#REF!</definedName>
    <definedName name="InfrastructureAssets">'Asset List'!$A$16</definedName>
    <definedName name="InfrastructureAssetsList">'Asset List'!$B$16:$B$25</definedName>
    <definedName name="InstructionalMaterialsCouncilSecretariat" localSheetId="0">#REF!</definedName>
    <definedName name="InstructionalMaterialsCouncilSecretariat">#REF!</definedName>
    <definedName name="InstructionalMaterialsCouncilSecretariatPersonnel" localSheetId="0">#REF!</definedName>
    <definedName name="InstructionalMaterialsCouncilSecretariatPersonnel">#REF!</definedName>
    <definedName name="InternalCoordinationOffice" localSheetId="0">#REF!</definedName>
    <definedName name="InternalCoordinationOffice">#REF!</definedName>
    <definedName name="InternalCoordinationOfficePersonnel" localSheetId="0">#REF!</definedName>
    <definedName name="InternalCoordinationOfficePersonnel">#REF!</definedName>
    <definedName name="KTO12Secretariat" localSheetId="0">#REF!</definedName>
    <definedName name="KTO12Secretariat">#REF!</definedName>
    <definedName name="KTO12SecretariatPersonnel" localSheetId="0">#REF!</definedName>
    <definedName name="KTO12SecretariatPersonnel">#REF!</definedName>
    <definedName name="Land">'Asset List'!$A$12</definedName>
    <definedName name="LandImprovements">'Asset List'!$A$13</definedName>
    <definedName name="LandImprovementsList">'Asset List'!$B$13:$B$15</definedName>
    <definedName name="LandList">'Asset List'!$B$12</definedName>
    <definedName name="LibraryHub" localSheetId="0">#REF!</definedName>
    <definedName name="LibraryHub">#REF!</definedName>
    <definedName name="LibraryHubPersonnel" localSheetId="0">#REF!</definedName>
    <definedName name="LibraryHubPersonnel">#REF!</definedName>
    <definedName name="LiteracyCoordinatingCouncilSecretariat" localSheetId="0">#REF!</definedName>
    <definedName name="LiteracyCoordinatingCouncilSecretariat">#REF!</definedName>
    <definedName name="LiteracyCoordinatingCouncilSecretariatPersonnel" localSheetId="0">#REF!</definedName>
    <definedName name="LiteracyCoordinatingCouncilSecretariatPersonnel">#REF!</definedName>
    <definedName name="Location">'[2]Other Reference'!$F$1:$G$139</definedName>
    <definedName name="MachineryandEquipment">'Asset List'!$A$33</definedName>
    <definedName name="MachineryandEquipmentList">'Asset List'!$B$33:$B$47</definedName>
    <definedName name="MadrasahEducation" localSheetId="0">#REF!</definedName>
    <definedName name="MadrasahEducation">#REF!</definedName>
    <definedName name="MadrasahEducationPersonnel" localSheetId="0">#REF!</definedName>
    <definedName name="MadrasahEducationPersonnel">#REF!</definedName>
    <definedName name="NationalCommissiononChildrensTelevision" localSheetId="0">#REF!</definedName>
    <definedName name="NationalCommissiononChildrensTelevision">#REF!</definedName>
    <definedName name="NationalCommissiononChildrensTelevisionPersonnel" localSheetId="0">#REF!</definedName>
    <definedName name="NationalCommissiononChildrensTelevisionPersonnel">#REF!</definedName>
    <definedName name="NationalEducatorsAcademyofthePhilippines" localSheetId="0">#REF!</definedName>
    <definedName name="NationalEducatorsAcademyofthePhilippines">#REF!</definedName>
    <definedName name="NationalEducatorsAcademyofthePhilippinesPersonnel" localSheetId="0">#REF!</definedName>
    <definedName name="NationalEducatorsAcademyofthePhilippinesPersonnel">#REF!</definedName>
    <definedName name="NationalEmployeesUnion" localSheetId="0">#REF!</definedName>
    <definedName name="NationalEmployeesUnion">#REF!</definedName>
    <definedName name="NationalEmployeesUnionPersonnel" localSheetId="0">#REF!</definedName>
    <definedName name="NationalEmployeesUnionPersonnel">#REF!</definedName>
    <definedName name="NCCAandDepEDCulturalEducationProgram" localSheetId="0">#REF!</definedName>
    <definedName name="NCCAandDepEDCulturalEducationProgram">#REF!</definedName>
    <definedName name="NCCAandDepEDCulturalEducationProgramPersonnel" localSheetId="0">#REF!</definedName>
    <definedName name="NCCAandDepEDCulturalEducationProgramPersonnel">#REF!</definedName>
    <definedName name="NETRCAdministrativeDivision" localSheetId="0">#REF!</definedName>
    <definedName name="NETRCAdministrativeDivision">#REF!</definedName>
    <definedName name="NETRCAdministrativeDivisionPersonnel" localSheetId="0">#REF!</definedName>
    <definedName name="NETRCAdministrativeDivisionPersonnel">#REF!</definedName>
    <definedName name="NETRCCommissiononAudit" localSheetId="0">#REF!</definedName>
    <definedName name="NETRCCommissiononAudit">#REF!</definedName>
    <definedName name="NETRCCommissiononAuditPersonnel" localSheetId="0">#REF!</definedName>
    <definedName name="NETRCCommissiononAuditPersonnel">#REF!</definedName>
    <definedName name="NETRCOfficeoftheDirector" localSheetId="0">#REF!</definedName>
    <definedName name="NETRCOfficeoftheDirector">#REF!</definedName>
    <definedName name="NETRCOfficeoftheDirectorPersonnel" localSheetId="0">#REF!</definedName>
    <definedName name="NETRCOfficeoftheDirectorPersonnel">#REF!</definedName>
    <definedName name="NETRCResearchEvaluationDivision" localSheetId="0">#REF!</definedName>
    <definedName name="NETRCResearchEvaluationDivision">#REF!</definedName>
    <definedName name="NETRCResearchEvaluationDivisionPersonnel" localSheetId="0">#REF!</definedName>
    <definedName name="NETRCResearchEvaluationDivisionPersonnel">#REF!</definedName>
    <definedName name="NETRCTestAdministrationDivision" localSheetId="0">#REF!</definedName>
    <definedName name="NETRCTestAdministrationDivision">#REF!</definedName>
    <definedName name="NETRCTestAdministrationDivisionPersonnel" localSheetId="0">#REF!</definedName>
    <definedName name="NETRCTestAdministrationDivisionPersonnel">#REF!</definedName>
    <definedName name="NETRCTestDevelopmentDivision" localSheetId="0">#REF!</definedName>
    <definedName name="NETRCTestDevelopmentDivision">#REF!</definedName>
    <definedName name="NETRCTestDevelopmentDivisionPersonnel" localSheetId="0">#REF!</definedName>
    <definedName name="NETRCTestDevelopmentDivisionPersonnel">#REF!</definedName>
    <definedName name="OfficeName">'[2]Other Reference'!$F$1:$F$236</definedName>
    <definedName name="OfficeoftheAsecforFinance" localSheetId="0">#REF!</definedName>
    <definedName name="OfficeoftheAsecforFinance">#REF!</definedName>
    <definedName name="OfficeoftheAsecforFinancePersonnel" localSheetId="0">#REF!</definedName>
    <definedName name="OfficeoftheAsecforFinancePersonnel">#REF!</definedName>
    <definedName name="OfficeoftheAsecforLegal" localSheetId="0">#REF!</definedName>
    <definedName name="OfficeoftheAsecforLegal">#REF!</definedName>
    <definedName name="OfficeoftheAsecforLegalPersonnel" localSheetId="0">#REF!</definedName>
    <definedName name="OfficeoftheAsecforLegalPersonnel">#REF!</definedName>
    <definedName name="OfficeoftheASECforPlanning" localSheetId="0">#REF!</definedName>
    <definedName name="OfficeoftheASECforPlanning">#REF!</definedName>
    <definedName name="OfficeoftheASECforPlanningPersonnel" localSheetId="0">#REF!</definedName>
    <definedName name="OfficeoftheASECforPlanningPersonnel">#REF!</definedName>
    <definedName name="OfficeoftheAsecforPrograms" localSheetId="0">#REF!</definedName>
    <definedName name="OfficeoftheAsecforPrograms">#REF!</definedName>
    <definedName name="OfficeoftheAsecforProgramsPersonnel" localSheetId="0">#REF!</definedName>
    <definedName name="OfficeoftheAsecforProgramsPersonnel">#REF!</definedName>
    <definedName name="OfficeoftheSecretaryProper" localSheetId="0">#REF!</definedName>
    <definedName name="OfficeoftheSecretaryProper">#REF!</definedName>
    <definedName name="OfficeoftheSecretaryProperPersonnel" localSheetId="0">#REF!</definedName>
    <definedName name="OfficeoftheSecretaryProperPersonnel">#REF!</definedName>
    <definedName name="OfficeoftheUsecforFinance" localSheetId="0">#REF!</definedName>
    <definedName name="OfficeoftheUsecforFinance">#REF!</definedName>
    <definedName name="OfficeoftheUsecforFinancePersonnel" localSheetId="0">#REF!</definedName>
    <definedName name="OfficeoftheUsecforFinancePersonnel">#REF!</definedName>
    <definedName name="OfficeoftheUsecforLegalAffairs" localSheetId="0">#REF!</definedName>
    <definedName name="OfficeoftheUsecforLegalAffairs">#REF!</definedName>
    <definedName name="OfficeoftheUsecforLegalAffairsPersonnel" localSheetId="0">#REF!</definedName>
    <definedName name="OfficeoftheUsecforLegalAffairsPersonnel">#REF!</definedName>
    <definedName name="OfficeoftheUsecforPartnershipsandExternalLinkages" localSheetId="0">#REF!</definedName>
    <definedName name="OfficeoftheUsecforPartnershipsandExternalLinkages">#REF!</definedName>
    <definedName name="OfficeoftheUsecforPartnershipsandExternalLinkagesPersonnel" localSheetId="0">#REF!</definedName>
    <definedName name="OfficeoftheUsecforPartnershipsandExternalLinkagesPersonnel">#REF!</definedName>
    <definedName name="OfficeoftheUsecforProgramsProjects" localSheetId="0">#REF!</definedName>
    <definedName name="OfficeoftheUsecforProgramsProjects">#REF!</definedName>
    <definedName name="OfficeoftheUsecforProgramsProjectsPersonnel" localSheetId="0">#REF!</definedName>
    <definedName name="OfficeoftheUsecforProgramsProjectsPersonnel">#REF!</definedName>
    <definedName name="OfficeoftheUsecforRegionalOperation" localSheetId="0">#REF!</definedName>
    <definedName name="OfficeoftheUsecforRegionalOperation">#REF!</definedName>
    <definedName name="OfficeoftheUsecforRegionalOperationPersonnel" localSheetId="0">#REF!</definedName>
    <definedName name="OfficeoftheUsecforRegionalOperationPersonnel">#REF!</definedName>
    <definedName name="Ombudsman" localSheetId="0">#REF!</definedName>
    <definedName name="Ombudsman">#REF!</definedName>
    <definedName name="OmbudsmanPersonnel" localSheetId="0">#REF!</definedName>
    <definedName name="OmbudsmanPersonnel">#REF!</definedName>
    <definedName name="OPSDataBaseManagementUnit" localSheetId="0">#REF!</definedName>
    <definedName name="OPSDataBaseManagementUnit">#REF!</definedName>
    <definedName name="OPSDataBaseManagementUnitPersonnel" localSheetId="0">#REF!</definedName>
    <definedName name="OPSDataBaseManagementUnitPersonnel">#REF!</definedName>
    <definedName name="OPSPhysicalFacilitiesSchoolsEngineeringDiv" localSheetId="0">#REF!</definedName>
    <definedName name="OPSPhysicalFacilitiesSchoolsEngineeringDiv">#REF!</definedName>
    <definedName name="OPSPhysicalFacilitiesSchoolsEngineeringDivPersonnel" localSheetId="0">#REF!</definedName>
    <definedName name="OPSPhysicalFacilitiesSchoolsEngineeringDivPersonnel">#REF!</definedName>
    <definedName name="OPSPlanningProgrammingDivision" localSheetId="0">#REF!</definedName>
    <definedName name="OPSPlanningProgrammingDivision">#REF!</definedName>
    <definedName name="OPSPlanningProgrammingDivisionPersonnel" localSheetId="0">#REF!</definedName>
    <definedName name="OPSPlanningProgrammingDivisionPersonnel">#REF!</definedName>
    <definedName name="OPSProjectDevelopmentEvaluationDivision" localSheetId="0">#REF!</definedName>
    <definedName name="OPSProjectDevelopmentEvaluationDivision">#REF!</definedName>
    <definedName name="OPSProjectDevelopmentEvaluationDivisionPersonnel" localSheetId="0">#REF!</definedName>
    <definedName name="OPSProjectDevelopmentEvaluationDivisionPersonnel">#REF!</definedName>
    <definedName name="OPSResearchStatisticsDivision" localSheetId="0">#REF!</definedName>
    <definedName name="OPSResearchStatisticsDivision">#REF!</definedName>
    <definedName name="OPSResearchStatisticsDivisionPersonnel" localSheetId="0">#REF!</definedName>
    <definedName name="OPSResearchStatisticsDivisionPersonnel">#REF!</definedName>
    <definedName name="OtherPropertyPlantandEquipment">'Asset List'!$A$58</definedName>
    <definedName name="OtherPropertyPlantandEquipmentList">'Asset List'!$B$58:$B$59</definedName>
    <definedName name="Personnel" localSheetId="0">#REF!</definedName>
    <definedName name="Personnel">#REF!</definedName>
    <definedName name="PressLounge" localSheetId="0">#REF!</definedName>
    <definedName name="PressLounge">#REF!</definedName>
    <definedName name="PressLoungePersonnel" localSheetId="0">#REF!</definedName>
    <definedName name="PressLoungePersonnel">#REF!</definedName>
    <definedName name="property" localSheetId="0">#REF!</definedName>
    <definedName name="property">#REF!</definedName>
    <definedName name="PSBACSecretariat" localSheetId="0">#REF!</definedName>
    <definedName name="PSBACSecretariat">#REF!</definedName>
    <definedName name="PSBACSecretariatPersonnel" localSheetId="0">#REF!</definedName>
    <definedName name="PSBACSecretariatPersonnel">#REF!</definedName>
    <definedName name="PSOfficeoftheDirector" localSheetId="0">#REF!</definedName>
    <definedName name="PSOfficeoftheDirector">#REF!</definedName>
    <definedName name="PSOfficeoftheDirectorPersonnel" localSheetId="0">#REF!</definedName>
    <definedName name="PSOfficeoftheDirectorPersonnel">#REF!</definedName>
    <definedName name="PSTechnicalSupportDivision" localSheetId="0">#REF!</definedName>
    <definedName name="PSTechnicalSupportDivision">#REF!</definedName>
    <definedName name="PSTechnicalSupportDivisionPersonnel" localSheetId="0">#REF!</definedName>
    <definedName name="PSTechnicalSupportDivisionPersonnel">#REF!</definedName>
    <definedName name="PublicAssistanceOffice" localSheetId="0">#REF!</definedName>
    <definedName name="PublicAssistanceOffice">#REF!</definedName>
    <definedName name="PublicAssistanceOfficePersonnel" localSheetId="0">#REF!</definedName>
    <definedName name="PublicAssistanceOfficePersonnel">#REF!</definedName>
    <definedName name="SchoolSiteTitleUnit" localSheetId="0">#REF!</definedName>
    <definedName name="SchoolSiteTitleUnit">#REF!</definedName>
    <definedName name="SchoolSiteTitleUnitPersonnel" localSheetId="0">#REF!</definedName>
    <definedName name="SchoolSiteTitleUnitPersonnel">#REF!</definedName>
    <definedName name="SourceFundList">'[2]Other Reference'!$B$1:$B$9</definedName>
    <definedName name="SpecialEventUnit" localSheetId="0">#REF!</definedName>
    <definedName name="SpecialEventUnit">#REF!</definedName>
    <definedName name="SpecialEventUnitPersonnel" localSheetId="0">#REF!</definedName>
    <definedName name="SpecialEventUnitPersonnel">#REF!</definedName>
    <definedName name="TeacherEducationCouncil" localSheetId="0">#REF!</definedName>
    <definedName name="TeacherEducationCouncil">#REF!</definedName>
    <definedName name="TeacherEducationCouncilPersonnel" localSheetId="0">#REF!</definedName>
    <definedName name="TeacherEducationCouncilPersonnel">#REF!</definedName>
    <definedName name="TechnicalServicesAudioVisualRoom" localSheetId="0">#REF!</definedName>
    <definedName name="TechnicalServicesAudioVisualRoom">#REF!</definedName>
    <definedName name="TechnicalServicesAudioVisualRoomPersonnel" localSheetId="0">#REF!</definedName>
    <definedName name="TechnicalServicesAudioVisualRoomPersonnel">#REF!</definedName>
    <definedName name="TechnicalServicesDataCenter" localSheetId="0">#REF!</definedName>
    <definedName name="TechnicalServicesDataCenter">#REF!</definedName>
    <definedName name="TechnicalServicesDataCenterPersonnel" localSheetId="0">#REF!</definedName>
    <definedName name="TechnicalServicesDataCenterPersonnel">#REF!</definedName>
    <definedName name="TechnicalServicesEducationalInformationDivision" localSheetId="0">#REF!</definedName>
    <definedName name="TechnicalServicesEducationalInformationDivision">#REF!</definedName>
    <definedName name="TechnicalServicesEducationalInformationDivisionPersonnel" localSheetId="0">#REF!</definedName>
    <definedName name="TechnicalServicesEducationalInformationDivisionPersonnel">#REF!</definedName>
    <definedName name="TechnicalServicesFinanceandAdminUnit" localSheetId="0">#REF!</definedName>
    <definedName name="TechnicalServicesFinanceandAdminUnit">#REF!</definedName>
    <definedName name="TechnicalServicesFinanceandAdminUnitPersonnel" localSheetId="0">#REF!</definedName>
    <definedName name="TechnicalServicesFinanceandAdminUnitPersonnel">#REF!</definedName>
    <definedName name="TechnicalServicesInfoCommTechnologyUnit" localSheetId="0">#REF!</definedName>
    <definedName name="TechnicalServicesInfoCommTechnologyUnit">#REF!</definedName>
    <definedName name="TechnicalServicesInfoCommTechnologyUnitPersonnel" localSheetId="0">#REF!</definedName>
    <definedName name="TechnicalServicesInfoCommTechnologyUnitPersonnel">#REF!</definedName>
    <definedName name="TechnicalServicesMaterialsProductionPublicationDiv" localSheetId="0">#REF!</definedName>
    <definedName name="TechnicalServicesMaterialsProductionPublicationDiv">#REF!</definedName>
    <definedName name="TechnicalServicesMaterialsProductionPublicationDivPersonnel" localSheetId="0">#REF!</definedName>
    <definedName name="TechnicalServicesMaterialsProductionPublicationDivPersonnel">#REF!</definedName>
    <definedName name="TechnicalServicesMPPDPrintingUnit" localSheetId="0">#REF!</definedName>
    <definedName name="TechnicalServicesMPPDPrintingUnit">#REF!</definedName>
    <definedName name="TechnicalServicesMPPDPrintingUnitPersonnel" localSheetId="0">#REF!</definedName>
    <definedName name="TechnicalServicesMPPDPrintingUnitPersonnel">#REF!</definedName>
    <definedName name="TechnicalServicesOfficeoftheDirector" localSheetId="0">#REF!</definedName>
    <definedName name="TechnicalServicesOfficeoftheDirector">#REF!</definedName>
    <definedName name="TechnicalServicesOfficeoftheDirectorPersonnel" localSheetId="0">#REF!</definedName>
    <definedName name="TechnicalServicesOfficeoftheDirectorPersonnel">#REF!</definedName>
    <definedName name="TransportationandEquipment">'Asset List'!$A$48</definedName>
    <definedName name="TransportationandEquipmentList">'Asset List'!$B$48:$B$52</definedName>
    <definedName name="UACSList">'Asset List'!$B$12:$C$59</definedName>
    <definedName name="UnitedNationsPopulationFund" localSheetId="0">#REF!</definedName>
    <definedName name="UnitedNationsPopulationFund">#REF!</definedName>
    <definedName name="UnitedNationsPopulationFundPersonnel" localSheetId="0">#REF!</definedName>
    <definedName name="UnitedNationsPopulationFundPersonnel">#REF!</definedName>
  </definedNames>
  <calcPr calcId="191029"/>
  <customWorkbookViews>
    <customWorkbookView name="Deped - Personal View" guid="{C8B2FC63-2283-42B6-BF27-68C3D3132887}" mergeInterval="0" personalView="1" maximized="1" xWindow="1" yWindow="1" windowWidth="1362" windowHeight="538" activeSheetId="1"/>
    <customWorkbookView name="ljtq - Personal View" guid="{E6E3DA27-DB73-4A44-970A-B2AE76822EA4}" mergeInterval="0" personalView="1" maximized="1" xWindow="1" yWindow="1" windowWidth="1440" windowHeight="670" activeSheetId="1"/>
    <customWorkbookView name="jptaguinod - Personal View" guid="{4B757FEA-2B5F-4DD0-8EAD-80A18C0C7C15}" mergeInterval="0" personalView="1" maximized="1" xWindow="1" yWindow="1" windowWidth="1436" windowHeight="670" activeSheetId="1"/>
    <customWorkbookView name="EERAVINA - Personal View" guid="{2C569F42-8394-4C96-BA82-4FBCE39D91B1}" mergeInterval="0" personalView="1" maximized="1" xWindow="1" yWindow="1" windowWidth="1436" windowHeight="670" activeSheetId="1"/>
    <customWorkbookView name="Ulrich Uy - Personal View" guid="{1A33928C-6F31-4380-9CF1-E85BA3ECD6F0}" mergeInterval="0" personalView="1" maximized="1" windowWidth="1362" windowHeight="543" activeSheetId="1"/>
    <customWorkbookView name="sahadloc - Personal View" guid="{FCB0352F-4843-4A25-B481-8695631E946B}" mergeInterval="0" personalView="1" maximized="1" xWindow="1" yWindow="1" windowWidth="1440" windowHeight="67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89" i="8" l="1"/>
  <c r="S188" i="8"/>
  <c r="S187" i="8"/>
  <c r="S186" i="8"/>
  <c r="S185" i="8"/>
  <c r="S184" i="8"/>
  <c r="S183" i="8"/>
  <c r="S182" i="8"/>
  <c r="S181" i="8"/>
  <c r="S180" i="8"/>
  <c r="S179" i="8"/>
  <c r="S178" i="8"/>
  <c r="S177" i="8"/>
  <c r="S176" i="8"/>
  <c r="S175" i="8"/>
  <c r="S174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S3" i="8"/>
  <c r="S2" i="8"/>
  <c r="T189" i="8"/>
  <c r="T188" i="8"/>
  <c r="T187" i="8"/>
  <c r="T186" i="8"/>
  <c r="T185" i="8"/>
  <c r="T184" i="8"/>
  <c r="T183" i="8"/>
  <c r="T182" i="8"/>
  <c r="T181" i="8"/>
  <c r="T180" i="8"/>
  <c r="T179" i="8"/>
  <c r="T178" i="8"/>
  <c r="T177" i="8"/>
  <c r="T176" i="8"/>
  <c r="T175" i="8"/>
  <c r="T174" i="8"/>
  <c r="T173" i="8"/>
  <c r="T172" i="8"/>
  <c r="T171" i="8"/>
  <c r="T170" i="8"/>
  <c r="T169" i="8"/>
  <c r="T168" i="8"/>
  <c r="T167" i="8"/>
  <c r="T166" i="8"/>
  <c r="T165" i="8"/>
  <c r="T164" i="8"/>
  <c r="T163" i="8"/>
  <c r="T162" i="8"/>
  <c r="T161" i="8"/>
  <c r="T160" i="8"/>
  <c r="T159" i="8"/>
  <c r="T158" i="8"/>
  <c r="T157" i="8"/>
  <c r="T156" i="8"/>
  <c r="T155" i="8"/>
  <c r="T154" i="8"/>
  <c r="T153" i="8"/>
  <c r="T152" i="8"/>
  <c r="T151" i="8"/>
  <c r="T150" i="8"/>
  <c r="T149" i="8"/>
  <c r="T148" i="8"/>
  <c r="T147" i="8"/>
  <c r="T146" i="8"/>
  <c r="T145" i="8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T2" i="8"/>
  <c r="E187" i="8"/>
  <c r="E188" i="8"/>
  <c r="E189" i="8"/>
  <c r="E184" i="8"/>
  <c r="E185" i="8"/>
  <c r="E186" i="8"/>
  <c r="E179" i="8"/>
  <c r="E182" i="8"/>
  <c r="E7" i="8"/>
  <c r="E133" i="8"/>
  <c r="E132" i="8"/>
  <c r="E142" i="8"/>
  <c r="E45" i="8"/>
  <c r="E137" i="8"/>
  <c r="E10" i="8"/>
  <c r="E144" i="8"/>
  <c r="E143" i="8"/>
  <c r="E163" i="8"/>
  <c r="E172" i="8"/>
  <c r="E54" i="8"/>
  <c r="E49" i="8"/>
  <c r="E3" i="8"/>
  <c r="E22" i="8"/>
  <c r="E161" i="8"/>
  <c r="E171" i="8"/>
  <c r="E160" i="8"/>
  <c r="E105" i="8"/>
  <c r="E60" i="8"/>
  <c r="E31" i="8"/>
  <c r="E62" i="8"/>
  <c r="E111" i="8"/>
  <c r="E156" i="8"/>
  <c r="E125" i="8"/>
  <c r="E123" i="8"/>
  <c r="E63" i="8"/>
  <c r="E115" i="8"/>
  <c r="E47" i="8"/>
  <c r="E15" i="8"/>
  <c r="E20" i="8"/>
  <c r="E126" i="8"/>
  <c r="E151" i="8"/>
  <c r="E17" i="8"/>
  <c r="E11" i="8"/>
  <c r="E37" i="8"/>
  <c r="E35" i="8"/>
  <c r="E65" i="8"/>
  <c r="E66" i="8"/>
  <c r="E67" i="8"/>
  <c r="E117" i="8"/>
  <c r="E88" i="8"/>
  <c r="E127" i="8"/>
  <c r="E154" i="8"/>
  <c r="E34" i="8"/>
  <c r="E68" i="8"/>
  <c r="E69" i="8"/>
  <c r="E70" i="8"/>
  <c r="E18" i="8"/>
  <c r="E146" i="8"/>
  <c r="E9" i="8"/>
  <c r="E159" i="8"/>
  <c r="E168" i="8"/>
  <c r="E43" i="8"/>
  <c r="E44" i="8"/>
  <c r="E19" i="8"/>
  <c r="E48" i="8"/>
  <c r="E29" i="8"/>
  <c r="E71" i="8"/>
  <c r="E72" i="8"/>
  <c r="E73" i="8"/>
  <c r="E75" i="8"/>
  <c r="E162" i="8"/>
  <c r="E53" i="8"/>
  <c r="E128" i="8"/>
  <c r="E165" i="8"/>
  <c r="E50" i="8"/>
  <c r="E2" i="8"/>
  <c r="E77" i="8"/>
  <c r="E78" i="8"/>
  <c r="E28" i="8"/>
  <c r="E138" i="8"/>
  <c r="E113" i="8"/>
  <c r="E149" i="8"/>
  <c r="E76" i="8"/>
  <c r="E38" i="8"/>
  <c r="E79" i="8"/>
  <c r="E80" i="8"/>
  <c r="E81" i="8"/>
  <c r="E120" i="8"/>
  <c r="E21" i="8"/>
  <c r="E23" i="8"/>
  <c r="E121" i="8"/>
  <c r="E74" i="8"/>
  <c r="E13" i="8"/>
  <c r="E150" i="8"/>
  <c r="E82" i="8"/>
  <c r="E83" i="8"/>
  <c r="E84" i="8"/>
  <c r="E107" i="8"/>
  <c r="E108" i="8"/>
  <c r="E24" i="8"/>
  <c r="E25" i="8"/>
  <c r="E158" i="8"/>
  <c r="E139" i="8"/>
  <c r="E134" i="8"/>
  <c r="E130" i="8"/>
  <c r="E147" i="8"/>
  <c r="E148" i="8"/>
  <c r="E183" i="8"/>
  <c r="E119" i="8"/>
  <c r="E92" i="8"/>
  <c r="E167" i="8"/>
  <c r="E94" i="8"/>
  <c r="E95" i="8"/>
  <c r="E176" i="8"/>
  <c r="E85" i="8"/>
  <c r="E86" i="8"/>
  <c r="E87" i="8"/>
  <c r="E89" i="8"/>
  <c r="E39" i="8"/>
  <c r="E40" i="8"/>
  <c r="E109" i="8"/>
  <c r="E16" i="8"/>
  <c r="E90" i="8"/>
  <c r="E91" i="8"/>
  <c r="E93" i="8"/>
  <c r="E96" i="8"/>
  <c r="E30" i="8"/>
  <c r="E51" i="8"/>
  <c r="E52" i="8"/>
  <c r="E112" i="8"/>
  <c r="E181" i="8"/>
  <c r="E152" i="8"/>
  <c r="E110" i="8"/>
  <c r="E157" i="8"/>
  <c r="E12" i="8"/>
  <c r="E36" i="8"/>
  <c r="E118" i="8"/>
  <c r="E141" i="8"/>
  <c r="E166" i="8"/>
  <c r="E122" i="8"/>
  <c r="E129" i="8"/>
  <c r="E164" i="8"/>
  <c r="E97" i="8"/>
  <c r="E102" i="8"/>
  <c r="E98" i="8"/>
  <c r="E33" i="8"/>
  <c r="E32" i="8"/>
  <c r="E46" i="8"/>
  <c r="E136" i="8"/>
  <c r="E55" i="8"/>
  <c r="E56" i="8"/>
  <c r="E177" i="8"/>
  <c r="E42" i="8"/>
  <c r="E169" i="8"/>
  <c r="E5" i="8"/>
  <c r="E180" i="8"/>
  <c r="E6" i="8"/>
  <c r="E140" i="8"/>
  <c r="E14" i="8"/>
  <c r="E57" i="8"/>
  <c r="E58" i="8"/>
  <c r="E59" i="8"/>
  <c r="E103" i="8"/>
  <c r="E104" i="8"/>
  <c r="E116" i="8"/>
  <c r="E124" i="8"/>
  <c r="E41" i="8"/>
  <c r="E131" i="8"/>
  <c r="E114" i="8"/>
  <c r="E64" i="8"/>
  <c r="E153" i="8"/>
  <c r="E145" i="8"/>
  <c r="E99" i="8"/>
  <c r="E100" i="8"/>
  <c r="E101" i="8"/>
  <c r="E106" i="8"/>
  <c r="E155" i="8"/>
  <c r="E27" i="8"/>
  <c r="E26" i="8"/>
  <c r="E178" i="8"/>
  <c r="E170" i="8"/>
  <c r="E4" i="8"/>
  <c r="E8" i="8"/>
  <c r="E135" i="8"/>
  <c r="E61" i="8"/>
</calcChain>
</file>

<file path=xl/sharedStrings.xml><?xml version="1.0" encoding="utf-8"?>
<sst xmlns="http://schemas.openxmlformats.org/spreadsheetml/2006/main" count="2957" uniqueCount="614">
  <si>
    <t>Office Type</t>
  </si>
  <si>
    <t>Asset Classification</t>
  </si>
  <si>
    <t>Asset Sub Class</t>
  </si>
  <si>
    <t>Manufacturer</t>
  </si>
  <si>
    <t>Model</t>
  </si>
  <si>
    <t>Serial Number</t>
  </si>
  <si>
    <t>Specification</t>
  </si>
  <si>
    <t>Property Number</t>
  </si>
  <si>
    <t>Source of Fund</t>
  </si>
  <si>
    <t>Cost of Acquisition</t>
  </si>
  <si>
    <t>Date of Acquisition</t>
  </si>
  <si>
    <t>Estimated Total Life Years</t>
  </si>
  <si>
    <t>Name of Accountable Officer</t>
  </si>
  <si>
    <t>Asset Location</t>
  </si>
  <si>
    <t>Current Condition</t>
  </si>
  <si>
    <t>Remarks</t>
  </si>
  <si>
    <t>Asset Item</t>
  </si>
  <si>
    <t>UACS Object Code</t>
  </si>
  <si>
    <t>Land</t>
  </si>
  <si>
    <t>Land Improvements</t>
  </si>
  <si>
    <t>Infrastructure Assets</t>
  </si>
  <si>
    <t>Buildings and Structures</t>
  </si>
  <si>
    <t>Machinery and Equipment</t>
  </si>
  <si>
    <t>Transportation and Equipment</t>
  </si>
  <si>
    <t>Heritage Assets</t>
  </si>
  <si>
    <t>Land Improvements-Aquaculture Structures</t>
  </si>
  <si>
    <t>Road Networks</t>
  </si>
  <si>
    <t>Buildings</t>
  </si>
  <si>
    <t>Machinery</t>
  </si>
  <si>
    <t>Motor Vehicles</t>
  </si>
  <si>
    <t>Furniture and Fixtures</t>
  </si>
  <si>
    <t>Historical Buildings</t>
  </si>
  <si>
    <t>Work/Zoo Animals</t>
  </si>
  <si>
    <t>Land Improvements-Reforestation Projects</t>
  </si>
  <si>
    <t>Flood Control Systems</t>
  </si>
  <si>
    <t>School Buildings</t>
  </si>
  <si>
    <t>Office Equipment</t>
  </si>
  <si>
    <t>Trains</t>
  </si>
  <si>
    <t>Books</t>
  </si>
  <si>
    <t>Works of Arts and Archeological Specimens</t>
  </si>
  <si>
    <t>Other Property, Plant and Equipment</t>
  </si>
  <si>
    <t>Other Land Improvements</t>
  </si>
  <si>
    <t>Sewer Systems</t>
  </si>
  <si>
    <t>Hospitals and Health Centers</t>
  </si>
  <si>
    <t>Information and Communication Technology Equipment</t>
  </si>
  <si>
    <t>Aircrafts and Aircraft Ground Equipment</t>
  </si>
  <si>
    <t>Other Heritage Assets</t>
  </si>
  <si>
    <t xml:space="preserve">Water Supply Systems </t>
  </si>
  <si>
    <t>Markets</t>
  </si>
  <si>
    <t>Agricultural and Forestry Equipment</t>
  </si>
  <si>
    <t>Watercrafts</t>
  </si>
  <si>
    <t>Power Supply Systems</t>
  </si>
  <si>
    <t>Slaughterhouses</t>
  </si>
  <si>
    <t>Marine and Fishery Equipment</t>
  </si>
  <si>
    <t>Other Transportation Equipment</t>
  </si>
  <si>
    <t>Communication Networks</t>
  </si>
  <si>
    <t>Hostels and Dormitories</t>
  </si>
  <si>
    <t>Airport Equipment</t>
  </si>
  <si>
    <t>Seaport Systems</t>
  </si>
  <si>
    <t>Other Structures</t>
  </si>
  <si>
    <t>Communication Equipment</t>
  </si>
  <si>
    <t>Airport Systems</t>
  </si>
  <si>
    <t>Construction and Heavy Equipment</t>
  </si>
  <si>
    <t>Parks, Plazas and Monuments</t>
  </si>
  <si>
    <t>Disaster Response and Rescue Equipment</t>
  </si>
  <si>
    <t>Other Infrastructure Assets</t>
  </si>
  <si>
    <t>Military, Police and Security Equipment</t>
  </si>
  <si>
    <t>Medical  Equipment</t>
  </si>
  <si>
    <t>Printing Equipment</t>
  </si>
  <si>
    <t>Sports Equipment</t>
  </si>
  <si>
    <t>Technical and Scientific Equipment</t>
  </si>
  <si>
    <t>Other Machinery and Equipment</t>
  </si>
  <si>
    <t>Furniture Fixtures and Books</t>
  </si>
  <si>
    <t>Other Property Plant and Equipment</t>
  </si>
  <si>
    <t>DepED Central Office</t>
  </si>
  <si>
    <t>DepED Division Office</t>
  </si>
  <si>
    <t>Donated by LGU</t>
  </si>
  <si>
    <t>Donated by Other Entity</t>
  </si>
  <si>
    <t>Operational and in good condition</t>
  </si>
  <si>
    <t>Operational but needs repair</t>
  </si>
  <si>
    <t>Not Applicable</t>
  </si>
  <si>
    <t>Note:</t>
  </si>
  <si>
    <t>DO</t>
  </si>
  <si>
    <t>Regional Office/ Division Office</t>
  </si>
  <si>
    <t>Oriental Mindoro</t>
  </si>
  <si>
    <t>Mariano P. Leuterio MS</t>
  </si>
  <si>
    <t>Portable Sound System</t>
  </si>
  <si>
    <t>Dai-Ichi</t>
  </si>
  <si>
    <t>PRO15ZL</t>
  </si>
  <si>
    <t>AC/DC Portable Sound System</t>
  </si>
  <si>
    <t>2021-05-30-0105-110494</t>
  </si>
  <si>
    <t>Globert C. Cuenca</t>
  </si>
  <si>
    <t>NXVONSPOO1125150797600</t>
  </si>
  <si>
    <t>2021-05-30-0205-110494</t>
  </si>
  <si>
    <t>Rosula M. Maputi</t>
  </si>
  <si>
    <t>10/15/2023</t>
  </si>
  <si>
    <t>Elma C. Gaba</t>
  </si>
  <si>
    <t>Harold M. Hernandez</t>
  </si>
  <si>
    <t>Lapel</t>
  </si>
  <si>
    <t>Maono</t>
  </si>
  <si>
    <t>AU-CO1 Lapel Speaker</t>
  </si>
  <si>
    <t>DCP20-00015578</t>
  </si>
  <si>
    <t>Printer</t>
  </si>
  <si>
    <t>Epson</t>
  </si>
  <si>
    <t>L120</t>
  </si>
  <si>
    <t>TP3KA85482</t>
  </si>
  <si>
    <t>L121</t>
  </si>
  <si>
    <t>TP3KA88785</t>
  </si>
  <si>
    <t>TP3KA88507</t>
  </si>
  <si>
    <t>TP3KA89255</t>
  </si>
  <si>
    <t>TP3KA88493</t>
  </si>
  <si>
    <t>Sharon C. Micua</t>
  </si>
  <si>
    <t>L4150</t>
  </si>
  <si>
    <t>TP3KA89261</t>
  </si>
  <si>
    <t>Mary Ann B. Garcia</t>
  </si>
  <si>
    <t>X4DH006033</t>
  </si>
  <si>
    <t>X5NH003888</t>
  </si>
  <si>
    <t>Wall Fan</t>
  </si>
  <si>
    <t>Eureka</t>
  </si>
  <si>
    <t>TP3KA88671</t>
  </si>
  <si>
    <t>19T014606</t>
  </si>
  <si>
    <t>Ceiling Fan</t>
  </si>
  <si>
    <t>Stand Fan</t>
  </si>
  <si>
    <t>Airfinity</t>
  </si>
  <si>
    <t>Water Dispenser</t>
  </si>
  <si>
    <t>Mitsu Tech</t>
  </si>
  <si>
    <t>MWD-132</t>
  </si>
  <si>
    <t>05/20/2022</t>
  </si>
  <si>
    <t>Blood Glucose Monitoring System</t>
  </si>
  <si>
    <t>Sinocare</t>
  </si>
  <si>
    <t>Safe-Accu</t>
  </si>
  <si>
    <t>1NL67S02935</t>
  </si>
  <si>
    <t>Sinocare Safe-Accu</t>
  </si>
  <si>
    <t>2020-05-100-0105-110494</t>
  </si>
  <si>
    <t>Loren S. Magtibay</t>
  </si>
  <si>
    <t>Weighing Scale</t>
  </si>
  <si>
    <t>RGZ-160</t>
  </si>
  <si>
    <t>Dial Type Weighing Scale</t>
  </si>
  <si>
    <t>Speaker</t>
  </si>
  <si>
    <t>VGL</t>
  </si>
  <si>
    <t>Proffesional Audio System</t>
  </si>
  <si>
    <t>PMPO1500w</t>
  </si>
  <si>
    <t>2019-05-30-0130-110494</t>
  </si>
  <si>
    <t>Microphone</t>
  </si>
  <si>
    <t>Wireless Microphone</t>
  </si>
  <si>
    <t>TR-1500</t>
  </si>
  <si>
    <t>DCP20-00015565</t>
  </si>
  <si>
    <t>Union</t>
  </si>
  <si>
    <t>UGSF-1635</t>
  </si>
  <si>
    <t>None</t>
  </si>
  <si>
    <t>Size : 385 mm, Voltage: 230V - 60Hz, Power: 60W, Climate Class T,  Blade Type: Banana Fan Type</t>
  </si>
  <si>
    <t>donated by Personal Collection</t>
  </si>
  <si>
    <t>-</t>
  </si>
  <si>
    <t>Kindergarten</t>
  </si>
  <si>
    <t>Thermal Scanner &amp; Automatic Alcohol Dispenser</t>
  </si>
  <si>
    <t>Beyond economic repair</t>
  </si>
  <si>
    <t>MOOE Covid 19</t>
  </si>
  <si>
    <t>Laptop</t>
  </si>
  <si>
    <t>Acer</t>
  </si>
  <si>
    <t>P214-52</t>
  </si>
  <si>
    <t>NXVQNSP0011250DAB27600</t>
  </si>
  <si>
    <t>Central Office</t>
  </si>
  <si>
    <t>X9LV276811</t>
  </si>
  <si>
    <t>Print only, colored, refillable</t>
  </si>
  <si>
    <t>MOOE(Additional)</t>
  </si>
  <si>
    <t>Print, Photocopy and Scan, colored, refillable</t>
  </si>
  <si>
    <t>Print and scan, colored, refillable</t>
  </si>
  <si>
    <t>BE-LCP(DepEd Division Office)</t>
  </si>
  <si>
    <t>EWF-16ECO</t>
  </si>
  <si>
    <t>16inches 3 Blades Wall Fan | Electric Fan 50watts EWF-16ECO, Blade Type: Universal Fan Type</t>
  </si>
  <si>
    <t>donated by Other Entity</t>
  </si>
  <si>
    <t>Standard</t>
  </si>
  <si>
    <t>SWF-18B</t>
  </si>
  <si>
    <t>18″ Banana type plastic blade, Pull cord for 3-speed selection, Knobless head adjustment, With thermal fuse protection,With oscillation</t>
  </si>
  <si>
    <t>Astron</t>
  </si>
  <si>
    <t>Jupiter 16"</t>
  </si>
  <si>
    <t>Plastic Blade Universal Fan Type, Powerful Motor, 45w, with thermal fuse</t>
  </si>
  <si>
    <t>UGM-16OF</t>
  </si>
  <si>
    <t>Powerful motor with thermal fuse protector, Rotary switch knob, 3-speed control,  Blade Type: Universal Fan Type</t>
  </si>
  <si>
    <t>Storage Box</t>
  </si>
  <si>
    <t>SBFP</t>
  </si>
  <si>
    <t>Grade I - Marangal</t>
  </si>
  <si>
    <t>Hanabishi</t>
  </si>
  <si>
    <t xml:space="preserve">HTTWD-200                                                                                         </t>
  </si>
  <si>
    <t>202204T2002235</t>
  </si>
  <si>
    <t>Weight:3kg, Water Dispenser Features: Cold Water, Fast Heating, Hot Water, Temperature Select</t>
  </si>
  <si>
    <t>SOF-16Q</t>
  </si>
  <si>
    <t>Voltage: 230V a.c 60hz, Wattage: 65w, High Performance Motor, With Thermal Fuse Protection, 4-Speed Rotary Switch, Blade Type: Banana Fan Type</t>
  </si>
  <si>
    <t>Powerful motor with thermal fuse protector, Rotary switch knob, 3-speed control, Blade Type: Universal Fan Type</t>
  </si>
  <si>
    <t>HYY16WF</t>
  </si>
  <si>
    <t>Three Speed Control System, Pure Copper Motor, Thermal Fuse Protected Motor, Oscillation, Adjustable Titling head, Powder Coated Fan Guard, 60 Watts, Blade Type: Banana Fan Type</t>
  </si>
  <si>
    <t>ESF-16 ECO</t>
  </si>
  <si>
    <t>Thermal Fuse Protected, High Performance Motor, Adjustable Tilting Head, 3-Speed Rotary Switch, Push and Pull Oscillating, Swing Function, 50 Watts, Blade Type: Universal Fan Type</t>
  </si>
  <si>
    <t>Not working but repairable</t>
  </si>
  <si>
    <t>ASF-16</t>
  </si>
  <si>
    <t>Adjustable Height, Steady solid base, 3 Speed Control, Precision-angled blades, Blade Type: Banana Fan Type</t>
  </si>
  <si>
    <t>Ma. Criselda L. Populi</t>
  </si>
  <si>
    <t>Grade I - Malambing</t>
  </si>
  <si>
    <t xml:space="preserve">Thermal Scanner </t>
  </si>
  <si>
    <t>TP3K723865</t>
  </si>
  <si>
    <t>JFK</t>
  </si>
  <si>
    <t>JFK16SF-XB</t>
  </si>
  <si>
    <t>Thermally Fuse Protected, High Performance, Adjustable, Tilting Head, 3 Speed Rotary Switch, Push and Pull Oscillating, Switch Function,  Blade Type: Banana Fan Type</t>
  </si>
  <si>
    <t>SWF-16C</t>
  </si>
  <si>
    <t>Pull Cord for 3-Speed Selection, Knobless Head Adjustment, With Thermal Fuse Protection, With Oscillation,  Blade Type: Universal Fan Type</t>
  </si>
  <si>
    <t>UGM-1602WF</t>
  </si>
  <si>
    <t>3 Speed Control System, Turbo-powered motor,  Blade Type: Banana Fan Type</t>
  </si>
  <si>
    <t>Powerful motor with thermal fuse protector, Rotary switch knob, 3-speed control,Blade Type: Universal Fan Type</t>
  </si>
  <si>
    <t>EOF-16</t>
  </si>
  <si>
    <t>Thermally Fuse Protected, High Performance Motor, Adjustable, Tilting Head, 4-Speed Rotary Switch, Swing Function, Blade Type: Universal Fan Type</t>
  </si>
  <si>
    <t>TMP214-54</t>
  </si>
  <si>
    <t>NXVVESP00B4060600E7600</t>
  </si>
  <si>
    <t>Processor: Intel i5 Core i5 1235U, 10 cores, 12 Threads, 12 mb Cache, 1.3 Ghz Base Speed, 4.4Ghz Frequency Speed with Turbo Speed, Memory: 8gb DDR4 3200 MHZ, Monitor Screen Size : 14 inches, Storage: 512gb NVME M.2 SSD, OS: Windows 11 Pro Education Others : Keyboard: Wireless Mouse, Headset, Laptop Bag and 64GB Flashdrive</t>
  </si>
  <si>
    <t>Grade II - Masunurin</t>
  </si>
  <si>
    <t>TP3KA88501</t>
  </si>
  <si>
    <t>Powerful motor with thermal fuse protector, Rotary switch knob, 3-speed control, Blade Type: Universal Fan</t>
  </si>
  <si>
    <t>Nova</t>
  </si>
  <si>
    <t>NWD-06HCCS</t>
  </si>
  <si>
    <t>2105NWD060479</t>
  </si>
  <si>
    <t>Rated Voltage: 220-240V, Rated Frequency: 60Hz, Rated Power: 630W, Heating Power: 550W, Cooling Ampere: 0.6 A, Hot Water: 90 Celcius, Cold Water: 10 Celcius, Relative Humidity: &lt;90%, Refrigerant: R134a/30g IPX1, Blowing Gas: (C8H8)n, Climate: T</t>
  </si>
  <si>
    <t>TP3KA88824</t>
  </si>
  <si>
    <t>Grade II - Malaya</t>
  </si>
  <si>
    <t>B1P260Z0653</t>
  </si>
  <si>
    <t>Orofan</t>
  </si>
  <si>
    <t>OSF-16B(EG.2)</t>
  </si>
  <si>
    <t>Rated Power Input: 60w, Rated Voltage:230~60Hz, High Performance motor, Durable and high quality product, Thermal fuse protected, Blade Type: Banana Fan Type</t>
  </si>
  <si>
    <t>X9LV272352</t>
  </si>
  <si>
    <t>Gina A. Martinez</t>
  </si>
  <si>
    <t>Grade III - Malaya</t>
  </si>
  <si>
    <t>Grade III - Masaya</t>
  </si>
  <si>
    <t>CK-T1502</t>
  </si>
  <si>
    <t>DepEd</t>
  </si>
  <si>
    <t>MOOE</t>
  </si>
  <si>
    <t>Heavy Duty Storage Boxes, Durable Storage Box High Impact minimum of 155L Made of High Durable Quality Plastic Color: Transparent and/or clear white</t>
  </si>
  <si>
    <t>Lailanie S. Balite</t>
  </si>
  <si>
    <t>Grade III - Mabait</t>
  </si>
  <si>
    <t>Heavy Duty Cooler made of Food Grade Plastic Materials, 72 hours insulation, with drain system Blue/Red</t>
  </si>
  <si>
    <t>NXVVESP00B40607B817600</t>
  </si>
  <si>
    <t>DepEd Division Office</t>
  </si>
  <si>
    <t>Manual Push and Alarm Bell</t>
  </si>
  <si>
    <t>6"</t>
  </si>
  <si>
    <t>Grade IV - Masinop</t>
  </si>
  <si>
    <t>Kaisa Villa</t>
  </si>
  <si>
    <t>JD-8018</t>
  </si>
  <si>
    <t>Power: 220V-50Hz, Heating Power: 350W, Cooling Power: 75W, Working Ambient 10-32 Celcius</t>
  </si>
  <si>
    <t>Voltage: 230 a.c. 60 Hz, 100W, 10 Celcius, Power: 500W, Capacity(hot): 90 Celcius 5L, Rated Current: 2.6A, Climate Class: T</t>
  </si>
  <si>
    <t>Crown</t>
  </si>
  <si>
    <t>PRO-5008R+</t>
  </si>
  <si>
    <t>15" 2 Way 480W Powered Portable Sound System, Plastic Cabinet
AC220V or DC12V (With built-in Rechargeable Batteries), With 2 Mic Input (1 XLR, 1 PL55), With FM Radio, Bluetooth, Guitar Input (Shared with Mic 2 input), USB &amp; SD Port
With 5 Band Equalizer and LCD Display, With Aux / Line In and Line Out, With Remote Control, Handle and Wheels</t>
  </si>
  <si>
    <t>LED TV</t>
  </si>
  <si>
    <t>JMS</t>
  </si>
  <si>
    <t>CY 2488</t>
  </si>
  <si>
    <t>HDMI, VGA, USB, RCA JACK, EARPHONE OUT, input:100-240V-5/60Hz 12VDC POWER 4.0A 48W MaxPorts: USB IN VGA AVIN1 PC-Audio IN&amp;OUT RF IN Power Consumption: 45WHD ready slim LED TVAspect Ratio: 4:3/16:10/19.9High Resolution: 1920x1080 With： Remote Stand</t>
  </si>
  <si>
    <t>IMX</t>
  </si>
  <si>
    <t>Donated by James Nichol M. Maputi</t>
  </si>
  <si>
    <t>Adjustable Height, Steady solid base, 3 Speed Control, Precision-angled blades, Blade Type: Banana Fan Type, Color: Blue</t>
  </si>
  <si>
    <t>Office Type, Asset Classification and Asset Sub-Class are equipped with drop down menus; UACS code are automatically generated. Current condition and Source of Funds has also drop down menus</t>
  </si>
  <si>
    <t>Maricel M. Mortilla</t>
  </si>
  <si>
    <t>Grade V - Mahinhin</t>
  </si>
  <si>
    <t>201811T2007756</t>
  </si>
  <si>
    <t>Refrigirator</t>
  </si>
  <si>
    <t>Samsung</t>
  </si>
  <si>
    <t>RT20FARVDSA</t>
  </si>
  <si>
    <t>Inverter Technology: Digital Inverter Compressor, Capacity: 7.38 cu.ft Gross Capacity &amp; 7.17 cu. Ft Net Capacity, Wattage: 100 watts</t>
  </si>
  <si>
    <t>donated by HPTA</t>
  </si>
  <si>
    <t>Urban</t>
  </si>
  <si>
    <t>USF-16RB</t>
  </si>
  <si>
    <t>Power Output: 50W, Size: 405mm, Voltage: 230V~60Hz,  Color: Lavender, Blade Type: Universal Fan Type</t>
  </si>
  <si>
    <t>Lester M. Cuasay</t>
  </si>
  <si>
    <t>Grade V - Masigasig</t>
  </si>
  <si>
    <t>Nikon</t>
  </si>
  <si>
    <t>3 speed motor, Blade Type: Banana Fan Type</t>
  </si>
  <si>
    <t>Janette M. Padrones</t>
  </si>
  <si>
    <t>Grade VI - Mapagmahal</t>
  </si>
  <si>
    <t>NXVVESP00B40607CCB7600</t>
  </si>
  <si>
    <t>print only, colored, refillable</t>
  </si>
  <si>
    <t>Golden Eagle</t>
  </si>
  <si>
    <t>GSF-10F</t>
  </si>
  <si>
    <t>3 Speeds, Oscillation Function, Blade Size: 5", Fan Blade Material: Aluminum, Blade Type: Universal Fan Type,</t>
  </si>
  <si>
    <t>Astrong</t>
  </si>
  <si>
    <t>Remotec-2044</t>
  </si>
  <si>
    <t>REMOTE20-005067</t>
  </si>
  <si>
    <t>Voltage: 230V - 60Hz, Power: 60W, Blade Type: Five Banana Fan Type</t>
  </si>
  <si>
    <t>L3210</t>
  </si>
  <si>
    <t>Printing Method: Epson Micro Piezo? print head
Nozzle Configuration: 180 Nozzles Black, 59 Nozzles per Color
Minimum Droplet Size: 3 pl, With Variable-Sized Droplet Technology
Ink Technology: Dye Ink
Printing Resolution: 5,760 x 1,440 DPI
Category: Home, Home Office
All-in-One Functions: Print, Scan, Copy</t>
  </si>
  <si>
    <t>Jessica A. Llenarezas</t>
  </si>
  <si>
    <t>Grade VI - Maalalahanin</t>
  </si>
  <si>
    <t>Promac</t>
  </si>
  <si>
    <t>Airwall Model</t>
  </si>
  <si>
    <t>16" Blade, 3-speed, with oscillation, powerful and efficient motor, variable speed setting, Power: 60W, Voltage: 230V, Blade Type: Universal Fan Type</t>
  </si>
  <si>
    <t>Sofitec</t>
  </si>
  <si>
    <t>SCF-9309-16</t>
  </si>
  <si>
    <t>3 Speed Control, 16: Precision Angled Blades, Voltage 230V~40Hz, Power: 50W, Fan Type:5 Blade Universal Fan Type</t>
  </si>
  <si>
    <t>Star Crown</t>
  </si>
  <si>
    <t>3 Speed Control, Voltage 230V, Fan Type:Universal Fan Type</t>
  </si>
  <si>
    <t>Galilee</t>
  </si>
  <si>
    <t>Aquatica Black Series</t>
  </si>
  <si>
    <t>SOIE-16-01109-1020</t>
  </si>
  <si>
    <t>Rated Voltage: 220V, Rated Frequency: 60Hz, Heating Power: 500W, Cooling Power/Current: 85W/0.8A, Hot Water: &gt;=90 Celcius, Cold Water: &lt;= 10 Celcius</t>
  </si>
  <si>
    <t>Gretchen F. Alzate</t>
  </si>
  <si>
    <t>Size : 385 mm, Voltage: 230V - 60Hz, Power: 60W, Climate Class T, Blade Type: Banana Fan Type</t>
  </si>
  <si>
    <t>Principal's Office</t>
  </si>
  <si>
    <t>Smart TV</t>
  </si>
  <si>
    <t>UA55TU7000GXXP</t>
  </si>
  <si>
    <t>Size: 55 Inches, LED Smart TV</t>
  </si>
  <si>
    <t>NXVVESP00B406072877600</t>
  </si>
  <si>
    <t>XAGM334960</t>
  </si>
  <si>
    <t>Aircon</t>
  </si>
  <si>
    <t>Condura</t>
  </si>
  <si>
    <t>Condura Window Type Aircon</t>
  </si>
  <si>
    <t>0419-0052208</t>
  </si>
  <si>
    <t>Economy</t>
  </si>
  <si>
    <t>Eureka Water Dispenser</t>
  </si>
  <si>
    <t>10/13/2020</t>
  </si>
  <si>
    <t>Biometric</t>
  </si>
  <si>
    <t>ZKTeco</t>
  </si>
  <si>
    <t>A8ME193660393</t>
  </si>
  <si>
    <t>Fire Extinguisher</t>
  </si>
  <si>
    <t>Manual Push 6"</t>
  </si>
  <si>
    <t xml:space="preserve"> BEMS Fire Extiguisher</t>
  </si>
  <si>
    <t>DepED Implementing Unit</t>
  </si>
  <si>
    <t>01/16/2021</t>
  </si>
  <si>
    <t>Electric Kettle</t>
  </si>
  <si>
    <t>Kyowa</t>
  </si>
  <si>
    <t>KW-1318</t>
  </si>
  <si>
    <t>C22001579</t>
  </si>
  <si>
    <t>1.7 Liters Capacity, Boil Dry Protection, Heat Resistant Plastic Housing, Automatic Power Shut Off, Cordless Operation, Removable and Washable Spout Filter</t>
  </si>
  <si>
    <t>Lendel Mariz C. Reyes</t>
  </si>
  <si>
    <t>ICT Room</t>
  </si>
  <si>
    <t>SOF-16C</t>
  </si>
  <si>
    <t>High Performance Motor, 4-speed remote switch, with thermal fuse protection, Blade Type: Universal Fan Type</t>
  </si>
  <si>
    <t>SOF-18T2</t>
  </si>
  <si>
    <t>18" Metal Blade, High Performance Motor, with thermal fuse protection</t>
  </si>
  <si>
    <t>Grade IV - Matyaga</t>
  </si>
  <si>
    <t>TP3KA88756</t>
  </si>
  <si>
    <t>Adjustable Height, Steady solid base, 3 Speed Control, Precision-angled blades, Blade Type: Banana Fan Type, Color: Green</t>
  </si>
  <si>
    <t>Adjustable Height, Steady solid base, 3 Speed Control, Precision-angled blades, Blade Type: Banana Fan Type, Color: Red</t>
  </si>
  <si>
    <t>2024-05-30-0105-110494</t>
  </si>
  <si>
    <t>2024-05-30-0205-110494</t>
  </si>
  <si>
    <t>2024-05-30-0102-110494</t>
  </si>
  <si>
    <t>2024-05-30-0305-110494</t>
  </si>
  <si>
    <t>2024-05-30-0405-110494</t>
  </si>
  <si>
    <t>2020-05-110-0105-110494</t>
  </si>
  <si>
    <t>2020-05-110-0205-110494</t>
  </si>
  <si>
    <t>2020-05-110-0305-110494</t>
  </si>
  <si>
    <t>2020-05-110-0405-110494</t>
  </si>
  <si>
    <t>2020-05-110-0505-110494</t>
  </si>
  <si>
    <t>2020-05-110-0605-110494</t>
  </si>
  <si>
    <t>2020-05-110-0705-110494</t>
  </si>
  <si>
    <t>2020-05-110-1105-110494</t>
  </si>
  <si>
    <t>2020-05-110-0805-110494</t>
  </si>
  <si>
    <t>2020-05-110-0905-110494</t>
  </si>
  <si>
    <t>2020-05-110-1005-110494</t>
  </si>
  <si>
    <t>2023-05-110-0105-110494</t>
  </si>
  <si>
    <t>2024-05-110-0102-110494</t>
  </si>
  <si>
    <t>2021-05-110-0105-110494</t>
  </si>
  <si>
    <t>2023-05-110-0205-110494</t>
  </si>
  <si>
    <t>0EXE3NDR802274X</t>
  </si>
  <si>
    <t>Samsung Smart LED TV 55"</t>
  </si>
  <si>
    <t>0EXE3NDR700160L</t>
  </si>
  <si>
    <t>TR3KA88254</t>
  </si>
  <si>
    <t>2020-05-110-1205-110494</t>
  </si>
  <si>
    <t>2020-05-110-1305-110494</t>
  </si>
  <si>
    <t>2020-05-110-1405-110494</t>
  </si>
  <si>
    <t>CK-T1502200901362</t>
  </si>
  <si>
    <t>CK-T1502200901573</t>
  </si>
  <si>
    <t>Hongyi</t>
  </si>
  <si>
    <t>F01</t>
  </si>
  <si>
    <t>Measuring Site: Forehead, Reference: armpit, adjusted mode: body mode, direct mode: surface mode</t>
  </si>
  <si>
    <t>2020-05-140-0105-110494</t>
  </si>
  <si>
    <t>2020-05-140-0205-110494</t>
  </si>
  <si>
    <t>2020-05-140-0305-110494</t>
  </si>
  <si>
    <t>2020-05-140-0405-110494</t>
  </si>
  <si>
    <t>K3+</t>
  </si>
  <si>
    <t>Counting Range:0-999, Accuracy: +=0.2 Celcius, Measuring Range: 0-50 Celcius, Environment Temperature:  10-40 Celcius, Input: DC 5V 500 mA</t>
  </si>
  <si>
    <t>2021-05-140-0105-110494</t>
  </si>
  <si>
    <t>2021-05-140-0205-110494</t>
  </si>
  <si>
    <t>2021-05-140-0305-110494</t>
  </si>
  <si>
    <t>2021-05-140-0405-110494</t>
  </si>
  <si>
    <t>2021-05-140-0505-110494</t>
  </si>
  <si>
    <t>2021-05-140-0605-110494</t>
  </si>
  <si>
    <t>2021-05-140-0705-110494</t>
  </si>
  <si>
    <t>2021-05-140-0805-110494</t>
  </si>
  <si>
    <t>2021-05-140-0905-110494</t>
  </si>
  <si>
    <t>2021-05-140-1005-110494</t>
  </si>
  <si>
    <t>2021-05-140-1105-110494</t>
  </si>
  <si>
    <t>2021-05-140-1205-110494</t>
  </si>
  <si>
    <t>2021-05-140-1305-110494</t>
  </si>
  <si>
    <t>2024-05-20-0105-110494</t>
  </si>
  <si>
    <t>2024-05-20-0205-110494</t>
  </si>
  <si>
    <t>Megabox</t>
  </si>
  <si>
    <t>MG-800</t>
  </si>
  <si>
    <t>155L, PP Plastic Storage &amp; Organizer Box, Transparent</t>
  </si>
  <si>
    <t>2022-06-10-0106-110494</t>
  </si>
  <si>
    <t>2022-06-10-0206-110494</t>
  </si>
  <si>
    <t>2024-05-20-0305-110494</t>
  </si>
  <si>
    <t>2024-05-20-0405-110494</t>
  </si>
  <si>
    <t>2024-05-20-0505-110494</t>
  </si>
  <si>
    <t>2024-05-20-0605-110494</t>
  </si>
  <si>
    <t>2024-05-20-0705-110494</t>
  </si>
  <si>
    <t>2024-05-20-0805-110494</t>
  </si>
  <si>
    <t>2024-05-20-0905-110494</t>
  </si>
  <si>
    <t>2024-05-20-1005-110494</t>
  </si>
  <si>
    <t>2024-05-20-1105-110494</t>
  </si>
  <si>
    <t>2024-05-20-1205-110494</t>
  </si>
  <si>
    <t>2024-05-20-1305-110494</t>
  </si>
  <si>
    <t>2024-05-20-1405-110494</t>
  </si>
  <si>
    <t>2024-05-20-1505-110494</t>
  </si>
  <si>
    <t>2024-05-20-1605-110494</t>
  </si>
  <si>
    <t>2024-05-20-1705-110494</t>
  </si>
  <si>
    <t>2024-05-20-1805-110494</t>
  </si>
  <si>
    <t>2024-05-20-1905-110494</t>
  </si>
  <si>
    <t>2024-05-20-2005-110494</t>
  </si>
  <si>
    <t>2024-05-20-2105-110494</t>
  </si>
  <si>
    <t>2024-05-20-2205-110494</t>
  </si>
  <si>
    <t>2024-05-20-2305-110494</t>
  </si>
  <si>
    <t>2024-05-20-2405-110494</t>
  </si>
  <si>
    <t>2024-05-20-2505-110494</t>
  </si>
  <si>
    <t>2024-05-20-2605-110494</t>
  </si>
  <si>
    <t>2024-05-20-2705-110494</t>
  </si>
  <si>
    <t>2024-05-20-2805-110494</t>
  </si>
  <si>
    <t>2024-05-20-2905-110494</t>
  </si>
  <si>
    <t>2024-05-20-3905-110494</t>
  </si>
  <si>
    <t>2024-05-20-3105-110494</t>
  </si>
  <si>
    <t>2024-05-20-3205-110494</t>
  </si>
  <si>
    <t>2024-05-20-3305-110494</t>
  </si>
  <si>
    <t>2024-05-20-3405-110494</t>
  </si>
  <si>
    <t>16" precision angled blades, 3 speed push button, Adjustable height, extra steady base, tilting head with oscillation, Blade Type: Banana Fan Type, Color: Black</t>
  </si>
  <si>
    <t>2024-05-20-3505-110494</t>
  </si>
  <si>
    <t>2024-05-20-3605-110494</t>
  </si>
  <si>
    <t>2024-05-20-3705-110494</t>
  </si>
  <si>
    <t>2024-05-20-3805-110494</t>
  </si>
  <si>
    <t>2024-05-20-0106-110494</t>
  </si>
  <si>
    <t>2024-05-20-0102-110494</t>
  </si>
  <si>
    <t>2024-05-20-0202-110494</t>
  </si>
  <si>
    <t>2024-05-20-0206-110494</t>
  </si>
  <si>
    <t>2024-05-20-0306-110494</t>
  </si>
  <si>
    <t>2024-05-20-0406-110494</t>
  </si>
  <si>
    <t>2024-05-20-0506-110494</t>
  </si>
  <si>
    <t>Rice Cooker</t>
  </si>
  <si>
    <t>ERC-5.6L</t>
  </si>
  <si>
    <t>ERC 5.6L-KJE-23120383</t>
  </si>
  <si>
    <t>Wattage: 2000W, Voltage 230V a.c. 60Hz, G.W.: 6.3 Kg, Size: 430 x 430 x 305 mm, Color: White and Blue</t>
  </si>
  <si>
    <t>Tulyasi</t>
  </si>
  <si>
    <t>#2</t>
  </si>
  <si>
    <t>Aluminum, Silver</t>
  </si>
  <si>
    <t>2024-05-190-0106-110494</t>
  </si>
  <si>
    <t>2024-05-190-0206-110494</t>
  </si>
  <si>
    <t>2018-05-20-0105-110494</t>
  </si>
  <si>
    <t>2018-05-20-0205-110494</t>
  </si>
  <si>
    <t>2018-05-20-0305-110494</t>
  </si>
  <si>
    <t>2018-05-20-0405-110494</t>
  </si>
  <si>
    <t>2018-05-20-0605-110494</t>
  </si>
  <si>
    <t>2022-05-20-0605-110494</t>
  </si>
  <si>
    <t>2018-05-20-0705-110494</t>
  </si>
  <si>
    <t>2022-05-20-0805-110494</t>
  </si>
  <si>
    <t>2022-05-20-0105-110494</t>
  </si>
  <si>
    <t>2022-05-20-0305-110494</t>
  </si>
  <si>
    <t>2022-05-20-0205-110494</t>
  </si>
  <si>
    <t>2022-05-20-0405-110494</t>
  </si>
  <si>
    <t>2022-05-20-0505-110494</t>
  </si>
  <si>
    <t>2022-05-20-0705-110494</t>
  </si>
  <si>
    <t>2022-05-20-0905-110494</t>
  </si>
  <si>
    <t>2022-05-20-1005-110494</t>
  </si>
  <si>
    <t>2019-05-20-0105-110494</t>
  </si>
  <si>
    <t>2021-05-20-0105-110494</t>
  </si>
  <si>
    <t>2021-05-20-0205-110494</t>
  </si>
  <si>
    <t>2017-05-100-0106-110494</t>
  </si>
  <si>
    <t>2022-99-990-0205-110494</t>
  </si>
  <si>
    <t>2020-99-990-0102-110494</t>
  </si>
  <si>
    <t>2022-99-990-0105-110494</t>
  </si>
  <si>
    <t>2022-99-990-0305-110494</t>
  </si>
  <si>
    <t>L110</t>
  </si>
  <si>
    <t>2021-99-990-0102-110494</t>
  </si>
  <si>
    <t>2021-99-990-0106-110494</t>
  </si>
  <si>
    <t>2024-99-990-0105-110494</t>
  </si>
  <si>
    <t>2019-99-990-0106-110494</t>
  </si>
  <si>
    <t>2022</t>
  </si>
  <si>
    <t>2018</t>
  </si>
  <si>
    <t>2022-99-990-0405-110494</t>
  </si>
  <si>
    <t>2019-05-20-0102-110494</t>
  </si>
  <si>
    <t>2022-05-20-1105-110494</t>
  </si>
  <si>
    <t>2022-05-20-1205-110494</t>
  </si>
  <si>
    <t>2022-05-20-1305-110494</t>
  </si>
  <si>
    <t>2022-05-20-1405-110494</t>
  </si>
  <si>
    <t>2016-05-20-0105-110494</t>
  </si>
  <si>
    <t>2017-05-20-0105-110494</t>
  </si>
  <si>
    <t>2017-99-990-0105-110494</t>
  </si>
  <si>
    <t>2017-05-20-0205-110494</t>
  </si>
  <si>
    <t>2017-05-20-0305-110494</t>
  </si>
  <si>
    <t>2017-05-20-0405-110494</t>
  </si>
  <si>
    <t>2017-05-20-0505-110494</t>
  </si>
  <si>
    <t>2017-05-20-0605-110494</t>
  </si>
  <si>
    <t>2017-05-20-0705-110494</t>
  </si>
  <si>
    <t>2017-05-20-0805-110494</t>
  </si>
  <si>
    <t>2017-05-20-0905-110494</t>
  </si>
  <si>
    <t>2017-05-20-1005-110494</t>
  </si>
  <si>
    <t>2017-05-20-1105-110494</t>
  </si>
  <si>
    <t>2017-05-20-1205-110494</t>
  </si>
  <si>
    <t>2017-05-20-1305-110494</t>
  </si>
  <si>
    <t>2017-05-20-1405-110494</t>
  </si>
  <si>
    <t>2017-05-20-1505-110494</t>
  </si>
  <si>
    <t>2017-05-20-1605-110494</t>
  </si>
  <si>
    <t>2017-05-20-0106-110494</t>
  </si>
  <si>
    <t>2024-05-80-0105-110494</t>
  </si>
  <si>
    <t>2024-99-990-0106-110494</t>
  </si>
  <si>
    <t>John Philip Apulog</t>
  </si>
  <si>
    <t>2021-05-80-0102-110494</t>
  </si>
  <si>
    <t>2018-99-990-0105-110494</t>
  </si>
  <si>
    <t>L5290</t>
  </si>
  <si>
    <t>X8H5285415</t>
  </si>
  <si>
    <t xml:space="preserve">Print, Copy/Scan with ADF Scanner, Fax,Wi-Fi Ethernet, Rear Paper Input, Auto Copy/Scan, Epson Connect, Colored	</t>
  </si>
  <si>
    <t>2025-05-190-0106-110494</t>
  </si>
  <si>
    <t>School MOOE</t>
  </si>
  <si>
    <t>Leigh Ann V. Rabulan</t>
  </si>
  <si>
    <t>X9LV223645</t>
  </si>
  <si>
    <t xml:space="preserve">Print, Rear Paper Input, Colored	</t>
  </si>
  <si>
    <t>2025-05-190-0105-110494</t>
  </si>
  <si>
    <t>Two-way Radio</t>
  </si>
  <si>
    <t>UV-5R HP</t>
  </si>
  <si>
    <t>5RHP7726258</t>
  </si>
  <si>
    <t xml:space="preserve">Power:  12W	
Voltage: 7.4V	
Frequency: 136-174MHZ, 400-520MHZ	</t>
  </si>
  <si>
    <t>2025-05-70-0105-110494</t>
  </si>
  <si>
    <t xml:space="preserve">Grade IV - Masinop </t>
  </si>
  <si>
    <t>2025-05-70-0102-110494</t>
  </si>
  <si>
    <t>5RHP7726255</t>
  </si>
  <si>
    <t>Baofeng</t>
  </si>
  <si>
    <t>K30</t>
  </si>
  <si>
    <t>Input: DC 12V 1.5 A, Operating Temperature: 0C - 45C, Operating Humidity: 20%-80%</t>
  </si>
  <si>
    <t>2020-05-30-0106-110494</t>
  </si>
  <si>
    <t>Digital Hygrometer Thermometer</t>
  </si>
  <si>
    <t>HTC - 1</t>
  </si>
  <si>
    <t xml:space="preserve">14 degree F-158 degree F	
Temperature Accuracy: +- 1 degree C/ +- 2 degree F	
Humidity Accuracy: +-5%	
Color: White	
Dimension: 10.5x9.5x2.5 cm	
Humidity Level: Dry: Humidity Wet: 60%	
Battery: 1AAA Battery	</t>
  </si>
  <si>
    <t>Heavy Duty Cooler</t>
  </si>
  <si>
    <t>Color: Red, Heavy Duty Cooler made of Food Grade Plastic Materials, 72 hours insulation, with drain system</t>
  </si>
  <si>
    <t>2025-06-10-0106-110494</t>
  </si>
  <si>
    <t>2024-06-10-0106-110494</t>
  </si>
  <si>
    <t>Heavy Duty Storage Box, 155L</t>
  </si>
  <si>
    <t>2024-06-10-0306-110494</t>
  </si>
  <si>
    <t>price is subject to be validated</t>
  </si>
  <si>
    <t>TP3K557642</t>
  </si>
  <si>
    <t>Mitsu Tech Water Dispender</t>
  </si>
  <si>
    <t>2022-99-990-0505-110494</t>
  </si>
  <si>
    <t>Lita A. Moreno</t>
  </si>
  <si>
    <t>2020-05-110-1505-110494</t>
  </si>
  <si>
    <t>Melinda Alzate</t>
  </si>
  <si>
    <t>TP3KA88791</t>
  </si>
  <si>
    <t>Epson L120
Print only, colored, refillable
S/N: TP3KA88791</t>
  </si>
  <si>
    <t>TP3KA88504</t>
  </si>
  <si>
    <t>from Rosula M. Maputi</t>
  </si>
  <si>
    <t>Grade I - Masipag</t>
  </si>
  <si>
    <t>from Harold M. Hernandez</t>
  </si>
  <si>
    <t>2025-05-100-0106-110494</t>
  </si>
  <si>
    <t>2025-05-100-0206-110494</t>
  </si>
  <si>
    <t>Description</t>
  </si>
  <si>
    <t>TravelMate P246MG</t>
  </si>
  <si>
    <t>NXV9TSP0056121653E7600</t>
  </si>
  <si>
    <t>14'' screen w/ built-in camera,Screen Resolution:1366X768, Intel Core i5, 4GB(SATA), DVD-/+RW(SATA), Genuine Windows 10 Home</t>
  </si>
  <si>
    <t>MPLMS-ICT-2016-019</t>
  </si>
  <si>
    <t>Projector</t>
  </si>
  <si>
    <t>EB-X04</t>
  </si>
  <si>
    <t>WD5K6500943</t>
  </si>
  <si>
    <t>LCD;Lumen:2500;Native Resolution:XGA</t>
  </si>
  <si>
    <t>MPLMS-ICT-2016-018</t>
  </si>
  <si>
    <t>Microlab</t>
  </si>
  <si>
    <t>M-280</t>
  </si>
  <si>
    <t>SDBA053300</t>
  </si>
  <si>
    <t>Satellite Speaker power :5Watts RMS per channel, Sbwoofer Power:11Watts RMS, Frequency response:min 40Hz-20kHz, supplied w/ AC adapter and Universal Plug adapter</t>
  </si>
  <si>
    <t>MPLMS-ICT-2016-020</t>
  </si>
  <si>
    <t>Windows 10 Professional ("Shape the Future")SKU w/ antivirus, Driver setup utility, Arduino, Geobra Classic, GeoGebra Geometry, Geogebra Graphing, Intel® Chipset Device Software, Intel® Dynamic Tuning, Microsoft Onedrive, Microsoft Visual C++2017 Redistributable (x86)</t>
  </si>
  <si>
    <t xml:space="preserve">Windows 10 Professional ("Shape the Future")SKU w/ antivirus, Driver setup utility, Arduino, Geobra Classic, GeoGebra Geometry, Geogebra Graphing, Intel® Chipset Device Software, Intel® Dynamic Tuning, Microsoft Onedrive, Microsoft Visual C++2017 Redistributable (x86)	
RAM: 8GB	</t>
  </si>
  <si>
    <t>MP3,WAV,5W power output,Loudspeaker impedance 3Ω,Frequency Response 180Hz-19000Hz,Input 5V⎓500mA Max</t>
  </si>
  <si>
    <t>NXVVESP00B40607B867600</t>
  </si>
  <si>
    <t>CK-T1502200901357</t>
  </si>
  <si>
    <t>not yet retrieved</t>
  </si>
  <si>
    <t>Date Issued</t>
  </si>
  <si>
    <t>2016</t>
  </si>
  <si>
    <t>7/3/2021</t>
  </si>
  <si>
    <t>11/14/2022</t>
  </si>
  <si>
    <t>2/3/2019</t>
  </si>
  <si>
    <t>5/1/2020</t>
  </si>
  <si>
    <t>7/18/2016</t>
  </si>
  <si>
    <t>2/2/2020</t>
  </si>
  <si>
    <t>4/23/2025</t>
  </si>
  <si>
    <t>2017</t>
  </si>
  <si>
    <t>11/18/2021</t>
  </si>
  <si>
    <t>1/13/2022</t>
  </si>
  <si>
    <t>10/8/2024</t>
  </si>
  <si>
    <t>10/8/2018</t>
  </si>
  <si>
    <t>12/2/2022</t>
  </si>
  <si>
    <t>1/3/2024</t>
  </si>
  <si>
    <t>8/11/2021</t>
  </si>
  <si>
    <t>7/23/2024</t>
  </si>
  <si>
    <t>2024</t>
  </si>
  <si>
    <t>8/20/2024</t>
  </si>
  <si>
    <t>10/12/2022</t>
  </si>
  <si>
    <t>12/20/2022</t>
  </si>
  <si>
    <t>12/22/2022</t>
  </si>
  <si>
    <t>12/2/2019</t>
  </si>
  <si>
    <t>2/13/2024</t>
  </si>
  <si>
    <t>10/19/2020</t>
  </si>
  <si>
    <t>10/8/2017</t>
  </si>
  <si>
    <t>6/25/2025</t>
  </si>
  <si>
    <t>8/22/2024</t>
  </si>
  <si>
    <t>5/20/2022</t>
  </si>
  <si>
    <t>7/6/2017</t>
  </si>
  <si>
    <t>11/25/2020</t>
  </si>
  <si>
    <t>9/25/2023</t>
  </si>
  <si>
    <t>2/19/2025</t>
  </si>
  <si>
    <t>12/12/2020</t>
  </si>
  <si>
    <t>3/15/2021</t>
  </si>
  <si>
    <t>8/17/2017</t>
  </si>
  <si>
    <t>11/23/2019</t>
  </si>
  <si>
    <t>Description for Property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</si>
</sst>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Php&quot;* #,##0.00_);_(&quot;Php&quot;* \(#,##0.00\);_(&quot;Php&quot;* &quot;-&quot;??_);_(@_)"/>
    <numFmt numFmtId="165" formatCode="[$-409]d\-mmm\-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Times New Roman"/>
      <family val="1"/>
    </font>
    <font>
      <sz val="12"/>
      <name val="Times New Roman"/>
      <family val="1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rgb="FF000000"/>
      <name val="Century Gothic"/>
      <family val="2"/>
    </font>
    <font>
      <sz val="12"/>
      <name val="Century Gothic"/>
      <family val="2"/>
    </font>
    <font>
      <sz val="14"/>
      <color theme="1"/>
      <name val="Century Gothic"/>
      <family val="2"/>
    </font>
    <font>
      <sz val="14"/>
      <color rgb="FF000000"/>
      <name val="Century Gothic"/>
      <family val="2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6">
    <xf numFmtId="0" fontId="0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9" fillId="0" borderId="0"/>
    <xf numFmtId="0" fontId="8" fillId="0" borderId="0"/>
    <xf numFmtId="0" fontId="10" fillId="0" borderId="0"/>
    <xf numFmtId="0" fontId="12" fillId="0" borderId="0"/>
    <xf numFmtId="0" fontId="13" fillId="0" borderId="0"/>
    <xf numFmtId="0" fontId="15" fillId="0" borderId="0"/>
  </cellStyleXfs>
  <cellXfs count="195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0" fontId="11" fillId="0" borderId="0" xfId="0" applyFont="1"/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3" fontId="3" fillId="2" borderId="9" xfId="0" applyNumberFormat="1" applyFont="1" applyFill="1" applyBorder="1" applyAlignment="1">
      <alignment horizontal="center" vertical="center" wrapText="1"/>
    </xf>
    <xf numFmtId="165" fontId="7" fillId="2" borderId="8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16" fillId="0" borderId="13" xfId="25" applyFont="1" applyBorder="1" applyAlignment="1">
      <alignment vertical="center" wrapText="1"/>
    </xf>
    <xf numFmtId="0" fontId="17" fillId="0" borderId="13" xfId="25" applyFont="1" applyBorder="1" applyAlignment="1">
      <alignment vertical="center"/>
    </xf>
    <xf numFmtId="0" fontId="17" fillId="0" borderId="13" xfId="25" applyFont="1" applyBorder="1" applyAlignment="1">
      <alignment horizontal="left" vertical="center"/>
    </xf>
    <xf numFmtId="0" fontId="17" fillId="0" borderId="13" xfId="25" quotePrefix="1" applyFont="1" applyBorder="1" applyAlignment="1">
      <alignment horizontal="left" vertical="center"/>
    </xf>
    <xf numFmtId="0" fontId="16" fillId="0" borderId="13" xfId="25" applyFont="1" applyBorder="1" applyAlignment="1">
      <alignment horizontal="left" vertical="center"/>
    </xf>
    <xf numFmtId="0" fontId="16" fillId="0" borderId="13" xfId="25" applyFont="1" applyBorder="1" applyAlignment="1">
      <alignment horizontal="center" vertical="center"/>
    </xf>
    <xf numFmtId="0" fontId="16" fillId="0" borderId="13" xfId="25" applyFont="1" applyBorder="1" applyAlignment="1">
      <alignment horizontal="left" vertical="center" wrapText="1"/>
    </xf>
    <xf numFmtId="1" fontId="17" fillId="0" borderId="13" xfId="25" applyNumberFormat="1" applyFont="1" applyBorder="1" applyAlignment="1">
      <alignment horizontal="left" vertical="center"/>
    </xf>
    <xf numFmtId="0" fontId="17" fillId="0" borderId="13" xfId="25" applyFont="1" applyBorder="1" applyAlignment="1">
      <alignment horizontal="left" vertical="center" wrapText="1"/>
    </xf>
    <xf numFmtId="0" fontId="16" fillId="0" borderId="14" xfId="25" applyFont="1" applyBorder="1" applyAlignment="1">
      <alignment vertical="center" wrapText="1"/>
    </xf>
    <xf numFmtId="0" fontId="17" fillId="0" borderId="15" xfId="25" applyFont="1" applyBorder="1" applyAlignment="1">
      <alignment horizontal="left" vertical="center"/>
    </xf>
    <xf numFmtId="4" fontId="16" fillId="0" borderId="13" xfId="25" applyNumberFormat="1" applyFont="1" applyBorder="1" applyAlignment="1">
      <alignment horizontal="right" vertical="center"/>
    </xf>
    <xf numFmtId="0" fontId="17" fillId="0" borderId="15" xfId="0" applyFont="1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0" fontId="16" fillId="0" borderId="13" xfId="0" applyFont="1" applyBorder="1" applyAlignment="1">
      <alignment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8" fillId="0" borderId="1" xfId="0" applyFont="1" applyBorder="1"/>
    <xf numFmtId="0" fontId="18" fillId="0" borderId="1" xfId="2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4" fontId="16" fillId="0" borderId="0" xfId="0" applyNumberFormat="1" applyFont="1"/>
    <xf numFmtId="14" fontId="18" fillId="0" borderId="3" xfId="3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8" fillId="0" borderId="1" xfId="3" applyFont="1" applyBorder="1" applyAlignment="1">
      <alignment horizontal="left" vertical="center" wrapText="1"/>
    </xf>
    <xf numFmtId="0" fontId="16" fillId="0" borderId="1" xfId="25" applyFont="1" applyBorder="1" applyAlignment="1">
      <alignment vertical="center" wrapText="1"/>
    </xf>
    <xf numFmtId="0" fontId="17" fillId="0" borderId="1" xfId="25" applyFont="1" applyBorder="1" applyAlignment="1">
      <alignment vertical="center"/>
    </xf>
    <xf numFmtId="0" fontId="17" fillId="0" borderId="1" xfId="25" applyFont="1" applyBorder="1" applyAlignment="1">
      <alignment horizontal="left" vertical="center"/>
    </xf>
    <xf numFmtId="1" fontId="17" fillId="0" borderId="1" xfId="25" applyNumberFormat="1" applyFont="1" applyBorder="1" applyAlignment="1">
      <alignment horizontal="left" vertical="center"/>
    </xf>
    <xf numFmtId="0" fontId="16" fillId="0" borderId="1" xfId="25" applyFont="1" applyBorder="1" applyAlignment="1">
      <alignment horizontal="left"/>
    </xf>
    <xf numFmtId="0" fontId="16" fillId="0" borderId="1" xfId="25" applyFont="1" applyBorder="1" applyAlignment="1">
      <alignment horizontal="left" vertical="center"/>
    </xf>
    <xf numFmtId="0" fontId="17" fillId="0" borderId="4" xfId="25" applyFont="1" applyBorder="1" applyAlignment="1">
      <alignment horizontal="left" vertical="center"/>
    </xf>
    <xf numFmtId="4" fontId="16" fillId="0" borderId="0" xfId="25" applyNumberFormat="1" applyFont="1" applyAlignment="1">
      <alignment horizontal="right" vertical="center"/>
    </xf>
    <xf numFmtId="0" fontId="16" fillId="0" borderId="1" xfId="25" applyFont="1" applyBorder="1" applyAlignment="1">
      <alignment horizontal="center" vertical="center"/>
    </xf>
    <xf numFmtId="0" fontId="16" fillId="0" borderId="1" xfId="25" applyFont="1" applyBorder="1" applyAlignment="1">
      <alignment horizontal="left" vertical="center" wrapText="1"/>
    </xf>
    <xf numFmtId="0" fontId="18" fillId="0" borderId="13" xfId="2" applyFont="1" applyBorder="1" applyAlignment="1">
      <alignment vertical="center" wrapText="1"/>
    </xf>
    <xf numFmtId="4" fontId="16" fillId="0" borderId="13" xfId="0" applyNumberFormat="1" applyFont="1" applyBorder="1"/>
    <xf numFmtId="0" fontId="17" fillId="0" borderId="2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0" fontId="18" fillId="0" borderId="14" xfId="2" applyFont="1" applyBorder="1" applyAlignment="1">
      <alignment vertical="center" wrapText="1"/>
    </xf>
    <xf numFmtId="0" fontId="16" fillId="0" borderId="0" xfId="25" applyFont="1" applyAlignment="1">
      <alignment horizontal="left"/>
    </xf>
    <xf numFmtId="0" fontId="17" fillId="0" borderId="1" xfId="0" applyFont="1" applyBorder="1" applyAlignment="1">
      <alignment vertical="center"/>
    </xf>
    <xf numFmtId="0" fontId="16" fillId="0" borderId="0" xfId="25" applyFont="1"/>
    <xf numFmtId="0" fontId="16" fillId="0" borderId="6" xfId="0" applyFont="1" applyBorder="1" applyAlignment="1">
      <alignment horizontal="center" vertical="center"/>
    </xf>
    <xf numFmtId="0" fontId="16" fillId="0" borderId="3" xfId="0" applyFont="1" applyBorder="1" applyAlignment="1">
      <alignment horizontal="left" vertical="center"/>
    </xf>
    <xf numFmtId="0" fontId="18" fillId="0" borderId="2" xfId="0" applyFont="1" applyBorder="1"/>
    <xf numFmtId="0" fontId="18" fillId="0" borderId="2" xfId="2" applyFont="1" applyBorder="1" applyAlignment="1">
      <alignment vertical="center" wrapText="1"/>
    </xf>
    <xf numFmtId="0" fontId="16" fillId="0" borderId="2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17" fillId="0" borderId="1" xfId="25" quotePrefix="1" applyFont="1" applyBorder="1" applyAlignment="1">
      <alignment horizontal="left" vertical="center"/>
    </xf>
    <xf numFmtId="0" fontId="17" fillId="0" borderId="1" xfId="25" applyFont="1" applyBorder="1" applyAlignment="1">
      <alignment horizontal="left" vertical="center" wrapText="1"/>
    </xf>
    <xf numFmtId="49" fontId="16" fillId="0" borderId="13" xfId="25" applyNumberFormat="1" applyFont="1" applyBorder="1" applyAlignment="1">
      <alignment horizontal="center" vertical="center"/>
    </xf>
    <xf numFmtId="49" fontId="16" fillId="0" borderId="13" xfId="25" quotePrefix="1" applyNumberFormat="1" applyFont="1" applyBorder="1" applyAlignment="1">
      <alignment horizontal="center" vertical="center"/>
    </xf>
    <xf numFmtId="49" fontId="18" fillId="0" borderId="3" xfId="3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49" fontId="16" fillId="0" borderId="3" xfId="25" quotePrefix="1" applyNumberFormat="1" applyFont="1" applyBorder="1" applyAlignment="1">
      <alignment horizontal="center" vertical="center"/>
    </xf>
    <xf numFmtId="49" fontId="16" fillId="0" borderId="3" xfId="25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center"/>
    </xf>
    <xf numFmtId="0" fontId="16" fillId="0" borderId="0" xfId="25" applyFont="1" applyAlignment="1">
      <alignment vertical="center" wrapText="1"/>
    </xf>
    <xf numFmtId="0" fontId="16" fillId="0" borderId="0" xfId="0" applyFont="1" applyAlignment="1">
      <alignment vertical="center" wrapText="1"/>
    </xf>
    <xf numFmtId="49" fontId="18" fillId="0" borderId="13" xfId="3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9" fillId="0" borderId="13" xfId="25" applyFont="1" applyBorder="1" applyAlignment="1">
      <alignment vertical="center" wrapText="1"/>
    </xf>
    <xf numFmtId="0" fontId="19" fillId="0" borderId="0" xfId="25" applyFont="1" applyAlignment="1">
      <alignment wrapText="1"/>
    </xf>
    <xf numFmtId="0" fontId="20" fillId="0" borderId="13" xfId="25" applyFont="1" applyBorder="1" applyAlignment="1">
      <alignment horizontal="left" vertical="center" wrapText="1"/>
    </xf>
    <xf numFmtId="1" fontId="20" fillId="0" borderId="13" xfId="25" applyNumberFormat="1" applyFont="1" applyBorder="1" applyAlignment="1">
      <alignment horizontal="left" vertical="center" wrapText="1"/>
    </xf>
    <xf numFmtId="0" fontId="19" fillId="0" borderId="13" xfId="25" applyFont="1" applyBorder="1" applyAlignment="1">
      <alignment horizontal="left" vertical="center" wrapText="1"/>
    </xf>
    <xf numFmtId="4" fontId="19" fillId="0" borderId="13" xfId="25" applyNumberFormat="1" applyFont="1" applyBorder="1" applyAlignment="1">
      <alignment horizontal="right" vertical="center" wrapText="1"/>
    </xf>
    <xf numFmtId="0" fontId="19" fillId="0" borderId="13" xfId="25" applyFont="1" applyBorder="1" applyAlignment="1">
      <alignment horizontal="center" vertical="center" wrapText="1"/>
    </xf>
    <xf numFmtId="0" fontId="19" fillId="0" borderId="6" xfId="0" applyFont="1" applyBorder="1" applyAlignment="1">
      <alignment horizontal="left" vertical="center" wrapText="1"/>
    </xf>
    <xf numFmtId="0" fontId="21" fillId="0" borderId="0" xfId="0" applyFont="1" applyAlignment="1">
      <alignment wrapText="1"/>
    </xf>
    <xf numFmtId="0" fontId="20" fillId="0" borderId="13" xfId="25" applyFont="1" applyBorder="1" applyAlignment="1">
      <alignment vertical="center" wrapText="1"/>
    </xf>
    <xf numFmtId="4" fontId="19" fillId="0" borderId="0" xfId="25" applyNumberFormat="1" applyFont="1" applyAlignment="1">
      <alignment horizontal="right" vertical="center" wrapText="1"/>
    </xf>
    <xf numFmtId="0" fontId="19" fillId="0" borderId="1" xfId="25" applyFont="1" applyBorder="1" applyAlignment="1">
      <alignment vertical="center" wrapText="1"/>
    </xf>
    <xf numFmtId="0" fontId="20" fillId="0" borderId="1" xfId="25" applyFont="1" applyBorder="1" applyAlignment="1">
      <alignment vertical="center" wrapText="1"/>
    </xf>
    <xf numFmtId="0" fontId="20" fillId="0" borderId="1" xfId="25" applyFont="1" applyBorder="1" applyAlignment="1">
      <alignment horizontal="left" vertical="center" wrapText="1"/>
    </xf>
    <xf numFmtId="0" fontId="19" fillId="0" borderId="1" xfId="25" applyFont="1" applyBorder="1" applyAlignment="1">
      <alignment horizontal="left" vertical="center" wrapText="1"/>
    </xf>
    <xf numFmtId="0" fontId="20" fillId="0" borderId="4" xfId="25" applyFont="1" applyBorder="1" applyAlignment="1">
      <alignment horizontal="left" vertical="center" wrapText="1"/>
    </xf>
    <xf numFmtId="0" fontId="19" fillId="0" borderId="1" xfId="25" applyFont="1" applyBorder="1" applyAlignment="1">
      <alignment horizontal="center" vertical="center" wrapText="1"/>
    </xf>
    <xf numFmtId="0" fontId="22" fillId="0" borderId="0" xfId="0" applyFont="1" applyAlignment="1">
      <alignment wrapText="1"/>
    </xf>
    <xf numFmtId="0" fontId="20" fillId="0" borderId="1" xfId="25" quotePrefix="1" applyFont="1" applyBorder="1" applyAlignment="1">
      <alignment horizontal="left" vertical="center" wrapText="1"/>
    </xf>
    <xf numFmtId="49" fontId="19" fillId="0" borderId="13" xfId="25" quotePrefix="1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18" fillId="0" borderId="0" xfId="2" applyFont="1" applyAlignment="1">
      <alignment vertical="center" wrapText="1"/>
    </xf>
    <xf numFmtId="0" fontId="16" fillId="0" borderId="0" xfId="0" applyFont="1" applyAlignment="1">
      <alignment horizontal="left" vertical="center"/>
    </xf>
    <xf numFmtId="14" fontId="18" fillId="0" borderId="0" xfId="3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8" fillId="0" borderId="0" xfId="3" applyFont="1" applyAlignment="1">
      <alignment horizontal="left" vertical="center" wrapText="1"/>
    </xf>
    <xf numFmtId="0" fontId="18" fillId="0" borderId="0" xfId="0" applyFont="1"/>
    <xf numFmtId="0" fontId="18" fillId="0" borderId="1" xfId="0" applyFont="1" applyBorder="1" applyAlignment="1">
      <alignment horizontal="left" vertical="center"/>
    </xf>
    <xf numFmtId="0" fontId="23" fillId="0" borderId="1" xfId="2" applyFont="1" applyBorder="1" applyAlignment="1">
      <alignment vertical="center" wrapText="1"/>
    </xf>
    <xf numFmtId="0" fontId="16" fillId="0" borderId="1" xfId="25" applyFont="1" applyBorder="1"/>
    <xf numFmtId="0" fontId="17" fillId="0" borderId="0" xfId="0" applyFont="1" applyAlignment="1">
      <alignment vertical="center"/>
    </xf>
    <xf numFmtId="0" fontId="16" fillId="0" borderId="1" xfId="0" applyFont="1" applyBorder="1" applyAlignment="1">
      <alignment horizontal="left"/>
    </xf>
    <xf numFmtId="0" fontId="17" fillId="0" borderId="0" xfId="25" applyFont="1" applyAlignment="1">
      <alignment horizontal="left" vertical="center"/>
    </xf>
    <xf numFmtId="0" fontId="17" fillId="0" borderId="2" xfId="25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 wrapText="1"/>
    </xf>
    <xf numFmtId="0" fontId="17" fillId="0" borderId="12" xfId="25" applyFont="1" applyBorder="1" applyAlignment="1">
      <alignment horizontal="left" vertical="center"/>
    </xf>
    <xf numFmtId="0" fontId="17" fillId="0" borderId="16" xfId="25" applyFont="1" applyBorder="1" applyAlignment="1">
      <alignment horizontal="left" vertical="center"/>
    </xf>
    <xf numFmtId="4" fontId="16" fillId="0" borderId="13" xfId="0" applyNumberFormat="1" applyFont="1" applyBorder="1" applyAlignment="1">
      <alignment vertical="center"/>
    </xf>
    <xf numFmtId="4" fontId="16" fillId="0" borderId="1" xfId="0" applyNumberFormat="1" applyFont="1" applyBorder="1"/>
    <xf numFmtId="49" fontId="16" fillId="0" borderId="5" xfId="25" applyNumberFormat="1" applyFont="1" applyBorder="1" applyAlignment="1">
      <alignment horizontal="center" vertical="center"/>
    </xf>
    <xf numFmtId="49" fontId="19" fillId="0" borderId="3" xfId="25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7" fillId="0" borderId="1" xfId="25" applyFont="1" applyBorder="1" applyAlignment="1">
      <alignment vertical="center" wrapText="1"/>
    </xf>
    <xf numFmtId="0" fontId="16" fillId="0" borderId="1" xfId="25" applyFont="1" applyBorder="1" applyAlignment="1">
      <alignment horizontal="center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2" xfId="0" applyFont="1" applyBorder="1" applyAlignment="1">
      <alignment vertical="center" wrapText="1"/>
    </xf>
    <xf numFmtId="0" fontId="17" fillId="0" borderId="13" xfId="25" applyFont="1" applyBorder="1" applyAlignment="1">
      <alignment vertical="center" wrapText="1"/>
    </xf>
    <xf numFmtId="4" fontId="16" fillId="0" borderId="13" xfId="25" applyNumberFormat="1" applyFont="1" applyBorder="1" applyAlignment="1">
      <alignment horizontal="right" vertical="center" wrapText="1"/>
    </xf>
    <xf numFmtId="0" fontId="16" fillId="0" borderId="13" xfId="25" applyFont="1" applyBorder="1" applyAlignment="1">
      <alignment horizontal="center" vertical="center" wrapText="1"/>
    </xf>
    <xf numFmtId="0" fontId="16" fillId="0" borderId="2" xfId="25" applyFont="1" applyBorder="1" applyAlignment="1">
      <alignment vertical="center" wrapText="1"/>
    </xf>
    <xf numFmtId="0" fontId="17" fillId="0" borderId="2" xfId="25" applyFont="1" applyBorder="1" applyAlignment="1">
      <alignment vertical="center"/>
    </xf>
    <xf numFmtId="0" fontId="17" fillId="0" borderId="2" xfId="25" applyFont="1" applyBorder="1" applyAlignment="1">
      <alignment horizontal="left" vertical="center"/>
    </xf>
    <xf numFmtId="1" fontId="17" fillId="0" borderId="2" xfId="25" applyNumberFormat="1" applyFont="1" applyBorder="1" applyAlignment="1">
      <alignment horizontal="left" vertical="center"/>
    </xf>
    <xf numFmtId="0" fontId="17" fillId="0" borderId="4" xfId="25" applyFont="1" applyBorder="1" applyAlignment="1">
      <alignment horizontal="left" vertical="center" wrapText="1"/>
    </xf>
    <xf numFmtId="0" fontId="16" fillId="0" borderId="2" xfId="25" applyFont="1" applyBorder="1" applyAlignment="1">
      <alignment horizontal="center" vertical="center"/>
    </xf>
    <xf numFmtId="0" fontId="16" fillId="0" borderId="2" xfId="25" applyFont="1" applyBorder="1" applyAlignment="1">
      <alignment horizontal="left" vertical="center" wrapText="1"/>
    </xf>
    <xf numFmtId="0" fontId="16" fillId="0" borderId="13" xfId="25" applyFont="1" applyBorder="1" applyAlignment="1">
      <alignment vertical="center"/>
    </xf>
    <xf numFmtId="0" fontId="18" fillId="0" borderId="19" xfId="2" applyFont="1" applyBorder="1" applyAlignment="1">
      <alignment vertical="center" wrapText="1"/>
    </xf>
    <xf numFmtId="0" fontId="18" fillId="0" borderId="20" xfId="2" applyFont="1" applyBorder="1" applyAlignment="1">
      <alignment vertical="center" wrapText="1"/>
    </xf>
    <xf numFmtId="0" fontId="18" fillId="0" borderId="1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16" fillId="0" borderId="1" xfId="25" applyFont="1" applyBorder="1" applyAlignment="1">
      <alignment vertical="center"/>
    </xf>
    <xf numFmtId="0" fontId="16" fillId="0" borderId="0" xfId="25" applyFont="1" applyAlignment="1">
      <alignment horizontal="left" wrapText="1"/>
    </xf>
    <xf numFmtId="0" fontId="17" fillId="0" borderId="18" xfId="25" applyFont="1" applyBorder="1" applyAlignment="1">
      <alignment horizontal="left" vertical="center"/>
    </xf>
    <xf numFmtId="4" fontId="16" fillId="0" borderId="18" xfId="25" applyNumberFormat="1" applyFont="1" applyBorder="1" applyAlignment="1">
      <alignment horizontal="right" vertical="center"/>
    </xf>
    <xf numFmtId="49" fontId="16" fillId="0" borderId="18" xfId="25" applyNumberFormat="1" applyFont="1" applyBorder="1" applyAlignment="1">
      <alignment horizontal="center" vertical="center"/>
    </xf>
    <xf numFmtId="49" fontId="16" fillId="0" borderId="17" xfId="25" applyNumberFormat="1" applyFont="1" applyBorder="1" applyAlignment="1">
      <alignment horizontal="center" vertical="center"/>
    </xf>
    <xf numFmtId="0" fontId="17" fillId="0" borderId="16" xfId="0" applyFont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14" xfId="25" applyFont="1" applyBorder="1" applyAlignment="1">
      <alignment horizontal="left" vertical="center" wrapText="1"/>
    </xf>
    <xf numFmtId="0" fontId="17" fillId="0" borderId="14" xfId="25" applyFont="1" applyBorder="1" applyAlignment="1">
      <alignment horizontal="left" vertical="center"/>
    </xf>
    <xf numFmtId="49" fontId="16" fillId="0" borderId="15" xfId="25" applyNumberFormat="1" applyFont="1" applyBorder="1" applyAlignment="1">
      <alignment horizontal="center" vertical="center"/>
    </xf>
    <xf numFmtId="49" fontId="16" fillId="0" borderId="22" xfId="25" applyNumberFormat="1" applyFont="1" applyBorder="1" applyAlignment="1">
      <alignment horizontal="center" vertical="center"/>
    </xf>
    <xf numFmtId="49" fontId="18" fillId="0" borderId="15" xfId="3" applyNumberFormat="1" applyFont="1" applyBorder="1" applyAlignment="1">
      <alignment horizontal="center" vertical="center"/>
    </xf>
    <xf numFmtId="4" fontId="16" fillId="0" borderId="1" xfId="25" applyNumberFormat="1" applyFont="1" applyBorder="1" applyAlignment="1">
      <alignment horizontal="right" vertical="center"/>
    </xf>
    <xf numFmtId="4" fontId="19" fillId="0" borderId="1" xfId="0" applyNumberFormat="1" applyFont="1" applyBorder="1" applyAlignment="1">
      <alignment wrapText="1"/>
    </xf>
    <xf numFmtId="43" fontId="16" fillId="0" borderId="1" xfId="0" applyNumberFormat="1" applyFont="1" applyBorder="1" applyAlignment="1">
      <alignment horizontal="right" vertical="center"/>
    </xf>
    <xf numFmtId="4" fontId="16" fillId="0" borderId="1" xfId="0" applyNumberFormat="1" applyFont="1" applyBorder="1" applyAlignment="1">
      <alignment vertical="center"/>
    </xf>
    <xf numFmtId="4" fontId="16" fillId="0" borderId="1" xfId="25" applyNumberFormat="1" applyFont="1" applyBorder="1" applyAlignment="1">
      <alignment horizontal="right" vertical="center" wrapText="1"/>
    </xf>
    <xf numFmtId="0" fontId="16" fillId="0" borderId="14" xfId="25" applyFont="1" applyBorder="1" applyAlignment="1">
      <alignment horizontal="left" vertical="center" wrapText="1"/>
    </xf>
    <xf numFmtId="0" fontId="19" fillId="0" borderId="14" xfId="25" applyFont="1" applyBorder="1" applyAlignment="1">
      <alignment horizontal="left" vertical="center" wrapText="1"/>
    </xf>
    <xf numFmtId="0" fontId="18" fillId="0" borderId="14" xfId="3" applyFont="1" applyBorder="1" applyAlignment="1">
      <alignment horizontal="left" vertical="center" wrapText="1"/>
    </xf>
    <xf numFmtId="0" fontId="18" fillId="0" borderId="4" xfId="3" applyFont="1" applyBorder="1" applyAlignment="1">
      <alignment horizontal="left" vertical="center" wrapText="1"/>
    </xf>
    <xf numFmtId="0" fontId="16" fillId="0" borderId="4" xfId="25" applyFont="1" applyBorder="1" applyAlignment="1">
      <alignment horizontal="left" vertical="center" wrapText="1"/>
    </xf>
    <xf numFmtId="0" fontId="19" fillId="0" borderId="4" xfId="25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8" fillId="0" borderId="12" xfId="3" applyFont="1" applyBorder="1" applyAlignment="1">
      <alignment horizontal="left" vertical="center" wrapText="1"/>
    </xf>
    <xf numFmtId="0" fontId="23" fillId="0" borderId="4" xfId="3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49" fontId="19" fillId="0" borderId="13" xfId="25" applyNumberFormat="1" applyFont="1" applyBorder="1" applyAlignment="1">
      <alignment horizontal="center" vertical="center" wrapText="1"/>
    </xf>
    <xf numFmtId="49" fontId="16" fillId="0" borderId="13" xfId="25" applyNumberFormat="1" applyFont="1" applyBorder="1" applyAlignment="1">
      <alignment horizontal="center" vertical="center" wrapText="1"/>
    </xf>
    <xf numFmtId="49" fontId="18" fillId="0" borderId="1" xfId="3" applyNumberFormat="1" applyFont="1" applyBorder="1" applyAlignment="1">
      <alignment horizontal="center" vertical="center"/>
    </xf>
    <xf numFmtId="49" fontId="23" fillId="0" borderId="15" xfId="3" applyNumberFormat="1" applyFont="1" applyBorder="1" applyAlignment="1">
      <alignment horizontal="center" vertical="center" wrapText="1"/>
    </xf>
    <xf numFmtId="49" fontId="16" fillId="0" borderId="23" xfId="25" applyNumberFormat="1" applyFont="1" applyBorder="1" applyAlignment="1">
      <alignment horizontal="center" vertical="center"/>
    </xf>
    <xf numFmtId="49" fontId="16" fillId="0" borderId="3" xfId="0" applyNumberFormat="1" applyFont="1" applyBorder="1" applyAlignment="1">
      <alignment horizontal="center" vertical="center"/>
    </xf>
    <xf numFmtId="49" fontId="18" fillId="0" borderId="5" xfId="3" applyNumberFormat="1" applyFont="1" applyBorder="1" applyAlignment="1">
      <alignment horizontal="center" vertical="center"/>
    </xf>
    <xf numFmtId="49" fontId="18" fillId="0" borderId="17" xfId="3" applyNumberFormat="1" applyFont="1" applyBorder="1" applyAlignment="1">
      <alignment horizontal="center" vertical="center"/>
    </xf>
    <xf numFmtId="49" fontId="16" fillId="0" borderId="3" xfId="25" applyNumberFormat="1" applyFont="1" applyBorder="1" applyAlignment="1">
      <alignment horizontal="center" vertical="center" wrapText="1"/>
    </xf>
    <xf numFmtId="49" fontId="16" fillId="0" borderId="15" xfId="25" applyNumberFormat="1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left" vertical="center" wrapText="1"/>
    </xf>
  </cellXfs>
  <cellStyles count="26">
    <cellStyle name="Comma 2" xfId="5" xr:uid="{00000000-0005-0000-0000-000000000000}"/>
    <cellStyle name="Comma 2 2" xfId="10" xr:uid="{00000000-0005-0000-0000-000001000000}"/>
    <cellStyle name="Comma 3" xfId="4" xr:uid="{00000000-0005-0000-0000-000002000000}"/>
    <cellStyle name="Comma 4" xfId="9" xr:uid="{00000000-0005-0000-0000-000003000000}"/>
    <cellStyle name="Comma 4 2" xfId="12" xr:uid="{00000000-0005-0000-0000-000004000000}"/>
    <cellStyle name="Comma 5" xfId="16" xr:uid="{00000000-0005-0000-0000-000005000000}"/>
    <cellStyle name="Comma 6" xfId="8" xr:uid="{00000000-0005-0000-0000-000006000000}"/>
    <cellStyle name="Comma 7" xfId="17" xr:uid="{00000000-0005-0000-0000-000007000000}"/>
    <cellStyle name="Currency 2" xfId="18" xr:uid="{00000000-0005-0000-0000-000008000000}"/>
    <cellStyle name="Currency 3" xfId="19" xr:uid="{00000000-0005-0000-0000-000009000000}"/>
    <cellStyle name="Normal" xfId="0" builtinId="0"/>
    <cellStyle name="Normal 10" xfId="22" xr:uid="{341A0301-D8FC-4031-90E7-792CA7FFCEAD}"/>
    <cellStyle name="Normal 11" xfId="23" xr:uid="{D096E405-82A2-43BC-8095-0B7DC53DD283}"/>
    <cellStyle name="Normal 12" xfId="24" xr:uid="{C8579952-9ECE-45EB-9D6D-AFB33305BF81}"/>
    <cellStyle name="Normal 13" xfId="25" xr:uid="{0E982D67-B647-41CE-B3E8-73B40D4A6874}"/>
    <cellStyle name="Normal 2" xfId="1" xr:uid="{00000000-0005-0000-0000-00000B000000}"/>
    <cellStyle name="Normal 2 2" xfId="14" xr:uid="{00000000-0005-0000-0000-00000C000000}"/>
    <cellStyle name="Normal 3" xfId="2" xr:uid="{00000000-0005-0000-0000-00000D000000}"/>
    <cellStyle name="Normal 4" xfId="11" xr:uid="{00000000-0005-0000-0000-00000E000000}"/>
    <cellStyle name="Normal 5" xfId="15" xr:uid="{00000000-0005-0000-0000-00000F000000}"/>
    <cellStyle name="Normal 6" xfId="6" xr:uid="{00000000-0005-0000-0000-000010000000}"/>
    <cellStyle name="Normal 6 2" xfId="7" xr:uid="{00000000-0005-0000-0000-000011000000}"/>
    <cellStyle name="Normal 7" xfId="3" xr:uid="{00000000-0005-0000-0000-000012000000}"/>
    <cellStyle name="Normal 7 2" xfId="13" xr:uid="{00000000-0005-0000-0000-000013000000}"/>
    <cellStyle name="Normal 8" xfId="20" xr:uid="{A8DB530B-4897-44CE-8146-0488CF4454C7}"/>
    <cellStyle name="Normal 9" xfId="21" xr:uid="{E29284F4-9EAB-401E-AE74-7A1E178ADA65}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entury Gothic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rgb="FF00000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rgb="FF000000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entury Gothic"/>
        <family val="2"/>
        <scheme val="none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Downloads/Asset-Registry-Below-50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Documents/REPORTS%202024/MPLMS/PROPERTY%20AND%20SUPPLY/Asset-Registry-Below-50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ther Reference"/>
      <sheetName val="Principals Office"/>
      <sheetName val="Kinder"/>
      <sheetName val="I-Marangal"/>
      <sheetName val="I-Malambing"/>
      <sheetName val="II-Masunurin"/>
      <sheetName val="II-Malaya"/>
      <sheetName val="III - Masaya"/>
      <sheetName val="III - Mabait"/>
      <sheetName val="IV-Masinop"/>
      <sheetName val="IV-Matyaga"/>
      <sheetName val="V-Mahinhin"/>
      <sheetName val="V-Masigasig"/>
      <sheetName val="VI-Mapagmahal"/>
      <sheetName val="VI-Maalalahanin"/>
      <sheetName val="ICT Room"/>
    </sheetNames>
    <sheetDataSet>
      <sheetData sheetId="0">
        <row r="1">
          <cell r="D1" t="str">
            <v>Operational and in good condition</v>
          </cell>
        </row>
        <row r="2">
          <cell r="D2" t="str">
            <v>Operational but needs repair</v>
          </cell>
        </row>
        <row r="3">
          <cell r="D3" t="str">
            <v>Not working but repairable</v>
          </cell>
        </row>
        <row r="4">
          <cell r="D4" t="str">
            <v>Beyond economic repair</v>
          </cell>
        </row>
        <row r="5">
          <cell r="D5" t="str">
            <v>Not Applicable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ther Reference"/>
      <sheetName val="Principals Office"/>
      <sheetName val="Kinder"/>
      <sheetName val="I-Marangal"/>
      <sheetName val="I-Malambing"/>
      <sheetName val="II-Masunurin"/>
      <sheetName val="II-Malaya"/>
      <sheetName val="III - Masaya"/>
      <sheetName val="III - Mabait"/>
      <sheetName val="IV-Masinop"/>
      <sheetName val="IV-Matyaga"/>
      <sheetName val="V-Mahinhin"/>
      <sheetName val="V-Masigasig"/>
      <sheetName val="VI-Mapagmahal"/>
      <sheetName val="VI-Maalalahanin"/>
      <sheetName val="ICT Room"/>
    </sheetNames>
    <sheetDataSet>
      <sheetData sheetId="0">
        <row r="1">
          <cell r="B1" t="str">
            <v>DepED Central Office</v>
          </cell>
          <cell r="D1" t="str">
            <v>Operational and in good condition</v>
          </cell>
          <cell r="F1" t="str">
            <v>ARMM</v>
          </cell>
        </row>
        <row r="2">
          <cell r="B2" t="str">
            <v>DepED Regional Office</v>
          </cell>
          <cell r="D2" t="str">
            <v>Operational but needs repair</v>
          </cell>
          <cell r="F2" t="str">
            <v>Basilan</v>
          </cell>
        </row>
        <row r="3">
          <cell r="B3" t="str">
            <v>DepED Division Office</v>
          </cell>
          <cell r="D3" t="str">
            <v>Not working but repairable</v>
          </cell>
          <cell r="F3" t="str">
            <v>Lamitan City</v>
          </cell>
        </row>
        <row r="4">
          <cell r="B4" t="str">
            <v>DepED Implementing Unit</v>
          </cell>
          <cell r="D4" t="str">
            <v>Beyond economic repair</v>
          </cell>
          <cell r="F4" t="str">
            <v>Lanao Del Sur I</v>
          </cell>
        </row>
        <row r="5">
          <cell r="B5" t="str">
            <v>Donated by LGU</v>
          </cell>
          <cell r="D5" t="str">
            <v>Not Applicable</v>
          </cell>
          <cell r="F5" t="str">
            <v>Lanao Del Sur II</v>
          </cell>
        </row>
        <row r="6">
          <cell r="B6" t="str">
            <v>Donated by Other Entity</v>
          </cell>
          <cell r="F6" t="str">
            <v>Maguindanao I</v>
          </cell>
        </row>
        <row r="7">
          <cell r="B7" t="str">
            <v>Asset is Owned by LGU</v>
          </cell>
          <cell r="F7" t="str">
            <v>Maguindanao II</v>
          </cell>
        </row>
        <row r="8">
          <cell r="B8" t="str">
            <v>Asset is Owned by Other Entity</v>
          </cell>
          <cell r="F8" t="str">
            <v>Marawi City</v>
          </cell>
        </row>
        <row r="9">
          <cell r="B9" t="str">
            <v>Asset is Leased</v>
          </cell>
          <cell r="F9" t="str">
            <v>Sulu</v>
          </cell>
        </row>
        <row r="10">
          <cell r="F10" t="str">
            <v>Tawi-Tawi</v>
          </cell>
        </row>
        <row r="11">
          <cell r="F11" t="str">
            <v>CAR</v>
          </cell>
        </row>
        <row r="12">
          <cell r="F12" t="str">
            <v>Abra</v>
          </cell>
        </row>
        <row r="13">
          <cell r="F13" t="str">
            <v>Apayao</v>
          </cell>
        </row>
        <row r="14">
          <cell r="F14" t="str">
            <v>Baguio City</v>
          </cell>
        </row>
        <row r="15">
          <cell r="F15" t="str">
            <v>Benguet</v>
          </cell>
        </row>
        <row r="16">
          <cell r="F16" t="str">
            <v>Ifugao</v>
          </cell>
        </row>
        <row r="17">
          <cell r="F17" t="str">
            <v>Kalinga</v>
          </cell>
        </row>
        <row r="18">
          <cell r="F18" t="str">
            <v>Mt. Province</v>
          </cell>
        </row>
        <row r="19">
          <cell r="F19" t="str">
            <v>Tabuk City</v>
          </cell>
        </row>
        <row r="20">
          <cell r="F20" t="str">
            <v>CARAGA</v>
          </cell>
        </row>
        <row r="21">
          <cell r="F21" t="str">
            <v>Agusan Del Norte</v>
          </cell>
        </row>
        <row r="22">
          <cell r="F22" t="str">
            <v>Agusan Del Sur</v>
          </cell>
        </row>
        <row r="23">
          <cell r="F23" t="str">
            <v>Bayugan City</v>
          </cell>
        </row>
        <row r="24">
          <cell r="F24" t="str">
            <v>Bislig City</v>
          </cell>
        </row>
        <row r="25">
          <cell r="F25" t="str">
            <v>Butuan City</v>
          </cell>
        </row>
        <row r="26">
          <cell r="F26" t="str">
            <v>Cabadbaran City</v>
          </cell>
        </row>
        <row r="27">
          <cell r="F27" t="str">
            <v>Dinagat Island</v>
          </cell>
        </row>
        <row r="28">
          <cell r="F28" t="str">
            <v>Siargao</v>
          </cell>
        </row>
        <row r="29">
          <cell r="F29" t="str">
            <v>Surigao City</v>
          </cell>
        </row>
        <row r="30">
          <cell r="F30" t="str">
            <v>Surigao Del Norte</v>
          </cell>
        </row>
        <row r="31">
          <cell r="F31" t="str">
            <v>Surigao Del Sur</v>
          </cell>
        </row>
        <row r="32">
          <cell r="F32" t="str">
            <v>Tandag City</v>
          </cell>
        </row>
        <row r="33">
          <cell r="F33" t="str">
            <v>NCR</v>
          </cell>
        </row>
        <row r="34">
          <cell r="F34" t="str">
            <v>Caloocan City</v>
          </cell>
        </row>
        <row r="35">
          <cell r="F35" t="str">
            <v>Las Piñas City</v>
          </cell>
        </row>
        <row r="36">
          <cell r="F36" t="str">
            <v>Makati City</v>
          </cell>
        </row>
        <row r="37">
          <cell r="F37" t="str">
            <v>Malabon City</v>
          </cell>
        </row>
        <row r="38">
          <cell r="F38" t="str">
            <v>Mandaluyong City</v>
          </cell>
        </row>
        <row r="39">
          <cell r="F39" t="str">
            <v>Manila</v>
          </cell>
        </row>
        <row r="40">
          <cell r="F40" t="str">
            <v>Marikina City</v>
          </cell>
        </row>
        <row r="41">
          <cell r="F41" t="str">
            <v>Muntinlupa City</v>
          </cell>
        </row>
        <row r="42">
          <cell r="F42" t="str">
            <v>Navotas City</v>
          </cell>
        </row>
        <row r="43">
          <cell r="F43" t="str">
            <v>Parañaque City</v>
          </cell>
        </row>
        <row r="44">
          <cell r="F44" t="str">
            <v>Pasay City</v>
          </cell>
        </row>
        <row r="45">
          <cell r="F45" t="str">
            <v>Pasig City</v>
          </cell>
        </row>
        <row r="46">
          <cell r="F46" t="str">
            <v>Quezon City</v>
          </cell>
        </row>
        <row r="47">
          <cell r="F47" t="str">
            <v>San Juan City</v>
          </cell>
        </row>
        <row r="48">
          <cell r="F48" t="str">
            <v>Taguig And Pateros</v>
          </cell>
        </row>
        <row r="49">
          <cell r="F49" t="str">
            <v>Valenzuela City</v>
          </cell>
        </row>
        <row r="50">
          <cell r="F50" t="str">
            <v>NIR</v>
          </cell>
        </row>
        <row r="51">
          <cell r="F51" t="str">
            <v>Bacolod City</v>
          </cell>
        </row>
        <row r="52">
          <cell r="F52" t="str">
            <v>Bago City</v>
          </cell>
        </row>
        <row r="53">
          <cell r="F53" t="str">
            <v>Bais City</v>
          </cell>
        </row>
        <row r="54">
          <cell r="F54" t="str">
            <v>Bayawan City</v>
          </cell>
        </row>
        <row r="55">
          <cell r="F55" t="str">
            <v>Cadiz City</v>
          </cell>
        </row>
        <row r="56">
          <cell r="F56" t="str">
            <v>Dumaguete City</v>
          </cell>
        </row>
        <row r="57">
          <cell r="F57" t="str">
            <v>Escalante City</v>
          </cell>
        </row>
        <row r="58">
          <cell r="F58" t="str">
            <v>Guihulngan City</v>
          </cell>
        </row>
        <row r="59">
          <cell r="F59" t="str">
            <v>Kabankalan City</v>
          </cell>
        </row>
        <row r="60">
          <cell r="F60" t="str">
            <v>La Carlota City</v>
          </cell>
        </row>
        <row r="61">
          <cell r="F61" t="str">
            <v>Negros Occidental</v>
          </cell>
        </row>
        <row r="62">
          <cell r="F62" t="str">
            <v>Negros Oriental</v>
          </cell>
        </row>
        <row r="63">
          <cell r="F63" t="str">
            <v>Sagay City</v>
          </cell>
        </row>
        <row r="64">
          <cell r="F64" t="str">
            <v>San Carlos City (NIR)</v>
          </cell>
        </row>
        <row r="65">
          <cell r="F65" t="str">
            <v>Silay City</v>
          </cell>
        </row>
        <row r="66">
          <cell r="F66" t="str">
            <v>Tanjay City</v>
          </cell>
        </row>
        <row r="67">
          <cell r="F67" t="str">
            <v>Region I</v>
          </cell>
        </row>
        <row r="68">
          <cell r="F68" t="str">
            <v>Alaminos City</v>
          </cell>
        </row>
        <row r="69">
          <cell r="F69" t="str">
            <v>Batac City</v>
          </cell>
        </row>
        <row r="70">
          <cell r="F70" t="str">
            <v>Candon City</v>
          </cell>
        </row>
        <row r="71">
          <cell r="F71" t="str">
            <v>Dagupan City</v>
          </cell>
        </row>
        <row r="72">
          <cell r="F72" t="str">
            <v>Ilocos Norte</v>
          </cell>
        </row>
        <row r="73">
          <cell r="F73" t="str">
            <v>Ilocos Sur</v>
          </cell>
        </row>
        <row r="74">
          <cell r="F74" t="str">
            <v>La Union</v>
          </cell>
        </row>
        <row r="75">
          <cell r="F75" t="str">
            <v>Laoag City</v>
          </cell>
        </row>
        <row r="76">
          <cell r="F76" t="str">
            <v>Pangasinan I</v>
          </cell>
        </row>
        <row r="77">
          <cell r="F77" t="str">
            <v>Pangasinan II</v>
          </cell>
        </row>
        <row r="78">
          <cell r="F78" t="str">
            <v>San Carlos City (R1)</v>
          </cell>
        </row>
        <row r="79">
          <cell r="F79" t="str">
            <v>San Fernando City (R1)</v>
          </cell>
        </row>
        <row r="80">
          <cell r="F80" t="str">
            <v>Urdaneta City</v>
          </cell>
        </row>
        <row r="81">
          <cell r="F81" t="str">
            <v>Vigan City</v>
          </cell>
        </row>
        <row r="82">
          <cell r="F82" t="str">
            <v>Region II</v>
          </cell>
        </row>
        <row r="83">
          <cell r="F83" t="str">
            <v>Batanes</v>
          </cell>
        </row>
        <row r="84">
          <cell r="F84" t="str">
            <v>Cagayan</v>
          </cell>
        </row>
        <row r="85">
          <cell r="F85" t="str">
            <v>Cauayan City</v>
          </cell>
        </row>
        <row r="86">
          <cell r="F86" t="str">
            <v>Ilagan City</v>
          </cell>
        </row>
        <row r="87">
          <cell r="F87" t="str">
            <v>Isabela</v>
          </cell>
        </row>
        <row r="88">
          <cell r="F88" t="str">
            <v>Nueva Vizcaya</v>
          </cell>
        </row>
        <row r="89">
          <cell r="F89" t="str">
            <v>Quirino</v>
          </cell>
        </row>
        <row r="90">
          <cell r="F90" t="str">
            <v>Santiago City</v>
          </cell>
        </row>
        <row r="91">
          <cell r="F91" t="str">
            <v>Tuguegarao City</v>
          </cell>
        </row>
        <row r="92">
          <cell r="F92" t="str">
            <v>Region III</v>
          </cell>
        </row>
        <row r="93">
          <cell r="F93" t="str">
            <v>Angeles City</v>
          </cell>
        </row>
        <row r="94">
          <cell r="F94" t="str">
            <v>Aurora</v>
          </cell>
        </row>
        <row r="95">
          <cell r="F95" t="str">
            <v>Balanga City</v>
          </cell>
        </row>
        <row r="96">
          <cell r="F96" t="str">
            <v>Bataan</v>
          </cell>
        </row>
        <row r="97">
          <cell r="F97" t="str">
            <v>Bulacan</v>
          </cell>
        </row>
        <row r="98">
          <cell r="F98" t="str">
            <v>Cabanatuan City</v>
          </cell>
        </row>
        <row r="99">
          <cell r="F99" t="str">
            <v>Gapan City</v>
          </cell>
        </row>
        <row r="100">
          <cell r="F100" t="str">
            <v>Mabalacat City</v>
          </cell>
        </row>
        <row r="101">
          <cell r="F101" t="str">
            <v>Malolos City</v>
          </cell>
        </row>
        <row r="102">
          <cell r="F102" t="str">
            <v>Meycauayan City</v>
          </cell>
        </row>
        <row r="103">
          <cell r="F103" t="str">
            <v>Nueva Ecija</v>
          </cell>
        </row>
        <row r="104">
          <cell r="F104" t="str">
            <v>Olongapo City</v>
          </cell>
        </row>
        <row r="105">
          <cell r="F105" t="str">
            <v>Pampanga</v>
          </cell>
        </row>
        <row r="106">
          <cell r="F106" t="str">
            <v>San Fernando City (R3)</v>
          </cell>
        </row>
        <row r="107">
          <cell r="F107" t="str">
            <v>San Jose City</v>
          </cell>
        </row>
        <row r="108">
          <cell r="F108" t="str">
            <v>San Jose Del Monte City</v>
          </cell>
        </row>
        <row r="109">
          <cell r="F109" t="str">
            <v>Science City of Muñoz</v>
          </cell>
        </row>
        <row r="110">
          <cell r="F110" t="str">
            <v>Tarlac</v>
          </cell>
        </row>
        <row r="111">
          <cell r="F111" t="str">
            <v>Tarlac City</v>
          </cell>
        </row>
        <row r="112">
          <cell r="F112" t="str">
            <v>Zambales</v>
          </cell>
        </row>
        <row r="113">
          <cell r="F113" t="str">
            <v>Region IV-A</v>
          </cell>
        </row>
        <row r="114">
          <cell r="F114" t="str">
            <v>Antipolo City</v>
          </cell>
        </row>
        <row r="115">
          <cell r="F115" t="str">
            <v>Bacoor City</v>
          </cell>
        </row>
        <row r="116">
          <cell r="F116" t="str">
            <v>Batangas</v>
          </cell>
        </row>
        <row r="117">
          <cell r="F117" t="str">
            <v>Batangas City</v>
          </cell>
        </row>
        <row r="118">
          <cell r="F118" t="str">
            <v>Binan City</v>
          </cell>
        </row>
        <row r="119">
          <cell r="F119" t="str">
            <v>Calamba City</v>
          </cell>
        </row>
        <row r="120">
          <cell r="F120" t="str">
            <v>Cavite</v>
          </cell>
        </row>
        <row r="121">
          <cell r="F121" t="str">
            <v>Cavite City</v>
          </cell>
        </row>
        <row r="122">
          <cell r="F122" t="str">
            <v>Dasmariñas City</v>
          </cell>
        </row>
        <row r="123">
          <cell r="F123" t="str">
            <v>Imus City</v>
          </cell>
        </row>
        <row r="124">
          <cell r="F124" t="str">
            <v>Laguna</v>
          </cell>
        </row>
        <row r="125">
          <cell r="F125" t="str">
            <v>Lipa City</v>
          </cell>
        </row>
        <row r="126">
          <cell r="F126" t="str">
            <v>Lucena City</v>
          </cell>
        </row>
        <row r="127">
          <cell r="F127" t="str">
            <v>Quezon</v>
          </cell>
        </row>
        <row r="128">
          <cell r="F128" t="str">
            <v>Rizal</v>
          </cell>
        </row>
        <row r="129">
          <cell r="F129" t="str">
            <v>San Pablo City</v>
          </cell>
        </row>
        <row r="130">
          <cell r="F130" t="str">
            <v>Sta. Rosa City</v>
          </cell>
        </row>
        <row r="131">
          <cell r="F131" t="str">
            <v>Tanauan City</v>
          </cell>
        </row>
        <row r="132">
          <cell r="F132" t="str">
            <v>Tayabas City</v>
          </cell>
        </row>
        <row r="133">
          <cell r="F133" t="str">
            <v>Region IV-B</v>
          </cell>
        </row>
        <row r="134">
          <cell r="F134" t="str">
            <v>Calapan City</v>
          </cell>
        </row>
        <row r="135">
          <cell r="F135" t="str">
            <v>Marinduque</v>
          </cell>
        </row>
        <row r="136">
          <cell r="F136" t="str">
            <v>Occidental Mindoro</v>
          </cell>
        </row>
        <row r="137">
          <cell r="F137" t="str">
            <v>Oriental Mindoro</v>
          </cell>
        </row>
        <row r="138">
          <cell r="F138" t="str">
            <v>Palawan</v>
          </cell>
        </row>
        <row r="139">
          <cell r="F139" t="str">
            <v>Puerto Princesa City</v>
          </cell>
        </row>
        <row r="140">
          <cell r="F140" t="str">
            <v>Romblon</v>
          </cell>
        </row>
        <row r="141">
          <cell r="F141" t="str">
            <v>Region V</v>
          </cell>
        </row>
        <row r="142">
          <cell r="F142" t="str">
            <v>Albay</v>
          </cell>
        </row>
        <row r="143">
          <cell r="F143" t="str">
            <v>Camarines Norte</v>
          </cell>
        </row>
        <row r="144">
          <cell r="F144" t="str">
            <v>Camarines Sur</v>
          </cell>
        </row>
        <row r="145">
          <cell r="F145" t="str">
            <v>Catanduanes</v>
          </cell>
        </row>
        <row r="146">
          <cell r="F146" t="str">
            <v>Iriga City</v>
          </cell>
        </row>
        <row r="147">
          <cell r="F147" t="str">
            <v>Legazpi City</v>
          </cell>
        </row>
        <row r="148">
          <cell r="F148" t="str">
            <v>Ligao City</v>
          </cell>
        </row>
        <row r="149">
          <cell r="F149" t="str">
            <v>Masbate</v>
          </cell>
        </row>
        <row r="150">
          <cell r="F150" t="str">
            <v>Masbate City</v>
          </cell>
        </row>
        <row r="151">
          <cell r="F151" t="str">
            <v>Naga City (R5)</v>
          </cell>
        </row>
        <row r="152">
          <cell r="F152" t="str">
            <v>Sorsogon</v>
          </cell>
        </row>
        <row r="153">
          <cell r="F153" t="str">
            <v>Sorsogon City</v>
          </cell>
        </row>
        <row r="154">
          <cell r="F154" t="str">
            <v>Tabaco City</v>
          </cell>
        </row>
        <row r="155">
          <cell r="F155" t="str">
            <v>Region VI</v>
          </cell>
        </row>
        <row r="156">
          <cell r="F156" t="str">
            <v>Aklan</v>
          </cell>
        </row>
        <row r="157">
          <cell r="F157" t="str">
            <v>Antique</v>
          </cell>
        </row>
        <row r="158">
          <cell r="F158" t="str">
            <v>Capiz</v>
          </cell>
        </row>
        <row r="159">
          <cell r="F159" t="str">
            <v>Guimaras</v>
          </cell>
        </row>
        <row r="160">
          <cell r="F160" t="str">
            <v>Iloilo</v>
          </cell>
        </row>
        <row r="161">
          <cell r="F161" t="str">
            <v>Iloilo City</v>
          </cell>
        </row>
        <row r="162">
          <cell r="F162" t="str">
            <v>Passi City</v>
          </cell>
        </row>
        <row r="163">
          <cell r="F163" t="str">
            <v>Roxas City</v>
          </cell>
        </row>
        <row r="164">
          <cell r="F164" t="str">
            <v>Region VII</v>
          </cell>
        </row>
        <row r="165">
          <cell r="F165" t="str">
            <v>Bogo City</v>
          </cell>
        </row>
        <row r="166">
          <cell r="F166" t="str">
            <v>Bohol</v>
          </cell>
        </row>
        <row r="167">
          <cell r="F167" t="str">
            <v>Carcar City</v>
          </cell>
        </row>
        <row r="168">
          <cell r="F168" t="str">
            <v>Cebu</v>
          </cell>
        </row>
        <row r="169">
          <cell r="F169" t="str">
            <v>Cebu City</v>
          </cell>
        </row>
        <row r="170">
          <cell r="F170" t="str">
            <v>Danao City</v>
          </cell>
        </row>
        <row r="171">
          <cell r="F171" t="str">
            <v>Lapu-Lapu City</v>
          </cell>
        </row>
        <row r="172">
          <cell r="F172" t="str">
            <v>Mandaue City</v>
          </cell>
        </row>
        <row r="173">
          <cell r="F173" t="str">
            <v>Naga City (R7)</v>
          </cell>
        </row>
        <row r="174">
          <cell r="F174" t="str">
            <v>Siquijor</v>
          </cell>
        </row>
        <row r="175">
          <cell r="F175" t="str">
            <v>Tagbilaran City</v>
          </cell>
        </row>
        <row r="176">
          <cell r="F176" t="str">
            <v>Talisay City</v>
          </cell>
        </row>
        <row r="177">
          <cell r="F177" t="str">
            <v>Toledo City</v>
          </cell>
        </row>
        <row r="178">
          <cell r="F178" t="str">
            <v>Region VIII</v>
          </cell>
        </row>
        <row r="179">
          <cell r="F179" t="str">
            <v>Baybay City</v>
          </cell>
        </row>
        <row r="180">
          <cell r="F180" t="str">
            <v>Biliran</v>
          </cell>
        </row>
        <row r="181">
          <cell r="F181" t="str">
            <v>Borongan City</v>
          </cell>
        </row>
        <row r="182">
          <cell r="F182" t="str">
            <v>Calbayog City</v>
          </cell>
        </row>
        <row r="183">
          <cell r="F183" t="str">
            <v>Catbalogan City</v>
          </cell>
        </row>
        <row r="184">
          <cell r="F184" t="str">
            <v>Eastern Samar</v>
          </cell>
        </row>
        <row r="185">
          <cell r="F185" t="str">
            <v>Leyte</v>
          </cell>
        </row>
        <row r="186">
          <cell r="F186" t="str">
            <v>Maasin City</v>
          </cell>
        </row>
        <row r="187">
          <cell r="F187" t="str">
            <v>Northern Samar</v>
          </cell>
        </row>
        <row r="188">
          <cell r="F188" t="str">
            <v>Ormoc City</v>
          </cell>
        </row>
        <row r="189">
          <cell r="F189" t="str">
            <v>Samar (Western Samar)</v>
          </cell>
        </row>
        <row r="190">
          <cell r="F190" t="str">
            <v>Southern Leyte</v>
          </cell>
        </row>
        <row r="191">
          <cell r="F191" t="str">
            <v>Tacloban City</v>
          </cell>
        </row>
        <row r="192">
          <cell r="F192" t="str">
            <v>Region IX</v>
          </cell>
        </row>
        <row r="193">
          <cell r="F193" t="str">
            <v>Dapitan City</v>
          </cell>
        </row>
        <row r="194">
          <cell r="F194" t="str">
            <v>Dipolog City</v>
          </cell>
        </row>
        <row r="195">
          <cell r="F195" t="str">
            <v>Isabela City</v>
          </cell>
        </row>
        <row r="196">
          <cell r="F196" t="str">
            <v>Pagadian City</v>
          </cell>
        </row>
        <row r="197">
          <cell r="F197" t="str">
            <v>Zamboanga City</v>
          </cell>
        </row>
        <row r="198">
          <cell r="F198" t="str">
            <v>Zamboanga Del Norte</v>
          </cell>
        </row>
        <row r="199">
          <cell r="F199" t="str">
            <v>Zamboanga Del Sur</v>
          </cell>
        </row>
        <row r="200">
          <cell r="F200" t="str">
            <v>Zamboanga Sibugay</v>
          </cell>
        </row>
        <row r="201">
          <cell r="F201" t="str">
            <v>Region X</v>
          </cell>
        </row>
        <row r="202">
          <cell r="F202" t="str">
            <v>Bukidnon</v>
          </cell>
        </row>
        <row r="203">
          <cell r="F203" t="str">
            <v>Cagayan De Oro City</v>
          </cell>
        </row>
        <row r="204">
          <cell r="F204" t="str">
            <v>Camiguin</v>
          </cell>
        </row>
        <row r="205">
          <cell r="F205" t="str">
            <v>El Salvador City</v>
          </cell>
        </row>
        <row r="206">
          <cell r="F206" t="str">
            <v>Gingoog City</v>
          </cell>
        </row>
        <row r="207">
          <cell r="F207" t="str">
            <v>Iligan City</v>
          </cell>
        </row>
        <row r="208">
          <cell r="F208" t="str">
            <v>Lanao Del Norte</v>
          </cell>
        </row>
        <row r="209">
          <cell r="F209" t="str">
            <v>Malaybalay City</v>
          </cell>
        </row>
        <row r="210">
          <cell r="F210" t="str">
            <v>Misamis Occidental</v>
          </cell>
        </row>
        <row r="211">
          <cell r="F211" t="str">
            <v>Misamis Oriental</v>
          </cell>
        </row>
        <row r="212">
          <cell r="F212" t="str">
            <v>Oroquieta City</v>
          </cell>
        </row>
        <row r="213">
          <cell r="F213" t="str">
            <v>Ozamis City</v>
          </cell>
        </row>
        <row r="214">
          <cell r="F214" t="str">
            <v>Tangub City</v>
          </cell>
        </row>
        <row r="215">
          <cell r="F215" t="str">
            <v>Valencia City</v>
          </cell>
        </row>
        <row r="216">
          <cell r="F216" t="str">
            <v>Region XI</v>
          </cell>
        </row>
        <row r="217">
          <cell r="F217" t="str">
            <v>Compostela Valley</v>
          </cell>
        </row>
        <row r="218">
          <cell r="F218" t="str">
            <v>Davao City</v>
          </cell>
        </row>
        <row r="219">
          <cell r="F219" t="str">
            <v>Davao Del Norte</v>
          </cell>
        </row>
        <row r="220">
          <cell r="F220" t="str">
            <v>Davao Del Sur</v>
          </cell>
        </row>
        <row r="221">
          <cell r="F221" t="str">
            <v>Davao Oriental</v>
          </cell>
        </row>
        <row r="222">
          <cell r="F222" t="str">
            <v>Digos City</v>
          </cell>
        </row>
        <row r="223">
          <cell r="F223" t="str">
            <v>Island Garden City of Samal</v>
          </cell>
        </row>
        <row r="224">
          <cell r="F224" t="str">
            <v>Mati City</v>
          </cell>
        </row>
        <row r="225">
          <cell r="F225" t="str">
            <v>Panabo City</v>
          </cell>
        </row>
        <row r="226">
          <cell r="F226" t="str">
            <v>Tagum City</v>
          </cell>
        </row>
        <row r="227">
          <cell r="F227" t="str">
            <v>Region XII</v>
          </cell>
        </row>
        <row r="228">
          <cell r="F228" t="str">
            <v>Cotabato</v>
          </cell>
        </row>
        <row r="229">
          <cell r="F229" t="str">
            <v>Cotabato City</v>
          </cell>
        </row>
        <row r="230">
          <cell r="F230" t="str">
            <v>General Santos City</v>
          </cell>
        </row>
        <row r="231">
          <cell r="F231" t="str">
            <v>Kidapawan City</v>
          </cell>
        </row>
        <row r="232">
          <cell r="F232" t="str">
            <v>Koronadal City</v>
          </cell>
        </row>
        <row r="233">
          <cell r="F233" t="str">
            <v>Sarangani</v>
          </cell>
        </row>
        <row r="234">
          <cell r="F234" t="str">
            <v>South Cotabato</v>
          </cell>
        </row>
        <row r="235">
          <cell r="F235" t="str">
            <v>Sultan Kudarat</v>
          </cell>
        </row>
        <row r="236">
          <cell r="F236" t="str">
            <v>Tacurong City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2533D-F1D4-417E-9270-6A7253D2455C}" name="Table1" displayName="Table1" ref="A1:V189" dataDxfId="44" tableBorderDxfId="43">
  <autoFilter ref="A1:V189" xr:uid="{43C2533D-F1D4-417E-9270-6A7253D2455C}"/>
  <sortState xmlns:xlrd2="http://schemas.microsoft.com/office/spreadsheetml/2017/richdata2" ref="A134:V183">
    <sortCondition ref="O1:O183"/>
  </sortState>
  <tableColumns count="22">
    <tableColumn id="1" xr3:uid="{92CECA65-A3D0-446E-9148-B3E281A1AAFA}" name="Office Type" totalsRowLabel="Total" dataDxfId="42" totalsRowDxfId="41"/>
    <tableColumn id="2" xr3:uid="{43BEAB4D-0506-49B0-87EB-4F598BDA87E7}" name="Regional Office/ Division Office" dataDxfId="40" totalsRowDxfId="39"/>
    <tableColumn id="3" xr3:uid="{D9E7D78F-322E-4D24-AC5A-0D7BD79680D1}" name="Asset Classification" dataDxfId="38" totalsRowDxfId="37"/>
    <tableColumn id="4" xr3:uid="{97A52961-636F-4BA8-9A1E-E81103F16525}" name="Asset Sub Class" dataDxfId="36" totalsRowDxfId="35"/>
    <tableColumn id="5" xr3:uid="{292BE795-9EA8-4B68-A6DF-9E98047CE4B7}" name="UACS Object Code" dataDxfId="34" totalsRowDxfId="33">
      <calculatedColumnFormula>VLOOKUP(D2,UACSList,2,0)</calculatedColumnFormula>
    </tableColumn>
    <tableColumn id="6" xr3:uid="{D246A0D8-D3C4-4DAA-81AB-9B6FE28183C7}" name="Asset Item" dataDxfId="32" totalsRowDxfId="31" dataCellStyle="Normal 3"/>
    <tableColumn id="7" xr3:uid="{44FB5292-56C4-45C2-9E8A-1A6B705074A9}" name="Manufacturer" dataDxfId="30" totalsRowDxfId="29"/>
    <tableColumn id="8" xr3:uid="{8B82B909-BDF6-438D-8992-530D3CD0157A}" name="Model" dataDxfId="28" totalsRowDxfId="27"/>
    <tableColumn id="9" xr3:uid="{F966BB4E-B6F1-4AE3-87F0-44E4757D095B}" name="Serial Number" dataDxfId="26" totalsRowDxfId="25"/>
    <tableColumn id="10" xr3:uid="{F434A04F-1865-427A-89B7-F923FAAB6525}" name="Specification" dataDxfId="24" totalsRowDxfId="23"/>
    <tableColumn id="11" xr3:uid="{ADDCD421-6693-4015-8BDF-0CDA4D7BB884}" name="Property Number" dataDxfId="22" totalsRowDxfId="21"/>
    <tableColumn id="12" xr3:uid="{E15D1EC9-51D8-481A-AECD-17C6DE0D462F}" name="Current Condition" dataDxfId="20" totalsRowDxfId="19"/>
    <tableColumn id="13" xr3:uid="{E9AFE5B7-16B7-4759-9840-C1D283734430}" name="Source of Fund" dataDxfId="18" totalsRowDxfId="17"/>
    <tableColumn id="14" xr3:uid="{CC6FC88B-2ED3-4344-B3AE-3AEFE0C0397A}" name="Cost of Acquisition" dataDxfId="16" totalsRowDxfId="15"/>
    <tableColumn id="15" xr3:uid="{06FD66AC-B662-4F1C-B792-E88DE3269776}" name="Date of Acquisition" dataDxfId="14" totalsRowDxfId="13" dataCellStyle="Normal 7"/>
    <tableColumn id="16" xr3:uid="{BFB01085-537C-45DB-8767-3DF6B8F21878}" name="Estimated Total Life Years" dataDxfId="12" totalsRowDxfId="11"/>
    <tableColumn id="17" xr3:uid="{22B3A1E9-2F3F-40F0-84AB-E54A05C707DA}" name="Name of Accountable Officer" dataDxfId="10" totalsRowDxfId="9"/>
    <tableColumn id="18" xr3:uid="{114788EE-4A07-4D2F-9DF7-97F701912CBE}" name="Asset Location" dataDxfId="8" totalsRowDxfId="7" dataCellStyle="Normal 7"/>
    <tableColumn id="24" xr3:uid="{8B9FE62A-5741-40F9-998F-DD2F255A11E8}" name="Description" dataDxfId="6" totalsRowDxfId="5" dataCellStyle="Normal 3"/>
    <tableColumn id="23" xr3:uid="{5D2F74C8-45D4-469C-87ED-41FA2E76EB74}" name="Description for Property Tag" dataDxfId="4" totalsRowDxfId="3" dataCellStyle="Normal 3">
      <calculatedColumnFormula>_xlfn.CONCAT(IF(Table1[[#This Row],[Manufacturer]]="-","",Table1[[#This Row],[Manufacturer]])," ",Table1[[#This Row],[Asset Item]]," ",Table1[[#This Row],[Model]],CHAR(10))</calculatedColumnFormula>
    </tableColumn>
    <tableColumn id="22" xr3:uid="{0A496662-DC75-4B05-A132-F4EBC640846A}" name="Date Issued" dataDxfId="2" dataCellStyle="Normal 7"/>
    <tableColumn id="19" xr3:uid="{7A4DA903-57E3-4FE6-9463-E77BEBE6ABC3}" name="Remarks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7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E107-AF6B-4815-A00F-51A1E39C0D0B}">
  <sheetPr codeName="Sheet1">
    <pageSetUpPr fitToPage="1"/>
  </sheetPr>
  <dimension ref="A1:V192"/>
  <sheetViews>
    <sheetView tabSelected="1" topLeftCell="I1" zoomScale="40" zoomScaleNormal="40" workbookViewId="0">
      <selection activeCell="U1" sqref="U1"/>
    </sheetView>
  </sheetViews>
  <sheetFormatPr defaultColWidth="9.1796875" defaultRowHeight="15.5" x14ac:dyDescent="0.35"/>
  <cols>
    <col min="1" max="1" width="27" customWidth="1"/>
    <col min="2" max="2" width="30.54296875" customWidth="1"/>
    <col min="3" max="3" width="33.54296875" customWidth="1"/>
    <col min="4" max="4" width="33.7265625" customWidth="1"/>
    <col min="5" max="5" width="48.453125" customWidth="1"/>
    <col min="6" max="6" width="25.7265625" customWidth="1"/>
    <col min="7" max="7" width="24.453125" customWidth="1"/>
    <col min="8" max="8" width="20.7265625" customWidth="1"/>
    <col min="9" max="9" width="31.7265625" customWidth="1"/>
    <col min="10" max="10" width="18.81640625" customWidth="1"/>
    <col min="11" max="11" width="29.7265625" customWidth="1"/>
    <col min="12" max="12" width="37" customWidth="1"/>
    <col min="13" max="13" width="37.1796875" customWidth="1"/>
    <col min="14" max="14" width="16.1796875" customWidth="1"/>
    <col min="15" max="15" width="26.81640625" customWidth="1"/>
    <col min="16" max="16" width="15.54296875" style="2" customWidth="1"/>
    <col min="17" max="17" width="26.1796875" customWidth="1"/>
    <col min="18" max="19" width="37" customWidth="1"/>
    <col min="20" max="20" width="64.36328125" customWidth="1"/>
    <col min="21" max="21" width="24.08984375" customWidth="1"/>
    <col min="22" max="22" width="36.6328125" customWidth="1"/>
  </cols>
  <sheetData>
    <row r="1" spans="1:22" ht="31" x14ac:dyDescent="0.35">
      <c r="A1" s="4" t="s">
        <v>0</v>
      </c>
      <c r="B1" s="5" t="s">
        <v>83</v>
      </c>
      <c r="C1" s="5" t="s">
        <v>1</v>
      </c>
      <c r="D1" s="5" t="s">
        <v>2</v>
      </c>
      <c r="E1" s="5" t="s">
        <v>17</v>
      </c>
      <c r="F1" s="158" t="s">
        <v>16</v>
      </c>
      <c r="G1" s="5" t="s">
        <v>3</v>
      </c>
      <c r="H1" s="5" t="s">
        <v>4</v>
      </c>
      <c r="I1" s="6" t="s">
        <v>5</v>
      </c>
      <c r="J1" s="7" t="s">
        <v>6</v>
      </c>
      <c r="K1" s="8" t="s">
        <v>7</v>
      </c>
      <c r="L1" s="8" t="s">
        <v>14</v>
      </c>
      <c r="M1" s="8" t="s">
        <v>8</v>
      </c>
      <c r="N1" s="9" t="s">
        <v>9</v>
      </c>
      <c r="O1" s="181" t="s">
        <v>10</v>
      </c>
      <c r="P1" s="10" t="s">
        <v>11</v>
      </c>
      <c r="Q1" s="5" t="s">
        <v>12</v>
      </c>
      <c r="R1" s="11" t="s">
        <v>13</v>
      </c>
      <c r="S1" s="194" t="s">
        <v>554</v>
      </c>
      <c r="T1" s="194" t="s">
        <v>613</v>
      </c>
      <c r="U1" s="193" t="s">
        <v>575</v>
      </c>
      <c r="V1" s="12" t="s">
        <v>15</v>
      </c>
    </row>
    <row r="2" spans="1:22" s="3" customFormat="1" ht="15.75" customHeight="1" x14ac:dyDescent="0.35">
      <c r="A2" s="32" t="s">
        <v>82</v>
      </c>
      <c r="B2" s="33" t="s">
        <v>84</v>
      </c>
      <c r="C2" s="33" t="s">
        <v>22</v>
      </c>
      <c r="D2" s="33" t="s">
        <v>36</v>
      </c>
      <c r="E2" s="33">
        <f t="shared" ref="E2:E3" si="0">VLOOKUP(D2,UACSList,2,0)</f>
        <v>1060502000</v>
      </c>
      <c r="F2" s="13" t="s">
        <v>117</v>
      </c>
      <c r="G2" s="14" t="s">
        <v>171</v>
      </c>
      <c r="H2" s="15" t="s">
        <v>203</v>
      </c>
      <c r="I2" s="15" t="s">
        <v>152</v>
      </c>
      <c r="J2" s="21" t="s">
        <v>204</v>
      </c>
      <c r="K2" s="21" t="s">
        <v>485</v>
      </c>
      <c r="L2" s="17" t="s">
        <v>79</v>
      </c>
      <c r="M2" s="15" t="s">
        <v>170</v>
      </c>
      <c r="N2" s="24">
        <v>1299</v>
      </c>
      <c r="O2" s="73" t="s">
        <v>576</v>
      </c>
      <c r="P2" s="18">
        <v>5</v>
      </c>
      <c r="Q2" s="19" t="s">
        <v>227</v>
      </c>
      <c r="R2" s="171" t="s">
        <v>229</v>
      </c>
      <c r="S2" s="13" t="str">
        <f>_xlfn.CONCAT(Table1[[#This Row],[Manufacturer]], " ",Table1[[#This Row],[Model]],CHAR(10),Table1[[#This Row],[Specification]],CHAR(10),"S/N: ",Table1[[#This Row],[Serial Number]])</f>
        <v>Standard SWF-16C
Pull Cord for 3-Speed Selection, Knobless Head Adjustment, With Thermal Fuse Protection, With Oscillation,  Blade Type: Universal Fan Type
S/N: -</v>
      </c>
      <c r="T2" s="146" t="str">
        <f>_xlfn.CONCAT(IF(Table1[[#This Row],[Manufacturer]]="-","",Table1[[#This Row],[Manufacturer]])," ",Table1[[#This Row],[Asset Item]]," ",Table1[[#This Row],[Model]],CHAR(10))</f>
        <v xml:space="preserve">Standard Wall Fan SWF-16C
</v>
      </c>
      <c r="U2" s="73" t="s">
        <v>576</v>
      </c>
      <c r="V2" s="34"/>
    </row>
    <row r="3" spans="1:22" s="95" customFormat="1" ht="157" customHeight="1" x14ac:dyDescent="0.45">
      <c r="A3" s="32" t="s">
        <v>82</v>
      </c>
      <c r="B3" s="33" t="s">
        <v>84</v>
      </c>
      <c r="C3" s="33" t="s">
        <v>22</v>
      </c>
      <c r="D3" s="33" t="s">
        <v>70</v>
      </c>
      <c r="E3" s="33">
        <f t="shared" si="0"/>
        <v>1060514000</v>
      </c>
      <c r="F3" s="87" t="s">
        <v>154</v>
      </c>
      <c r="G3" s="88" t="s">
        <v>152</v>
      </c>
      <c r="H3" s="89" t="s">
        <v>373</v>
      </c>
      <c r="I3" s="90" t="s">
        <v>152</v>
      </c>
      <c r="J3" s="89" t="s">
        <v>374</v>
      </c>
      <c r="K3" s="89" t="s">
        <v>375</v>
      </c>
      <c r="L3" s="91" t="s">
        <v>78</v>
      </c>
      <c r="M3" s="89" t="s">
        <v>156</v>
      </c>
      <c r="N3" s="92">
        <v>1900</v>
      </c>
      <c r="O3" s="182" t="s">
        <v>577</v>
      </c>
      <c r="P3" s="93">
        <v>1</v>
      </c>
      <c r="Q3" s="91" t="s">
        <v>94</v>
      </c>
      <c r="R3" s="172" t="s">
        <v>153</v>
      </c>
      <c r="S3" s="83" t="str">
        <f>_xlfn.CONCAT(Table1[[#This Row],[Manufacturer]], " ",Table1[[#This Row],[Model]],CHAR(10),Table1[[#This Row],[Specification]],CHAR(10),"S/N: ",Table1[[#This Row],[Serial Number]])</f>
        <v>- K3+
Counting Range:0-999, Accuracy: +=0.2 Celcius, Measuring Range: 0-50 Celcius, Environment Temperature:  10-40 Celcius, Input: DC 5V 500 mA
S/N: -</v>
      </c>
      <c r="T3" s="146" t="str">
        <f>_xlfn.CONCAT(IF(Table1[[#This Row],[Manufacturer]]="-","",Table1[[#This Row],[Manufacturer]])," ",Table1[[#This Row],[Asset Item]]," ",Table1[[#This Row],[Model]],CHAR(10))</f>
        <v xml:space="preserve"> Thermal Scanner &amp; Automatic Alcohol Dispenser K3+
</v>
      </c>
      <c r="U3" s="182" t="s">
        <v>577</v>
      </c>
      <c r="V3" s="94"/>
    </row>
    <row r="4" spans="1:22" s="3" customFormat="1" ht="15.75" customHeight="1" x14ac:dyDescent="0.35">
      <c r="A4" s="32" t="s">
        <v>82</v>
      </c>
      <c r="B4" s="33" t="s">
        <v>84</v>
      </c>
      <c r="C4" s="33" t="s">
        <v>72</v>
      </c>
      <c r="D4" s="35" t="s">
        <v>30</v>
      </c>
      <c r="E4" s="33">
        <f t="shared" ref="E4:E6" si="1">VLOOKUP(D4,UACSList,2,0)</f>
        <v>1060701000</v>
      </c>
      <c r="F4" s="54" t="s">
        <v>179</v>
      </c>
      <c r="G4" s="26" t="s">
        <v>390</v>
      </c>
      <c r="H4" s="26" t="s">
        <v>391</v>
      </c>
      <c r="I4" s="76" t="s">
        <v>152</v>
      </c>
      <c r="J4" s="26" t="s">
        <v>392</v>
      </c>
      <c r="K4" s="26" t="s">
        <v>393</v>
      </c>
      <c r="L4" s="27" t="s">
        <v>78</v>
      </c>
      <c r="M4" s="26" t="s">
        <v>180</v>
      </c>
      <c r="N4" s="55">
        <v>567</v>
      </c>
      <c r="O4" s="85" t="s">
        <v>578</v>
      </c>
      <c r="P4" s="28">
        <v>1</v>
      </c>
      <c r="Q4" s="29" t="s">
        <v>134</v>
      </c>
      <c r="R4" s="173" t="s">
        <v>328</v>
      </c>
      <c r="S4" s="54" t="str">
        <f>_xlfn.CONCAT(Table1[[#This Row],[Manufacturer]], " ",Table1[[#This Row],[Model]],CHAR(10),Table1[[#This Row],[Specification]],CHAR(10),"S/N: ",Table1[[#This Row],[Serial Number]])</f>
        <v>Megabox MG-800
155L, PP Plastic Storage &amp; Organizer Box, Transparent
S/N: -</v>
      </c>
      <c r="T4" s="146" t="str">
        <f>_xlfn.CONCAT(IF(Table1[[#This Row],[Manufacturer]]="-","",Table1[[#This Row],[Manufacturer]])," ",Table1[[#This Row],[Asset Item]]," ",Table1[[#This Row],[Model]],CHAR(10))</f>
        <v xml:space="preserve">Megabox Storage Box MG-800
</v>
      </c>
      <c r="U4" s="85" t="s">
        <v>578</v>
      </c>
      <c r="V4" s="34" t="s">
        <v>539</v>
      </c>
    </row>
    <row r="5" spans="1:22" s="3" customFormat="1" ht="15" customHeight="1" x14ac:dyDescent="0.35">
      <c r="A5" s="32" t="s">
        <v>82</v>
      </c>
      <c r="B5" s="33" t="s">
        <v>84</v>
      </c>
      <c r="C5" s="33" t="s">
        <v>22</v>
      </c>
      <c r="D5" s="35" t="s">
        <v>36</v>
      </c>
      <c r="E5" s="33">
        <f t="shared" si="1"/>
        <v>1060502000</v>
      </c>
      <c r="F5" s="54" t="s">
        <v>307</v>
      </c>
      <c r="G5" s="26" t="s">
        <v>308</v>
      </c>
      <c r="H5" s="26" t="s">
        <v>309</v>
      </c>
      <c r="I5" s="26" t="s">
        <v>310</v>
      </c>
      <c r="J5" s="26" t="s">
        <v>309</v>
      </c>
      <c r="K5" s="26" t="s">
        <v>480</v>
      </c>
      <c r="L5" s="27" t="s">
        <v>78</v>
      </c>
      <c r="M5" s="26" t="s">
        <v>77</v>
      </c>
      <c r="N5" s="55">
        <v>16000</v>
      </c>
      <c r="O5" s="85" t="s">
        <v>579</v>
      </c>
      <c r="P5" s="28">
        <v>10</v>
      </c>
      <c r="Q5" s="29" t="s">
        <v>506</v>
      </c>
      <c r="R5" s="173" t="s">
        <v>301</v>
      </c>
      <c r="S5" s="54" t="str">
        <f>_xlfn.CONCAT(Table1[[#This Row],[Manufacturer]], " ",Table1[[#This Row],[Model]],CHAR(10),Table1[[#This Row],[Specification]],CHAR(10),"S/N: ",Table1[[#This Row],[Serial Number]])</f>
        <v>Condura Condura Window Type Aircon
Condura Window Type Aircon
S/N: 0419-0052208</v>
      </c>
      <c r="T5" s="146" t="str">
        <f>_xlfn.CONCAT(IF(Table1[[#This Row],[Manufacturer]]="-","",Table1[[#This Row],[Manufacturer]])," ",Table1[[#This Row],[Asset Item]]," ",Table1[[#This Row],[Model]],CHAR(10))</f>
        <v xml:space="preserve">Condura Aircon Condura Window Type Aircon
</v>
      </c>
      <c r="U5" s="85" t="s">
        <v>579</v>
      </c>
      <c r="V5" s="34"/>
    </row>
    <row r="6" spans="1:22" s="3" customFormat="1" ht="15.75" customHeight="1" x14ac:dyDescent="0.35">
      <c r="A6" s="32" t="s">
        <v>82</v>
      </c>
      <c r="B6" s="33" t="s">
        <v>84</v>
      </c>
      <c r="C6" s="33" t="s">
        <v>22</v>
      </c>
      <c r="D6" s="35" t="s">
        <v>44</v>
      </c>
      <c r="E6" s="33">
        <f t="shared" si="1"/>
        <v>1060503000</v>
      </c>
      <c r="F6" s="54" t="s">
        <v>314</v>
      </c>
      <c r="G6" s="26" t="s">
        <v>315</v>
      </c>
      <c r="H6" s="26" t="s">
        <v>527</v>
      </c>
      <c r="I6" s="26" t="s">
        <v>316</v>
      </c>
      <c r="J6" s="26" t="s">
        <v>528</v>
      </c>
      <c r="K6" s="26" t="s">
        <v>529</v>
      </c>
      <c r="L6" s="27" t="s">
        <v>78</v>
      </c>
      <c r="M6" s="38" t="s">
        <v>77</v>
      </c>
      <c r="N6" s="55">
        <v>9000</v>
      </c>
      <c r="O6" s="85" t="s">
        <v>580</v>
      </c>
      <c r="P6" s="28">
        <v>10</v>
      </c>
      <c r="Q6" s="29" t="s">
        <v>506</v>
      </c>
      <c r="R6" s="173" t="s">
        <v>328</v>
      </c>
      <c r="S6" s="54" t="str">
        <f>_xlfn.CONCAT(Table1[[#This Row],[Manufacturer]], " ",Table1[[#This Row],[Model]],CHAR(10),Table1[[#This Row],[Specification]],CHAR(10),"S/N: ",Table1[[#This Row],[Serial Number]])</f>
        <v>ZKTeco K30
Input: DC 12V 1.5 A, Operating Temperature: 0C - 45C, Operating Humidity: 20%-80%
S/N: A8ME193660393</v>
      </c>
      <c r="T6" s="146" t="str">
        <f>_xlfn.CONCAT(IF(Table1[[#This Row],[Manufacturer]]="-","",Table1[[#This Row],[Manufacturer]])," ",Table1[[#This Row],[Asset Item]]," ",Table1[[#This Row],[Model]],CHAR(10))</f>
        <v xml:space="preserve">ZKTeco Biometric K30
</v>
      </c>
      <c r="U6" s="85" t="s">
        <v>580</v>
      </c>
      <c r="V6" s="34"/>
    </row>
    <row r="7" spans="1:22" s="3" customFormat="1" ht="23.25" customHeight="1" x14ac:dyDescent="0.35">
      <c r="A7" s="32" t="s">
        <v>82</v>
      </c>
      <c r="B7" s="33" t="s">
        <v>84</v>
      </c>
      <c r="C7" s="33" t="s">
        <v>22</v>
      </c>
      <c r="D7" s="35" t="s">
        <v>44</v>
      </c>
      <c r="E7" s="33">
        <f t="shared" ref="E7:E38" si="2">VLOOKUP(D7,UACSList,2,0)</f>
        <v>1060503000</v>
      </c>
      <c r="F7" s="54" t="s">
        <v>157</v>
      </c>
      <c r="G7" s="26" t="s">
        <v>158</v>
      </c>
      <c r="H7" s="26" t="s">
        <v>555</v>
      </c>
      <c r="I7" s="26" t="s">
        <v>556</v>
      </c>
      <c r="J7" s="26" t="s">
        <v>557</v>
      </c>
      <c r="K7" s="26" t="s">
        <v>558</v>
      </c>
      <c r="L7" s="27" t="s">
        <v>193</v>
      </c>
      <c r="M7" s="26" t="s">
        <v>74</v>
      </c>
      <c r="N7" s="55" t="s">
        <v>152</v>
      </c>
      <c r="O7" s="85" t="s">
        <v>581</v>
      </c>
      <c r="P7" s="28">
        <v>5</v>
      </c>
      <c r="Q7" s="29" t="s">
        <v>94</v>
      </c>
      <c r="R7" s="173" t="s">
        <v>328</v>
      </c>
      <c r="S7" s="54" t="str">
        <f>_xlfn.CONCAT(Table1[[#This Row],[Manufacturer]], " ",Table1[[#This Row],[Model]],CHAR(10),Table1[[#This Row],[Specification]],CHAR(10),"S/N: ",Table1[[#This Row],[Serial Number]])</f>
        <v>Acer TravelMate P246MG
14'' screen w/ built-in camera,Screen Resolution:1366X768, Intel Core i5, 4GB(SATA), DVD-/+RW(SATA), Genuine Windows 10 Home
S/N: NXV9TSP0056121653E7600</v>
      </c>
      <c r="T7" s="150" t="str">
        <f>_xlfn.CONCAT(IF(Table1[[#This Row],[Manufacturer]]="-","",Table1[[#This Row],[Manufacturer]])," ",Table1[[#This Row],[Asset Item]]," ",Table1[[#This Row],[Model]],CHAR(10))</f>
        <v xml:space="preserve">Acer Laptop TravelMate P246MG
</v>
      </c>
      <c r="U7" s="85" t="s">
        <v>581</v>
      </c>
      <c r="V7" s="34"/>
    </row>
    <row r="8" spans="1:22" s="95" customFormat="1" ht="35.15" customHeight="1" x14ac:dyDescent="0.45">
      <c r="A8" s="32" t="s">
        <v>82</v>
      </c>
      <c r="B8" s="33" t="s">
        <v>84</v>
      </c>
      <c r="C8" s="33" t="s">
        <v>72</v>
      </c>
      <c r="D8" s="35" t="s">
        <v>30</v>
      </c>
      <c r="E8" s="33">
        <f t="shared" si="2"/>
        <v>1060701000</v>
      </c>
      <c r="F8" s="54" t="s">
        <v>179</v>
      </c>
      <c r="G8" s="26" t="s">
        <v>390</v>
      </c>
      <c r="H8" s="26" t="s">
        <v>391</v>
      </c>
      <c r="I8" s="26" t="s">
        <v>152</v>
      </c>
      <c r="J8" s="26" t="s">
        <v>392</v>
      </c>
      <c r="K8" s="26" t="s">
        <v>394</v>
      </c>
      <c r="L8" s="27" t="s">
        <v>78</v>
      </c>
      <c r="M8" s="26" t="s">
        <v>180</v>
      </c>
      <c r="N8" s="39">
        <v>567</v>
      </c>
      <c r="O8" s="75" t="s">
        <v>578</v>
      </c>
      <c r="P8" s="28">
        <v>1</v>
      </c>
      <c r="Q8" s="29" t="s">
        <v>134</v>
      </c>
      <c r="R8" s="173" t="s">
        <v>328</v>
      </c>
      <c r="S8" s="54" t="str">
        <f>_xlfn.CONCAT(Table1[[#This Row],[Manufacturer]], " ",Table1[[#This Row],[Model]],CHAR(10),Table1[[#This Row],[Specification]],CHAR(10),"S/N: ",Table1[[#This Row],[Serial Number]])</f>
        <v>Megabox MG-800
155L, PP Plastic Storage &amp; Organizer Box, Transparent
S/N: -</v>
      </c>
      <c r="T8" s="146" t="str">
        <f>_xlfn.CONCAT(IF(Table1[[#This Row],[Manufacturer]]="-","",Table1[[#This Row],[Manufacturer]])," ",Table1[[#This Row],[Asset Item]]," ",Table1[[#This Row],[Model]],CHAR(10))</f>
        <v xml:space="preserve">Megabox Storage Box MG-800
</v>
      </c>
      <c r="U8" s="75" t="s">
        <v>578</v>
      </c>
      <c r="V8" s="34" t="s">
        <v>539</v>
      </c>
    </row>
    <row r="9" spans="1:22" s="3" customFormat="1" ht="15.75" customHeight="1" x14ac:dyDescent="0.35">
      <c r="A9" s="32" t="s">
        <v>82</v>
      </c>
      <c r="B9" s="33" t="s">
        <v>84</v>
      </c>
      <c r="C9" s="33" t="s">
        <v>22</v>
      </c>
      <c r="D9" s="35" t="s">
        <v>67</v>
      </c>
      <c r="E9" s="33">
        <f t="shared" si="2"/>
        <v>1060511000</v>
      </c>
      <c r="F9" s="13" t="s">
        <v>128</v>
      </c>
      <c r="G9" s="15" t="s">
        <v>129</v>
      </c>
      <c r="H9" s="15" t="s">
        <v>130</v>
      </c>
      <c r="I9" s="15" t="s">
        <v>131</v>
      </c>
      <c r="J9" s="21" t="s">
        <v>132</v>
      </c>
      <c r="K9" s="21" t="s">
        <v>133</v>
      </c>
      <c r="L9" s="15" t="s">
        <v>78</v>
      </c>
      <c r="M9" s="15" t="s">
        <v>75</v>
      </c>
      <c r="N9" s="24">
        <v>599</v>
      </c>
      <c r="O9" s="73" t="s">
        <v>582</v>
      </c>
      <c r="P9" s="18">
        <v>5</v>
      </c>
      <c r="Q9" s="19" t="s">
        <v>134</v>
      </c>
      <c r="R9" s="171" t="s">
        <v>213</v>
      </c>
      <c r="S9" s="13" t="str">
        <f>_xlfn.CONCAT(Table1[[#This Row],[Manufacturer]], " ",Table1[[#This Row],[Model]],CHAR(10),Table1[[#This Row],[Specification]],CHAR(10),"S/N: ",Table1[[#This Row],[Serial Number]])</f>
        <v>Sinocare Safe-Accu
Sinocare Safe-Accu
S/N: 1NL67S02935</v>
      </c>
      <c r="T9" s="146" t="str">
        <f>_xlfn.CONCAT(IF(Table1[[#This Row],[Manufacturer]]="-","",Table1[[#This Row],[Manufacturer]])," ",Table1[[#This Row],[Asset Item]]," ",Table1[[#This Row],[Model]],CHAR(10))</f>
        <v xml:space="preserve">Sinocare Blood Glucose Monitoring System Safe-Accu
</v>
      </c>
      <c r="U9" s="73" t="s">
        <v>582</v>
      </c>
      <c r="V9" s="34"/>
    </row>
    <row r="10" spans="1:22" s="3" customFormat="1" ht="15.75" customHeight="1" x14ac:dyDescent="0.35">
      <c r="A10" s="32" t="s">
        <v>82</v>
      </c>
      <c r="B10" s="33" t="s">
        <v>84</v>
      </c>
      <c r="C10" s="33" t="s">
        <v>22</v>
      </c>
      <c r="D10" s="82" t="s">
        <v>70</v>
      </c>
      <c r="E10" s="33">
        <f t="shared" si="2"/>
        <v>1060514000</v>
      </c>
      <c r="F10" s="54" t="s">
        <v>530</v>
      </c>
      <c r="G10" s="26" t="s">
        <v>152</v>
      </c>
      <c r="H10" s="26" t="s">
        <v>531</v>
      </c>
      <c r="I10" s="26" t="s">
        <v>152</v>
      </c>
      <c r="J10" s="31" t="s">
        <v>532</v>
      </c>
      <c r="K10" s="26" t="s">
        <v>512</v>
      </c>
      <c r="L10" s="27" t="s">
        <v>78</v>
      </c>
      <c r="M10" s="15" t="s">
        <v>75</v>
      </c>
      <c r="N10" s="127">
        <v>599</v>
      </c>
      <c r="O10" s="85" t="s">
        <v>583</v>
      </c>
      <c r="P10" s="28">
        <v>5</v>
      </c>
      <c r="Q10" s="29" t="s">
        <v>506</v>
      </c>
      <c r="R10" s="173" t="s">
        <v>328</v>
      </c>
      <c r="S10" s="54" t="str">
        <f>_xlfn.CONCAT(Table1[[#This Row],[Manufacturer]], " ",Table1[[#This Row],[Model]],CHAR(10),Table1[[#This Row],[Specification]],CHAR(10),"S/N: ",Table1[[#This Row],[Serial Number]])</f>
        <v>- HTC - 1
14 degree F-158 degree F	
Temperature Accuracy: +- 1 degree C/ +- 2 degree F	
Humidity Accuracy: +-5%	
Color: White	
Dimension: 10.5x9.5x2.5 cm	
Humidity Level: Dry: Humidity Wet: 60%	
Battery: 1AAA Battery	
S/N: -</v>
      </c>
      <c r="T10" s="146" t="str">
        <f>_xlfn.CONCAT(IF(Table1[[#This Row],[Manufacturer]]="-","",Table1[[#This Row],[Manufacturer]])," ",Table1[[#This Row],[Asset Item]]," ",Table1[[#This Row],[Model]],CHAR(10))</f>
        <v xml:space="preserve"> Digital Hygrometer Thermometer HTC - 1
</v>
      </c>
      <c r="U10" s="85" t="s">
        <v>583</v>
      </c>
      <c r="V10" s="34"/>
    </row>
    <row r="11" spans="1:22" s="3" customFormat="1" ht="15.75" customHeight="1" x14ac:dyDescent="0.35">
      <c r="A11" s="32" t="s">
        <v>82</v>
      </c>
      <c r="B11" s="33" t="s">
        <v>84</v>
      </c>
      <c r="C11" s="33" t="s">
        <v>22</v>
      </c>
      <c r="D11" s="33" t="s">
        <v>36</v>
      </c>
      <c r="E11" s="33">
        <f t="shared" si="2"/>
        <v>1060502000</v>
      </c>
      <c r="F11" s="13" t="s">
        <v>122</v>
      </c>
      <c r="G11" s="14" t="s">
        <v>200</v>
      </c>
      <c r="H11" s="15" t="s">
        <v>201</v>
      </c>
      <c r="I11" s="15" t="s">
        <v>152</v>
      </c>
      <c r="J11" s="21" t="s">
        <v>202</v>
      </c>
      <c r="K11" s="21" t="s">
        <v>490</v>
      </c>
      <c r="L11" s="17" t="s">
        <v>78</v>
      </c>
      <c r="M11" s="15" t="s">
        <v>77</v>
      </c>
      <c r="N11" s="24">
        <v>650</v>
      </c>
      <c r="O11" s="73" t="s">
        <v>584</v>
      </c>
      <c r="P11" s="18">
        <v>5</v>
      </c>
      <c r="Q11" s="19" t="s">
        <v>196</v>
      </c>
      <c r="R11" s="171" t="s">
        <v>197</v>
      </c>
      <c r="S11" s="13" t="str">
        <f>_xlfn.CONCAT(Table1[[#This Row],[Manufacturer]], " ",Table1[[#This Row],[Model]],CHAR(10),Table1[[#This Row],[Specification]],CHAR(10),"S/N: ",Table1[[#This Row],[Serial Number]])</f>
        <v>JFK JFK16SF-XB
Thermally Fuse Protected, High Performance, Adjustable, Tilting Head, 3 Speed Rotary Switch, Push and Pull Oscillating, Switch Function,  Blade Type: Banana Fan Type
S/N: -</v>
      </c>
      <c r="T11" s="146" t="str">
        <f>_xlfn.CONCAT(IF(Table1[[#This Row],[Manufacturer]]="-","",Table1[[#This Row],[Manufacturer]])," ",Table1[[#This Row],[Asset Item]]," ",Table1[[#This Row],[Model]],CHAR(10))</f>
        <v xml:space="preserve">JFK Stand Fan JFK16SF-XB
</v>
      </c>
      <c r="U11" s="73" t="s">
        <v>584</v>
      </c>
      <c r="V11" s="34"/>
    </row>
    <row r="12" spans="1:22" s="3" customFormat="1" ht="15.75" customHeight="1" x14ac:dyDescent="0.35">
      <c r="A12" s="32" t="s">
        <v>82</v>
      </c>
      <c r="B12" s="33" t="s">
        <v>84</v>
      </c>
      <c r="C12" s="33" t="s">
        <v>22</v>
      </c>
      <c r="D12" s="37" t="s">
        <v>36</v>
      </c>
      <c r="E12" s="33">
        <f t="shared" si="2"/>
        <v>1060502000</v>
      </c>
      <c r="F12" s="54" t="s">
        <v>122</v>
      </c>
      <c r="G12" s="26" t="s">
        <v>276</v>
      </c>
      <c r="H12" s="26" t="s">
        <v>277</v>
      </c>
      <c r="I12" s="26" t="s">
        <v>152</v>
      </c>
      <c r="J12" s="26" t="s">
        <v>278</v>
      </c>
      <c r="K12" s="26" t="s">
        <v>466</v>
      </c>
      <c r="L12" s="37" t="s">
        <v>78</v>
      </c>
      <c r="M12" s="26" t="s">
        <v>77</v>
      </c>
      <c r="N12" s="55">
        <v>699</v>
      </c>
      <c r="O12" s="85" t="s">
        <v>585</v>
      </c>
      <c r="P12" s="28">
        <v>5</v>
      </c>
      <c r="Q12" s="29" t="s">
        <v>272</v>
      </c>
      <c r="R12" s="173" t="s">
        <v>273</v>
      </c>
      <c r="S12" s="54" t="str">
        <f>_xlfn.CONCAT(Table1[[#This Row],[Manufacturer]], " ",Table1[[#This Row],[Model]],CHAR(10),Table1[[#This Row],[Specification]],CHAR(10),"S/N: ",Table1[[#This Row],[Serial Number]])</f>
        <v>Golden Eagle GSF-10F
3 Speeds, Oscillation Function, Blade Size: 5", Fan Blade Material: Aluminum, Blade Type: Universal Fan Type,
S/N: -</v>
      </c>
      <c r="T12" s="146" t="str">
        <f>_xlfn.CONCAT(IF(Table1[[#This Row],[Manufacturer]]="-","",Table1[[#This Row],[Manufacturer]])," ",Table1[[#This Row],[Asset Item]]," ",Table1[[#This Row],[Model]],CHAR(10))</f>
        <v xml:space="preserve">Golden Eagle Stand Fan GSF-10F
</v>
      </c>
      <c r="U12" s="85" t="s">
        <v>585</v>
      </c>
      <c r="V12" s="34"/>
    </row>
    <row r="13" spans="1:22" s="95" customFormat="1" ht="35.15" customHeight="1" x14ac:dyDescent="0.45">
      <c r="A13" s="32" t="s">
        <v>82</v>
      </c>
      <c r="B13" s="33" t="s">
        <v>84</v>
      </c>
      <c r="C13" s="33" t="s">
        <v>22</v>
      </c>
      <c r="D13" s="35" t="s">
        <v>44</v>
      </c>
      <c r="E13" s="33">
        <f t="shared" si="2"/>
        <v>1060503000</v>
      </c>
      <c r="F13" s="54" t="s">
        <v>157</v>
      </c>
      <c r="G13" s="26" t="s">
        <v>158</v>
      </c>
      <c r="H13" s="26" t="s">
        <v>159</v>
      </c>
      <c r="I13" s="26" t="s">
        <v>92</v>
      </c>
      <c r="J13" s="26" t="s">
        <v>569</v>
      </c>
      <c r="K13" s="26" t="s">
        <v>90</v>
      </c>
      <c r="L13" s="27" t="s">
        <v>78</v>
      </c>
      <c r="M13" s="26" t="s">
        <v>161</v>
      </c>
      <c r="N13" s="55">
        <v>25846</v>
      </c>
      <c r="O13" s="85" t="s">
        <v>586</v>
      </c>
      <c r="P13" s="28">
        <v>10</v>
      </c>
      <c r="Q13" s="29" t="s">
        <v>91</v>
      </c>
      <c r="R13" s="173" t="s">
        <v>241</v>
      </c>
      <c r="S13" s="54" t="str">
        <f>_xlfn.CONCAT(Table1[[#This Row],[Manufacturer]], " ",Table1[[#This Row],[Model]],CHAR(10),Table1[[#This Row],[Specification]],CHAR(10),"S/N: ",Table1[[#This Row],[Serial Number]])</f>
        <v>Acer P214-52
Windows 10 Professional ("Shape the Future")SKU w/ antivirus, Driver setup utility, Arduino, Geobra Classic, GeoGebra Geometry, Geogebra Graphing, Intel® Chipset Device Software, Intel® Dynamic Tuning, Microsoft Onedrive, Microsoft Visual C++2017 Redistributable (x86)
S/N: NXVONSPOO1125150797600</v>
      </c>
      <c r="T13" s="146" t="str">
        <f>_xlfn.CONCAT(IF(Table1[[#This Row],[Manufacturer]]="-","",Table1[[#This Row],[Manufacturer]])," ",Table1[[#This Row],[Asset Item]]," ",Table1[[#This Row],[Model]],CHAR(10))</f>
        <v xml:space="preserve">Acer Laptop P214-52
</v>
      </c>
      <c r="U13" s="85" t="s">
        <v>586</v>
      </c>
      <c r="V13" s="34"/>
    </row>
    <row r="14" spans="1:22" s="3" customFormat="1" ht="15.75" customHeight="1" x14ac:dyDescent="0.35">
      <c r="A14" s="32" t="s">
        <v>82</v>
      </c>
      <c r="B14" s="33" t="s">
        <v>84</v>
      </c>
      <c r="C14" s="33" t="s">
        <v>73</v>
      </c>
      <c r="D14" s="35" t="s">
        <v>40</v>
      </c>
      <c r="E14" s="33">
        <f t="shared" si="2"/>
        <v>1069999000</v>
      </c>
      <c r="F14" s="54" t="s">
        <v>322</v>
      </c>
      <c r="G14" s="26" t="s">
        <v>323</v>
      </c>
      <c r="H14" s="26" t="s">
        <v>324</v>
      </c>
      <c r="I14" s="76" t="s">
        <v>325</v>
      </c>
      <c r="J14" s="26" t="s">
        <v>326</v>
      </c>
      <c r="K14" s="26" t="s">
        <v>505</v>
      </c>
      <c r="L14" s="27" t="s">
        <v>78</v>
      </c>
      <c r="M14" s="26" t="s">
        <v>180</v>
      </c>
      <c r="N14" s="55">
        <v>713</v>
      </c>
      <c r="O14" s="85" t="s">
        <v>587</v>
      </c>
      <c r="P14" s="28">
        <v>5</v>
      </c>
      <c r="Q14" s="29" t="s">
        <v>327</v>
      </c>
      <c r="R14" s="173" t="s">
        <v>328</v>
      </c>
      <c r="S14" s="54" t="str">
        <f>_xlfn.CONCAT(Table1[[#This Row],[Manufacturer]], " ",Table1[[#This Row],[Model]],CHAR(10),Table1[[#This Row],[Specification]],CHAR(10),"S/N: ",Table1[[#This Row],[Serial Number]])</f>
        <v>Kyowa KW-1318
1.7 Liters Capacity, Boil Dry Protection, Heat Resistant Plastic Housing, Automatic Power Shut Off, Cordless Operation, Removable and Washable Spout Filter
S/N: C22001579</v>
      </c>
      <c r="T14" s="146" t="str">
        <f>_xlfn.CONCAT(IF(Table1[[#This Row],[Manufacturer]]="-","",Table1[[#This Row],[Manufacturer]])," ",Table1[[#This Row],[Asset Item]]," ",Table1[[#This Row],[Model]],CHAR(10))</f>
        <v xml:space="preserve">Kyowa Electric Kettle KW-1318
</v>
      </c>
      <c r="U14" s="85" t="s">
        <v>587</v>
      </c>
      <c r="V14" s="34"/>
    </row>
    <row r="15" spans="1:22" s="3" customFormat="1" ht="15.75" customHeight="1" x14ac:dyDescent="0.35">
      <c r="A15" s="32" t="s">
        <v>82</v>
      </c>
      <c r="B15" s="33" t="s">
        <v>84</v>
      </c>
      <c r="C15" s="33" t="s">
        <v>22</v>
      </c>
      <c r="D15" s="33" t="s">
        <v>36</v>
      </c>
      <c r="E15" s="33">
        <f t="shared" si="2"/>
        <v>1060502000</v>
      </c>
      <c r="F15" s="13" t="s">
        <v>122</v>
      </c>
      <c r="G15" s="14" t="s">
        <v>123</v>
      </c>
      <c r="H15" s="15" t="s">
        <v>194</v>
      </c>
      <c r="I15" s="15" t="s">
        <v>152</v>
      </c>
      <c r="J15" s="15" t="s">
        <v>195</v>
      </c>
      <c r="K15" s="26" t="s">
        <v>448</v>
      </c>
      <c r="L15" s="17" t="s">
        <v>78</v>
      </c>
      <c r="M15" s="15" t="s">
        <v>77</v>
      </c>
      <c r="N15" s="24">
        <v>775</v>
      </c>
      <c r="O15" s="85" t="s">
        <v>588</v>
      </c>
      <c r="P15" s="18">
        <v>5</v>
      </c>
      <c r="Q15" s="19" t="s">
        <v>111</v>
      </c>
      <c r="R15" s="171" t="s">
        <v>181</v>
      </c>
      <c r="S15" s="13" t="str">
        <f>_xlfn.CONCAT(Table1[[#This Row],[Manufacturer]], " ",Table1[[#This Row],[Model]],CHAR(10),Table1[[#This Row],[Specification]],CHAR(10),"S/N: ",Table1[[#This Row],[Serial Number]])</f>
        <v>Airfinity ASF-16
Adjustable Height, Steady solid base, 3 Speed Control, Precision-angled blades, Blade Type: Banana Fan Type
S/N: -</v>
      </c>
      <c r="T15" s="146" t="str">
        <f>_xlfn.CONCAT(IF(Table1[[#This Row],[Manufacturer]]="-","",Table1[[#This Row],[Manufacturer]])," ",Table1[[#This Row],[Asset Item]]," ",Table1[[#This Row],[Model]],CHAR(10))</f>
        <v xml:space="preserve">Airfinity Stand Fan ASF-16
</v>
      </c>
      <c r="U15" s="85" t="s">
        <v>588</v>
      </c>
      <c r="V15" s="62"/>
    </row>
    <row r="16" spans="1:22" s="3" customFormat="1" ht="15.75" customHeight="1" x14ac:dyDescent="0.35">
      <c r="A16" s="32" t="s">
        <v>82</v>
      </c>
      <c r="B16" s="33" t="s">
        <v>84</v>
      </c>
      <c r="C16" s="33" t="s">
        <v>22</v>
      </c>
      <c r="D16" s="33" t="s">
        <v>36</v>
      </c>
      <c r="E16" s="33">
        <f t="shared" si="2"/>
        <v>1060502000</v>
      </c>
      <c r="F16" s="54" t="s">
        <v>122</v>
      </c>
      <c r="G16" s="26" t="s">
        <v>265</v>
      </c>
      <c r="H16" s="26" t="s">
        <v>266</v>
      </c>
      <c r="I16" s="26">
        <v>2203010952</v>
      </c>
      <c r="J16" s="26" t="s">
        <v>267</v>
      </c>
      <c r="K16" s="21" t="s">
        <v>491</v>
      </c>
      <c r="L16" s="27" t="s">
        <v>193</v>
      </c>
      <c r="M16" s="26" t="s">
        <v>77</v>
      </c>
      <c r="N16" s="55">
        <v>1955</v>
      </c>
      <c r="O16" s="73" t="s">
        <v>584</v>
      </c>
      <c r="P16" s="28">
        <v>5</v>
      </c>
      <c r="Q16" s="29" t="s">
        <v>257</v>
      </c>
      <c r="R16" s="173" t="s">
        <v>258</v>
      </c>
      <c r="S16" s="54" t="str">
        <f>_xlfn.CONCAT(Table1[[#This Row],[Manufacturer]], " ",Table1[[#This Row],[Model]],CHAR(10),Table1[[#This Row],[Specification]],CHAR(10),"S/N: ",Table1[[#This Row],[Serial Number]])</f>
        <v>Urban USF-16RB
Power Output: 50W, Size: 405mm, Voltage: 230V~60Hz,  Color: Lavender, Blade Type: Universal Fan Type
S/N: 2203010952</v>
      </c>
      <c r="T16" s="146" t="str">
        <f>_xlfn.CONCAT(IF(Table1[[#This Row],[Manufacturer]]="-","",Table1[[#This Row],[Manufacturer]])," ",Table1[[#This Row],[Asset Item]]," ",Table1[[#This Row],[Model]],CHAR(10))</f>
        <v xml:space="preserve">Urban Stand Fan USF-16RB
</v>
      </c>
      <c r="U16" s="73" t="s">
        <v>584</v>
      </c>
      <c r="V16" s="34"/>
    </row>
    <row r="17" spans="1:22" s="95" customFormat="1" ht="35.15" customHeight="1" x14ac:dyDescent="0.45">
      <c r="A17" s="32" t="s">
        <v>82</v>
      </c>
      <c r="B17" s="33" t="s">
        <v>84</v>
      </c>
      <c r="C17" s="33" t="s">
        <v>22</v>
      </c>
      <c r="D17" s="33" t="s">
        <v>68</v>
      </c>
      <c r="E17" s="33">
        <f t="shared" si="2"/>
        <v>1060512000</v>
      </c>
      <c r="F17" s="13" t="s">
        <v>122</v>
      </c>
      <c r="G17" s="14" t="s">
        <v>123</v>
      </c>
      <c r="H17" s="15" t="s">
        <v>194</v>
      </c>
      <c r="I17" s="15" t="s">
        <v>152</v>
      </c>
      <c r="J17" s="15" t="s">
        <v>195</v>
      </c>
      <c r="K17" s="26" t="s">
        <v>449</v>
      </c>
      <c r="L17" s="17" t="s">
        <v>78</v>
      </c>
      <c r="M17" s="15" t="s">
        <v>77</v>
      </c>
      <c r="N17" s="24">
        <v>775</v>
      </c>
      <c r="O17" s="85" t="s">
        <v>588</v>
      </c>
      <c r="P17" s="18">
        <v>5</v>
      </c>
      <c r="Q17" s="19" t="s">
        <v>196</v>
      </c>
      <c r="R17" s="171" t="s">
        <v>197</v>
      </c>
      <c r="S17" s="13" t="str">
        <f>_xlfn.CONCAT(Table1[[#This Row],[Manufacturer]], " ",Table1[[#This Row],[Model]],CHAR(10),Table1[[#This Row],[Specification]],CHAR(10),"S/N: ",Table1[[#This Row],[Serial Number]])</f>
        <v>Airfinity ASF-16
Adjustable Height, Steady solid base, 3 Speed Control, Precision-angled blades, Blade Type: Banana Fan Type
S/N: -</v>
      </c>
      <c r="T17" s="146" t="str">
        <f>_xlfn.CONCAT(IF(Table1[[#This Row],[Manufacturer]]="-","",Table1[[#This Row],[Manufacturer]])," ",Table1[[#This Row],[Asset Item]]," ",Table1[[#This Row],[Model]],CHAR(10))</f>
        <v xml:space="preserve">Airfinity Stand Fan ASF-16
</v>
      </c>
      <c r="U17" s="85" t="s">
        <v>588</v>
      </c>
      <c r="V17" s="34"/>
    </row>
    <row r="18" spans="1:22" s="95" customFormat="1" ht="35.15" customHeight="1" x14ac:dyDescent="0.45">
      <c r="A18" s="32" t="s">
        <v>82</v>
      </c>
      <c r="B18" s="33" t="s">
        <v>84</v>
      </c>
      <c r="C18" s="33" t="s">
        <v>22</v>
      </c>
      <c r="D18" s="33" t="s">
        <v>36</v>
      </c>
      <c r="E18" s="33">
        <f t="shared" si="2"/>
        <v>1060502000</v>
      </c>
      <c r="F18" s="13" t="s">
        <v>122</v>
      </c>
      <c r="G18" s="14" t="s">
        <v>123</v>
      </c>
      <c r="H18" s="15" t="s">
        <v>194</v>
      </c>
      <c r="I18" s="15" t="s">
        <v>152</v>
      </c>
      <c r="J18" s="15" t="s">
        <v>195</v>
      </c>
      <c r="K18" s="26" t="s">
        <v>450</v>
      </c>
      <c r="L18" s="17" t="s">
        <v>78</v>
      </c>
      <c r="M18" s="15" t="s">
        <v>77</v>
      </c>
      <c r="N18" s="24">
        <v>775</v>
      </c>
      <c r="O18" s="85" t="s">
        <v>588</v>
      </c>
      <c r="P18" s="18">
        <v>5</v>
      </c>
      <c r="Q18" s="19" t="s">
        <v>134</v>
      </c>
      <c r="R18" s="171" t="s">
        <v>213</v>
      </c>
      <c r="S18" s="13" t="str">
        <f>_xlfn.CONCAT(Table1[[#This Row],[Manufacturer]], " ",Table1[[#This Row],[Model]],CHAR(10),Table1[[#This Row],[Specification]],CHAR(10),"S/N: ",Table1[[#This Row],[Serial Number]])</f>
        <v>Airfinity ASF-16
Adjustable Height, Steady solid base, 3 Speed Control, Precision-angled blades, Blade Type: Banana Fan Type
S/N: -</v>
      </c>
      <c r="T18" s="146" t="str">
        <f>_xlfn.CONCAT(IF(Table1[[#This Row],[Manufacturer]]="-","",Table1[[#This Row],[Manufacturer]])," ",Table1[[#This Row],[Asset Item]]," ",Table1[[#This Row],[Model]],CHAR(10))</f>
        <v xml:space="preserve">Airfinity Stand Fan ASF-16
</v>
      </c>
      <c r="U18" s="85" t="s">
        <v>588</v>
      </c>
      <c r="V18" s="34"/>
    </row>
    <row r="19" spans="1:22" s="3" customFormat="1" ht="15.75" customHeight="1" x14ac:dyDescent="0.35">
      <c r="A19" s="32" t="s">
        <v>82</v>
      </c>
      <c r="B19" s="33" t="s">
        <v>84</v>
      </c>
      <c r="C19" s="33" t="s">
        <v>22</v>
      </c>
      <c r="D19" s="37" t="s">
        <v>36</v>
      </c>
      <c r="E19" s="33">
        <f t="shared" si="2"/>
        <v>1060502000</v>
      </c>
      <c r="F19" s="54" t="s">
        <v>122</v>
      </c>
      <c r="G19" s="15" t="s">
        <v>123</v>
      </c>
      <c r="H19" s="15" t="s">
        <v>194</v>
      </c>
      <c r="I19" s="15" t="s">
        <v>152</v>
      </c>
      <c r="J19" s="15" t="s">
        <v>195</v>
      </c>
      <c r="K19" s="33" t="s">
        <v>451</v>
      </c>
      <c r="L19" s="17" t="s">
        <v>78</v>
      </c>
      <c r="M19" s="15" t="s">
        <v>77</v>
      </c>
      <c r="N19" s="24">
        <v>775</v>
      </c>
      <c r="O19" s="75" t="s">
        <v>588</v>
      </c>
      <c r="P19" s="18">
        <v>5</v>
      </c>
      <c r="Q19" s="19" t="s">
        <v>114</v>
      </c>
      <c r="R19" s="173" t="s">
        <v>221</v>
      </c>
      <c r="S19" s="54" t="str">
        <f>_xlfn.CONCAT(Table1[[#This Row],[Manufacturer]], " ",Table1[[#This Row],[Model]],CHAR(10),Table1[[#This Row],[Specification]],CHAR(10),"S/N: ",Table1[[#This Row],[Serial Number]])</f>
        <v>Airfinity ASF-16
Adjustable Height, Steady solid base, 3 Speed Control, Precision-angled blades, Blade Type: Banana Fan Type
S/N: -</v>
      </c>
      <c r="T19" s="146" t="str">
        <f>_xlfn.CONCAT(IF(Table1[[#This Row],[Manufacturer]]="-","",Table1[[#This Row],[Manufacturer]])," ",Table1[[#This Row],[Asset Item]]," ",Table1[[#This Row],[Model]],CHAR(10))</f>
        <v xml:space="preserve">Airfinity Stand Fan ASF-16
</v>
      </c>
      <c r="U19" s="75" t="s">
        <v>588</v>
      </c>
      <c r="V19" s="34"/>
    </row>
    <row r="20" spans="1:22" s="3" customFormat="1" ht="143" customHeight="1" x14ac:dyDescent="0.35">
      <c r="A20" s="32" t="s">
        <v>82</v>
      </c>
      <c r="B20" s="33" t="s">
        <v>84</v>
      </c>
      <c r="C20" s="33" t="s">
        <v>22</v>
      </c>
      <c r="D20" s="33" t="s">
        <v>70</v>
      </c>
      <c r="E20" s="33">
        <f t="shared" si="2"/>
        <v>1060514000</v>
      </c>
      <c r="F20" s="13" t="s">
        <v>154</v>
      </c>
      <c r="G20" s="14" t="s">
        <v>152</v>
      </c>
      <c r="H20" s="15" t="s">
        <v>373</v>
      </c>
      <c r="I20" s="16" t="s">
        <v>152</v>
      </c>
      <c r="J20" s="15" t="s">
        <v>374</v>
      </c>
      <c r="K20" s="15" t="s">
        <v>377</v>
      </c>
      <c r="L20" s="17" t="s">
        <v>155</v>
      </c>
      <c r="M20" s="15" t="s">
        <v>156</v>
      </c>
      <c r="N20" s="24">
        <v>1900</v>
      </c>
      <c r="O20" s="73" t="s">
        <v>577</v>
      </c>
      <c r="P20" s="18">
        <v>1</v>
      </c>
      <c r="Q20" s="19" t="s">
        <v>196</v>
      </c>
      <c r="R20" s="171" t="s">
        <v>197</v>
      </c>
      <c r="S20" s="13" t="str">
        <f>_xlfn.CONCAT(Table1[[#This Row],[Manufacturer]], " ",Table1[[#This Row],[Model]],CHAR(10),Table1[[#This Row],[Specification]],CHAR(10),"S/N: ",Table1[[#This Row],[Serial Number]])</f>
        <v>- K3+
Counting Range:0-999, Accuracy: +=0.2 Celcius, Measuring Range: 0-50 Celcius, Environment Temperature:  10-40 Celcius, Input: DC 5V 500 mA
S/N: -</v>
      </c>
      <c r="T20" s="146" t="str">
        <f>_xlfn.CONCAT(IF(Table1[[#This Row],[Manufacturer]]="-","",Table1[[#This Row],[Manufacturer]])," ",Table1[[#This Row],[Asset Item]]," ",Table1[[#This Row],[Model]],CHAR(10))</f>
        <v xml:space="preserve"> Thermal Scanner &amp; Automatic Alcohol Dispenser K3+
</v>
      </c>
      <c r="U20" s="73" t="s">
        <v>577</v>
      </c>
      <c r="V20" s="62"/>
    </row>
    <row r="21" spans="1:22" s="3" customFormat="1" ht="15.75" customHeight="1" x14ac:dyDescent="0.35">
      <c r="A21" s="32" t="s">
        <v>82</v>
      </c>
      <c r="B21" s="33" t="s">
        <v>84</v>
      </c>
      <c r="C21" s="33" t="s">
        <v>22</v>
      </c>
      <c r="D21" s="33" t="s">
        <v>36</v>
      </c>
      <c r="E21" s="33">
        <f t="shared" si="2"/>
        <v>1060502000</v>
      </c>
      <c r="F21" s="54" t="s">
        <v>122</v>
      </c>
      <c r="G21" s="76" t="s">
        <v>123</v>
      </c>
      <c r="H21" s="26" t="s">
        <v>194</v>
      </c>
      <c r="I21" s="26" t="s">
        <v>152</v>
      </c>
      <c r="J21" s="26" t="s">
        <v>195</v>
      </c>
      <c r="K21" s="26" t="s">
        <v>452</v>
      </c>
      <c r="L21" s="27" t="s">
        <v>78</v>
      </c>
      <c r="M21" s="15" t="s">
        <v>77</v>
      </c>
      <c r="N21" s="55">
        <v>775</v>
      </c>
      <c r="O21" s="85" t="s">
        <v>588</v>
      </c>
      <c r="P21" s="28">
        <v>5</v>
      </c>
      <c r="Q21" s="29" t="s">
        <v>234</v>
      </c>
      <c r="R21" s="173" t="s">
        <v>235</v>
      </c>
      <c r="S21" s="108" t="str">
        <f>_xlfn.CONCAT(Table1[[#This Row],[Manufacturer]], " ",Table1[[#This Row],[Model]],CHAR(10),Table1[[#This Row],[Specification]],CHAR(10),"S/N: ",Table1[[#This Row],[Serial Number]])</f>
        <v>Airfinity ASF-16
Adjustable Height, Steady solid base, 3 Speed Control, Precision-angled blades, Blade Type: Banana Fan Type
S/N: -</v>
      </c>
      <c r="T21" s="146" t="str">
        <f>_xlfn.CONCAT(IF(Table1[[#This Row],[Manufacturer]]="-","",Table1[[#This Row],[Manufacturer]])," ",Table1[[#This Row],[Asset Item]]," ",Table1[[#This Row],[Model]],CHAR(10))</f>
        <v xml:space="preserve">Airfinity Stand Fan ASF-16
</v>
      </c>
      <c r="U21" s="85" t="s">
        <v>588</v>
      </c>
      <c r="V21" s="34"/>
    </row>
    <row r="22" spans="1:22" s="3" customFormat="1" ht="15.75" customHeight="1" x14ac:dyDescent="0.35">
      <c r="A22" s="32" t="s">
        <v>82</v>
      </c>
      <c r="B22" s="33" t="s">
        <v>84</v>
      </c>
      <c r="C22" s="33" t="s">
        <v>22</v>
      </c>
      <c r="D22" s="33" t="s">
        <v>44</v>
      </c>
      <c r="E22" s="33">
        <f t="shared" si="2"/>
        <v>1060503000</v>
      </c>
      <c r="F22" s="13" t="s">
        <v>157</v>
      </c>
      <c r="G22" s="136" t="s">
        <v>158</v>
      </c>
      <c r="H22" s="21" t="s">
        <v>159</v>
      </c>
      <c r="I22" s="152" t="s">
        <v>160</v>
      </c>
      <c r="J22" s="21" t="s">
        <v>570</v>
      </c>
      <c r="K22" s="21" t="s">
        <v>93</v>
      </c>
      <c r="L22" s="19" t="s">
        <v>78</v>
      </c>
      <c r="M22" s="21" t="s">
        <v>161</v>
      </c>
      <c r="N22" s="137">
        <v>25846</v>
      </c>
      <c r="O22" s="183" t="s">
        <v>586</v>
      </c>
      <c r="P22" s="138">
        <v>10</v>
      </c>
      <c r="Q22" s="19" t="s">
        <v>327</v>
      </c>
      <c r="R22" s="171" t="s">
        <v>153</v>
      </c>
      <c r="S22" s="13" t="str">
        <f>_xlfn.CONCAT(Table1[[#This Row],[Manufacturer]], " ",Table1[[#This Row],[Model]],CHAR(10),Table1[[#This Row],[Specification]],CHAR(10),"S/N: ",Table1[[#This Row],[Serial Number]])</f>
        <v>Acer P214-52
Windows 10 Professional ("Shape the Future")SKU w/ antivirus, Driver setup utility, Arduino, Geobra Classic, GeoGebra Geometry, Geogebra Graphing, Intel® Chipset Device Software, Intel® Dynamic Tuning, Microsoft Onedrive, Microsoft Visual C++2017 Redistributable (x86)	
RAM: 8GB	
S/N: NXVQNSP0011250DAB27600</v>
      </c>
      <c r="T22" s="146" t="str">
        <f>_xlfn.CONCAT(IF(Table1[[#This Row],[Manufacturer]]="-","",Table1[[#This Row],[Manufacturer]])," ",Table1[[#This Row],[Asset Item]]," ",Table1[[#This Row],[Model]],CHAR(10))</f>
        <v xml:space="preserve">Acer Laptop P214-52
</v>
      </c>
      <c r="U22" s="183" t="s">
        <v>586</v>
      </c>
      <c r="V22" s="134" t="s">
        <v>549</v>
      </c>
    </row>
    <row r="23" spans="1:22" s="3" customFormat="1" ht="15.75" customHeight="1" x14ac:dyDescent="0.35">
      <c r="A23" s="32" t="s">
        <v>82</v>
      </c>
      <c r="B23" s="33" t="s">
        <v>84</v>
      </c>
      <c r="C23" s="33" t="s">
        <v>22</v>
      </c>
      <c r="D23" s="33" t="s">
        <v>36</v>
      </c>
      <c r="E23" s="33">
        <f t="shared" si="2"/>
        <v>1060502000</v>
      </c>
      <c r="F23" s="54" t="s">
        <v>122</v>
      </c>
      <c r="G23" s="26" t="s">
        <v>123</v>
      </c>
      <c r="H23" s="26" t="s">
        <v>194</v>
      </c>
      <c r="I23" s="26" t="s">
        <v>152</v>
      </c>
      <c r="J23" s="26" t="s">
        <v>195</v>
      </c>
      <c r="K23" s="33" t="s">
        <v>454</v>
      </c>
      <c r="L23" s="27" t="s">
        <v>78</v>
      </c>
      <c r="M23" s="15" t="s">
        <v>77</v>
      </c>
      <c r="N23" s="55">
        <v>775</v>
      </c>
      <c r="O23" s="75" t="s">
        <v>588</v>
      </c>
      <c r="P23" s="28">
        <v>5</v>
      </c>
      <c r="Q23" s="29" t="s">
        <v>234</v>
      </c>
      <c r="R23" s="173" t="s">
        <v>235</v>
      </c>
      <c r="S23" s="54" t="str">
        <f>_xlfn.CONCAT(Table1[[#This Row],[Manufacturer]], " ",Table1[[#This Row],[Model]],CHAR(10),Table1[[#This Row],[Specification]],CHAR(10),"S/N: ",Table1[[#This Row],[Serial Number]])</f>
        <v>Airfinity ASF-16
Adjustable Height, Steady solid base, 3 Speed Control, Precision-angled blades, Blade Type: Banana Fan Type
S/N: -</v>
      </c>
      <c r="T23" s="146" t="str">
        <f>_xlfn.CONCAT(IF(Table1[[#This Row],[Manufacturer]]="-","",Table1[[#This Row],[Manufacturer]])," ",Table1[[#This Row],[Asset Item]]," ",Table1[[#This Row],[Model]],CHAR(10))</f>
        <v xml:space="preserve">Airfinity Stand Fan ASF-16
</v>
      </c>
      <c r="U23" s="75" t="s">
        <v>588</v>
      </c>
      <c r="V23" s="34"/>
    </row>
    <row r="24" spans="1:22" s="3" customFormat="1" ht="15.75" customHeight="1" x14ac:dyDescent="0.35">
      <c r="A24" s="32" t="s">
        <v>82</v>
      </c>
      <c r="B24" s="33" t="s">
        <v>84</v>
      </c>
      <c r="C24" s="33" t="s">
        <v>22</v>
      </c>
      <c r="D24" s="35" t="s">
        <v>36</v>
      </c>
      <c r="E24" s="33">
        <f t="shared" si="2"/>
        <v>1060502000</v>
      </c>
      <c r="F24" s="54" t="s">
        <v>122</v>
      </c>
      <c r="G24" s="26" t="s">
        <v>123</v>
      </c>
      <c r="H24" s="26" t="s">
        <v>194</v>
      </c>
      <c r="I24" s="26" t="s">
        <v>152</v>
      </c>
      <c r="J24" s="26" t="s">
        <v>195</v>
      </c>
      <c r="K24" s="26" t="s">
        <v>458</v>
      </c>
      <c r="L24" s="27" t="s">
        <v>78</v>
      </c>
      <c r="M24" s="26" t="s">
        <v>77</v>
      </c>
      <c r="N24" s="55">
        <v>775</v>
      </c>
      <c r="O24" s="85" t="s">
        <v>589</v>
      </c>
      <c r="P24" s="28">
        <v>5</v>
      </c>
      <c r="Q24" s="29" t="s">
        <v>91</v>
      </c>
      <c r="R24" s="173" t="s">
        <v>241</v>
      </c>
      <c r="S24" s="54" t="str">
        <f>_xlfn.CONCAT(Table1[[#This Row],[Manufacturer]], " ",Table1[[#This Row],[Model]],CHAR(10),Table1[[#This Row],[Specification]],CHAR(10),"S/N: ",Table1[[#This Row],[Serial Number]])</f>
        <v>Airfinity ASF-16
Adjustable Height, Steady solid base, 3 Speed Control, Precision-angled blades, Blade Type: Banana Fan Type
S/N: -</v>
      </c>
      <c r="T24" s="146" t="str">
        <f>_xlfn.CONCAT(IF(Table1[[#This Row],[Manufacturer]]="-","",Table1[[#This Row],[Manufacturer]])," ",Table1[[#This Row],[Asset Item]]," ",Table1[[#This Row],[Model]],CHAR(10))</f>
        <v xml:space="preserve">Airfinity Stand Fan ASF-16
</v>
      </c>
      <c r="U24" s="85" t="s">
        <v>589</v>
      </c>
      <c r="V24" s="34"/>
    </row>
    <row r="25" spans="1:22" s="3" customFormat="1" ht="15.75" customHeight="1" x14ac:dyDescent="0.35">
      <c r="A25" s="32" t="s">
        <v>82</v>
      </c>
      <c r="B25" s="33" t="s">
        <v>84</v>
      </c>
      <c r="C25" s="33" t="s">
        <v>22</v>
      </c>
      <c r="D25" s="35" t="s">
        <v>36</v>
      </c>
      <c r="E25" s="33">
        <f t="shared" si="2"/>
        <v>1060502000</v>
      </c>
      <c r="F25" s="54" t="s">
        <v>122</v>
      </c>
      <c r="G25" s="26" t="s">
        <v>123</v>
      </c>
      <c r="H25" s="26" t="s">
        <v>194</v>
      </c>
      <c r="I25" s="26" t="s">
        <v>152</v>
      </c>
      <c r="J25" s="26" t="s">
        <v>195</v>
      </c>
      <c r="K25" s="26" t="s">
        <v>457</v>
      </c>
      <c r="L25" s="27" t="s">
        <v>78</v>
      </c>
      <c r="M25" s="26" t="s">
        <v>77</v>
      </c>
      <c r="N25" s="55">
        <v>775</v>
      </c>
      <c r="O25" s="85" t="s">
        <v>589</v>
      </c>
      <c r="P25" s="28">
        <v>5</v>
      </c>
      <c r="Q25" s="29" t="s">
        <v>91</v>
      </c>
      <c r="R25" s="173" t="s">
        <v>241</v>
      </c>
      <c r="S25" s="54" t="str">
        <f>_xlfn.CONCAT(Table1[[#This Row],[Manufacturer]], " ",Table1[[#This Row],[Model]],CHAR(10),Table1[[#This Row],[Specification]],CHAR(10),"S/N: ",Table1[[#This Row],[Serial Number]])</f>
        <v>Airfinity ASF-16
Adjustable Height, Steady solid base, 3 Speed Control, Precision-angled blades, Blade Type: Banana Fan Type
S/N: -</v>
      </c>
      <c r="T25" s="146" t="str">
        <f>_xlfn.CONCAT(IF(Table1[[#This Row],[Manufacturer]]="-","",Table1[[#This Row],[Manufacturer]])," ",Table1[[#This Row],[Asset Item]]," ",Table1[[#This Row],[Model]],CHAR(10))</f>
        <v xml:space="preserve">Airfinity Stand Fan ASF-16
</v>
      </c>
      <c r="U25" s="85" t="s">
        <v>589</v>
      </c>
      <c r="V25" s="34"/>
    </row>
    <row r="26" spans="1:22" s="3" customFormat="1" ht="15.75" customHeight="1" x14ac:dyDescent="0.35">
      <c r="A26" s="32" t="s">
        <v>82</v>
      </c>
      <c r="B26" s="33" t="s">
        <v>84</v>
      </c>
      <c r="C26" s="33" t="s">
        <v>22</v>
      </c>
      <c r="D26" s="35" t="s">
        <v>36</v>
      </c>
      <c r="E26" s="33">
        <f t="shared" si="2"/>
        <v>1060502000</v>
      </c>
      <c r="F26" s="54" t="s">
        <v>122</v>
      </c>
      <c r="G26" s="26" t="s">
        <v>123</v>
      </c>
      <c r="H26" s="26" t="s">
        <v>194</v>
      </c>
      <c r="I26" s="26" t="s">
        <v>152</v>
      </c>
      <c r="J26" s="26" t="s">
        <v>336</v>
      </c>
      <c r="K26" s="26" t="s">
        <v>459</v>
      </c>
      <c r="L26" s="27" t="s">
        <v>78</v>
      </c>
      <c r="M26" s="26" t="s">
        <v>77</v>
      </c>
      <c r="N26" s="55">
        <v>775</v>
      </c>
      <c r="O26" s="85" t="s">
        <v>589</v>
      </c>
      <c r="P26" s="28">
        <v>5</v>
      </c>
      <c r="Q26" s="29" t="s">
        <v>299</v>
      </c>
      <c r="R26" s="173" t="s">
        <v>333</v>
      </c>
      <c r="S26" s="54" t="str">
        <f>_xlfn.CONCAT(Table1[[#This Row],[Manufacturer]], " ",Table1[[#This Row],[Model]],CHAR(10),Table1[[#This Row],[Specification]],CHAR(10),"S/N: ",Table1[[#This Row],[Serial Number]])</f>
        <v>Airfinity ASF-16
Adjustable Height, Steady solid base, 3 Speed Control, Precision-angled blades, Blade Type: Banana Fan Type, Color: Red
S/N: -</v>
      </c>
      <c r="T26" s="146" t="str">
        <f>_xlfn.CONCAT(IF(Table1[[#This Row],[Manufacturer]]="-","",Table1[[#This Row],[Manufacturer]])," ",Table1[[#This Row],[Asset Item]]," ",Table1[[#This Row],[Model]],CHAR(10))</f>
        <v xml:space="preserve">Airfinity Stand Fan ASF-16
</v>
      </c>
      <c r="U26" s="85" t="s">
        <v>589</v>
      </c>
      <c r="V26" s="34"/>
    </row>
    <row r="27" spans="1:22" s="3" customFormat="1" ht="15.75" customHeight="1" x14ac:dyDescent="0.35">
      <c r="A27" s="32" t="s">
        <v>82</v>
      </c>
      <c r="B27" s="33" t="s">
        <v>84</v>
      </c>
      <c r="C27" s="33" t="s">
        <v>22</v>
      </c>
      <c r="D27" s="35" t="s">
        <v>36</v>
      </c>
      <c r="E27" s="33">
        <f t="shared" si="2"/>
        <v>1060502000</v>
      </c>
      <c r="F27" s="54" t="s">
        <v>122</v>
      </c>
      <c r="G27" s="26" t="s">
        <v>123</v>
      </c>
      <c r="H27" s="26" t="s">
        <v>194</v>
      </c>
      <c r="I27" s="26" t="s">
        <v>152</v>
      </c>
      <c r="J27" s="26" t="s">
        <v>255</v>
      </c>
      <c r="K27" s="26" t="s">
        <v>453</v>
      </c>
      <c r="L27" s="27" t="s">
        <v>78</v>
      </c>
      <c r="M27" s="26" t="s">
        <v>77</v>
      </c>
      <c r="N27" s="55">
        <v>775</v>
      </c>
      <c r="O27" s="85" t="s">
        <v>589</v>
      </c>
      <c r="P27" s="28">
        <v>5</v>
      </c>
      <c r="Q27" s="29" t="s">
        <v>299</v>
      </c>
      <c r="R27" s="173" t="s">
        <v>333</v>
      </c>
      <c r="S27" s="54" t="str">
        <f>_xlfn.CONCAT(Table1[[#This Row],[Manufacturer]], " ",Table1[[#This Row],[Model]],CHAR(10),Table1[[#This Row],[Specification]],CHAR(10),"S/N: ",Table1[[#This Row],[Serial Number]])</f>
        <v>Airfinity ASF-16
Adjustable Height, Steady solid base, 3 Speed Control, Precision-angled blades, Blade Type: Banana Fan Type, Color: Blue
S/N: -</v>
      </c>
      <c r="T27" s="146" t="str">
        <f>_xlfn.CONCAT(IF(Table1[[#This Row],[Manufacturer]]="-","",Table1[[#This Row],[Manufacturer]])," ",Table1[[#This Row],[Asset Item]]," ",Table1[[#This Row],[Model]],CHAR(10))</f>
        <v xml:space="preserve">Airfinity Stand Fan ASF-16
</v>
      </c>
      <c r="U27" s="85" t="s">
        <v>589</v>
      </c>
      <c r="V27" s="34"/>
    </row>
    <row r="28" spans="1:22" s="3" customFormat="1" ht="15.75" customHeight="1" x14ac:dyDescent="0.35">
      <c r="A28" s="32" t="s">
        <v>82</v>
      </c>
      <c r="B28" s="33" t="s">
        <v>84</v>
      </c>
      <c r="C28" s="33" t="s">
        <v>72</v>
      </c>
      <c r="D28" s="35" t="s">
        <v>30</v>
      </c>
      <c r="E28" s="33">
        <f t="shared" si="2"/>
        <v>1060701000</v>
      </c>
      <c r="F28" s="54" t="s">
        <v>179</v>
      </c>
      <c r="G28" s="26" t="s">
        <v>152</v>
      </c>
      <c r="H28" s="26" t="s">
        <v>152</v>
      </c>
      <c r="I28" s="26"/>
      <c r="J28" s="26" t="s">
        <v>233</v>
      </c>
      <c r="K28" s="26" t="s">
        <v>538</v>
      </c>
      <c r="L28" s="27" t="s">
        <v>78</v>
      </c>
      <c r="M28" s="26" t="s">
        <v>180</v>
      </c>
      <c r="N28" s="55">
        <v>899</v>
      </c>
      <c r="O28" s="85" t="s">
        <v>590</v>
      </c>
      <c r="P28" s="28">
        <v>5</v>
      </c>
      <c r="Q28" s="29" t="s">
        <v>134</v>
      </c>
      <c r="R28" s="173" t="s">
        <v>328</v>
      </c>
      <c r="S28" s="54" t="str">
        <f>_xlfn.CONCAT(Table1[[#This Row],[Manufacturer]], " ",Table1[[#This Row],[Model]],CHAR(10),Table1[[#This Row],[Specification]],CHAR(10),"S/N: ",Table1[[#This Row],[Serial Number]])</f>
        <v xml:space="preserve">- -
Heavy Duty Storage Boxes, Durable Storage Box High Impact minimum of 155L Made of High Durable Quality Plastic Color: Transparent and/or clear white
S/N: </v>
      </c>
      <c r="T28" s="146" t="str">
        <f>_xlfn.CONCAT(IF(Table1[[#This Row],[Manufacturer]]="-","",Table1[[#This Row],[Manufacturer]])," ",Table1[[#This Row],[Asset Item]]," ",Table1[[#This Row],[Model]],CHAR(10))</f>
        <v xml:space="preserve"> Storage Box -
</v>
      </c>
      <c r="U28" s="85" t="s">
        <v>590</v>
      </c>
      <c r="V28" s="34"/>
    </row>
    <row r="29" spans="1:22" s="3" customFormat="1" ht="15.75" customHeight="1" x14ac:dyDescent="0.35">
      <c r="A29" s="32" t="s">
        <v>82</v>
      </c>
      <c r="B29" s="33" t="s">
        <v>84</v>
      </c>
      <c r="C29" s="33" t="s">
        <v>22</v>
      </c>
      <c r="D29" s="37" t="s">
        <v>36</v>
      </c>
      <c r="E29" s="33">
        <f t="shared" si="2"/>
        <v>1060502000</v>
      </c>
      <c r="F29" s="54" t="s">
        <v>122</v>
      </c>
      <c r="G29" s="15" t="s">
        <v>223</v>
      </c>
      <c r="H29" s="15" t="s">
        <v>224</v>
      </c>
      <c r="I29" s="15" t="s">
        <v>152</v>
      </c>
      <c r="J29" s="15" t="s">
        <v>225</v>
      </c>
      <c r="K29" s="15" t="s">
        <v>465</v>
      </c>
      <c r="L29" s="17" t="s">
        <v>78</v>
      </c>
      <c r="M29" s="15" t="s">
        <v>77</v>
      </c>
      <c r="N29" s="24">
        <v>950</v>
      </c>
      <c r="O29" s="85" t="s">
        <v>591</v>
      </c>
      <c r="P29" s="18">
        <v>5</v>
      </c>
      <c r="Q29" s="19" t="s">
        <v>114</v>
      </c>
      <c r="R29" s="173" t="s">
        <v>221</v>
      </c>
      <c r="S29" s="54" t="str">
        <f>_xlfn.CONCAT(Table1[[#This Row],[Manufacturer]], " ",Table1[[#This Row],[Model]],CHAR(10),Table1[[#This Row],[Specification]],CHAR(10),"S/N: ",Table1[[#This Row],[Serial Number]])</f>
        <v>Orofan OSF-16B(EG.2)
Rated Power Input: 60w, Rated Voltage:230~60Hz, High Performance motor, Durable and high quality product, Thermal fuse protected, Blade Type: Banana Fan Type
S/N: -</v>
      </c>
      <c r="T29" s="146" t="str">
        <f>_xlfn.CONCAT(IF(Table1[[#This Row],[Manufacturer]]="-","",Table1[[#This Row],[Manufacturer]])," ",Table1[[#This Row],[Asset Item]]," ",Table1[[#This Row],[Model]],CHAR(10))</f>
        <v xml:space="preserve">Orofan Stand Fan OSF-16B(EG.2)
</v>
      </c>
      <c r="U29" s="85" t="s">
        <v>591</v>
      </c>
      <c r="V29" s="34"/>
    </row>
    <row r="30" spans="1:22" s="3" customFormat="1" ht="15.75" customHeight="1" x14ac:dyDescent="0.35">
      <c r="A30" s="32" t="s">
        <v>82</v>
      </c>
      <c r="B30" s="33" t="s">
        <v>84</v>
      </c>
      <c r="C30" s="33" t="s">
        <v>22</v>
      </c>
      <c r="D30" s="33" t="s">
        <v>36</v>
      </c>
      <c r="E30" s="33">
        <f t="shared" si="2"/>
        <v>1060502000</v>
      </c>
      <c r="F30" s="54" t="s">
        <v>117</v>
      </c>
      <c r="G30" s="26" t="s">
        <v>270</v>
      </c>
      <c r="H30" s="26" t="s">
        <v>152</v>
      </c>
      <c r="I30" s="26" t="s">
        <v>152</v>
      </c>
      <c r="J30" s="26" t="s">
        <v>271</v>
      </c>
      <c r="K30" s="21" t="s">
        <v>499</v>
      </c>
      <c r="L30" s="27" t="s">
        <v>78</v>
      </c>
      <c r="M30" s="26" t="s">
        <v>170</v>
      </c>
      <c r="N30" s="55">
        <v>1200</v>
      </c>
      <c r="O30" s="73" t="s">
        <v>584</v>
      </c>
      <c r="P30" s="28">
        <v>5</v>
      </c>
      <c r="Q30" s="29" t="s">
        <v>268</v>
      </c>
      <c r="R30" s="173" t="s">
        <v>269</v>
      </c>
      <c r="S30" s="54" t="str">
        <f>_xlfn.CONCAT(Table1[[#This Row],[Manufacturer]], " ",Table1[[#This Row],[Model]],CHAR(10),Table1[[#This Row],[Specification]],CHAR(10),"S/N: ",Table1[[#This Row],[Serial Number]])</f>
        <v>Nikon -
3 speed motor, Blade Type: Banana Fan Type
S/N: -</v>
      </c>
      <c r="T30" s="146" t="str">
        <f>_xlfn.CONCAT(IF(Table1[[#This Row],[Manufacturer]]="-","",Table1[[#This Row],[Manufacturer]])," ",Table1[[#This Row],[Asset Item]]," ",Table1[[#This Row],[Model]],CHAR(10))</f>
        <v xml:space="preserve">Nikon Wall Fan -
</v>
      </c>
      <c r="U30" s="73" t="s">
        <v>584</v>
      </c>
      <c r="V30" s="34"/>
    </row>
    <row r="31" spans="1:22" s="3" customFormat="1" ht="15.75" customHeight="1" x14ac:dyDescent="0.35">
      <c r="A31" s="32" t="s">
        <v>82</v>
      </c>
      <c r="B31" s="33" t="s">
        <v>84</v>
      </c>
      <c r="C31" s="33" t="s">
        <v>22</v>
      </c>
      <c r="D31" s="33" t="s">
        <v>36</v>
      </c>
      <c r="E31" s="33">
        <f t="shared" si="2"/>
        <v>1060502000</v>
      </c>
      <c r="F31" s="87" t="s">
        <v>117</v>
      </c>
      <c r="G31" s="96" t="s">
        <v>174</v>
      </c>
      <c r="H31" s="89" t="s">
        <v>175</v>
      </c>
      <c r="I31" s="89" t="s">
        <v>152</v>
      </c>
      <c r="J31" s="89" t="s">
        <v>176</v>
      </c>
      <c r="K31" s="89" t="s">
        <v>493</v>
      </c>
      <c r="L31" s="91" t="s">
        <v>78</v>
      </c>
      <c r="M31" s="89" t="s">
        <v>170</v>
      </c>
      <c r="N31" s="92">
        <v>1300</v>
      </c>
      <c r="O31" s="182" t="s">
        <v>584</v>
      </c>
      <c r="P31" s="93">
        <v>5</v>
      </c>
      <c r="Q31" s="91" t="s">
        <v>94</v>
      </c>
      <c r="R31" s="172" t="s">
        <v>153</v>
      </c>
      <c r="S31" s="13" t="str">
        <f>_xlfn.CONCAT(Table1[[#This Row],[Manufacturer]], " ",Table1[[#This Row],[Model]],CHAR(10),Table1[[#This Row],[Specification]],CHAR(10),"S/N: ",Table1[[#This Row],[Serial Number]])</f>
        <v>Astron Jupiter 16"
Plastic Blade Universal Fan Type, Powerful Motor, 45w, with thermal fuse
S/N: -</v>
      </c>
      <c r="T31" s="146" t="str">
        <f>_xlfn.CONCAT(IF(Table1[[#This Row],[Manufacturer]]="-","",Table1[[#This Row],[Manufacturer]])," ",Table1[[#This Row],[Asset Item]]," ",Table1[[#This Row],[Model]],CHAR(10))</f>
        <v xml:space="preserve">Astron Wall Fan Jupiter 16"
</v>
      </c>
      <c r="U31" s="182" t="s">
        <v>584</v>
      </c>
      <c r="V31" s="94"/>
    </row>
    <row r="32" spans="1:22" s="3" customFormat="1" ht="15.75" customHeight="1" x14ac:dyDescent="0.35">
      <c r="A32" s="32" t="s">
        <v>82</v>
      </c>
      <c r="B32" s="33" t="s">
        <v>84</v>
      </c>
      <c r="C32" s="33" t="s">
        <v>22</v>
      </c>
      <c r="D32" s="33" t="s">
        <v>36</v>
      </c>
      <c r="E32" s="33">
        <f t="shared" si="2"/>
        <v>1060502000</v>
      </c>
      <c r="F32" s="54" t="s">
        <v>121</v>
      </c>
      <c r="G32" s="76" t="s">
        <v>290</v>
      </c>
      <c r="H32" s="26" t="s">
        <v>291</v>
      </c>
      <c r="I32" s="26"/>
      <c r="J32" s="26" t="s">
        <v>292</v>
      </c>
      <c r="K32" s="21" t="s">
        <v>489</v>
      </c>
      <c r="L32" s="27" t="s">
        <v>78</v>
      </c>
      <c r="M32" s="38" t="s">
        <v>170</v>
      </c>
      <c r="N32" s="55">
        <v>1313</v>
      </c>
      <c r="O32" s="73" t="s">
        <v>584</v>
      </c>
      <c r="P32" s="28">
        <v>5</v>
      </c>
      <c r="Q32" s="29" t="s">
        <v>285</v>
      </c>
      <c r="R32" s="173" t="s">
        <v>286</v>
      </c>
      <c r="S32" s="108" t="str">
        <f>_xlfn.CONCAT(Table1[[#This Row],[Manufacturer]], " ",Table1[[#This Row],[Model]],CHAR(10),Table1[[#This Row],[Specification]],CHAR(10),"S/N: ",Table1[[#This Row],[Serial Number]])</f>
        <v xml:space="preserve">Sofitec SCF-9309-16
3 Speed Control, 16: Precision Angled Blades, Voltage 230V~40Hz, Power: 50W, Fan Type:5 Blade Universal Fan Type
S/N: </v>
      </c>
      <c r="T32" s="146" t="str">
        <f>_xlfn.CONCAT(IF(Table1[[#This Row],[Manufacturer]]="-","",Table1[[#This Row],[Manufacturer]])," ",Table1[[#This Row],[Asset Item]]," ",Table1[[#This Row],[Model]],CHAR(10))</f>
        <v xml:space="preserve">Sofitec Ceiling Fan SCF-9309-16
</v>
      </c>
      <c r="U32" s="73" t="s">
        <v>584</v>
      </c>
      <c r="V32" s="34"/>
    </row>
    <row r="33" spans="1:22" s="3" customFormat="1" ht="15.75" customHeight="1" x14ac:dyDescent="0.35">
      <c r="A33" s="32" t="s">
        <v>82</v>
      </c>
      <c r="B33" s="33" t="s">
        <v>84</v>
      </c>
      <c r="C33" s="33" t="s">
        <v>22</v>
      </c>
      <c r="D33" s="33" t="s">
        <v>36</v>
      </c>
      <c r="E33" s="33">
        <f t="shared" si="2"/>
        <v>1060502000</v>
      </c>
      <c r="F33" s="54" t="s">
        <v>117</v>
      </c>
      <c r="G33" s="26" t="s">
        <v>287</v>
      </c>
      <c r="H33" s="26" t="s">
        <v>288</v>
      </c>
      <c r="I33" s="76"/>
      <c r="J33" s="26" t="s">
        <v>289</v>
      </c>
      <c r="K33" s="21" t="s">
        <v>501</v>
      </c>
      <c r="L33" s="27" t="s">
        <v>78</v>
      </c>
      <c r="M33" s="26" t="s">
        <v>170</v>
      </c>
      <c r="N33" s="55">
        <v>1330</v>
      </c>
      <c r="O33" s="73" t="s">
        <v>584</v>
      </c>
      <c r="P33" s="28">
        <v>5</v>
      </c>
      <c r="Q33" s="29" t="s">
        <v>285</v>
      </c>
      <c r="R33" s="173" t="s">
        <v>286</v>
      </c>
      <c r="S33" s="54" t="str">
        <f>_xlfn.CONCAT(Table1[[#This Row],[Manufacturer]], " ",Table1[[#This Row],[Model]],CHAR(10),Table1[[#This Row],[Specification]],CHAR(10),"S/N: ",Table1[[#This Row],[Serial Number]])</f>
        <v xml:space="preserve">Promac Airwall Model
16" Blade, 3-speed, with oscillation, powerful and efficient motor, variable speed setting, Power: 60W, Voltage: 230V, Blade Type: Universal Fan Type
S/N: </v>
      </c>
      <c r="T33" s="146" t="str">
        <f>_xlfn.CONCAT(IF(Table1[[#This Row],[Manufacturer]]="-","",Table1[[#This Row],[Manufacturer]])," ",Table1[[#This Row],[Asset Item]]," ",Table1[[#This Row],[Model]],CHAR(10))</f>
        <v xml:space="preserve">Promac Wall Fan Airwall Model
</v>
      </c>
      <c r="U33" s="73" t="s">
        <v>584</v>
      </c>
      <c r="V33" s="34"/>
    </row>
    <row r="34" spans="1:22" s="3" customFormat="1" ht="66" customHeight="1" x14ac:dyDescent="0.35">
      <c r="A34" s="32" t="s">
        <v>82</v>
      </c>
      <c r="B34" s="33" t="s">
        <v>84</v>
      </c>
      <c r="C34" s="33" t="s">
        <v>22</v>
      </c>
      <c r="D34" s="33" t="s">
        <v>70</v>
      </c>
      <c r="E34" s="33">
        <f t="shared" si="2"/>
        <v>1060514000</v>
      </c>
      <c r="F34" s="13" t="s">
        <v>154</v>
      </c>
      <c r="G34" s="61" t="s">
        <v>152</v>
      </c>
      <c r="H34" s="15" t="s">
        <v>373</v>
      </c>
      <c r="I34" s="20" t="s">
        <v>152</v>
      </c>
      <c r="J34" s="15" t="s">
        <v>374</v>
      </c>
      <c r="K34" s="15" t="s">
        <v>378</v>
      </c>
      <c r="L34" s="17" t="s">
        <v>155</v>
      </c>
      <c r="M34" s="15" t="s">
        <v>156</v>
      </c>
      <c r="N34" s="24">
        <v>1900</v>
      </c>
      <c r="O34" s="73" t="s">
        <v>577</v>
      </c>
      <c r="P34" s="18">
        <v>1</v>
      </c>
      <c r="Q34" s="19" t="s">
        <v>134</v>
      </c>
      <c r="R34" s="171" t="s">
        <v>213</v>
      </c>
      <c r="S34" s="83" t="str">
        <f>_xlfn.CONCAT(Table1[[#This Row],[Manufacturer]], " ",Table1[[#This Row],[Model]],CHAR(10),Table1[[#This Row],[Specification]],CHAR(10),"S/N: ",Table1[[#This Row],[Serial Number]])</f>
        <v>- K3+
Counting Range:0-999, Accuracy: +=0.2 Celcius, Measuring Range: 0-50 Celcius, Environment Temperature:  10-40 Celcius, Input: DC 5V 500 mA
S/N: -</v>
      </c>
      <c r="T34" s="146" t="str">
        <f>_xlfn.CONCAT(IF(Table1[[#This Row],[Manufacturer]]="-","",Table1[[#This Row],[Manufacturer]])," ",Table1[[#This Row],[Asset Item]]," ",Table1[[#This Row],[Model]],CHAR(10))</f>
        <v xml:space="preserve"> Thermal Scanner &amp; Automatic Alcohol Dispenser K3+
</v>
      </c>
      <c r="U34" s="73" t="s">
        <v>577</v>
      </c>
      <c r="V34" s="34"/>
    </row>
    <row r="35" spans="1:22" s="3" customFormat="1" ht="15.75" customHeight="1" x14ac:dyDescent="0.35">
      <c r="A35" s="32" t="s">
        <v>82</v>
      </c>
      <c r="B35" s="33" t="s">
        <v>84</v>
      </c>
      <c r="C35" s="33" t="s">
        <v>22</v>
      </c>
      <c r="D35" s="33" t="s">
        <v>36</v>
      </c>
      <c r="E35" s="33">
        <f t="shared" si="2"/>
        <v>1060502000</v>
      </c>
      <c r="F35" s="13" t="s">
        <v>117</v>
      </c>
      <c r="G35" s="14" t="s">
        <v>147</v>
      </c>
      <c r="H35" s="15" t="s">
        <v>205</v>
      </c>
      <c r="I35" s="15" t="s">
        <v>152</v>
      </c>
      <c r="J35" s="21" t="s">
        <v>206</v>
      </c>
      <c r="K35" s="21" t="s">
        <v>495</v>
      </c>
      <c r="L35" s="17" t="s">
        <v>78</v>
      </c>
      <c r="M35" s="15" t="s">
        <v>77</v>
      </c>
      <c r="N35" s="24">
        <v>1410</v>
      </c>
      <c r="O35" s="73" t="s">
        <v>584</v>
      </c>
      <c r="P35" s="18">
        <v>5</v>
      </c>
      <c r="Q35" s="19" t="s">
        <v>196</v>
      </c>
      <c r="R35" s="171" t="s">
        <v>197</v>
      </c>
      <c r="S35" s="13" t="str">
        <f>_xlfn.CONCAT(Table1[[#This Row],[Manufacturer]], " ",Table1[[#This Row],[Model]],CHAR(10),Table1[[#This Row],[Specification]],CHAR(10),"S/N: ",Table1[[#This Row],[Serial Number]])</f>
        <v>Union UGM-1602WF
3 Speed Control System, Turbo-powered motor,  Blade Type: Banana Fan Type
S/N: -</v>
      </c>
      <c r="T35" s="146" t="str">
        <f>_xlfn.CONCAT(IF(Table1[[#This Row],[Manufacturer]]="-","",Table1[[#This Row],[Manufacturer]])," ",Table1[[#This Row],[Asset Item]]," ",Table1[[#This Row],[Model]],CHAR(10))</f>
        <v xml:space="preserve">Union Wall Fan UGM-1602WF
</v>
      </c>
      <c r="U35" s="73" t="s">
        <v>584</v>
      </c>
      <c r="V35" s="62"/>
    </row>
    <row r="36" spans="1:22" s="3" customFormat="1" ht="15.75" customHeight="1" x14ac:dyDescent="0.35">
      <c r="A36" s="32" t="s">
        <v>82</v>
      </c>
      <c r="B36" s="33" t="s">
        <v>84</v>
      </c>
      <c r="C36" s="33" t="s">
        <v>22</v>
      </c>
      <c r="D36" s="33" t="s">
        <v>36</v>
      </c>
      <c r="E36" s="33">
        <f t="shared" si="2"/>
        <v>1060502000</v>
      </c>
      <c r="F36" s="54" t="s">
        <v>117</v>
      </c>
      <c r="G36" s="26" t="s">
        <v>279</v>
      </c>
      <c r="H36" s="26" t="s">
        <v>280</v>
      </c>
      <c r="I36" s="26" t="s">
        <v>281</v>
      </c>
      <c r="J36" s="26" t="s">
        <v>282</v>
      </c>
      <c r="K36" s="21" t="s">
        <v>500</v>
      </c>
      <c r="L36" s="27" t="s">
        <v>78</v>
      </c>
      <c r="M36" s="26" t="s">
        <v>77</v>
      </c>
      <c r="N36" s="55">
        <v>1449</v>
      </c>
      <c r="O36" s="73" t="s">
        <v>584</v>
      </c>
      <c r="P36" s="28">
        <v>5</v>
      </c>
      <c r="Q36" s="29" t="s">
        <v>272</v>
      </c>
      <c r="R36" s="173" t="s">
        <v>273</v>
      </c>
      <c r="S36" s="54" t="str">
        <f>_xlfn.CONCAT(Table1[[#This Row],[Manufacturer]], " ",Table1[[#This Row],[Model]],CHAR(10),Table1[[#This Row],[Specification]],CHAR(10),"S/N: ",Table1[[#This Row],[Serial Number]])</f>
        <v>Astrong Remotec-2044
Voltage: 230V - 60Hz, Power: 60W, Blade Type: Five Banana Fan Type
S/N: REMOTE20-005067</v>
      </c>
      <c r="T36" s="146" t="str">
        <f>_xlfn.CONCAT(IF(Table1[[#This Row],[Manufacturer]]="-","",Table1[[#This Row],[Manufacturer]])," ",Table1[[#This Row],[Asset Item]]," ",Table1[[#This Row],[Model]],CHAR(10))</f>
        <v xml:space="preserve">Astrong Wall Fan Remotec-2044
</v>
      </c>
      <c r="U36" s="73" t="s">
        <v>584</v>
      </c>
      <c r="V36" s="34"/>
    </row>
    <row r="37" spans="1:22" s="3" customFormat="1" ht="15.75" customHeight="1" x14ac:dyDescent="0.35">
      <c r="A37" s="32" t="s">
        <v>82</v>
      </c>
      <c r="B37" s="33" t="s">
        <v>84</v>
      </c>
      <c r="C37" s="33" t="s">
        <v>22</v>
      </c>
      <c r="D37" s="33" t="s">
        <v>36</v>
      </c>
      <c r="E37" s="33">
        <f t="shared" si="2"/>
        <v>1060502000</v>
      </c>
      <c r="F37" s="13" t="s">
        <v>117</v>
      </c>
      <c r="G37" s="14" t="s">
        <v>171</v>
      </c>
      <c r="H37" s="14" t="s">
        <v>203</v>
      </c>
      <c r="I37" s="15" t="s">
        <v>152</v>
      </c>
      <c r="J37" s="21" t="s">
        <v>204</v>
      </c>
      <c r="K37" s="21" t="s">
        <v>494</v>
      </c>
      <c r="L37" s="17" t="s">
        <v>78</v>
      </c>
      <c r="M37" s="15" t="s">
        <v>77</v>
      </c>
      <c r="N37" s="24">
        <v>1450</v>
      </c>
      <c r="O37" s="73" t="s">
        <v>584</v>
      </c>
      <c r="P37" s="18">
        <v>5</v>
      </c>
      <c r="Q37" s="19" t="s">
        <v>196</v>
      </c>
      <c r="R37" s="171" t="s">
        <v>197</v>
      </c>
      <c r="S37" s="13" t="str">
        <f>_xlfn.CONCAT(Table1[[#This Row],[Manufacturer]], " ",Table1[[#This Row],[Model]],CHAR(10),Table1[[#This Row],[Specification]],CHAR(10),"S/N: ",Table1[[#This Row],[Serial Number]])</f>
        <v>Standard SWF-16C
Pull Cord for 3-Speed Selection, Knobless Head Adjustment, With Thermal Fuse Protection, With Oscillation,  Blade Type: Universal Fan Type
S/N: -</v>
      </c>
      <c r="T37" s="146" t="str">
        <f>_xlfn.CONCAT(IF(Table1[[#This Row],[Manufacturer]]="-","",Table1[[#This Row],[Manufacturer]])," ",Table1[[#This Row],[Asset Item]]," ",Table1[[#This Row],[Model]],CHAR(10))</f>
        <v xml:space="preserve">Standard Wall Fan SWF-16C
</v>
      </c>
      <c r="U37" s="73" t="s">
        <v>584</v>
      </c>
      <c r="V37" s="34"/>
    </row>
    <row r="38" spans="1:22" s="3" customFormat="1" ht="15.75" customHeight="1" x14ac:dyDescent="0.35">
      <c r="A38" s="32" t="s">
        <v>82</v>
      </c>
      <c r="B38" s="33" t="s">
        <v>84</v>
      </c>
      <c r="C38" s="33" t="s">
        <v>22</v>
      </c>
      <c r="D38" s="33" t="s">
        <v>36</v>
      </c>
      <c r="E38" s="33">
        <f t="shared" si="2"/>
        <v>1060502000</v>
      </c>
      <c r="F38" s="54" t="s">
        <v>117</v>
      </c>
      <c r="G38" s="26" t="s">
        <v>171</v>
      </c>
      <c r="H38" s="26" t="s">
        <v>203</v>
      </c>
      <c r="I38" s="26" t="s">
        <v>152</v>
      </c>
      <c r="J38" s="26" t="s">
        <v>204</v>
      </c>
      <c r="K38" s="72" t="s">
        <v>496</v>
      </c>
      <c r="L38" s="27" t="s">
        <v>78</v>
      </c>
      <c r="M38" s="26" t="s">
        <v>77</v>
      </c>
      <c r="N38" s="55">
        <v>1450</v>
      </c>
      <c r="O38" s="79" t="s">
        <v>584</v>
      </c>
      <c r="P38" s="28">
        <v>5</v>
      </c>
      <c r="Q38" s="29" t="s">
        <v>234</v>
      </c>
      <c r="R38" s="173" t="s">
        <v>235</v>
      </c>
      <c r="S38" s="54" t="str">
        <f>_xlfn.CONCAT(Table1[[#This Row],[Manufacturer]], " ",Table1[[#This Row],[Model]],CHAR(10),Table1[[#This Row],[Specification]],CHAR(10),"S/N: ",Table1[[#This Row],[Serial Number]])</f>
        <v>Standard SWF-16C
Pull Cord for 3-Speed Selection, Knobless Head Adjustment, With Thermal Fuse Protection, With Oscillation,  Blade Type: Universal Fan Type
S/N: -</v>
      </c>
      <c r="T38" s="146" t="str">
        <f>_xlfn.CONCAT(IF(Table1[[#This Row],[Manufacturer]]="-","",Table1[[#This Row],[Manufacturer]])," ",Table1[[#This Row],[Asset Item]]," ",Table1[[#This Row],[Model]],CHAR(10))</f>
        <v xml:space="preserve">Standard Wall Fan SWF-16C
</v>
      </c>
      <c r="U38" s="79" t="s">
        <v>584</v>
      </c>
      <c r="V38" s="34"/>
    </row>
    <row r="39" spans="1:22" s="3" customFormat="1" ht="15.75" customHeight="1" x14ac:dyDescent="0.35">
      <c r="A39" s="32" t="s">
        <v>82</v>
      </c>
      <c r="B39" s="33" t="s">
        <v>84</v>
      </c>
      <c r="C39" s="33" t="s">
        <v>22</v>
      </c>
      <c r="D39" s="33" t="s">
        <v>36</v>
      </c>
      <c r="E39" s="33">
        <f t="shared" ref="E39:E70" si="3">VLOOKUP(D39,UACSList,2,0)</f>
        <v>1060502000</v>
      </c>
      <c r="F39" s="54" t="s">
        <v>117</v>
      </c>
      <c r="G39" s="26" t="s">
        <v>171</v>
      </c>
      <c r="H39" s="26" t="s">
        <v>203</v>
      </c>
      <c r="I39" s="26" t="s">
        <v>152</v>
      </c>
      <c r="J39" s="26" t="s">
        <v>204</v>
      </c>
      <c r="K39" s="21" t="s">
        <v>497</v>
      </c>
      <c r="L39" s="27" t="s">
        <v>78</v>
      </c>
      <c r="M39" s="26" t="s">
        <v>77</v>
      </c>
      <c r="N39" s="55">
        <v>1450</v>
      </c>
      <c r="O39" s="73" t="s">
        <v>584</v>
      </c>
      <c r="P39" s="28">
        <v>5</v>
      </c>
      <c r="Q39" s="29" t="s">
        <v>257</v>
      </c>
      <c r="R39" s="173" t="s">
        <v>258</v>
      </c>
      <c r="S39" s="54" t="str">
        <f>_xlfn.CONCAT(Table1[[#This Row],[Manufacturer]], " ",Table1[[#This Row],[Model]],CHAR(10),Table1[[#This Row],[Specification]],CHAR(10),"S/N: ",Table1[[#This Row],[Serial Number]])</f>
        <v>Standard SWF-16C
Pull Cord for 3-Speed Selection, Knobless Head Adjustment, With Thermal Fuse Protection, With Oscillation,  Blade Type: Universal Fan Type
S/N: -</v>
      </c>
      <c r="T39" s="146" t="str">
        <f>_xlfn.CONCAT(IF(Table1[[#This Row],[Manufacturer]]="-","",Table1[[#This Row],[Manufacturer]])," ",Table1[[#This Row],[Asset Item]]," ",Table1[[#This Row],[Model]],CHAR(10))</f>
        <v xml:space="preserve">Standard Wall Fan SWF-16C
</v>
      </c>
      <c r="U39" s="73" t="s">
        <v>584</v>
      </c>
      <c r="V39" s="34"/>
    </row>
    <row r="40" spans="1:22" s="3" customFormat="1" ht="15.75" customHeight="1" x14ac:dyDescent="0.35">
      <c r="A40" s="32" t="s">
        <v>82</v>
      </c>
      <c r="B40" s="33" t="s">
        <v>84</v>
      </c>
      <c r="C40" s="33" t="s">
        <v>22</v>
      </c>
      <c r="D40" s="33" t="s">
        <v>36</v>
      </c>
      <c r="E40" s="33">
        <f t="shared" si="3"/>
        <v>1060502000</v>
      </c>
      <c r="F40" s="54" t="s">
        <v>117</v>
      </c>
      <c r="G40" s="26" t="s">
        <v>171</v>
      </c>
      <c r="H40" s="26" t="s">
        <v>203</v>
      </c>
      <c r="I40" s="26" t="s">
        <v>152</v>
      </c>
      <c r="J40" s="26" t="s">
        <v>204</v>
      </c>
      <c r="K40" s="21" t="s">
        <v>498</v>
      </c>
      <c r="L40" s="27" t="s">
        <v>78</v>
      </c>
      <c r="M40" s="26" t="s">
        <v>77</v>
      </c>
      <c r="N40" s="55">
        <v>1450</v>
      </c>
      <c r="O40" s="73" t="s">
        <v>584</v>
      </c>
      <c r="P40" s="28">
        <v>5</v>
      </c>
      <c r="Q40" s="29" t="s">
        <v>257</v>
      </c>
      <c r="R40" s="173" t="s">
        <v>258</v>
      </c>
      <c r="S40" s="54" t="str">
        <f>_xlfn.CONCAT(Table1[[#This Row],[Manufacturer]], " ",Table1[[#This Row],[Model]],CHAR(10),Table1[[#This Row],[Specification]],CHAR(10),"S/N: ",Table1[[#This Row],[Serial Number]])</f>
        <v>Standard SWF-16C
Pull Cord for 3-Speed Selection, Knobless Head Adjustment, With Thermal Fuse Protection, With Oscillation,  Blade Type: Universal Fan Type
S/N: -</v>
      </c>
      <c r="T40" s="146" t="str">
        <f>_xlfn.CONCAT(IF(Table1[[#This Row],[Manufacturer]]="-","",Table1[[#This Row],[Manufacturer]])," ",Table1[[#This Row],[Asset Item]]," ",Table1[[#This Row],[Model]],CHAR(10))</f>
        <v xml:space="preserve">Standard Wall Fan SWF-16C
</v>
      </c>
      <c r="U40" s="73" t="s">
        <v>584</v>
      </c>
      <c r="V40" s="34"/>
    </row>
    <row r="41" spans="1:22" s="3" customFormat="1" ht="15.75" customHeight="1" x14ac:dyDescent="0.35">
      <c r="A41" s="32" t="s">
        <v>82</v>
      </c>
      <c r="B41" s="33" t="s">
        <v>84</v>
      </c>
      <c r="C41" s="33" t="s">
        <v>22</v>
      </c>
      <c r="D41" s="33" t="s">
        <v>36</v>
      </c>
      <c r="E41" s="33">
        <f t="shared" si="3"/>
        <v>1060502000</v>
      </c>
      <c r="F41" s="58" t="s">
        <v>122</v>
      </c>
      <c r="G41" s="26" t="s">
        <v>118</v>
      </c>
      <c r="H41" s="25" t="s">
        <v>191</v>
      </c>
      <c r="I41" s="76" t="s">
        <v>152</v>
      </c>
      <c r="J41" s="26" t="s">
        <v>192</v>
      </c>
      <c r="K41" s="21" t="s">
        <v>503</v>
      </c>
      <c r="L41" s="27" t="s">
        <v>78</v>
      </c>
      <c r="M41" s="26" t="s">
        <v>170</v>
      </c>
      <c r="N41" s="55">
        <v>1469</v>
      </c>
      <c r="O41" s="85" t="s">
        <v>584</v>
      </c>
      <c r="P41" s="28">
        <v>5</v>
      </c>
      <c r="Q41" s="29" t="s">
        <v>91</v>
      </c>
      <c r="R41" s="173" t="s">
        <v>328</v>
      </c>
      <c r="S41" s="54" t="str">
        <f>_xlfn.CONCAT(Table1[[#This Row],[Manufacturer]], " ",Table1[[#This Row],[Model]],CHAR(10),Table1[[#This Row],[Specification]],CHAR(10),"S/N: ",Table1[[#This Row],[Serial Number]])</f>
        <v>Eureka ESF-16 ECO
Thermal Fuse Protected, High Performance Motor, Adjustable Tilting Head, 3-Speed Rotary Switch, Push and Pull Oscillating, Swing Function, 50 Watts, Blade Type: Universal Fan Type
S/N: -</v>
      </c>
      <c r="T41" s="146" t="str">
        <f>_xlfn.CONCAT(IF(Table1[[#This Row],[Manufacturer]]="-","",Table1[[#This Row],[Manufacturer]])," ",Table1[[#This Row],[Asset Item]]," ",Table1[[#This Row],[Model]],CHAR(10))</f>
        <v xml:space="preserve">Eureka Stand Fan ESF-16 ECO
</v>
      </c>
      <c r="U41" s="85" t="s">
        <v>584</v>
      </c>
      <c r="V41" s="34"/>
    </row>
    <row r="42" spans="1:22" s="3" customFormat="1" ht="15.75" customHeight="1" x14ac:dyDescent="0.35">
      <c r="A42" s="32" t="s">
        <v>82</v>
      </c>
      <c r="B42" s="33" t="s">
        <v>84</v>
      </c>
      <c r="C42" s="33" t="s">
        <v>22</v>
      </c>
      <c r="D42" s="35" t="s">
        <v>44</v>
      </c>
      <c r="E42" s="56">
        <f t="shared" si="3"/>
        <v>1060503000</v>
      </c>
      <c r="F42" s="58" t="s">
        <v>157</v>
      </c>
      <c r="G42" s="26" t="s">
        <v>158</v>
      </c>
      <c r="H42" s="25" t="s">
        <v>210</v>
      </c>
      <c r="I42" s="26" t="s">
        <v>305</v>
      </c>
      <c r="J42" s="26" t="s">
        <v>212</v>
      </c>
      <c r="K42" s="26" t="s">
        <v>339</v>
      </c>
      <c r="L42" s="27" t="s">
        <v>78</v>
      </c>
      <c r="M42" s="50" t="s">
        <v>75</v>
      </c>
      <c r="N42" s="55">
        <v>25781</v>
      </c>
      <c r="O42" s="85" t="s">
        <v>592</v>
      </c>
      <c r="P42" s="28">
        <v>5</v>
      </c>
      <c r="Q42" s="29" t="s">
        <v>97</v>
      </c>
      <c r="R42" s="173" t="s">
        <v>301</v>
      </c>
      <c r="S42" s="54" t="str">
        <f>_xlfn.CONCAT(Table1[[#This Row],[Manufacturer]], " ",Table1[[#This Row],[Model]],CHAR(10),Table1[[#This Row],[Specification]],CHAR(10),"S/N: ",Table1[[#This Row],[Serial Number]])</f>
        <v>Acer TMP214-54
Processor: Intel i5 Core i5 1235U, 10 cores, 12 Threads, 12 mb Cache, 1.3 Ghz Base Speed, 4.4Ghz Frequency Speed with Turbo Speed, Memory: 8gb DDR4 3200 MHZ, Monitor Screen Size : 14 inches, Storage: 512gb NVME M.2 SSD, OS: Windows 11 Pro Education Others : Keyboard: Wireless Mouse, Headset, Laptop Bag and 64GB Flashdrive
S/N: NXVVESP00B406072877600</v>
      </c>
      <c r="T42" s="146" t="str">
        <f>_xlfn.CONCAT(IF(Table1[[#This Row],[Manufacturer]]="-","",Table1[[#This Row],[Manufacturer]])," ",Table1[[#This Row],[Asset Item]]," ",Table1[[#This Row],[Model]],CHAR(10))</f>
        <v xml:space="preserve">Acer Laptop TMP214-54
</v>
      </c>
      <c r="U42" s="85" t="s">
        <v>592</v>
      </c>
      <c r="V42" s="57"/>
    </row>
    <row r="43" spans="1:22" ht="112" x14ac:dyDescent="0.35">
      <c r="A43" s="32" t="s">
        <v>82</v>
      </c>
      <c r="B43" s="33" t="s">
        <v>84</v>
      </c>
      <c r="C43" s="33" t="s">
        <v>22</v>
      </c>
      <c r="D43" s="33" t="s">
        <v>70</v>
      </c>
      <c r="E43" s="33">
        <f t="shared" si="3"/>
        <v>1060514000</v>
      </c>
      <c r="F43" s="36" t="s">
        <v>154</v>
      </c>
      <c r="G43" s="46" t="s">
        <v>152</v>
      </c>
      <c r="H43" s="15" t="s">
        <v>373</v>
      </c>
      <c r="I43" s="47" t="s">
        <v>152</v>
      </c>
      <c r="J43" s="15" t="s">
        <v>374</v>
      </c>
      <c r="K43" s="15" t="s">
        <v>379</v>
      </c>
      <c r="L43" s="49" t="s">
        <v>78</v>
      </c>
      <c r="M43" s="50" t="s">
        <v>156</v>
      </c>
      <c r="N43" s="24">
        <v>1900</v>
      </c>
      <c r="O43" s="75" t="s">
        <v>577</v>
      </c>
      <c r="P43" s="52">
        <v>1</v>
      </c>
      <c r="Q43" s="53" t="s">
        <v>114</v>
      </c>
      <c r="R43" s="174" t="s">
        <v>221</v>
      </c>
      <c r="S43" s="36" t="str">
        <f>_xlfn.CONCAT(Table1[[#This Row],[Manufacturer]], " ",Table1[[#This Row],[Model]],CHAR(10),Table1[[#This Row],[Specification]],CHAR(10),"S/N: ",Table1[[#This Row],[Serial Number]])</f>
        <v>- K3+
Counting Range:0-999, Accuracy: +=0.2 Celcius, Measuring Range: 0-50 Celcius, Environment Temperature:  10-40 Celcius, Input: DC 5V 500 mA
S/N: -</v>
      </c>
      <c r="T43" s="146" t="str">
        <f>_xlfn.CONCAT(IF(Table1[[#This Row],[Manufacturer]]="-","",Table1[[#This Row],[Manufacturer]])," ",Table1[[#This Row],[Asset Item]]," ",Table1[[#This Row],[Model]],CHAR(10))</f>
        <v xml:space="preserve"> Thermal Scanner &amp; Automatic Alcohol Dispenser K3+
</v>
      </c>
      <c r="U43" s="75" t="s">
        <v>577</v>
      </c>
      <c r="V43" s="34"/>
    </row>
    <row r="44" spans="1:22" ht="112" x14ac:dyDescent="0.35">
      <c r="A44" s="32" t="s">
        <v>82</v>
      </c>
      <c r="B44" s="33" t="s">
        <v>84</v>
      </c>
      <c r="C44" s="33" t="s">
        <v>22</v>
      </c>
      <c r="D44" s="33" t="s">
        <v>70</v>
      </c>
      <c r="E44" s="33">
        <f t="shared" si="3"/>
        <v>1060514000</v>
      </c>
      <c r="F44" s="36" t="s">
        <v>154</v>
      </c>
      <c r="G44" s="46" t="s">
        <v>152</v>
      </c>
      <c r="H44" s="15" t="s">
        <v>373</v>
      </c>
      <c r="I44" s="47" t="s">
        <v>152</v>
      </c>
      <c r="J44" s="15" t="s">
        <v>374</v>
      </c>
      <c r="K44" s="15" t="s">
        <v>380</v>
      </c>
      <c r="L44" s="49" t="s">
        <v>155</v>
      </c>
      <c r="M44" s="50" t="s">
        <v>156</v>
      </c>
      <c r="N44" s="24">
        <v>1900</v>
      </c>
      <c r="O44" s="75" t="s">
        <v>577</v>
      </c>
      <c r="P44" s="52">
        <v>1</v>
      </c>
      <c r="Q44" s="53" t="s">
        <v>96</v>
      </c>
      <c r="R44" s="174" t="s">
        <v>221</v>
      </c>
      <c r="S44" s="36" t="str">
        <f>_xlfn.CONCAT(Table1[[#This Row],[Manufacturer]], " ",Table1[[#This Row],[Model]],CHAR(10),Table1[[#This Row],[Specification]],CHAR(10),"S/N: ",Table1[[#This Row],[Serial Number]])</f>
        <v>- K3+
Counting Range:0-999, Accuracy: +=0.2 Celcius, Measuring Range: 0-50 Celcius, Environment Temperature:  10-40 Celcius, Input: DC 5V 500 mA
S/N: -</v>
      </c>
      <c r="T44" s="146" t="str">
        <f>_xlfn.CONCAT(IF(Table1[[#This Row],[Manufacturer]]="-","",Table1[[#This Row],[Manufacturer]])," ",Table1[[#This Row],[Asset Item]]," ",Table1[[#This Row],[Model]],CHAR(10))</f>
        <v xml:space="preserve"> Thermal Scanner &amp; Automatic Alcohol Dispenser K3+
</v>
      </c>
      <c r="U44" s="75" t="s">
        <v>577</v>
      </c>
      <c r="V44" s="34" t="s">
        <v>574</v>
      </c>
    </row>
    <row r="45" spans="1:22" ht="17.25" customHeight="1" x14ac:dyDescent="0.35">
      <c r="A45" s="32" t="s">
        <v>82</v>
      </c>
      <c r="B45" s="33" t="s">
        <v>84</v>
      </c>
      <c r="C45" s="33" t="s">
        <v>72</v>
      </c>
      <c r="D45" s="35" t="s">
        <v>30</v>
      </c>
      <c r="E45" s="33">
        <f t="shared" si="3"/>
        <v>1060701000</v>
      </c>
      <c r="F45" s="36" t="s">
        <v>179</v>
      </c>
      <c r="G45" s="33" t="s">
        <v>152</v>
      </c>
      <c r="H45" s="33" t="s">
        <v>152</v>
      </c>
      <c r="I45" s="33" t="s">
        <v>152</v>
      </c>
      <c r="J45" s="33" t="s">
        <v>537</v>
      </c>
      <c r="K45" s="33" t="s">
        <v>535</v>
      </c>
      <c r="L45" s="37" t="s">
        <v>78</v>
      </c>
      <c r="M45" s="38" t="s">
        <v>180</v>
      </c>
      <c r="N45" s="55">
        <v>1480</v>
      </c>
      <c r="O45" s="75" t="s">
        <v>583</v>
      </c>
      <c r="P45" s="41">
        <v>5</v>
      </c>
      <c r="Q45" s="42" t="s">
        <v>227</v>
      </c>
      <c r="R45" s="174" t="s">
        <v>328</v>
      </c>
      <c r="S45" s="36" t="str">
        <f>_xlfn.CONCAT(Table1[[#This Row],[Manufacturer]], " ",Table1[[#This Row],[Model]],CHAR(10),Table1[[#This Row],[Specification]],CHAR(10),"S/N: ",Table1[[#This Row],[Serial Number]])</f>
        <v>- -
Heavy Duty Storage Box, 155L
S/N: -</v>
      </c>
      <c r="T45" s="146" t="str">
        <f>_xlfn.CONCAT(IF(Table1[[#This Row],[Manufacturer]]="-","",Table1[[#This Row],[Manufacturer]])," ",Table1[[#This Row],[Asset Item]]," ",Table1[[#This Row],[Model]],CHAR(10))</f>
        <v xml:space="preserve"> Storage Box -
</v>
      </c>
      <c r="U45" s="75" t="s">
        <v>583</v>
      </c>
      <c r="V45" s="34"/>
    </row>
    <row r="46" spans="1:22" ht="17.25" customHeight="1" x14ac:dyDescent="0.35">
      <c r="A46" s="32" t="s">
        <v>82</v>
      </c>
      <c r="B46" s="33" t="s">
        <v>84</v>
      </c>
      <c r="C46" s="33" t="s">
        <v>22</v>
      </c>
      <c r="D46" s="33" t="s">
        <v>36</v>
      </c>
      <c r="E46" s="33">
        <f t="shared" si="3"/>
        <v>1060502000</v>
      </c>
      <c r="F46" s="36" t="s">
        <v>117</v>
      </c>
      <c r="G46" s="33" t="s">
        <v>293</v>
      </c>
      <c r="H46" s="33"/>
      <c r="I46" s="33"/>
      <c r="J46" s="33" t="s">
        <v>294</v>
      </c>
      <c r="K46" s="72" t="s">
        <v>502</v>
      </c>
      <c r="L46" s="37" t="s">
        <v>78</v>
      </c>
      <c r="M46" s="38" t="s">
        <v>170</v>
      </c>
      <c r="N46" s="55">
        <v>1500</v>
      </c>
      <c r="O46" s="73" t="s">
        <v>584</v>
      </c>
      <c r="P46" s="41">
        <v>5</v>
      </c>
      <c r="Q46" s="42" t="s">
        <v>285</v>
      </c>
      <c r="R46" s="174" t="s">
        <v>286</v>
      </c>
      <c r="S46" s="36" t="str">
        <f>_xlfn.CONCAT(Table1[[#This Row],[Manufacturer]], " ",Table1[[#This Row],[Model]],CHAR(10),Table1[[#This Row],[Specification]],CHAR(10),"S/N: ",Table1[[#This Row],[Serial Number]])</f>
        <v xml:space="preserve">Star Crown 
3 Speed Control, Voltage 230V, Fan Type:Universal Fan Type
S/N: </v>
      </c>
      <c r="T46" s="146" t="str">
        <f>_xlfn.CONCAT(IF(Table1[[#This Row],[Manufacturer]]="-","",Table1[[#This Row],[Manufacturer]])," ",Table1[[#This Row],[Asset Item]]," ",Table1[[#This Row],[Model]],CHAR(10))</f>
        <v xml:space="preserve">Star Crown Wall Fan 
</v>
      </c>
      <c r="U46" s="73" t="s">
        <v>584</v>
      </c>
      <c r="V46" s="34"/>
    </row>
    <row r="47" spans="1:22" ht="224" x14ac:dyDescent="0.35">
      <c r="A47" s="32" t="s">
        <v>82</v>
      </c>
      <c r="B47" s="33" t="s">
        <v>84</v>
      </c>
      <c r="C47" s="33" t="s">
        <v>22</v>
      </c>
      <c r="D47" s="33" t="s">
        <v>36</v>
      </c>
      <c r="E47" s="33">
        <f t="shared" si="3"/>
        <v>1060502000</v>
      </c>
      <c r="F47" s="44" t="s">
        <v>122</v>
      </c>
      <c r="G47" s="45" t="s">
        <v>118</v>
      </c>
      <c r="H47" s="46" t="s">
        <v>191</v>
      </c>
      <c r="I47" s="46" t="s">
        <v>152</v>
      </c>
      <c r="J47" s="72" t="s">
        <v>192</v>
      </c>
      <c r="K47" s="46" t="s">
        <v>450</v>
      </c>
      <c r="L47" s="49" t="s">
        <v>193</v>
      </c>
      <c r="M47" s="50" t="s">
        <v>170</v>
      </c>
      <c r="N47" s="24">
        <v>1469</v>
      </c>
      <c r="O47" s="79" t="s">
        <v>478</v>
      </c>
      <c r="P47" s="52">
        <v>5</v>
      </c>
      <c r="Q47" s="53" t="s">
        <v>111</v>
      </c>
      <c r="R47" s="175" t="s">
        <v>181</v>
      </c>
      <c r="S47" s="44" t="str">
        <f>_xlfn.CONCAT(Table1[[#This Row],[Manufacturer]], " ",Table1[[#This Row],[Model]],CHAR(10),Table1[[#This Row],[Specification]],CHAR(10),"S/N: ",Table1[[#This Row],[Serial Number]])</f>
        <v>Eureka ESF-16 ECO
Thermal Fuse Protected, High Performance Motor, Adjustable Tilting Head, 3-Speed Rotary Switch, Push and Pull Oscillating, Swing Function, 50 Watts, Blade Type: Universal Fan Type
S/N: -</v>
      </c>
      <c r="T47" s="146" t="str">
        <f>_xlfn.CONCAT(IF(Table1[[#This Row],[Manufacturer]]="-","",Table1[[#This Row],[Manufacturer]])," ",Table1[[#This Row],[Asset Item]]," ",Table1[[#This Row],[Model]],CHAR(10))</f>
        <v xml:space="preserve">Eureka Stand Fan ESF-16 ECO
</v>
      </c>
      <c r="U47" s="79" t="s">
        <v>478</v>
      </c>
      <c r="V47" s="62"/>
    </row>
    <row r="48" spans="1:22" ht="128" x14ac:dyDescent="0.35">
      <c r="A48" s="32" t="s">
        <v>82</v>
      </c>
      <c r="B48" s="33" t="s">
        <v>84</v>
      </c>
      <c r="C48" s="33" t="s">
        <v>22</v>
      </c>
      <c r="D48" s="37" t="s">
        <v>36</v>
      </c>
      <c r="E48" s="33">
        <f t="shared" si="3"/>
        <v>1060502000</v>
      </c>
      <c r="F48" s="36" t="s">
        <v>122</v>
      </c>
      <c r="G48" s="46" t="s">
        <v>147</v>
      </c>
      <c r="H48" s="46" t="s">
        <v>148</v>
      </c>
      <c r="I48" s="46" t="s">
        <v>222</v>
      </c>
      <c r="J48" s="46" t="s">
        <v>427</v>
      </c>
      <c r="K48" s="26" t="s">
        <v>481</v>
      </c>
      <c r="L48" s="49" t="s">
        <v>78</v>
      </c>
      <c r="M48" s="50" t="s">
        <v>77</v>
      </c>
      <c r="N48" s="24">
        <v>1555</v>
      </c>
      <c r="O48" s="74" t="s">
        <v>477</v>
      </c>
      <c r="P48" s="52">
        <v>5</v>
      </c>
      <c r="Q48" s="53" t="s">
        <v>114</v>
      </c>
      <c r="R48" s="174" t="s">
        <v>221</v>
      </c>
      <c r="S48" s="36" t="str">
        <f>_xlfn.CONCAT(Table1[[#This Row],[Manufacturer]], " ",Table1[[#This Row],[Model]],CHAR(10),Table1[[#This Row],[Specification]],CHAR(10),"S/N: ",Table1[[#This Row],[Serial Number]])</f>
        <v>Union UGSF-1635
16" precision angled blades, 3 speed push button, Adjustable height, extra steady base, tilting head with oscillation, Blade Type: Banana Fan Type, Color: Black
S/N: B1P260Z0653</v>
      </c>
      <c r="T48" s="146" t="str">
        <f>_xlfn.CONCAT(IF(Table1[[#This Row],[Manufacturer]]="-","",Table1[[#This Row],[Manufacturer]])," ",Table1[[#This Row],[Asset Item]]," ",Table1[[#This Row],[Model]],CHAR(10))</f>
        <v xml:space="preserve">Union Stand Fan UGSF-1635
</v>
      </c>
      <c r="U48" s="74" t="s">
        <v>477</v>
      </c>
      <c r="V48" s="34"/>
    </row>
    <row r="49" spans="1:22" s="104" customFormat="1" ht="35.15" customHeight="1" x14ac:dyDescent="0.45">
      <c r="A49" s="63" t="s">
        <v>82</v>
      </c>
      <c r="B49" s="37" t="s">
        <v>84</v>
      </c>
      <c r="C49" s="37" t="s">
        <v>22</v>
      </c>
      <c r="D49" s="37" t="s">
        <v>36</v>
      </c>
      <c r="E49" s="33">
        <f t="shared" si="3"/>
        <v>1060502000</v>
      </c>
      <c r="F49" s="98" t="s">
        <v>122</v>
      </c>
      <c r="G49" s="99" t="s">
        <v>147</v>
      </c>
      <c r="H49" s="100" t="s">
        <v>148</v>
      </c>
      <c r="I49" s="105" t="s">
        <v>149</v>
      </c>
      <c r="J49" s="100" t="s">
        <v>150</v>
      </c>
      <c r="K49" s="89" t="s">
        <v>428</v>
      </c>
      <c r="L49" s="101" t="s">
        <v>78</v>
      </c>
      <c r="M49" s="102" t="s">
        <v>151</v>
      </c>
      <c r="N49" s="92">
        <v>1555</v>
      </c>
      <c r="O49" s="106" t="s">
        <v>593</v>
      </c>
      <c r="P49" s="103">
        <v>5</v>
      </c>
      <c r="Q49" s="101" t="s">
        <v>94</v>
      </c>
      <c r="R49" s="176" t="s">
        <v>153</v>
      </c>
      <c r="S49" s="44" t="str">
        <f>_xlfn.CONCAT(Table1[[#This Row],[Manufacturer]], " ",Table1[[#This Row],[Model]],CHAR(10),Table1[[#This Row],[Specification]],CHAR(10),"S/N: ",Table1[[#This Row],[Serial Number]])</f>
        <v>Union UGSF-1635
Size : 385 mm, Voltage: 230V - 60Hz, Power: 60W, Climate Class T,  Blade Type: Banana Fan Type
S/N: None</v>
      </c>
      <c r="T49" s="146" t="str">
        <f>_xlfn.CONCAT(IF(Table1[[#This Row],[Manufacturer]]="-","",Table1[[#This Row],[Manufacturer]])," ",Table1[[#This Row],[Asset Item]]," ",Table1[[#This Row],[Model]],CHAR(10))</f>
        <v xml:space="preserve">Union Stand Fan UGSF-1635
</v>
      </c>
      <c r="U49" s="106" t="s">
        <v>593</v>
      </c>
      <c r="V49" s="94"/>
    </row>
    <row r="50" spans="1:22" ht="96" x14ac:dyDescent="0.35">
      <c r="A50" s="32" t="s">
        <v>82</v>
      </c>
      <c r="B50" s="33" t="s">
        <v>84</v>
      </c>
      <c r="C50" s="33" t="s">
        <v>22</v>
      </c>
      <c r="D50" s="37" t="s">
        <v>36</v>
      </c>
      <c r="E50" s="33">
        <f t="shared" si="3"/>
        <v>1060502000</v>
      </c>
      <c r="F50" s="44" t="s">
        <v>122</v>
      </c>
      <c r="G50" s="45" t="s">
        <v>147</v>
      </c>
      <c r="H50" s="46" t="s">
        <v>148</v>
      </c>
      <c r="I50" s="71" t="s">
        <v>152</v>
      </c>
      <c r="J50" s="46" t="s">
        <v>150</v>
      </c>
      <c r="K50" s="15" t="s">
        <v>429</v>
      </c>
      <c r="L50" s="49" t="s">
        <v>78</v>
      </c>
      <c r="M50" s="50" t="s">
        <v>151</v>
      </c>
      <c r="N50" s="24">
        <v>1555</v>
      </c>
      <c r="O50" s="74" t="s">
        <v>593</v>
      </c>
      <c r="P50" s="52">
        <v>5</v>
      </c>
      <c r="Q50" s="53" t="s">
        <v>227</v>
      </c>
      <c r="R50" s="175" t="s">
        <v>229</v>
      </c>
      <c r="S50" s="44" t="str">
        <f>_xlfn.CONCAT(Table1[[#This Row],[Manufacturer]], " ",Table1[[#This Row],[Model]],CHAR(10),Table1[[#This Row],[Specification]],CHAR(10),"S/N: ",Table1[[#This Row],[Serial Number]])</f>
        <v>Union UGSF-1635
Size : 385 mm, Voltage: 230V - 60Hz, Power: 60W, Climate Class T,  Blade Type: Banana Fan Type
S/N: -</v>
      </c>
      <c r="T50" s="146" t="str">
        <f>_xlfn.CONCAT(IF(Table1[[#This Row],[Manufacturer]]="-","",Table1[[#This Row],[Manufacturer]])," ",Table1[[#This Row],[Asset Item]]," ",Table1[[#This Row],[Model]],CHAR(10))</f>
        <v xml:space="preserve">Union Stand Fan UGSF-1635
</v>
      </c>
      <c r="U50" s="74" t="s">
        <v>593</v>
      </c>
      <c r="V50" s="34"/>
    </row>
    <row r="51" spans="1:22" ht="96" x14ac:dyDescent="0.35">
      <c r="A51" s="32" t="s">
        <v>82</v>
      </c>
      <c r="B51" s="33" t="s">
        <v>84</v>
      </c>
      <c r="C51" s="33" t="s">
        <v>22</v>
      </c>
      <c r="D51" s="37" t="s">
        <v>36</v>
      </c>
      <c r="E51" s="33">
        <f t="shared" si="3"/>
        <v>1060502000</v>
      </c>
      <c r="F51" s="36" t="s">
        <v>122</v>
      </c>
      <c r="G51" s="33" t="s">
        <v>147</v>
      </c>
      <c r="H51" s="33" t="s">
        <v>148</v>
      </c>
      <c r="I51" s="33" t="s">
        <v>149</v>
      </c>
      <c r="J51" s="33" t="s">
        <v>150</v>
      </c>
      <c r="K51" s="15" t="s">
        <v>430</v>
      </c>
      <c r="L51" s="37" t="s">
        <v>78</v>
      </c>
      <c r="M51" s="38" t="s">
        <v>151</v>
      </c>
      <c r="N51" s="24">
        <v>1555</v>
      </c>
      <c r="O51" s="74" t="s">
        <v>593</v>
      </c>
      <c r="P51" s="41">
        <v>5</v>
      </c>
      <c r="Q51" s="42" t="s">
        <v>272</v>
      </c>
      <c r="R51" s="174" t="s">
        <v>273</v>
      </c>
      <c r="S51" s="36" t="str">
        <f>_xlfn.CONCAT(Table1[[#This Row],[Manufacturer]], " ",Table1[[#This Row],[Model]],CHAR(10),Table1[[#This Row],[Specification]],CHAR(10),"S/N: ",Table1[[#This Row],[Serial Number]])</f>
        <v>Union UGSF-1635
Size : 385 mm, Voltage: 230V - 60Hz, Power: 60W, Climate Class T,  Blade Type: Banana Fan Type
S/N: None</v>
      </c>
      <c r="T51" s="146" t="str">
        <f>_xlfn.CONCAT(IF(Table1[[#This Row],[Manufacturer]]="-","",Table1[[#This Row],[Manufacturer]])," ",Table1[[#This Row],[Asset Item]]," ",Table1[[#This Row],[Model]],CHAR(10))</f>
        <v xml:space="preserve">Union Stand Fan UGSF-1635
</v>
      </c>
      <c r="U51" s="74" t="s">
        <v>593</v>
      </c>
      <c r="V51" s="34"/>
    </row>
    <row r="52" spans="1:22" ht="17.25" customHeight="1" x14ac:dyDescent="0.35">
      <c r="A52" s="32" t="s">
        <v>82</v>
      </c>
      <c r="B52" s="33" t="s">
        <v>84</v>
      </c>
      <c r="C52" s="33" t="s">
        <v>22</v>
      </c>
      <c r="D52" s="37" t="s">
        <v>36</v>
      </c>
      <c r="E52" s="33">
        <f t="shared" si="3"/>
        <v>1060502000</v>
      </c>
      <c r="F52" s="54" t="s">
        <v>122</v>
      </c>
      <c r="G52" s="26" t="s">
        <v>147</v>
      </c>
      <c r="H52" s="26" t="s">
        <v>148</v>
      </c>
      <c r="I52" s="76" t="s">
        <v>149</v>
      </c>
      <c r="J52" s="26" t="s">
        <v>150</v>
      </c>
      <c r="K52" s="15" t="s">
        <v>431</v>
      </c>
      <c r="L52" s="27" t="s">
        <v>78</v>
      </c>
      <c r="M52" s="26" t="s">
        <v>151</v>
      </c>
      <c r="N52" s="24">
        <v>1555</v>
      </c>
      <c r="O52" s="74" t="s">
        <v>593</v>
      </c>
      <c r="P52" s="28">
        <v>5</v>
      </c>
      <c r="Q52" s="29" t="s">
        <v>272</v>
      </c>
      <c r="R52" s="173" t="s">
        <v>273</v>
      </c>
      <c r="S52" s="54" t="str">
        <f>_xlfn.CONCAT(Table1[[#This Row],[Manufacturer]], " ",Table1[[#This Row],[Model]],CHAR(10),Table1[[#This Row],[Specification]],CHAR(10),"S/N: ",Table1[[#This Row],[Serial Number]])</f>
        <v>Union UGSF-1635
Size : 385 mm, Voltage: 230V - 60Hz, Power: 60W, Climate Class T,  Blade Type: Banana Fan Type
S/N: None</v>
      </c>
      <c r="T52" s="146" t="str">
        <f>_xlfn.CONCAT(IF(Table1[[#This Row],[Manufacturer]]="-","",Table1[[#This Row],[Manufacturer]])," ",Table1[[#This Row],[Asset Item]]," ",Table1[[#This Row],[Model]],CHAR(10))</f>
        <v xml:space="preserve">Union Stand Fan UGSF-1635
</v>
      </c>
      <c r="U52" s="74" t="s">
        <v>593</v>
      </c>
      <c r="V52" s="34"/>
    </row>
    <row r="53" spans="1:22" ht="112" x14ac:dyDescent="0.35">
      <c r="A53" s="32" t="s">
        <v>82</v>
      </c>
      <c r="B53" s="33" t="s">
        <v>84</v>
      </c>
      <c r="C53" s="33" t="s">
        <v>22</v>
      </c>
      <c r="D53" s="33" t="s">
        <v>70</v>
      </c>
      <c r="E53" s="33">
        <f t="shared" si="3"/>
        <v>1060514000</v>
      </c>
      <c r="F53" s="13" t="s">
        <v>154</v>
      </c>
      <c r="G53" s="61" t="s">
        <v>152</v>
      </c>
      <c r="H53" s="15" t="s">
        <v>373</v>
      </c>
      <c r="I53" s="20" t="s">
        <v>152</v>
      </c>
      <c r="J53" s="15" t="s">
        <v>374</v>
      </c>
      <c r="K53" s="15" t="s">
        <v>381</v>
      </c>
      <c r="L53" s="17" t="s">
        <v>155</v>
      </c>
      <c r="M53" s="15" t="s">
        <v>156</v>
      </c>
      <c r="N53" s="24">
        <v>1900</v>
      </c>
      <c r="O53" s="73" t="s">
        <v>577</v>
      </c>
      <c r="P53" s="18">
        <v>1</v>
      </c>
      <c r="Q53" s="19" t="s">
        <v>227</v>
      </c>
      <c r="R53" s="171" t="s">
        <v>229</v>
      </c>
      <c r="S53" s="83" t="str">
        <f>_xlfn.CONCAT(Table1[[#This Row],[Manufacturer]], " ",Table1[[#This Row],[Model]],CHAR(10),Table1[[#This Row],[Specification]],CHAR(10),"S/N: ",Table1[[#This Row],[Serial Number]])</f>
        <v>- K3+
Counting Range:0-999, Accuracy: +=0.2 Celcius, Measuring Range: 0-50 Celcius, Environment Temperature:  10-40 Celcius, Input: DC 5V 500 mA
S/N: -</v>
      </c>
      <c r="T53" s="146" t="str">
        <f>_xlfn.CONCAT(IF(Table1[[#This Row],[Manufacturer]]="-","",Table1[[#This Row],[Manufacturer]])," ",Table1[[#This Row],[Asset Item]]," ",Table1[[#This Row],[Model]],CHAR(10))</f>
        <v xml:space="preserve"> Thermal Scanner &amp; Automatic Alcohol Dispenser K3+
</v>
      </c>
      <c r="U53" s="73" t="s">
        <v>577</v>
      </c>
      <c r="V53" s="34"/>
    </row>
    <row r="54" spans="1:22" ht="17.25" customHeight="1" x14ac:dyDescent="0.35">
      <c r="A54" s="32" t="s">
        <v>82</v>
      </c>
      <c r="B54" s="33" t="s">
        <v>84</v>
      </c>
      <c r="C54" s="33" t="s">
        <v>22</v>
      </c>
      <c r="D54" s="37" t="s">
        <v>36</v>
      </c>
      <c r="E54" s="33">
        <f t="shared" si="3"/>
        <v>1060502000</v>
      </c>
      <c r="F54" s="30" t="s">
        <v>122</v>
      </c>
      <c r="G54" s="118" t="s">
        <v>147</v>
      </c>
      <c r="H54" s="26" t="s">
        <v>148</v>
      </c>
      <c r="I54" s="26" t="s">
        <v>149</v>
      </c>
      <c r="J54" s="26" t="s">
        <v>300</v>
      </c>
      <c r="K54" s="15" t="s">
        <v>422</v>
      </c>
      <c r="L54" s="27" t="s">
        <v>78</v>
      </c>
      <c r="M54" s="26" t="s">
        <v>151</v>
      </c>
      <c r="N54" s="24">
        <v>1555</v>
      </c>
      <c r="O54" s="74" t="s">
        <v>593</v>
      </c>
      <c r="P54" s="28">
        <v>5</v>
      </c>
      <c r="Q54" s="29" t="s">
        <v>268</v>
      </c>
      <c r="R54" s="177" t="s">
        <v>269</v>
      </c>
      <c r="S54" s="84" t="str">
        <f>_xlfn.CONCAT(Table1[[#This Row],[Manufacturer]], " ",Table1[[#This Row],[Model]],CHAR(10),Table1[[#This Row],[Specification]],CHAR(10),"S/N: ",Table1[[#This Row],[Serial Number]])</f>
        <v>Union UGSF-1635
Size : 385 mm, Voltage: 230V - 60Hz, Power: 60W, Climate Class T, Blade Type: Banana Fan Type
S/N: None</v>
      </c>
      <c r="T54" s="146" t="str">
        <f>_xlfn.CONCAT(IF(Table1[[#This Row],[Manufacturer]]="-","",Table1[[#This Row],[Manufacturer]])," ",Table1[[#This Row],[Asset Item]]," ",Table1[[#This Row],[Model]],CHAR(10))</f>
        <v xml:space="preserve">Union Stand Fan UGSF-1635
</v>
      </c>
      <c r="U54" s="74" t="s">
        <v>593</v>
      </c>
      <c r="V54" s="34"/>
    </row>
    <row r="55" spans="1:22" ht="51.75" customHeight="1" x14ac:dyDescent="0.35">
      <c r="A55" s="32" t="s">
        <v>82</v>
      </c>
      <c r="B55" s="33" t="s">
        <v>84</v>
      </c>
      <c r="C55" s="33" t="s">
        <v>22</v>
      </c>
      <c r="D55" s="37" t="s">
        <v>36</v>
      </c>
      <c r="E55" s="33">
        <f t="shared" si="3"/>
        <v>1060502000</v>
      </c>
      <c r="F55" s="58" t="s">
        <v>122</v>
      </c>
      <c r="G55" s="26" t="s">
        <v>147</v>
      </c>
      <c r="H55" s="25" t="s">
        <v>148</v>
      </c>
      <c r="I55" s="26" t="s">
        <v>149</v>
      </c>
      <c r="J55" s="26" t="s">
        <v>300</v>
      </c>
      <c r="K55" s="15" t="s">
        <v>433</v>
      </c>
      <c r="L55" s="27" t="s">
        <v>78</v>
      </c>
      <c r="M55" s="26" t="s">
        <v>151</v>
      </c>
      <c r="N55" s="24">
        <v>1555</v>
      </c>
      <c r="O55" s="74" t="s">
        <v>593</v>
      </c>
      <c r="P55" s="28">
        <v>5</v>
      </c>
      <c r="Q55" s="29" t="s">
        <v>506</v>
      </c>
      <c r="R55" s="173" t="s">
        <v>301</v>
      </c>
      <c r="S55" s="54" t="str">
        <f>_xlfn.CONCAT(Table1[[#This Row],[Manufacturer]], " ",Table1[[#This Row],[Model]],CHAR(10),Table1[[#This Row],[Specification]],CHAR(10),"S/N: ",Table1[[#This Row],[Serial Number]])</f>
        <v>Union UGSF-1635
Size : 385 mm, Voltage: 230V - 60Hz, Power: 60W, Climate Class T, Blade Type: Banana Fan Type
S/N: None</v>
      </c>
      <c r="T55" s="146" t="str">
        <f>_xlfn.CONCAT(IF(Table1[[#This Row],[Manufacturer]]="-","",Table1[[#This Row],[Manufacturer]])," ",Table1[[#This Row],[Asset Item]]," ",Table1[[#This Row],[Model]],CHAR(10))</f>
        <v xml:space="preserve">Union Stand Fan UGSF-1635
</v>
      </c>
      <c r="U55" s="74" t="s">
        <v>593</v>
      </c>
      <c r="V55" s="34"/>
    </row>
    <row r="56" spans="1:22" ht="96" x14ac:dyDescent="0.35">
      <c r="A56" s="32" t="s">
        <v>82</v>
      </c>
      <c r="B56" s="33" t="s">
        <v>84</v>
      </c>
      <c r="C56" s="33" t="s">
        <v>22</v>
      </c>
      <c r="D56" s="37" t="s">
        <v>36</v>
      </c>
      <c r="E56" s="33">
        <f t="shared" si="3"/>
        <v>1060502000</v>
      </c>
      <c r="F56" s="54" t="s">
        <v>122</v>
      </c>
      <c r="G56" s="26" t="s">
        <v>147</v>
      </c>
      <c r="H56" s="26" t="s">
        <v>148</v>
      </c>
      <c r="I56" s="26" t="s">
        <v>149</v>
      </c>
      <c r="J56" s="26" t="s">
        <v>300</v>
      </c>
      <c r="K56" s="15" t="s">
        <v>434</v>
      </c>
      <c r="L56" s="27" t="s">
        <v>78</v>
      </c>
      <c r="M56" s="26" t="s">
        <v>151</v>
      </c>
      <c r="N56" s="24">
        <v>1555</v>
      </c>
      <c r="O56" s="74" t="s">
        <v>593</v>
      </c>
      <c r="P56" s="28">
        <v>5</v>
      </c>
      <c r="Q56" s="29" t="s">
        <v>506</v>
      </c>
      <c r="R56" s="173" t="s">
        <v>301</v>
      </c>
      <c r="S56" s="54" t="str">
        <f>_xlfn.CONCAT(Table1[[#This Row],[Manufacturer]], " ",Table1[[#This Row],[Model]],CHAR(10),Table1[[#This Row],[Specification]],CHAR(10),"S/N: ",Table1[[#This Row],[Serial Number]])</f>
        <v>Union UGSF-1635
Size : 385 mm, Voltage: 230V - 60Hz, Power: 60W, Climate Class T, Blade Type: Banana Fan Type
S/N: None</v>
      </c>
      <c r="T56" s="146" t="str">
        <f>_xlfn.CONCAT(IF(Table1[[#This Row],[Manufacturer]]="-","",Table1[[#This Row],[Manufacturer]])," ",Table1[[#This Row],[Asset Item]]," ",Table1[[#This Row],[Model]],CHAR(10))</f>
        <v xml:space="preserve">Union Stand Fan UGSF-1635
</v>
      </c>
      <c r="U56" s="74" t="s">
        <v>593</v>
      </c>
      <c r="V56" s="34"/>
    </row>
    <row r="57" spans="1:22" ht="17.25" customHeight="1" x14ac:dyDescent="0.35">
      <c r="A57" s="32" t="s">
        <v>82</v>
      </c>
      <c r="B57" s="33" t="s">
        <v>84</v>
      </c>
      <c r="C57" s="33" t="s">
        <v>22</v>
      </c>
      <c r="D57" s="37" t="s">
        <v>36</v>
      </c>
      <c r="E57" s="33">
        <f t="shared" si="3"/>
        <v>1060502000</v>
      </c>
      <c r="F57" s="54" t="s">
        <v>122</v>
      </c>
      <c r="G57" s="26" t="s">
        <v>147</v>
      </c>
      <c r="H57" s="26" t="s">
        <v>148</v>
      </c>
      <c r="I57" s="26" t="s">
        <v>152</v>
      </c>
      <c r="J57" s="26" t="s">
        <v>300</v>
      </c>
      <c r="K57" s="15" t="s">
        <v>432</v>
      </c>
      <c r="L57" s="27" t="s">
        <v>78</v>
      </c>
      <c r="M57" s="26" t="s">
        <v>151</v>
      </c>
      <c r="N57" s="51">
        <v>1555</v>
      </c>
      <c r="O57" s="78" t="s">
        <v>593</v>
      </c>
      <c r="P57" s="28">
        <v>5</v>
      </c>
      <c r="Q57" s="29" t="s">
        <v>91</v>
      </c>
      <c r="R57" s="173" t="s">
        <v>328</v>
      </c>
      <c r="S57" s="54" t="str">
        <f>_xlfn.CONCAT(Table1[[#This Row],[Manufacturer]], " ",Table1[[#This Row],[Model]],CHAR(10),Table1[[#This Row],[Specification]],CHAR(10),"S/N: ",Table1[[#This Row],[Serial Number]])</f>
        <v>Union UGSF-1635
Size : 385 mm, Voltage: 230V - 60Hz, Power: 60W, Climate Class T, Blade Type: Banana Fan Type
S/N: -</v>
      </c>
      <c r="T57" s="146" t="str">
        <f>_xlfn.CONCAT(IF(Table1[[#This Row],[Manufacturer]]="-","",Table1[[#This Row],[Manufacturer]])," ",Table1[[#This Row],[Asset Item]]," ",Table1[[#This Row],[Model]],CHAR(10))</f>
        <v xml:space="preserve">Union Stand Fan UGSF-1635
</v>
      </c>
      <c r="U57" s="78" t="s">
        <v>593</v>
      </c>
      <c r="V57" s="34"/>
    </row>
    <row r="58" spans="1:22" ht="96" x14ac:dyDescent="0.35">
      <c r="A58" s="32" t="s">
        <v>82</v>
      </c>
      <c r="B58" s="33" t="s">
        <v>84</v>
      </c>
      <c r="C58" s="33" t="s">
        <v>22</v>
      </c>
      <c r="D58" s="37" t="s">
        <v>36</v>
      </c>
      <c r="E58" s="33">
        <f t="shared" si="3"/>
        <v>1060502000</v>
      </c>
      <c r="F58" s="54" t="s">
        <v>122</v>
      </c>
      <c r="G58" s="26" t="s">
        <v>147</v>
      </c>
      <c r="H58" s="26" t="s">
        <v>148</v>
      </c>
      <c r="I58" s="26" t="s">
        <v>152</v>
      </c>
      <c r="J58" s="26" t="s">
        <v>300</v>
      </c>
      <c r="K58" s="15" t="s">
        <v>435</v>
      </c>
      <c r="L58" s="27" t="s">
        <v>78</v>
      </c>
      <c r="M58" s="26" t="s">
        <v>151</v>
      </c>
      <c r="N58" s="24">
        <v>1555</v>
      </c>
      <c r="O58" s="74" t="s">
        <v>593</v>
      </c>
      <c r="P58" s="28">
        <v>5</v>
      </c>
      <c r="Q58" s="29" t="s">
        <v>91</v>
      </c>
      <c r="R58" s="173" t="s">
        <v>328</v>
      </c>
      <c r="S58" s="54" t="str">
        <f>_xlfn.CONCAT(Table1[[#This Row],[Manufacturer]], " ",Table1[[#This Row],[Model]],CHAR(10),Table1[[#This Row],[Specification]],CHAR(10),"S/N: ",Table1[[#This Row],[Serial Number]])</f>
        <v>Union UGSF-1635
Size : 385 mm, Voltage: 230V - 60Hz, Power: 60W, Climate Class T, Blade Type: Banana Fan Type
S/N: -</v>
      </c>
      <c r="T58" s="146" t="str">
        <f>_xlfn.CONCAT(IF(Table1[[#This Row],[Manufacturer]]="-","",Table1[[#This Row],[Manufacturer]])," ",Table1[[#This Row],[Asset Item]]," ",Table1[[#This Row],[Model]],CHAR(10))</f>
        <v xml:space="preserve">Union Stand Fan UGSF-1635
</v>
      </c>
      <c r="U58" s="74" t="s">
        <v>593</v>
      </c>
      <c r="V58" s="34"/>
    </row>
    <row r="59" spans="1:22" ht="51.75" customHeight="1" x14ac:dyDescent="0.35">
      <c r="A59" s="32" t="s">
        <v>82</v>
      </c>
      <c r="B59" s="33" t="s">
        <v>84</v>
      </c>
      <c r="C59" s="33" t="s">
        <v>22</v>
      </c>
      <c r="D59" s="37" t="s">
        <v>36</v>
      </c>
      <c r="E59" s="33">
        <f t="shared" si="3"/>
        <v>1060502000</v>
      </c>
      <c r="F59" s="54" t="s">
        <v>122</v>
      </c>
      <c r="G59" s="26" t="s">
        <v>147</v>
      </c>
      <c r="H59" s="26" t="s">
        <v>148</v>
      </c>
      <c r="I59" s="26" t="s">
        <v>152</v>
      </c>
      <c r="J59" s="26" t="s">
        <v>300</v>
      </c>
      <c r="K59" s="15" t="s">
        <v>436</v>
      </c>
      <c r="L59" s="27" t="s">
        <v>78</v>
      </c>
      <c r="M59" s="26" t="s">
        <v>151</v>
      </c>
      <c r="N59" s="24">
        <v>1555</v>
      </c>
      <c r="O59" s="74" t="s">
        <v>593</v>
      </c>
      <c r="P59" s="28">
        <v>5</v>
      </c>
      <c r="Q59" s="29" t="s">
        <v>91</v>
      </c>
      <c r="R59" s="173" t="s">
        <v>328</v>
      </c>
      <c r="S59" s="54" t="str">
        <f>_xlfn.CONCAT(Table1[[#This Row],[Manufacturer]], " ",Table1[[#This Row],[Model]],CHAR(10),Table1[[#This Row],[Specification]],CHAR(10),"S/N: ",Table1[[#This Row],[Serial Number]])</f>
        <v>Union UGSF-1635
Size : 385 mm, Voltage: 230V - 60Hz, Power: 60W, Climate Class T, Blade Type: Banana Fan Type
S/N: -</v>
      </c>
      <c r="T59" s="146" t="str">
        <f>_xlfn.CONCAT(IF(Table1[[#This Row],[Manufacturer]]="-","",Table1[[#This Row],[Manufacturer]])," ",Table1[[#This Row],[Asset Item]]," ",Table1[[#This Row],[Model]],CHAR(10))</f>
        <v xml:space="preserve">Union Stand Fan UGSF-1635
</v>
      </c>
      <c r="U59" s="74" t="s">
        <v>593</v>
      </c>
      <c r="V59" s="34"/>
    </row>
    <row r="60" spans="1:22" ht="51.75" customHeight="1" x14ac:dyDescent="0.35">
      <c r="A60" s="32" t="s">
        <v>82</v>
      </c>
      <c r="B60" s="33" t="s">
        <v>84</v>
      </c>
      <c r="C60" s="33" t="s">
        <v>22</v>
      </c>
      <c r="D60" s="33" t="s">
        <v>36</v>
      </c>
      <c r="E60" s="33">
        <f t="shared" si="3"/>
        <v>1060502000</v>
      </c>
      <c r="F60" s="87" t="s">
        <v>117</v>
      </c>
      <c r="G60" s="96" t="s">
        <v>171</v>
      </c>
      <c r="H60" s="89" t="s">
        <v>172</v>
      </c>
      <c r="I60" s="89" t="s">
        <v>152</v>
      </c>
      <c r="J60" s="89" t="s">
        <v>173</v>
      </c>
      <c r="K60" s="89" t="s">
        <v>492</v>
      </c>
      <c r="L60" s="91" t="s">
        <v>78</v>
      </c>
      <c r="M60" s="89" t="s">
        <v>170</v>
      </c>
      <c r="N60" s="92">
        <v>1578</v>
      </c>
      <c r="O60" s="182" t="s">
        <v>584</v>
      </c>
      <c r="P60" s="93">
        <v>5</v>
      </c>
      <c r="Q60" s="91" t="s">
        <v>94</v>
      </c>
      <c r="R60" s="172" t="s">
        <v>153</v>
      </c>
      <c r="S60" s="13" t="str">
        <f>_xlfn.CONCAT(Table1[[#This Row],[Manufacturer]], " ",Table1[[#This Row],[Model]],CHAR(10),Table1[[#This Row],[Specification]],CHAR(10),"S/N: ",Table1[[#This Row],[Serial Number]])</f>
        <v>Standard SWF-18B
18″ Banana type plastic blade, Pull cord for 3-speed selection, Knobless head adjustment, With thermal fuse protection,With oscillation
S/N: -</v>
      </c>
      <c r="T60" s="146" t="str">
        <f>_xlfn.CONCAT(IF(Table1[[#This Row],[Manufacturer]]="-","",Table1[[#This Row],[Manufacturer]])," ",Table1[[#This Row],[Asset Item]]," ",Table1[[#This Row],[Model]],CHAR(10))</f>
        <v xml:space="preserve">Standard Wall Fan SWF-18B
</v>
      </c>
      <c r="U60" s="182" t="s">
        <v>584</v>
      </c>
      <c r="V60" s="94"/>
    </row>
    <row r="61" spans="1:22" ht="48" x14ac:dyDescent="0.35">
      <c r="A61" s="32" t="s">
        <v>82</v>
      </c>
      <c r="B61" s="33" t="s">
        <v>84</v>
      </c>
      <c r="C61" s="33" t="s">
        <v>22</v>
      </c>
      <c r="D61" s="35" t="s">
        <v>71</v>
      </c>
      <c r="E61" s="33">
        <f t="shared" si="3"/>
        <v>1060599000</v>
      </c>
      <c r="F61" s="36" t="s">
        <v>443</v>
      </c>
      <c r="G61" s="33" t="s">
        <v>152</v>
      </c>
      <c r="H61" s="33" t="s">
        <v>444</v>
      </c>
      <c r="I61" s="33" t="s">
        <v>152</v>
      </c>
      <c r="J61" s="33" t="s">
        <v>445</v>
      </c>
      <c r="K61" s="33" t="s">
        <v>447</v>
      </c>
      <c r="L61" s="37" t="s">
        <v>78</v>
      </c>
      <c r="M61" s="38" t="s">
        <v>180</v>
      </c>
      <c r="N61" s="39">
        <v>1600</v>
      </c>
      <c r="O61" s="75" t="s">
        <v>594</v>
      </c>
      <c r="P61" s="41">
        <v>5</v>
      </c>
      <c r="Q61" s="42" t="s">
        <v>257</v>
      </c>
      <c r="R61" s="174" t="s">
        <v>328</v>
      </c>
      <c r="S61" s="36" t="str">
        <f>_xlfn.CONCAT(Table1[[#This Row],[Manufacturer]], " ",Table1[[#This Row],[Model]],CHAR(10),Table1[[#This Row],[Specification]],CHAR(10),"S/N: ",Table1[[#This Row],[Serial Number]])</f>
        <v>- #2
Aluminum, Silver
S/N: -</v>
      </c>
      <c r="T61" s="146" t="str">
        <f>_xlfn.CONCAT(IF(Table1[[#This Row],[Manufacturer]]="-","",Table1[[#This Row],[Manufacturer]])," ",Table1[[#This Row],[Asset Item]]," ",Table1[[#This Row],[Model]],CHAR(10))</f>
        <v xml:space="preserve"> Tulyasi #2
</v>
      </c>
      <c r="U61" s="75" t="s">
        <v>594</v>
      </c>
      <c r="V61" s="34"/>
    </row>
    <row r="62" spans="1:22" ht="17.25" customHeight="1" x14ac:dyDescent="0.35">
      <c r="A62" s="32" t="s">
        <v>82</v>
      </c>
      <c r="B62" s="33" t="s">
        <v>84</v>
      </c>
      <c r="C62" s="33" t="s">
        <v>22</v>
      </c>
      <c r="D62" s="33" t="s">
        <v>36</v>
      </c>
      <c r="E62" s="33">
        <f t="shared" si="3"/>
        <v>1060502000</v>
      </c>
      <c r="F62" s="98" t="s">
        <v>121</v>
      </c>
      <c r="G62" s="99" t="s">
        <v>147</v>
      </c>
      <c r="H62" s="100" t="s">
        <v>177</v>
      </c>
      <c r="I62" s="100" t="s">
        <v>152</v>
      </c>
      <c r="J62" s="100" t="s">
        <v>178</v>
      </c>
      <c r="K62" s="100" t="s">
        <v>388</v>
      </c>
      <c r="L62" s="101" t="s">
        <v>78</v>
      </c>
      <c r="M62" s="102" t="s">
        <v>170</v>
      </c>
      <c r="N62" s="97">
        <v>1690</v>
      </c>
      <c r="O62" s="130" t="s">
        <v>593</v>
      </c>
      <c r="P62" s="103">
        <v>5</v>
      </c>
      <c r="Q62" s="101" t="s">
        <v>94</v>
      </c>
      <c r="R62" s="176" t="s">
        <v>153</v>
      </c>
      <c r="S62" s="44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 Blade Type: Universal Fan Type
S/N: -</v>
      </c>
      <c r="T62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62" s="130" t="s">
        <v>593</v>
      </c>
      <c r="V62" s="94"/>
    </row>
    <row r="63" spans="1:22" ht="51.75" customHeight="1" x14ac:dyDescent="0.35">
      <c r="A63" s="32" t="s">
        <v>82</v>
      </c>
      <c r="B63" s="33" t="s">
        <v>84</v>
      </c>
      <c r="C63" s="33" t="s">
        <v>22</v>
      </c>
      <c r="D63" s="33" t="s">
        <v>36</v>
      </c>
      <c r="E63" s="33">
        <f t="shared" si="3"/>
        <v>1060502000</v>
      </c>
      <c r="F63" s="44" t="s">
        <v>121</v>
      </c>
      <c r="G63" s="45" t="s">
        <v>147</v>
      </c>
      <c r="H63" s="15" t="s">
        <v>177</v>
      </c>
      <c r="I63" s="46" t="s">
        <v>152</v>
      </c>
      <c r="J63" s="21" t="s">
        <v>188</v>
      </c>
      <c r="K63" s="21" t="s">
        <v>389</v>
      </c>
      <c r="L63" s="49" t="s">
        <v>78</v>
      </c>
      <c r="M63" s="50" t="s">
        <v>170</v>
      </c>
      <c r="N63" s="51">
        <v>1690</v>
      </c>
      <c r="O63" s="79" t="s">
        <v>593</v>
      </c>
      <c r="P63" s="52">
        <v>5</v>
      </c>
      <c r="Q63" s="53" t="s">
        <v>111</v>
      </c>
      <c r="R63" s="175" t="s">
        <v>181</v>
      </c>
      <c r="S63" s="44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Blade Type: Universal Fan Type
S/N: -</v>
      </c>
      <c r="T63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63" s="79" t="s">
        <v>593</v>
      </c>
      <c r="V63" s="62"/>
    </row>
    <row r="64" spans="1:22" ht="51.75" customHeight="1" x14ac:dyDescent="0.35">
      <c r="A64" s="32" t="s">
        <v>82</v>
      </c>
      <c r="B64" s="33" t="s">
        <v>84</v>
      </c>
      <c r="C64" s="33" t="s">
        <v>22</v>
      </c>
      <c r="D64" s="35" t="s">
        <v>44</v>
      </c>
      <c r="E64" s="33">
        <f t="shared" si="3"/>
        <v>1060503000</v>
      </c>
      <c r="F64" s="36" t="s">
        <v>157</v>
      </c>
      <c r="G64" s="33" t="s">
        <v>158</v>
      </c>
      <c r="H64" s="33" t="s">
        <v>210</v>
      </c>
      <c r="I64" s="33" t="s">
        <v>237</v>
      </c>
      <c r="J64" s="33" t="s">
        <v>212</v>
      </c>
      <c r="K64" s="33" t="s">
        <v>337</v>
      </c>
      <c r="L64" s="37" t="s">
        <v>78</v>
      </c>
      <c r="M64" s="50" t="s">
        <v>75</v>
      </c>
      <c r="N64" s="39">
        <v>25781</v>
      </c>
      <c r="O64" s="75" t="s">
        <v>592</v>
      </c>
      <c r="P64" s="41">
        <v>5</v>
      </c>
      <c r="Q64" s="42" t="s">
        <v>299</v>
      </c>
      <c r="R64" s="174" t="s">
        <v>333</v>
      </c>
      <c r="S64" s="54" t="str">
        <f>_xlfn.CONCAT(Table1[[#This Row],[Manufacturer]], " ",Table1[[#This Row],[Model]],CHAR(10),Table1[[#This Row],[Specification]],CHAR(10),"S/N: ",Table1[[#This Row],[Serial Number]])</f>
        <v>Acer TMP214-54
Processor: Intel i5 Core i5 1235U, 10 cores, 12 Threads, 12 mb Cache, 1.3 Ghz Base Speed, 4.4Ghz Frequency Speed with Turbo Speed, Memory: 8gb DDR4 3200 MHZ, Monitor Screen Size : 14 inches, Storage: 512gb NVME M.2 SSD, OS: Windows 11 Pro Education Others : Keyboard: Wireless Mouse, Headset, Laptop Bag and 64GB Flashdrive
S/N: NXVVESP00B40607B817600</v>
      </c>
      <c r="T64" s="146" t="str">
        <f>_xlfn.CONCAT(IF(Table1[[#This Row],[Manufacturer]]="-","",Table1[[#This Row],[Manufacturer]])," ",Table1[[#This Row],[Asset Item]]," ",Table1[[#This Row],[Model]],CHAR(10))</f>
        <v xml:space="preserve">Acer Laptop TMP214-54
</v>
      </c>
      <c r="U64" s="75" t="s">
        <v>592</v>
      </c>
      <c r="V64" s="34"/>
    </row>
    <row r="65" spans="1:22" ht="17.25" customHeight="1" x14ac:dyDescent="0.35">
      <c r="A65" s="32" t="s">
        <v>82</v>
      </c>
      <c r="B65" s="33" t="s">
        <v>84</v>
      </c>
      <c r="C65" s="33" t="s">
        <v>22</v>
      </c>
      <c r="D65" s="33" t="s">
        <v>36</v>
      </c>
      <c r="E65" s="33">
        <f t="shared" si="3"/>
        <v>1060502000</v>
      </c>
      <c r="F65" s="44" t="s">
        <v>121</v>
      </c>
      <c r="G65" s="45" t="s">
        <v>147</v>
      </c>
      <c r="H65" s="46" t="s">
        <v>177</v>
      </c>
      <c r="I65" s="46" t="s">
        <v>152</v>
      </c>
      <c r="J65" s="72" t="s">
        <v>178</v>
      </c>
      <c r="K65" s="72" t="s">
        <v>395</v>
      </c>
      <c r="L65" s="49" t="s">
        <v>78</v>
      </c>
      <c r="M65" s="50" t="s">
        <v>170</v>
      </c>
      <c r="N65" s="51">
        <v>1690</v>
      </c>
      <c r="O65" s="79" t="s">
        <v>593</v>
      </c>
      <c r="P65" s="52">
        <v>5</v>
      </c>
      <c r="Q65" s="53" t="s">
        <v>196</v>
      </c>
      <c r="R65" s="175" t="s">
        <v>197</v>
      </c>
      <c r="S65" s="44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 Blade Type: Universal Fan Type
S/N: -</v>
      </c>
      <c r="T65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65" s="79" t="s">
        <v>593</v>
      </c>
      <c r="V65" s="34"/>
    </row>
    <row r="66" spans="1:22" ht="17.25" customHeight="1" x14ac:dyDescent="0.35">
      <c r="A66" s="32" t="s">
        <v>82</v>
      </c>
      <c r="B66" s="33" t="s">
        <v>84</v>
      </c>
      <c r="C66" s="33" t="s">
        <v>22</v>
      </c>
      <c r="D66" s="33" t="s">
        <v>36</v>
      </c>
      <c r="E66" s="33">
        <f t="shared" si="3"/>
        <v>1060502000</v>
      </c>
      <c r="F66" s="44" t="s">
        <v>121</v>
      </c>
      <c r="G66" s="45" t="s">
        <v>147</v>
      </c>
      <c r="H66" s="46" t="s">
        <v>177</v>
      </c>
      <c r="I66" s="46" t="s">
        <v>152</v>
      </c>
      <c r="J66" s="72" t="s">
        <v>207</v>
      </c>
      <c r="K66" s="21" t="s">
        <v>396</v>
      </c>
      <c r="L66" s="49" t="s">
        <v>78</v>
      </c>
      <c r="M66" s="50" t="s">
        <v>170</v>
      </c>
      <c r="N66" s="51">
        <v>1690</v>
      </c>
      <c r="O66" s="73" t="s">
        <v>593</v>
      </c>
      <c r="P66" s="52">
        <v>5</v>
      </c>
      <c r="Q66" s="53" t="s">
        <v>196</v>
      </c>
      <c r="R66" s="175" t="s">
        <v>197</v>
      </c>
      <c r="S66" s="44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control,Blade Type: Universal Fan Type
S/N: -</v>
      </c>
      <c r="T66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66" s="73" t="s">
        <v>593</v>
      </c>
      <c r="V66" s="34"/>
    </row>
    <row r="67" spans="1:22" ht="17.25" customHeight="1" x14ac:dyDescent="0.35">
      <c r="A67" s="32" t="s">
        <v>82</v>
      </c>
      <c r="B67" s="33" t="s">
        <v>84</v>
      </c>
      <c r="C67" s="33" t="s">
        <v>22</v>
      </c>
      <c r="D67" s="33" t="s">
        <v>36</v>
      </c>
      <c r="E67" s="33">
        <f t="shared" si="3"/>
        <v>1060502000</v>
      </c>
      <c r="F67" s="44" t="s">
        <v>121</v>
      </c>
      <c r="G67" s="45" t="s">
        <v>147</v>
      </c>
      <c r="H67" s="46" t="s">
        <v>177</v>
      </c>
      <c r="I67" s="46" t="s">
        <v>152</v>
      </c>
      <c r="J67" s="72" t="s">
        <v>178</v>
      </c>
      <c r="K67" s="21" t="s">
        <v>397</v>
      </c>
      <c r="L67" s="49" t="s">
        <v>78</v>
      </c>
      <c r="M67" s="50" t="s">
        <v>170</v>
      </c>
      <c r="N67" s="51">
        <v>1690</v>
      </c>
      <c r="O67" s="73" t="s">
        <v>593</v>
      </c>
      <c r="P67" s="52">
        <v>5</v>
      </c>
      <c r="Q67" s="53" t="s">
        <v>196</v>
      </c>
      <c r="R67" s="175" t="s">
        <v>197</v>
      </c>
      <c r="S67" s="44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 Blade Type: Universal Fan Type
S/N: -</v>
      </c>
      <c r="T67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67" s="73" t="s">
        <v>593</v>
      </c>
      <c r="V67" s="34"/>
    </row>
    <row r="68" spans="1:22" ht="17.25" customHeight="1" x14ac:dyDescent="0.35">
      <c r="A68" s="32" t="s">
        <v>82</v>
      </c>
      <c r="B68" s="33" t="s">
        <v>84</v>
      </c>
      <c r="C68" s="33" t="s">
        <v>22</v>
      </c>
      <c r="D68" s="33" t="s">
        <v>36</v>
      </c>
      <c r="E68" s="33">
        <f t="shared" si="3"/>
        <v>1060502000</v>
      </c>
      <c r="F68" s="44" t="s">
        <v>121</v>
      </c>
      <c r="G68" s="45" t="s">
        <v>147</v>
      </c>
      <c r="H68" s="46" t="s">
        <v>177</v>
      </c>
      <c r="I68" s="46" t="s">
        <v>152</v>
      </c>
      <c r="J68" s="72" t="s">
        <v>215</v>
      </c>
      <c r="K68" s="21" t="s">
        <v>398</v>
      </c>
      <c r="L68" s="49" t="s">
        <v>78</v>
      </c>
      <c r="M68" s="50" t="s">
        <v>170</v>
      </c>
      <c r="N68" s="51">
        <v>1690</v>
      </c>
      <c r="O68" s="73" t="s">
        <v>593</v>
      </c>
      <c r="P68" s="52">
        <v>5</v>
      </c>
      <c r="Q68" s="53" t="s">
        <v>134</v>
      </c>
      <c r="R68" s="175" t="s">
        <v>213</v>
      </c>
      <c r="S68" s="44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Blade Type: Universal Fan
S/N: -</v>
      </c>
      <c r="T68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68" s="73" t="s">
        <v>593</v>
      </c>
      <c r="V68" s="34"/>
    </row>
    <row r="69" spans="1:22" ht="17.25" customHeight="1" x14ac:dyDescent="0.35">
      <c r="A69" s="32" t="s">
        <v>82</v>
      </c>
      <c r="B69" s="33" t="s">
        <v>84</v>
      </c>
      <c r="C69" s="33" t="s">
        <v>22</v>
      </c>
      <c r="D69" s="33" t="s">
        <v>36</v>
      </c>
      <c r="E69" s="33">
        <f t="shared" si="3"/>
        <v>1060502000</v>
      </c>
      <c r="F69" s="44" t="s">
        <v>121</v>
      </c>
      <c r="G69" s="45" t="s">
        <v>147</v>
      </c>
      <c r="H69" s="46" t="s">
        <v>177</v>
      </c>
      <c r="I69" s="46" t="s">
        <v>152</v>
      </c>
      <c r="J69" s="72" t="s">
        <v>215</v>
      </c>
      <c r="K69" s="21" t="s">
        <v>399</v>
      </c>
      <c r="L69" s="49" t="s">
        <v>78</v>
      </c>
      <c r="M69" s="50" t="s">
        <v>170</v>
      </c>
      <c r="N69" s="51">
        <v>1690</v>
      </c>
      <c r="O69" s="73" t="s">
        <v>593</v>
      </c>
      <c r="P69" s="52">
        <v>5</v>
      </c>
      <c r="Q69" s="53" t="s">
        <v>134</v>
      </c>
      <c r="R69" s="175" t="s">
        <v>213</v>
      </c>
      <c r="S69" s="44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Blade Type: Universal Fan
S/N: -</v>
      </c>
      <c r="T69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69" s="73" t="s">
        <v>593</v>
      </c>
      <c r="V69" s="34"/>
    </row>
    <row r="70" spans="1:22" ht="17.25" customHeight="1" x14ac:dyDescent="0.35">
      <c r="A70" s="32" t="s">
        <v>82</v>
      </c>
      <c r="B70" s="33" t="s">
        <v>84</v>
      </c>
      <c r="C70" s="33" t="s">
        <v>22</v>
      </c>
      <c r="D70" s="33" t="s">
        <v>36</v>
      </c>
      <c r="E70" s="33">
        <f t="shared" si="3"/>
        <v>1060502000</v>
      </c>
      <c r="F70" s="44" t="s">
        <v>121</v>
      </c>
      <c r="G70" s="45" t="s">
        <v>147</v>
      </c>
      <c r="H70" s="46" t="s">
        <v>177</v>
      </c>
      <c r="I70" s="46" t="s">
        <v>152</v>
      </c>
      <c r="J70" s="72" t="s">
        <v>215</v>
      </c>
      <c r="K70" s="21" t="s">
        <v>400</v>
      </c>
      <c r="L70" s="49" t="s">
        <v>78</v>
      </c>
      <c r="M70" s="50" t="s">
        <v>170</v>
      </c>
      <c r="N70" s="51">
        <v>1690</v>
      </c>
      <c r="O70" s="73" t="s">
        <v>593</v>
      </c>
      <c r="P70" s="52">
        <v>5</v>
      </c>
      <c r="Q70" s="53" t="s">
        <v>134</v>
      </c>
      <c r="R70" s="175" t="s">
        <v>213</v>
      </c>
      <c r="S70" s="44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Blade Type: Universal Fan
S/N: -</v>
      </c>
      <c r="T70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70" s="73" t="s">
        <v>593</v>
      </c>
      <c r="V70" s="34"/>
    </row>
    <row r="71" spans="1:22" ht="17.25" customHeight="1" x14ac:dyDescent="0.35">
      <c r="A71" s="32" t="s">
        <v>82</v>
      </c>
      <c r="B71" s="33" t="s">
        <v>84</v>
      </c>
      <c r="C71" s="33" t="s">
        <v>22</v>
      </c>
      <c r="D71" s="33" t="s">
        <v>36</v>
      </c>
      <c r="E71" s="33">
        <f t="shared" ref="E71:E102" si="4">VLOOKUP(D71,UACSList,2,0)</f>
        <v>1060502000</v>
      </c>
      <c r="F71" s="36" t="s">
        <v>121</v>
      </c>
      <c r="G71" s="46" t="s">
        <v>147</v>
      </c>
      <c r="H71" s="46" t="s">
        <v>177</v>
      </c>
      <c r="I71" s="46" t="s">
        <v>152</v>
      </c>
      <c r="J71" s="46" t="s">
        <v>188</v>
      </c>
      <c r="K71" s="72" t="s">
        <v>401</v>
      </c>
      <c r="L71" s="49" t="s">
        <v>78</v>
      </c>
      <c r="M71" s="50" t="s">
        <v>170</v>
      </c>
      <c r="N71" s="51">
        <v>1690</v>
      </c>
      <c r="O71" s="79" t="s">
        <v>593</v>
      </c>
      <c r="P71" s="52">
        <v>5</v>
      </c>
      <c r="Q71" s="53" t="s">
        <v>114</v>
      </c>
      <c r="R71" s="174" t="s">
        <v>221</v>
      </c>
      <c r="S71" s="36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Blade Type: Universal Fan Type
S/N: -</v>
      </c>
      <c r="T71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71" s="79" t="s">
        <v>593</v>
      </c>
      <c r="V71" s="34"/>
    </row>
    <row r="72" spans="1:22" ht="17.25" customHeight="1" x14ac:dyDescent="0.35">
      <c r="A72" s="32" t="s">
        <v>82</v>
      </c>
      <c r="B72" s="33" t="s">
        <v>84</v>
      </c>
      <c r="C72" s="33" t="s">
        <v>22</v>
      </c>
      <c r="D72" s="33" t="s">
        <v>36</v>
      </c>
      <c r="E72" s="33">
        <f t="shared" si="4"/>
        <v>1060502000</v>
      </c>
      <c r="F72" s="36" t="s">
        <v>121</v>
      </c>
      <c r="G72" s="46" t="s">
        <v>147</v>
      </c>
      <c r="H72" s="46" t="s">
        <v>177</v>
      </c>
      <c r="I72" s="46" t="s">
        <v>152</v>
      </c>
      <c r="J72" s="46" t="s">
        <v>188</v>
      </c>
      <c r="K72" s="72" t="s">
        <v>402</v>
      </c>
      <c r="L72" s="49" t="s">
        <v>78</v>
      </c>
      <c r="M72" s="50" t="s">
        <v>170</v>
      </c>
      <c r="N72" s="51">
        <v>1690</v>
      </c>
      <c r="O72" s="79" t="s">
        <v>593</v>
      </c>
      <c r="P72" s="52">
        <v>5</v>
      </c>
      <c r="Q72" s="53" t="s">
        <v>114</v>
      </c>
      <c r="R72" s="174" t="s">
        <v>221</v>
      </c>
      <c r="S72" s="36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Blade Type: Universal Fan Type
S/N: -</v>
      </c>
      <c r="T72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72" s="79" t="s">
        <v>593</v>
      </c>
      <c r="V72" s="34"/>
    </row>
    <row r="73" spans="1:22" ht="17.25" customHeight="1" x14ac:dyDescent="0.35">
      <c r="A73" s="32" t="s">
        <v>82</v>
      </c>
      <c r="B73" s="33" t="s">
        <v>84</v>
      </c>
      <c r="C73" s="33" t="s">
        <v>22</v>
      </c>
      <c r="D73" s="33" t="s">
        <v>36</v>
      </c>
      <c r="E73" s="33">
        <f t="shared" si="4"/>
        <v>1060502000</v>
      </c>
      <c r="F73" s="58" t="s">
        <v>121</v>
      </c>
      <c r="G73" s="46" t="s">
        <v>147</v>
      </c>
      <c r="H73" s="23" t="s">
        <v>177</v>
      </c>
      <c r="I73" s="120" t="s">
        <v>152</v>
      </c>
      <c r="J73" s="15" t="s">
        <v>188</v>
      </c>
      <c r="K73" s="21" t="s">
        <v>403</v>
      </c>
      <c r="L73" s="17" t="s">
        <v>78</v>
      </c>
      <c r="M73" s="153" t="s">
        <v>170</v>
      </c>
      <c r="N73" s="154">
        <v>1690</v>
      </c>
      <c r="O73" s="155" t="s">
        <v>593</v>
      </c>
      <c r="P73" s="18">
        <v>5</v>
      </c>
      <c r="Q73" s="53" t="s">
        <v>114</v>
      </c>
      <c r="R73" s="174" t="s">
        <v>221</v>
      </c>
      <c r="S73" s="108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Blade Type: Universal Fan Type
S/N: -</v>
      </c>
      <c r="T73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73" s="155" t="s">
        <v>593</v>
      </c>
      <c r="V73" s="34"/>
    </row>
    <row r="74" spans="1:22" ht="112" x14ac:dyDescent="0.35">
      <c r="A74" s="32" t="s">
        <v>82</v>
      </c>
      <c r="B74" s="33" t="s">
        <v>84</v>
      </c>
      <c r="C74" s="33" t="s">
        <v>22</v>
      </c>
      <c r="D74" s="33" t="s">
        <v>70</v>
      </c>
      <c r="E74" s="33">
        <f t="shared" si="4"/>
        <v>1060514000</v>
      </c>
      <c r="F74" s="36" t="s">
        <v>154</v>
      </c>
      <c r="G74" s="33" t="s">
        <v>152</v>
      </c>
      <c r="H74" s="15" t="s">
        <v>373</v>
      </c>
      <c r="I74" s="33" t="s">
        <v>152</v>
      </c>
      <c r="J74" s="15" t="s">
        <v>374</v>
      </c>
      <c r="K74" s="15" t="s">
        <v>383</v>
      </c>
      <c r="L74" s="37" t="s">
        <v>78</v>
      </c>
      <c r="M74" s="33" t="s">
        <v>156</v>
      </c>
      <c r="N74" s="128">
        <v>1900</v>
      </c>
      <c r="O74" s="184" t="s">
        <v>577</v>
      </c>
      <c r="P74" s="41">
        <v>1</v>
      </c>
      <c r="Q74" s="42" t="s">
        <v>91</v>
      </c>
      <c r="R74" s="174" t="s">
        <v>241</v>
      </c>
      <c r="S74" s="36" t="str">
        <f>_xlfn.CONCAT(Table1[[#This Row],[Manufacturer]], " ",Table1[[#This Row],[Model]],CHAR(10),Table1[[#This Row],[Specification]],CHAR(10),"S/N: ",Table1[[#This Row],[Serial Number]])</f>
        <v>- K3+
Counting Range:0-999, Accuracy: +=0.2 Celcius, Measuring Range: 0-50 Celcius, Environment Temperature:  10-40 Celcius, Input: DC 5V 500 mA
S/N: -</v>
      </c>
      <c r="T74" s="146" t="str">
        <f>_xlfn.CONCAT(IF(Table1[[#This Row],[Manufacturer]]="-","",Table1[[#This Row],[Manufacturer]])," ",Table1[[#This Row],[Asset Item]]," ",Table1[[#This Row],[Model]],CHAR(10))</f>
        <v xml:space="preserve"> Thermal Scanner &amp; Automatic Alcohol Dispenser K3+
</v>
      </c>
      <c r="U74" s="184" t="s">
        <v>577</v>
      </c>
      <c r="V74" s="34" t="s">
        <v>574</v>
      </c>
    </row>
    <row r="75" spans="1:22" ht="17.25" customHeight="1" x14ac:dyDescent="0.35">
      <c r="A75" s="32" t="s">
        <v>82</v>
      </c>
      <c r="B75" s="33" t="s">
        <v>84</v>
      </c>
      <c r="C75" s="33" t="s">
        <v>22</v>
      </c>
      <c r="D75" s="33" t="s">
        <v>36</v>
      </c>
      <c r="E75" s="33">
        <f t="shared" si="4"/>
        <v>1060502000</v>
      </c>
      <c r="F75" s="36" t="s">
        <v>121</v>
      </c>
      <c r="G75" s="46" t="s">
        <v>147</v>
      </c>
      <c r="H75" s="46" t="s">
        <v>177</v>
      </c>
      <c r="I75" s="46" t="s">
        <v>152</v>
      </c>
      <c r="J75" s="46" t="s">
        <v>188</v>
      </c>
      <c r="K75" s="72" t="s">
        <v>404</v>
      </c>
      <c r="L75" s="49" t="s">
        <v>78</v>
      </c>
      <c r="M75" s="126" t="s">
        <v>170</v>
      </c>
      <c r="N75" s="166">
        <v>1690</v>
      </c>
      <c r="O75" s="156" t="s">
        <v>593</v>
      </c>
      <c r="P75" s="52">
        <v>5</v>
      </c>
      <c r="Q75" s="53" t="s">
        <v>114</v>
      </c>
      <c r="R75" s="174" t="s">
        <v>221</v>
      </c>
      <c r="S75" s="36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Blade Type: Universal Fan Type
S/N: -</v>
      </c>
      <c r="T75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75" s="156" t="s">
        <v>593</v>
      </c>
      <c r="V75" s="34"/>
    </row>
    <row r="76" spans="1:22" ht="15.75" customHeight="1" x14ac:dyDescent="0.35">
      <c r="A76" s="32" t="s">
        <v>82</v>
      </c>
      <c r="B76" s="33" t="s">
        <v>84</v>
      </c>
      <c r="C76" s="33" t="s">
        <v>22</v>
      </c>
      <c r="D76" s="35" t="s">
        <v>44</v>
      </c>
      <c r="E76" s="33">
        <f t="shared" si="4"/>
        <v>1060503000</v>
      </c>
      <c r="F76" s="36" t="s">
        <v>157</v>
      </c>
      <c r="G76" s="33" t="s">
        <v>158</v>
      </c>
      <c r="H76" s="33" t="s">
        <v>210</v>
      </c>
      <c r="I76" s="33" t="s">
        <v>572</v>
      </c>
      <c r="J76" s="33" t="s">
        <v>212</v>
      </c>
      <c r="K76" s="26" t="s">
        <v>338</v>
      </c>
      <c r="L76" s="37" t="s">
        <v>78</v>
      </c>
      <c r="M76" s="38" t="s">
        <v>238</v>
      </c>
      <c r="N76" s="128">
        <v>25781</v>
      </c>
      <c r="O76" s="75" t="s">
        <v>592</v>
      </c>
      <c r="P76" s="41">
        <v>5</v>
      </c>
      <c r="Q76" s="42" t="s">
        <v>234</v>
      </c>
      <c r="R76" s="174" t="s">
        <v>235</v>
      </c>
      <c r="S76" s="54" t="str">
        <f>_xlfn.CONCAT(Table1[[#This Row],[Manufacturer]], " ",Table1[[#This Row],[Model]],CHAR(10),Table1[[#This Row],[Specification]],CHAR(10),"S/N: ",Table1[[#This Row],[Serial Number]])</f>
        <v>Acer TMP214-54
Processor: Intel i5 Core i5 1235U, 10 cores, 12 Threads, 12 mb Cache, 1.3 Ghz Base Speed, 4.4Ghz Frequency Speed with Turbo Speed, Memory: 8gb DDR4 3200 MHZ, Monitor Screen Size : 14 inches, Storage: 512gb NVME M.2 SSD, OS: Windows 11 Pro Education Others : Keyboard: Wireless Mouse, Headset, Laptop Bag and 64GB Flashdrive
S/N: NXVVESP00B40607B867600</v>
      </c>
      <c r="T76" s="146" t="str">
        <f>_xlfn.CONCAT(IF(Table1[[#This Row],[Manufacturer]]="-","",Table1[[#This Row],[Manufacturer]])," ",Table1[[#This Row],[Asset Item]]," ",Table1[[#This Row],[Model]],CHAR(10))</f>
        <v xml:space="preserve">Acer Laptop TMP214-54
</v>
      </c>
      <c r="U76" s="75" t="s">
        <v>592</v>
      </c>
      <c r="V76" s="34"/>
    </row>
    <row r="77" spans="1:22" ht="17.25" customHeight="1" x14ac:dyDescent="0.35">
      <c r="A77" s="32" t="s">
        <v>82</v>
      </c>
      <c r="B77" s="33" t="s">
        <v>84</v>
      </c>
      <c r="C77" s="33" t="s">
        <v>22</v>
      </c>
      <c r="D77" s="33" t="s">
        <v>36</v>
      </c>
      <c r="E77" s="33">
        <f t="shared" si="4"/>
        <v>1060502000</v>
      </c>
      <c r="F77" s="44" t="s">
        <v>121</v>
      </c>
      <c r="G77" s="45" t="s">
        <v>147</v>
      </c>
      <c r="H77" s="46" t="s">
        <v>177</v>
      </c>
      <c r="I77" s="46" t="s">
        <v>152</v>
      </c>
      <c r="J77" s="72" t="s">
        <v>178</v>
      </c>
      <c r="K77" s="21" t="s">
        <v>405</v>
      </c>
      <c r="L77" s="49" t="s">
        <v>78</v>
      </c>
      <c r="M77" s="50" t="s">
        <v>170</v>
      </c>
      <c r="N77" s="166">
        <v>1690</v>
      </c>
      <c r="O77" s="163" t="s">
        <v>593</v>
      </c>
      <c r="P77" s="52">
        <v>5</v>
      </c>
      <c r="Q77" s="53" t="s">
        <v>227</v>
      </c>
      <c r="R77" s="175" t="s">
        <v>229</v>
      </c>
      <c r="S77" s="44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 Blade Type: Universal Fan Type
S/N: -</v>
      </c>
      <c r="T77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77" s="163" t="s">
        <v>593</v>
      </c>
      <c r="V77" s="34"/>
    </row>
    <row r="78" spans="1:22" ht="17.25" customHeight="1" x14ac:dyDescent="0.35">
      <c r="A78" s="32" t="s">
        <v>82</v>
      </c>
      <c r="B78" s="33" t="s">
        <v>84</v>
      </c>
      <c r="C78" s="33" t="s">
        <v>22</v>
      </c>
      <c r="D78" s="33" t="s">
        <v>36</v>
      </c>
      <c r="E78" s="33">
        <f t="shared" si="4"/>
        <v>1060502000</v>
      </c>
      <c r="F78" s="44" t="s">
        <v>121</v>
      </c>
      <c r="G78" s="45" t="s">
        <v>147</v>
      </c>
      <c r="H78" s="46" t="s">
        <v>177</v>
      </c>
      <c r="I78" s="46" t="s">
        <v>152</v>
      </c>
      <c r="J78" s="72" t="s">
        <v>178</v>
      </c>
      <c r="K78" s="21" t="s">
        <v>406</v>
      </c>
      <c r="L78" s="49" t="s">
        <v>78</v>
      </c>
      <c r="M78" s="50" t="s">
        <v>170</v>
      </c>
      <c r="N78" s="166">
        <v>1690</v>
      </c>
      <c r="O78" s="163" t="s">
        <v>593</v>
      </c>
      <c r="P78" s="52">
        <v>5</v>
      </c>
      <c r="Q78" s="53" t="s">
        <v>227</v>
      </c>
      <c r="R78" s="175" t="s">
        <v>229</v>
      </c>
      <c r="S78" s="44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 Blade Type: Universal Fan Type
S/N: -</v>
      </c>
      <c r="T78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78" s="163" t="s">
        <v>593</v>
      </c>
      <c r="V78" s="34"/>
    </row>
    <row r="79" spans="1:22" ht="96" x14ac:dyDescent="0.35">
      <c r="A79" s="32" t="s">
        <v>82</v>
      </c>
      <c r="B79" s="33" t="s">
        <v>84</v>
      </c>
      <c r="C79" s="33" t="s">
        <v>22</v>
      </c>
      <c r="D79" s="33" t="s">
        <v>36</v>
      </c>
      <c r="E79" s="33">
        <f t="shared" si="4"/>
        <v>1060502000</v>
      </c>
      <c r="F79" s="36" t="s">
        <v>121</v>
      </c>
      <c r="G79" s="33" t="s">
        <v>147</v>
      </c>
      <c r="H79" s="33" t="s">
        <v>177</v>
      </c>
      <c r="I79" s="33" t="s">
        <v>152</v>
      </c>
      <c r="J79" s="33" t="s">
        <v>178</v>
      </c>
      <c r="K79" s="21" t="s">
        <v>407</v>
      </c>
      <c r="L79" s="37" t="s">
        <v>78</v>
      </c>
      <c r="M79" s="38" t="s">
        <v>170</v>
      </c>
      <c r="N79" s="128">
        <v>1690</v>
      </c>
      <c r="O79" s="163" t="s">
        <v>593</v>
      </c>
      <c r="P79" s="41">
        <v>5</v>
      </c>
      <c r="Q79" s="42" t="s">
        <v>234</v>
      </c>
      <c r="R79" s="174" t="s">
        <v>235</v>
      </c>
      <c r="S79" s="36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 Blade Type: Universal Fan Type
S/N: -</v>
      </c>
      <c r="T79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79" s="163" t="s">
        <v>593</v>
      </c>
      <c r="V79" s="34"/>
    </row>
    <row r="80" spans="1:22" ht="96" x14ac:dyDescent="0.35">
      <c r="A80" s="32" t="s">
        <v>82</v>
      </c>
      <c r="B80" s="33" t="s">
        <v>84</v>
      </c>
      <c r="C80" s="33" t="s">
        <v>22</v>
      </c>
      <c r="D80" s="33" t="s">
        <v>36</v>
      </c>
      <c r="E80" s="33">
        <f t="shared" si="4"/>
        <v>1060502000</v>
      </c>
      <c r="F80" s="36" t="s">
        <v>121</v>
      </c>
      <c r="G80" s="33" t="s">
        <v>147</v>
      </c>
      <c r="H80" s="33" t="s">
        <v>177</v>
      </c>
      <c r="I80" s="33" t="s">
        <v>152</v>
      </c>
      <c r="J80" s="33" t="s">
        <v>178</v>
      </c>
      <c r="K80" s="72" t="s">
        <v>408</v>
      </c>
      <c r="L80" s="37" t="s">
        <v>78</v>
      </c>
      <c r="M80" s="38" t="s">
        <v>170</v>
      </c>
      <c r="N80" s="128">
        <v>1690</v>
      </c>
      <c r="O80" s="79" t="s">
        <v>593</v>
      </c>
      <c r="P80" s="41">
        <v>5</v>
      </c>
      <c r="Q80" s="42" t="s">
        <v>234</v>
      </c>
      <c r="R80" s="174" t="s">
        <v>235</v>
      </c>
      <c r="S80" s="36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 Blade Type: Universal Fan Type
S/N: -</v>
      </c>
      <c r="T80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80" s="79" t="s">
        <v>593</v>
      </c>
      <c r="V80" s="34"/>
    </row>
    <row r="81" spans="1:22" ht="96" x14ac:dyDescent="0.35">
      <c r="A81" s="32" t="s">
        <v>82</v>
      </c>
      <c r="B81" s="33" t="s">
        <v>84</v>
      </c>
      <c r="C81" s="33" t="s">
        <v>22</v>
      </c>
      <c r="D81" s="33" t="s">
        <v>36</v>
      </c>
      <c r="E81" s="33">
        <f t="shared" si="4"/>
        <v>1060502000</v>
      </c>
      <c r="F81" s="36" t="s">
        <v>121</v>
      </c>
      <c r="G81" s="33" t="s">
        <v>147</v>
      </c>
      <c r="H81" s="33" t="s">
        <v>177</v>
      </c>
      <c r="I81" s="33" t="s">
        <v>152</v>
      </c>
      <c r="J81" s="33" t="s">
        <v>178</v>
      </c>
      <c r="K81" s="72" t="s">
        <v>409</v>
      </c>
      <c r="L81" s="37" t="s">
        <v>78</v>
      </c>
      <c r="M81" s="38" t="s">
        <v>170</v>
      </c>
      <c r="N81" s="128">
        <v>1690</v>
      </c>
      <c r="O81" s="79" t="s">
        <v>593</v>
      </c>
      <c r="P81" s="41">
        <v>5</v>
      </c>
      <c r="Q81" s="42" t="s">
        <v>234</v>
      </c>
      <c r="R81" s="174" t="s">
        <v>235</v>
      </c>
      <c r="S81" s="36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 Blade Type: Universal Fan Type
S/N: -</v>
      </c>
      <c r="T81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81" s="79" t="s">
        <v>593</v>
      </c>
      <c r="V81" s="34"/>
    </row>
    <row r="82" spans="1:22" ht="96" x14ac:dyDescent="0.35">
      <c r="A82" s="32" t="s">
        <v>82</v>
      </c>
      <c r="B82" s="33" t="s">
        <v>84</v>
      </c>
      <c r="C82" s="33" t="s">
        <v>22</v>
      </c>
      <c r="D82" s="33" t="s">
        <v>36</v>
      </c>
      <c r="E82" s="33">
        <f t="shared" si="4"/>
        <v>1060502000</v>
      </c>
      <c r="F82" s="36" t="s">
        <v>121</v>
      </c>
      <c r="G82" s="33" t="s">
        <v>147</v>
      </c>
      <c r="H82" s="33" t="s">
        <v>177</v>
      </c>
      <c r="I82" s="33" t="s">
        <v>152</v>
      </c>
      <c r="J82" s="33" t="s">
        <v>178</v>
      </c>
      <c r="K82" s="72" t="s">
        <v>410</v>
      </c>
      <c r="L82" s="37" t="s">
        <v>78</v>
      </c>
      <c r="M82" s="38" t="s">
        <v>170</v>
      </c>
      <c r="N82" s="128">
        <v>1690</v>
      </c>
      <c r="O82" s="79" t="s">
        <v>593</v>
      </c>
      <c r="P82" s="41">
        <v>5</v>
      </c>
      <c r="Q82" s="42" t="s">
        <v>91</v>
      </c>
      <c r="R82" s="174" t="s">
        <v>241</v>
      </c>
      <c r="S82" s="36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 Blade Type: Universal Fan Type
S/N: -</v>
      </c>
      <c r="T82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82" s="79" t="s">
        <v>593</v>
      </c>
      <c r="V82" s="34"/>
    </row>
    <row r="83" spans="1:22" ht="96" x14ac:dyDescent="0.35">
      <c r="A83" s="32" t="s">
        <v>82</v>
      </c>
      <c r="B83" s="33" t="s">
        <v>84</v>
      </c>
      <c r="C83" s="33" t="s">
        <v>22</v>
      </c>
      <c r="D83" s="33" t="s">
        <v>36</v>
      </c>
      <c r="E83" s="33">
        <f t="shared" si="4"/>
        <v>1060502000</v>
      </c>
      <c r="F83" s="36" t="s">
        <v>121</v>
      </c>
      <c r="G83" s="33" t="s">
        <v>147</v>
      </c>
      <c r="H83" s="33" t="s">
        <v>177</v>
      </c>
      <c r="I83" s="33" t="s">
        <v>152</v>
      </c>
      <c r="J83" s="33" t="s">
        <v>178</v>
      </c>
      <c r="K83" s="72" t="s">
        <v>411</v>
      </c>
      <c r="L83" s="37" t="s">
        <v>78</v>
      </c>
      <c r="M83" s="38" t="s">
        <v>170</v>
      </c>
      <c r="N83" s="128">
        <v>1690</v>
      </c>
      <c r="O83" s="79" t="s">
        <v>593</v>
      </c>
      <c r="P83" s="41">
        <v>5</v>
      </c>
      <c r="Q83" s="42" t="s">
        <v>91</v>
      </c>
      <c r="R83" s="174" t="s">
        <v>241</v>
      </c>
      <c r="S83" s="36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 Blade Type: Universal Fan Type
S/N: -</v>
      </c>
      <c r="T83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83" s="79" t="s">
        <v>593</v>
      </c>
      <c r="V83" s="34"/>
    </row>
    <row r="84" spans="1:22" ht="96" x14ac:dyDescent="0.35">
      <c r="A84" s="32" t="s">
        <v>82</v>
      </c>
      <c r="B84" s="33" t="s">
        <v>84</v>
      </c>
      <c r="C84" s="33" t="s">
        <v>22</v>
      </c>
      <c r="D84" s="33" t="s">
        <v>36</v>
      </c>
      <c r="E84" s="33">
        <f t="shared" si="4"/>
        <v>1060502000</v>
      </c>
      <c r="F84" s="36" t="s">
        <v>121</v>
      </c>
      <c r="G84" s="33" t="s">
        <v>147</v>
      </c>
      <c r="H84" s="33" t="s">
        <v>177</v>
      </c>
      <c r="I84" s="33" t="s">
        <v>152</v>
      </c>
      <c r="J84" s="33" t="s">
        <v>178</v>
      </c>
      <c r="K84" s="21" t="s">
        <v>412</v>
      </c>
      <c r="L84" s="37" t="s">
        <v>78</v>
      </c>
      <c r="M84" s="38" t="s">
        <v>170</v>
      </c>
      <c r="N84" s="128">
        <v>1690</v>
      </c>
      <c r="O84" s="163" t="s">
        <v>593</v>
      </c>
      <c r="P84" s="41">
        <v>5</v>
      </c>
      <c r="Q84" s="42" t="s">
        <v>91</v>
      </c>
      <c r="R84" s="174" t="s">
        <v>241</v>
      </c>
      <c r="S84" s="36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 Blade Type: Universal Fan Type
S/N: -</v>
      </c>
      <c r="T84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84" s="163" t="s">
        <v>593</v>
      </c>
      <c r="V84" s="34"/>
    </row>
    <row r="85" spans="1:22" ht="96" x14ac:dyDescent="0.35">
      <c r="A85" s="32" t="s">
        <v>82</v>
      </c>
      <c r="B85" s="33" t="s">
        <v>84</v>
      </c>
      <c r="C85" s="33" t="s">
        <v>22</v>
      </c>
      <c r="D85" s="33" t="s">
        <v>36</v>
      </c>
      <c r="E85" s="33">
        <f t="shared" si="4"/>
        <v>1060502000</v>
      </c>
      <c r="F85" s="36" t="s">
        <v>121</v>
      </c>
      <c r="G85" s="33" t="s">
        <v>147</v>
      </c>
      <c r="H85" s="33" t="s">
        <v>177</v>
      </c>
      <c r="I85" s="33" t="s">
        <v>152</v>
      </c>
      <c r="J85" s="33" t="s">
        <v>178</v>
      </c>
      <c r="K85" s="21" t="s">
        <v>413</v>
      </c>
      <c r="L85" s="37" t="s">
        <v>78</v>
      </c>
      <c r="M85" s="38" t="s">
        <v>170</v>
      </c>
      <c r="N85" s="128">
        <v>1690</v>
      </c>
      <c r="O85" s="163" t="s">
        <v>593</v>
      </c>
      <c r="P85" s="41">
        <v>5</v>
      </c>
      <c r="Q85" s="42" t="s">
        <v>257</v>
      </c>
      <c r="R85" s="174" t="s">
        <v>258</v>
      </c>
      <c r="S85" s="36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 Blade Type: Universal Fan Type
S/N: -</v>
      </c>
      <c r="T85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85" s="163" t="s">
        <v>593</v>
      </c>
      <c r="V85" s="34"/>
    </row>
    <row r="86" spans="1:22" ht="96" x14ac:dyDescent="0.35">
      <c r="A86" s="32" t="s">
        <v>82</v>
      </c>
      <c r="B86" s="33" t="s">
        <v>84</v>
      </c>
      <c r="C86" s="33" t="s">
        <v>22</v>
      </c>
      <c r="D86" s="56" t="s">
        <v>36</v>
      </c>
      <c r="E86" s="56">
        <f t="shared" si="4"/>
        <v>1060502000</v>
      </c>
      <c r="F86" s="65" t="s">
        <v>121</v>
      </c>
      <c r="G86" s="56" t="s">
        <v>147</v>
      </c>
      <c r="H86" s="56" t="s">
        <v>177</v>
      </c>
      <c r="I86" s="56" t="s">
        <v>152</v>
      </c>
      <c r="J86" s="56" t="s">
        <v>178</v>
      </c>
      <c r="K86" s="121" t="s">
        <v>414</v>
      </c>
      <c r="L86" s="66" t="s">
        <v>78</v>
      </c>
      <c r="M86" s="67" t="s">
        <v>170</v>
      </c>
      <c r="N86" s="128">
        <v>1690</v>
      </c>
      <c r="O86" s="129" t="s">
        <v>593</v>
      </c>
      <c r="P86" s="68">
        <v>5</v>
      </c>
      <c r="Q86" s="69" t="s">
        <v>257</v>
      </c>
      <c r="R86" s="178" t="s">
        <v>258</v>
      </c>
      <c r="S86" s="65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 Blade Type: Universal Fan Type
S/N: -</v>
      </c>
      <c r="T86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86" s="129" t="s">
        <v>593</v>
      </c>
      <c r="V86" s="57"/>
    </row>
    <row r="87" spans="1:22" ht="96" x14ac:dyDescent="0.35">
      <c r="A87" s="32" t="s">
        <v>82</v>
      </c>
      <c r="B87" s="33" t="s">
        <v>84</v>
      </c>
      <c r="C87" s="33" t="s">
        <v>22</v>
      </c>
      <c r="D87" s="33" t="s">
        <v>36</v>
      </c>
      <c r="E87" s="33">
        <f t="shared" si="4"/>
        <v>1060502000</v>
      </c>
      <c r="F87" s="36" t="s">
        <v>121</v>
      </c>
      <c r="G87" s="33" t="s">
        <v>147</v>
      </c>
      <c r="H87" s="33" t="s">
        <v>177</v>
      </c>
      <c r="I87" s="33" t="s">
        <v>152</v>
      </c>
      <c r="J87" s="33" t="s">
        <v>178</v>
      </c>
      <c r="K87" s="72" t="s">
        <v>415</v>
      </c>
      <c r="L87" s="37" t="s">
        <v>78</v>
      </c>
      <c r="M87" s="38" t="s">
        <v>170</v>
      </c>
      <c r="N87" s="128">
        <v>1690</v>
      </c>
      <c r="O87" s="79" t="s">
        <v>593</v>
      </c>
      <c r="P87" s="41">
        <v>5</v>
      </c>
      <c r="Q87" s="42" t="s">
        <v>257</v>
      </c>
      <c r="R87" s="174" t="s">
        <v>258</v>
      </c>
      <c r="S87" s="36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 Blade Type: Universal Fan Type
S/N: -</v>
      </c>
      <c r="T87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87" s="79" t="s">
        <v>593</v>
      </c>
      <c r="V87" s="34"/>
    </row>
    <row r="88" spans="1:22" ht="17.25" customHeight="1" x14ac:dyDescent="0.35">
      <c r="A88" s="32" t="s">
        <v>82</v>
      </c>
      <c r="B88" s="33" t="s">
        <v>84</v>
      </c>
      <c r="C88" s="33" t="s">
        <v>22</v>
      </c>
      <c r="D88" s="35" t="s">
        <v>44</v>
      </c>
      <c r="E88" s="33">
        <f t="shared" si="4"/>
        <v>1060503000</v>
      </c>
      <c r="F88" s="44" t="s">
        <v>157</v>
      </c>
      <c r="G88" s="72" t="s">
        <v>158</v>
      </c>
      <c r="H88" s="46" t="s">
        <v>210</v>
      </c>
      <c r="I88" s="72" t="s">
        <v>211</v>
      </c>
      <c r="J88" s="72" t="s">
        <v>212</v>
      </c>
      <c r="K88" s="72" t="s">
        <v>340</v>
      </c>
      <c r="L88" s="49" t="s">
        <v>78</v>
      </c>
      <c r="M88" s="50" t="s">
        <v>75</v>
      </c>
      <c r="N88" s="166">
        <v>25781</v>
      </c>
      <c r="O88" s="79" t="s">
        <v>592</v>
      </c>
      <c r="P88" s="52">
        <v>5</v>
      </c>
      <c r="Q88" s="53" t="s">
        <v>134</v>
      </c>
      <c r="R88" s="175" t="s">
        <v>213</v>
      </c>
      <c r="S88" s="44" t="str">
        <f>_xlfn.CONCAT(Table1[[#This Row],[Manufacturer]], " ",Table1[[#This Row],[Model]],CHAR(10),Table1[[#This Row],[Specification]],CHAR(10),"S/N: ",Table1[[#This Row],[Serial Number]])</f>
        <v>Acer TMP214-54
Processor: Intel i5 Core i5 1235U, 10 cores, 12 Threads, 12 mb Cache, 1.3 Ghz Base Speed, 4.4Ghz Frequency Speed with Turbo Speed, Memory: 8gb DDR4 3200 MHZ, Monitor Screen Size : 14 inches, Storage: 512gb NVME M.2 SSD, OS: Windows 11 Pro Education Others : Keyboard: Wireless Mouse, Headset, Laptop Bag and 64GB Flashdrive
S/N: NXVVESP00B4060600E7600</v>
      </c>
      <c r="T88" s="146" t="str">
        <f>_xlfn.CONCAT(IF(Table1[[#This Row],[Manufacturer]]="-","",Table1[[#This Row],[Manufacturer]])," ",Table1[[#This Row],[Asset Item]]," ",Table1[[#This Row],[Model]],CHAR(10))</f>
        <v xml:space="preserve">Acer Laptop TMP214-54
</v>
      </c>
      <c r="U88" s="79" t="s">
        <v>592</v>
      </c>
      <c r="V88" s="34"/>
    </row>
    <row r="89" spans="1:22" ht="96" x14ac:dyDescent="0.35">
      <c r="A89" s="32" t="s">
        <v>82</v>
      </c>
      <c r="B89" s="33" t="s">
        <v>84</v>
      </c>
      <c r="C89" s="33" t="s">
        <v>22</v>
      </c>
      <c r="D89" s="56" t="s">
        <v>36</v>
      </c>
      <c r="E89" s="33">
        <f t="shared" si="4"/>
        <v>1060502000</v>
      </c>
      <c r="F89" s="36" t="s">
        <v>121</v>
      </c>
      <c r="G89" s="33" t="s">
        <v>147</v>
      </c>
      <c r="H89" s="33" t="s">
        <v>177</v>
      </c>
      <c r="I89" s="33" t="s">
        <v>152</v>
      </c>
      <c r="J89" s="33" t="s">
        <v>178</v>
      </c>
      <c r="K89" s="72" t="s">
        <v>416</v>
      </c>
      <c r="L89" s="37" t="s">
        <v>78</v>
      </c>
      <c r="M89" s="38" t="s">
        <v>170</v>
      </c>
      <c r="N89" s="128">
        <v>1690</v>
      </c>
      <c r="O89" s="79" t="s">
        <v>593</v>
      </c>
      <c r="P89" s="41">
        <v>5</v>
      </c>
      <c r="Q89" s="42" t="s">
        <v>257</v>
      </c>
      <c r="R89" s="174" t="s">
        <v>258</v>
      </c>
      <c r="S89" s="36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 Blade Type: Universal Fan Type
S/N: -</v>
      </c>
      <c r="T89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89" s="79" t="s">
        <v>593</v>
      </c>
      <c r="V89" s="34"/>
    </row>
    <row r="90" spans="1:22" ht="96" x14ac:dyDescent="0.35">
      <c r="A90" s="32" t="s">
        <v>82</v>
      </c>
      <c r="B90" s="33" t="s">
        <v>84</v>
      </c>
      <c r="C90" s="33" t="s">
        <v>22</v>
      </c>
      <c r="D90" s="33" t="s">
        <v>36</v>
      </c>
      <c r="E90" s="33">
        <f t="shared" si="4"/>
        <v>1060502000</v>
      </c>
      <c r="F90" s="36" t="s">
        <v>121</v>
      </c>
      <c r="G90" s="33" t="s">
        <v>147</v>
      </c>
      <c r="H90" s="33" t="s">
        <v>177</v>
      </c>
      <c r="I90" s="33" t="s">
        <v>152</v>
      </c>
      <c r="J90" s="33" t="s">
        <v>178</v>
      </c>
      <c r="K90" s="72" t="s">
        <v>417</v>
      </c>
      <c r="L90" s="37" t="s">
        <v>78</v>
      </c>
      <c r="M90" s="38" t="s">
        <v>170</v>
      </c>
      <c r="N90" s="128">
        <v>1690</v>
      </c>
      <c r="O90" s="79" t="s">
        <v>593</v>
      </c>
      <c r="P90" s="41">
        <v>5</v>
      </c>
      <c r="Q90" s="42" t="s">
        <v>268</v>
      </c>
      <c r="R90" s="174" t="s">
        <v>269</v>
      </c>
      <c r="S90" s="36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 Blade Type: Universal Fan Type
S/N: -</v>
      </c>
      <c r="T90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90" s="79" t="s">
        <v>593</v>
      </c>
      <c r="V90" s="34"/>
    </row>
    <row r="91" spans="1:22" ht="96" x14ac:dyDescent="0.35">
      <c r="A91" s="32" t="s">
        <v>82</v>
      </c>
      <c r="B91" s="33" t="s">
        <v>84</v>
      </c>
      <c r="C91" s="33" t="s">
        <v>22</v>
      </c>
      <c r="D91" s="33" t="s">
        <v>36</v>
      </c>
      <c r="E91" s="33">
        <f t="shared" si="4"/>
        <v>1060502000</v>
      </c>
      <c r="F91" s="36" t="s">
        <v>121</v>
      </c>
      <c r="G91" s="33" t="s">
        <v>147</v>
      </c>
      <c r="H91" s="33" t="s">
        <v>177</v>
      </c>
      <c r="I91" s="33" t="s">
        <v>152</v>
      </c>
      <c r="J91" s="33" t="s">
        <v>178</v>
      </c>
      <c r="K91" s="72" t="s">
        <v>418</v>
      </c>
      <c r="L91" s="37" t="s">
        <v>78</v>
      </c>
      <c r="M91" s="38" t="s">
        <v>170</v>
      </c>
      <c r="N91" s="128">
        <v>1690</v>
      </c>
      <c r="O91" s="79" t="s">
        <v>593</v>
      </c>
      <c r="P91" s="41">
        <v>5</v>
      </c>
      <c r="Q91" s="42" t="s">
        <v>268</v>
      </c>
      <c r="R91" s="174" t="s">
        <v>269</v>
      </c>
      <c r="S91" s="36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 Blade Type: Universal Fan Type
S/N: -</v>
      </c>
      <c r="T91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91" s="79" t="s">
        <v>593</v>
      </c>
      <c r="V91" s="34"/>
    </row>
    <row r="92" spans="1:22" ht="112" x14ac:dyDescent="0.35">
      <c r="A92" s="32" t="s">
        <v>82</v>
      </c>
      <c r="B92" s="33" t="s">
        <v>84</v>
      </c>
      <c r="C92" s="33" t="s">
        <v>22</v>
      </c>
      <c r="D92" s="35" t="s">
        <v>71</v>
      </c>
      <c r="E92" s="33">
        <f t="shared" si="4"/>
        <v>1060599000</v>
      </c>
      <c r="F92" s="36" t="s">
        <v>98</v>
      </c>
      <c r="G92" s="33" t="s">
        <v>99</v>
      </c>
      <c r="H92" s="33" t="s">
        <v>100</v>
      </c>
      <c r="I92" s="33" t="s">
        <v>146</v>
      </c>
      <c r="J92" s="33" t="s">
        <v>571</v>
      </c>
      <c r="K92" s="33" t="s">
        <v>93</v>
      </c>
      <c r="L92" s="37" t="s">
        <v>79</v>
      </c>
      <c r="M92" s="38" t="s">
        <v>74</v>
      </c>
      <c r="N92" s="128">
        <v>2498</v>
      </c>
      <c r="O92" s="75" t="s">
        <v>95</v>
      </c>
      <c r="P92" s="41">
        <v>5</v>
      </c>
      <c r="Q92" s="42" t="s">
        <v>91</v>
      </c>
      <c r="R92" s="174" t="s">
        <v>85</v>
      </c>
      <c r="S92" s="36" t="str">
        <f>_xlfn.CONCAT(Table1[[#This Row],[Manufacturer]], " ",Table1[[#This Row],[Model]],CHAR(10),Table1[[#This Row],[Specification]],CHAR(10),"S/N: ",Table1[[#This Row],[Serial Number]])</f>
        <v>Maono AU-CO1 Lapel Speaker
MP3,WAV,5W power output,Loudspeaker impedance 3Ω,Frequency Response 180Hz-19000Hz,Input 5V⎓500mA Max
S/N: DCP20-00015565</v>
      </c>
      <c r="T92" s="146" t="str">
        <f>_xlfn.CONCAT(IF(Table1[[#This Row],[Manufacturer]]="-","",Table1[[#This Row],[Manufacturer]])," ",Table1[[#This Row],[Asset Item]]," ",Table1[[#This Row],[Model]],CHAR(10))</f>
        <v xml:space="preserve">Maono Lapel AU-CO1 Lapel Speaker
</v>
      </c>
      <c r="U92" s="75" t="s">
        <v>95</v>
      </c>
      <c r="V92" s="34"/>
    </row>
    <row r="93" spans="1:22" ht="17.25" customHeight="1" x14ac:dyDescent="0.35">
      <c r="A93" s="32" t="s">
        <v>82</v>
      </c>
      <c r="B93" s="33" t="s">
        <v>84</v>
      </c>
      <c r="C93" s="33" t="s">
        <v>22</v>
      </c>
      <c r="D93" s="33" t="s">
        <v>36</v>
      </c>
      <c r="E93" s="33">
        <f t="shared" si="4"/>
        <v>1060502000</v>
      </c>
      <c r="F93" s="36" t="s">
        <v>121</v>
      </c>
      <c r="G93" s="33" t="s">
        <v>147</v>
      </c>
      <c r="H93" s="33" t="s">
        <v>177</v>
      </c>
      <c r="I93" s="33" t="s">
        <v>152</v>
      </c>
      <c r="J93" s="33" t="s">
        <v>178</v>
      </c>
      <c r="K93" s="21" t="s">
        <v>419</v>
      </c>
      <c r="L93" s="37" t="s">
        <v>78</v>
      </c>
      <c r="M93" s="67" t="s">
        <v>170</v>
      </c>
      <c r="N93" s="128">
        <v>1690</v>
      </c>
      <c r="O93" s="129" t="s">
        <v>593</v>
      </c>
      <c r="P93" s="41">
        <v>5</v>
      </c>
      <c r="Q93" s="42" t="s">
        <v>268</v>
      </c>
      <c r="R93" s="174" t="s">
        <v>269</v>
      </c>
      <c r="S93" s="54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 Blade Type: Universal Fan Type
S/N: -</v>
      </c>
      <c r="T93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93" s="129" t="s">
        <v>593</v>
      </c>
      <c r="V93" s="34"/>
    </row>
    <row r="94" spans="1:22" ht="112" x14ac:dyDescent="0.35">
      <c r="A94" s="32" t="s">
        <v>82</v>
      </c>
      <c r="B94" s="33" t="s">
        <v>84</v>
      </c>
      <c r="C94" s="33" t="s">
        <v>22</v>
      </c>
      <c r="D94" s="33" t="s">
        <v>70</v>
      </c>
      <c r="E94" s="33">
        <f t="shared" si="4"/>
        <v>1060514000</v>
      </c>
      <c r="F94" s="36" t="s">
        <v>154</v>
      </c>
      <c r="G94" s="33" t="s">
        <v>152</v>
      </c>
      <c r="H94" s="15" t="s">
        <v>373</v>
      </c>
      <c r="I94" s="33" t="s">
        <v>152</v>
      </c>
      <c r="J94" s="15" t="s">
        <v>374</v>
      </c>
      <c r="K94" s="15" t="s">
        <v>384</v>
      </c>
      <c r="L94" s="37" t="s">
        <v>152</v>
      </c>
      <c r="M94" s="38" t="s">
        <v>156</v>
      </c>
      <c r="N94" s="128">
        <v>1900</v>
      </c>
      <c r="O94" s="75" t="s">
        <v>577</v>
      </c>
      <c r="P94" s="41">
        <v>1</v>
      </c>
      <c r="Q94" s="42" t="s">
        <v>257</v>
      </c>
      <c r="R94" s="174" t="s">
        <v>258</v>
      </c>
      <c r="S94" s="36" t="str">
        <f>_xlfn.CONCAT(Table1[[#This Row],[Manufacturer]], " ",Table1[[#This Row],[Model]],CHAR(10),Table1[[#This Row],[Specification]],CHAR(10),"S/N: ",Table1[[#This Row],[Serial Number]])</f>
        <v>- K3+
Counting Range:0-999, Accuracy: +=0.2 Celcius, Measuring Range: 0-50 Celcius, Environment Temperature:  10-40 Celcius, Input: DC 5V 500 mA
S/N: -</v>
      </c>
      <c r="T94" s="146" t="str">
        <f>_xlfn.CONCAT(IF(Table1[[#This Row],[Manufacturer]]="-","",Table1[[#This Row],[Manufacturer]])," ",Table1[[#This Row],[Asset Item]]," ",Table1[[#This Row],[Model]],CHAR(10))</f>
        <v xml:space="preserve"> Thermal Scanner &amp; Automatic Alcohol Dispenser K3+
</v>
      </c>
      <c r="U94" s="75" t="s">
        <v>577</v>
      </c>
      <c r="V94" s="34" t="s">
        <v>574</v>
      </c>
    </row>
    <row r="95" spans="1:22" ht="96" x14ac:dyDescent="0.35">
      <c r="A95" s="32" t="s">
        <v>82</v>
      </c>
      <c r="B95" s="33" t="s">
        <v>84</v>
      </c>
      <c r="C95" s="33" t="s">
        <v>73</v>
      </c>
      <c r="D95" s="35" t="s">
        <v>40</v>
      </c>
      <c r="E95" s="33">
        <f t="shared" si="4"/>
        <v>1069999000</v>
      </c>
      <c r="F95" s="36" t="s">
        <v>124</v>
      </c>
      <c r="G95" s="33" t="s">
        <v>182</v>
      </c>
      <c r="H95" s="33" t="s">
        <v>183</v>
      </c>
      <c r="I95" s="33" t="s">
        <v>259</v>
      </c>
      <c r="J95" s="33" t="s">
        <v>185</v>
      </c>
      <c r="K95" s="15" t="s">
        <v>508</v>
      </c>
      <c r="L95" s="37" t="s">
        <v>79</v>
      </c>
      <c r="M95" s="157" t="s">
        <v>77</v>
      </c>
      <c r="N95" s="128">
        <v>2760</v>
      </c>
      <c r="O95" s="164" t="s">
        <v>478</v>
      </c>
      <c r="P95" s="41">
        <v>5</v>
      </c>
      <c r="Q95" s="42" t="s">
        <v>257</v>
      </c>
      <c r="R95" s="174" t="s">
        <v>258</v>
      </c>
      <c r="S95" s="36" t="str">
        <f>_xlfn.CONCAT(Table1[[#This Row],[Manufacturer]], " ",Table1[[#This Row],[Model]],CHAR(10),Table1[[#This Row],[Specification]],CHAR(10),"S/N: ",Table1[[#This Row],[Serial Number]])</f>
        <v>Hanabishi HTTWD-200                                                                                         
Weight:3kg, Water Dispenser Features: Cold Water, Fast Heating, Hot Water, Temperature Select
S/N: 201811T2007756</v>
      </c>
      <c r="T95" s="146" t="str">
        <f>_xlfn.CONCAT(IF(Table1[[#This Row],[Manufacturer]]="-","",Table1[[#This Row],[Manufacturer]])," ",Table1[[#This Row],[Asset Item]]," ",Table1[[#This Row],[Model]],CHAR(10))</f>
        <v xml:space="preserve">Hanabishi Water Dispenser HTTWD-200                                                                                         
</v>
      </c>
      <c r="U95" s="164" t="s">
        <v>478</v>
      </c>
      <c r="V95" s="34"/>
    </row>
    <row r="96" spans="1:22" ht="96" x14ac:dyDescent="0.35">
      <c r="A96" s="32" t="s">
        <v>82</v>
      </c>
      <c r="B96" s="33" t="s">
        <v>84</v>
      </c>
      <c r="C96" s="33" t="s">
        <v>22</v>
      </c>
      <c r="D96" s="33" t="s">
        <v>36</v>
      </c>
      <c r="E96" s="33">
        <f t="shared" si="4"/>
        <v>1060502000</v>
      </c>
      <c r="F96" s="36" t="s">
        <v>121</v>
      </c>
      <c r="G96" s="33" t="s">
        <v>147</v>
      </c>
      <c r="H96" s="33" t="s">
        <v>177</v>
      </c>
      <c r="I96" s="33" t="s">
        <v>152</v>
      </c>
      <c r="J96" s="33" t="s">
        <v>178</v>
      </c>
      <c r="K96" s="72" t="s">
        <v>420</v>
      </c>
      <c r="L96" s="37" t="s">
        <v>78</v>
      </c>
      <c r="M96" s="159" t="s">
        <v>170</v>
      </c>
      <c r="N96" s="128">
        <v>1690</v>
      </c>
      <c r="O96" s="79" t="s">
        <v>593</v>
      </c>
      <c r="P96" s="41">
        <v>5</v>
      </c>
      <c r="Q96" s="42" t="s">
        <v>268</v>
      </c>
      <c r="R96" s="174" t="s">
        <v>269</v>
      </c>
      <c r="S96" s="36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 Blade Type: Universal Fan Type
S/N: -</v>
      </c>
      <c r="T96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96" s="79" t="s">
        <v>593</v>
      </c>
      <c r="V96" s="34"/>
    </row>
    <row r="97" spans="1:22" ht="96" x14ac:dyDescent="0.35">
      <c r="A97" s="32" t="s">
        <v>82</v>
      </c>
      <c r="B97" s="33" t="s">
        <v>84</v>
      </c>
      <c r="C97" s="33" t="s">
        <v>22</v>
      </c>
      <c r="D97" s="33" t="s">
        <v>36</v>
      </c>
      <c r="E97" s="33">
        <f t="shared" si="4"/>
        <v>1060502000</v>
      </c>
      <c r="F97" s="36" t="s">
        <v>121</v>
      </c>
      <c r="G97" s="33" t="s">
        <v>147</v>
      </c>
      <c r="H97" s="33" t="s">
        <v>177</v>
      </c>
      <c r="I97" s="33" t="s">
        <v>152</v>
      </c>
      <c r="J97" s="33" t="s">
        <v>178</v>
      </c>
      <c r="K97" s="21" t="s">
        <v>421</v>
      </c>
      <c r="L97" s="37" t="s">
        <v>78</v>
      </c>
      <c r="M97" s="38" t="s">
        <v>170</v>
      </c>
      <c r="N97" s="128">
        <v>1690</v>
      </c>
      <c r="O97" s="163" t="s">
        <v>593</v>
      </c>
      <c r="P97" s="41">
        <v>5</v>
      </c>
      <c r="Q97" s="42" t="s">
        <v>285</v>
      </c>
      <c r="R97" s="174" t="s">
        <v>286</v>
      </c>
      <c r="S97" s="36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 Blade Type: Universal Fan Type
S/N: -</v>
      </c>
      <c r="T97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97" s="163" t="s">
        <v>593</v>
      </c>
      <c r="V97" s="34"/>
    </row>
    <row r="98" spans="1:22" ht="96" x14ac:dyDescent="0.35">
      <c r="A98" s="32" t="s">
        <v>82</v>
      </c>
      <c r="B98" s="33" t="s">
        <v>84</v>
      </c>
      <c r="C98" s="33" t="s">
        <v>22</v>
      </c>
      <c r="D98" s="33" t="s">
        <v>36</v>
      </c>
      <c r="E98" s="33">
        <f t="shared" si="4"/>
        <v>1060502000</v>
      </c>
      <c r="F98" s="36" t="s">
        <v>121</v>
      </c>
      <c r="G98" s="33" t="s">
        <v>147</v>
      </c>
      <c r="H98" s="33" t="s">
        <v>177</v>
      </c>
      <c r="I98" s="33" t="s">
        <v>152</v>
      </c>
      <c r="J98" s="33" t="s">
        <v>178</v>
      </c>
      <c r="K98" s="21" t="s">
        <v>423</v>
      </c>
      <c r="L98" s="37" t="s">
        <v>78</v>
      </c>
      <c r="M98" s="38" t="s">
        <v>170</v>
      </c>
      <c r="N98" s="128">
        <v>1690</v>
      </c>
      <c r="O98" s="163" t="s">
        <v>593</v>
      </c>
      <c r="P98" s="41">
        <v>5</v>
      </c>
      <c r="Q98" s="42" t="s">
        <v>285</v>
      </c>
      <c r="R98" s="174" t="s">
        <v>286</v>
      </c>
      <c r="S98" s="36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 Blade Type: Universal Fan Type
S/N: -</v>
      </c>
      <c r="T98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98" s="163" t="s">
        <v>593</v>
      </c>
      <c r="V98" s="34"/>
    </row>
    <row r="99" spans="1:22" ht="96" x14ac:dyDescent="0.35">
      <c r="A99" s="32" t="s">
        <v>82</v>
      </c>
      <c r="B99" s="33" t="s">
        <v>84</v>
      </c>
      <c r="C99" s="33" t="s">
        <v>22</v>
      </c>
      <c r="D99" s="33" t="s">
        <v>36</v>
      </c>
      <c r="E99" s="33">
        <f t="shared" si="4"/>
        <v>1060502000</v>
      </c>
      <c r="F99" s="36" t="s">
        <v>121</v>
      </c>
      <c r="G99" s="33" t="s">
        <v>147</v>
      </c>
      <c r="H99" s="33" t="s">
        <v>177</v>
      </c>
      <c r="I99" s="33" t="s">
        <v>152</v>
      </c>
      <c r="J99" s="33" t="s">
        <v>178</v>
      </c>
      <c r="K99" s="21" t="s">
        <v>424</v>
      </c>
      <c r="L99" s="37" t="s">
        <v>78</v>
      </c>
      <c r="M99" s="38" t="s">
        <v>170</v>
      </c>
      <c r="N99" s="128">
        <v>1690</v>
      </c>
      <c r="O99" s="163" t="s">
        <v>593</v>
      </c>
      <c r="P99" s="41">
        <v>5</v>
      </c>
      <c r="Q99" s="42" t="s">
        <v>299</v>
      </c>
      <c r="R99" s="174" t="s">
        <v>333</v>
      </c>
      <c r="S99" s="36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 Blade Type: Universal Fan Type
S/N: -</v>
      </c>
      <c r="T99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99" s="163" t="s">
        <v>593</v>
      </c>
      <c r="V99" s="34"/>
    </row>
    <row r="100" spans="1:22" ht="96" x14ac:dyDescent="0.35">
      <c r="A100" s="32" t="s">
        <v>82</v>
      </c>
      <c r="B100" s="33" t="s">
        <v>84</v>
      </c>
      <c r="C100" s="33" t="s">
        <v>22</v>
      </c>
      <c r="D100" s="33" t="s">
        <v>36</v>
      </c>
      <c r="E100" s="33">
        <f t="shared" si="4"/>
        <v>1060502000</v>
      </c>
      <c r="F100" s="36" t="s">
        <v>121</v>
      </c>
      <c r="G100" s="33" t="s">
        <v>147</v>
      </c>
      <c r="H100" s="33" t="s">
        <v>177</v>
      </c>
      <c r="I100" s="33" t="s">
        <v>152</v>
      </c>
      <c r="J100" s="33" t="s">
        <v>178</v>
      </c>
      <c r="K100" s="21" t="s">
        <v>425</v>
      </c>
      <c r="L100" s="37" t="s">
        <v>78</v>
      </c>
      <c r="M100" s="38" t="s">
        <v>170</v>
      </c>
      <c r="N100" s="128">
        <v>1690</v>
      </c>
      <c r="O100" s="163" t="s">
        <v>593</v>
      </c>
      <c r="P100" s="41">
        <v>5</v>
      </c>
      <c r="Q100" s="42" t="s">
        <v>299</v>
      </c>
      <c r="R100" s="174" t="s">
        <v>333</v>
      </c>
      <c r="S100" s="36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 Blade Type: Universal Fan Type
S/N: -</v>
      </c>
      <c r="T100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100" s="163" t="s">
        <v>593</v>
      </c>
      <c r="V100" s="34"/>
    </row>
    <row r="101" spans="1:22" ht="17.25" customHeight="1" x14ac:dyDescent="0.35">
      <c r="A101" s="32" t="s">
        <v>82</v>
      </c>
      <c r="B101" s="33" t="s">
        <v>84</v>
      </c>
      <c r="C101" s="33" t="s">
        <v>22</v>
      </c>
      <c r="D101" s="33" t="s">
        <v>36</v>
      </c>
      <c r="E101" s="33">
        <f t="shared" si="4"/>
        <v>1060502000</v>
      </c>
      <c r="F101" s="36" t="s">
        <v>121</v>
      </c>
      <c r="G101" s="33" t="s">
        <v>147</v>
      </c>
      <c r="H101" s="33" t="s">
        <v>177</v>
      </c>
      <c r="I101" s="33" t="s">
        <v>152</v>
      </c>
      <c r="J101" s="33" t="s">
        <v>178</v>
      </c>
      <c r="K101" s="21" t="s">
        <v>426</v>
      </c>
      <c r="L101" s="37" t="s">
        <v>78</v>
      </c>
      <c r="M101" s="38" t="s">
        <v>170</v>
      </c>
      <c r="N101" s="128">
        <v>1690</v>
      </c>
      <c r="O101" s="163" t="s">
        <v>593</v>
      </c>
      <c r="P101" s="41">
        <v>5</v>
      </c>
      <c r="Q101" s="42" t="s">
        <v>299</v>
      </c>
      <c r="R101" s="174" t="s">
        <v>333</v>
      </c>
      <c r="S101" s="36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 Blade Type: Universal Fan Type
S/N: -</v>
      </c>
      <c r="T101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101" s="163" t="s">
        <v>593</v>
      </c>
      <c r="V101" s="34"/>
    </row>
    <row r="102" spans="1:22" ht="96" x14ac:dyDescent="0.35">
      <c r="A102" s="32" t="s">
        <v>82</v>
      </c>
      <c r="B102" s="33" t="s">
        <v>84</v>
      </c>
      <c r="C102" s="33" t="s">
        <v>22</v>
      </c>
      <c r="D102" s="33" t="s">
        <v>36</v>
      </c>
      <c r="E102" s="33">
        <f t="shared" si="4"/>
        <v>1060502000</v>
      </c>
      <c r="F102" s="36" t="s">
        <v>121</v>
      </c>
      <c r="G102" s="33" t="s">
        <v>147</v>
      </c>
      <c r="H102" s="33" t="s">
        <v>177</v>
      </c>
      <c r="I102" s="33" t="s">
        <v>152</v>
      </c>
      <c r="J102" s="33" t="s">
        <v>178</v>
      </c>
      <c r="K102" s="21" t="s">
        <v>422</v>
      </c>
      <c r="L102" s="37" t="s">
        <v>78</v>
      </c>
      <c r="M102" s="38" t="s">
        <v>170</v>
      </c>
      <c r="N102" s="128">
        <v>1690</v>
      </c>
      <c r="O102" s="163" t="s">
        <v>593</v>
      </c>
      <c r="P102" s="41">
        <v>5</v>
      </c>
      <c r="Q102" s="42" t="s">
        <v>285</v>
      </c>
      <c r="R102" s="174" t="s">
        <v>286</v>
      </c>
      <c r="S102" s="36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 Blade Type: Universal Fan Type
S/N: -</v>
      </c>
      <c r="T102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102" s="163" t="s">
        <v>593</v>
      </c>
      <c r="V102" s="34"/>
    </row>
    <row r="103" spans="1:22" ht="96" x14ac:dyDescent="0.35">
      <c r="A103" s="32" t="s">
        <v>82</v>
      </c>
      <c r="B103" s="33" t="s">
        <v>84</v>
      </c>
      <c r="C103" s="33" t="s">
        <v>22</v>
      </c>
      <c r="D103" s="33" t="s">
        <v>36</v>
      </c>
      <c r="E103" s="33">
        <f t="shared" ref="E103:E134" si="5">VLOOKUP(D103,UACSList,2,0)</f>
        <v>1060502000</v>
      </c>
      <c r="F103" s="36" t="s">
        <v>121</v>
      </c>
      <c r="G103" s="33" t="s">
        <v>147</v>
      </c>
      <c r="H103" s="33" t="s">
        <v>177</v>
      </c>
      <c r="I103" s="33" t="s">
        <v>152</v>
      </c>
      <c r="J103" s="33" t="s">
        <v>178</v>
      </c>
      <c r="K103" s="46" t="s">
        <v>437</v>
      </c>
      <c r="L103" s="37" t="s">
        <v>78</v>
      </c>
      <c r="M103" s="38" t="s">
        <v>170</v>
      </c>
      <c r="N103" s="128">
        <v>1690</v>
      </c>
      <c r="O103" s="79" t="s">
        <v>593</v>
      </c>
      <c r="P103" s="41">
        <v>5</v>
      </c>
      <c r="Q103" s="42" t="s">
        <v>91</v>
      </c>
      <c r="R103" s="174" t="s">
        <v>328</v>
      </c>
      <c r="S103" s="36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 Blade Type: Universal Fan Type
S/N: -</v>
      </c>
      <c r="T103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103" s="79" t="s">
        <v>593</v>
      </c>
      <c r="V103" s="34"/>
    </row>
    <row r="104" spans="1:22" ht="17.25" customHeight="1" x14ac:dyDescent="0.35">
      <c r="A104" s="32" t="s">
        <v>82</v>
      </c>
      <c r="B104" s="33" t="s">
        <v>84</v>
      </c>
      <c r="C104" s="33" t="s">
        <v>22</v>
      </c>
      <c r="D104" s="33" t="s">
        <v>36</v>
      </c>
      <c r="E104" s="33">
        <f t="shared" si="5"/>
        <v>1060502000</v>
      </c>
      <c r="F104" s="36" t="s">
        <v>121</v>
      </c>
      <c r="G104" s="33" t="s">
        <v>147</v>
      </c>
      <c r="H104" s="33" t="s">
        <v>177</v>
      </c>
      <c r="I104" s="33" t="s">
        <v>152</v>
      </c>
      <c r="J104" s="33" t="s">
        <v>178</v>
      </c>
      <c r="K104" s="15" t="s">
        <v>438</v>
      </c>
      <c r="L104" s="37" t="s">
        <v>78</v>
      </c>
      <c r="M104" s="38" t="s">
        <v>170</v>
      </c>
      <c r="N104" s="128">
        <v>1690</v>
      </c>
      <c r="O104" s="163" t="s">
        <v>593</v>
      </c>
      <c r="P104" s="41">
        <v>5</v>
      </c>
      <c r="Q104" s="42" t="s">
        <v>91</v>
      </c>
      <c r="R104" s="174" t="s">
        <v>328</v>
      </c>
      <c r="S104" s="36" t="str">
        <f>_xlfn.CONCAT(Table1[[#This Row],[Manufacturer]], " ",Table1[[#This Row],[Model]],CHAR(10),Table1[[#This Row],[Specification]],CHAR(10),"S/N: ",Table1[[#This Row],[Serial Number]])</f>
        <v>Union UGM-16OF
Powerful motor with thermal fuse protector, Rotary switch knob, 3-speed control,  Blade Type: Universal Fan Type
S/N: -</v>
      </c>
      <c r="T104" s="146" t="str">
        <f>_xlfn.CONCAT(IF(Table1[[#This Row],[Manufacturer]]="-","",Table1[[#This Row],[Manufacturer]])," ",Table1[[#This Row],[Asset Item]]," ",Table1[[#This Row],[Model]],CHAR(10))</f>
        <v xml:space="preserve">Union Ceiling Fan UGM-16OF
</v>
      </c>
      <c r="U104" s="163" t="s">
        <v>593</v>
      </c>
      <c r="V104" s="34"/>
    </row>
    <row r="105" spans="1:22" ht="17.25" customHeight="1" x14ac:dyDescent="0.35">
      <c r="A105" s="32" t="s">
        <v>82</v>
      </c>
      <c r="B105" s="33" t="s">
        <v>84</v>
      </c>
      <c r="C105" s="33" t="s">
        <v>22</v>
      </c>
      <c r="D105" s="33" t="s">
        <v>36</v>
      </c>
      <c r="E105" s="33">
        <f t="shared" si="5"/>
        <v>1060502000</v>
      </c>
      <c r="F105" s="98" t="s">
        <v>117</v>
      </c>
      <c r="G105" s="99" t="s">
        <v>118</v>
      </c>
      <c r="H105" s="100" t="s">
        <v>168</v>
      </c>
      <c r="I105" s="100" t="s">
        <v>152</v>
      </c>
      <c r="J105" s="100" t="s">
        <v>169</v>
      </c>
      <c r="K105" s="122" t="s">
        <v>482</v>
      </c>
      <c r="L105" s="101" t="s">
        <v>78</v>
      </c>
      <c r="M105" s="102" t="s">
        <v>170</v>
      </c>
      <c r="N105" s="167">
        <v>1750</v>
      </c>
      <c r="O105" s="185" t="s">
        <v>595</v>
      </c>
      <c r="P105" s="103">
        <v>5</v>
      </c>
      <c r="Q105" s="101" t="s">
        <v>94</v>
      </c>
      <c r="R105" s="176" t="s">
        <v>153</v>
      </c>
      <c r="S105" s="44" t="str">
        <f>_xlfn.CONCAT(Table1[[#This Row],[Manufacturer]], " ",Table1[[#This Row],[Model]],CHAR(10),Table1[[#This Row],[Specification]],CHAR(10),"S/N: ",Table1[[#This Row],[Serial Number]])</f>
        <v>Eureka EWF-16ECO
16inches 3 Blades Wall Fan | Electric Fan 50watts EWF-16ECO, Blade Type: Universal Fan Type
S/N: -</v>
      </c>
      <c r="T105" s="146" t="str">
        <f>_xlfn.CONCAT(IF(Table1[[#This Row],[Manufacturer]]="-","",Table1[[#This Row],[Manufacturer]])," ",Table1[[#This Row],[Asset Item]]," ",Table1[[#This Row],[Model]],CHAR(10))</f>
        <v xml:space="preserve">Eureka Wall Fan EWF-16ECO
</v>
      </c>
      <c r="U105" s="185" t="s">
        <v>595</v>
      </c>
      <c r="V105" s="94"/>
    </row>
    <row r="106" spans="1:22" s="104" customFormat="1" ht="35.15" customHeight="1" x14ac:dyDescent="0.45">
      <c r="A106" s="32" t="s">
        <v>82</v>
      </c>
      <c r="B106" s="33" t="s">
        <v>84</v>
      </c>
      <c r="C106" s="33" t="s">
        <v>22</v>
      </c>
      <c r="D106" s="35" t="s">
        <v>36</v>
      </c>
      <c r="E106" s="33">
        <f t="shared" si="5"/>
        <v>1060502000</v>
      </c>
      <c r="F106" s="36" t="s">
        <v>117</v>
      </c>
      <c r="G106" s="33" t="s">
        <v>118</v>
      </c>
      <c r="H106" s="33" t="s">
        <v>168</v>
      </c>
      <c r="I106" s="33">
        <v>2206024976</v>
      </c>
      <c r="J106" s="33" t="s">
        <v>169</v>
      </c>
      <c r="K106" s="26" t="s">
        <v>455</v>
      </c>
      <c r="L106" s="37" t="s">
        <v>78</v>
      </c>
      <c r="M106" s="38" t="s">
        <v>170</v>
      </c>
      <c r="N106" s="128">
        <v>1750</v>
      </c>
      <c r="O106" s="165" t="s">
        <v>596</v>
      </c>
      <c r="P106" s="41">
        <v>8</v>
      </c>
      <c r="Q106" s="42" t="s">
        <v>299</v>
      </c>
      <c r="R106" s="174" t="s">
        <v>333</v>
      </c>
      <c r="S106" s="36" t="str">
        <f>_xlfn.CONCAT(Table1[[#This Row],[Manufacturer]], " ",Table1[[#This Row],[Model]],CHAR(10),Table1[[#This Row],[Specification]],CHAR(10),"S/N: ",Table1[[#This Row],[Serial Number]])</f>
        <v>Eureka EWF-16ECO
16inches 3 Blades Wall Fan | Electric Fan 50watts EWF-16ECO, Blade Type: Universal Fan Type
S/N: 2206024976</v>
      </c>
      <c r="T106" s="146" t="str">
        <f>_xlfn.CONCAT(IF(Table1[[#This Row],[Manufacturer]]="-","",Table1[[#This Row],[Manufacturer]])," ",Table1[[#This Row],[Asset Item]]," ",Table1[[#This Row],[Model]],CHAR(10))</f>
        <v xml:space="preserve">Eureka Wall Fan EWF-16ECO
</v>
      </c>
      <c r="U106" s="165" t="s">
        <v>596</v>
      </c>
      <c r="V106" s="34"/>
    </row>
    <row r="107" spans="1:22" ht="17.25" customHeight="1" x14ac:dyDescent="0.35">
      <c r="A107" s="32" t="s">
        <v>82</v>
      </c>
      <c r="B107" s="33" t="s">
        <v>84</v>
      </c>
      <c r="C107" s="33" t="s">
        <v>22</v>
      </c>
      <c r="D107" s="35" t="s">
        <v>36</v>
      </c>
      <c r="E107" s="33">
        <f t="shared" si="5"/>
        <v>1060502000</v>
      </c>
      <c r="F107" s="36" t="s">
        <v>117</v>
      </c>
      <c r="G107" s="33" t="s">
        <v>118</v>
      </c>
      <c r="H107" s="33" t="s">
        <v>168</v>
      </c>
      <c r="I107" s="33">
        <v>2208037420</v>
      </c>
      <c r="J107" s="33" t="s">
        <v>169</v>
      </c>
      <c r="K107" s="26" t="s">
        <v>462</v>
      </c>
      <c r="L107" s="37" t="s">
        <v>78</v>
      </c>
      <c r="M107" s="38" t="s">
        <v>170</v>
      </c>
      <c r="N107" s="128">
        <v>1750</v>
      </c>
      <c r="O107" s="165" t="s">
        <v>597</v>
      </c>
      <c r="P107" s="41">
        <v>8</v>
      </c>
      <c r="Q107" s="42" t="s">
        <v>91</v>
      </c>
      <c r="R107" s="174" t="s">
        <v>241</v>
      </c>
      <c r="S107" s="36" t="str">
        <f>_xlfn.CONCAT(Table1[[#This Row],[Manufacturer]], " ",Table1[[#This Row],[Model]],CHAR(10),Table1[[#This Row],[Specification]],CHAR(10),"S/N: ",Table1[[#This Row],[Serial Number]])</f>
        <v>Eureka EWF-16ECO
16inches 3 Blades Wall Fan | Electric Fan 50watts EWF-16ECO, Blade Type: Universal Fan Type
S/N: 2208037420</v>
      </c>
      <c r="T107" s="146" t="str">
        <f>_xlfn.CONCAT(IF(Table1[[#This Row],[Manufacturer]]="-","",Table1[[#This Row],[Manufacturer]])," ",Table1[[#This Row],[Asset Item]]," ",Table1[[#This Row],[Model]],CHAR(10))</f>
        <v xml:space="preserve">Eureka Wall Fan EWF-16ECO
</v>
      </c>
      <c r="U107" s="165" t="s">
        <v>597</v>
      </c>
      <c r="V107" s="34"/>
    </row>
    <row r="108" spans="1:22" ht="17.25" customHeight="1" x14ac:dyDescent="0.35">
      <c r="A108" s="32" t="s">
        <v>82</v>
      </c>
      <c r="B108" s="33" t="s">
        <v>84</v>
      </c>
      <c r="C108" s="33" t="s">
        <v>22</v>
      </c>
      <c r="D108" s="35" t="s">
        <v>36</v>
      </c>
      <c r="E108" s="33">
        <f t="shared" si="5"/>
        <v>1060502000</v>
      </c>
      <c r="F108" s="36" t="s">
        <v>117</v>
      </c>
      <c r="G108" s="33" t="s">
        <v>118</v>
      </c>
      <c r="H108" s="33" t="s">
        <v>168</v>
      </c>
      <c r="I108" s="33">
        <v>2208036626</v>
      </c>
      <c r="J108" s="33" t="s">
        <v>169</v>
      </c>
      <c r="K108" s="26" t="s">
        <v>463</v>
      </c>
      <c r="L108" s="37" t="s">
        <v>78</v>
      </c>
      <c r="M108" s="38" t="s">
        <v>170</v>
      </c>
      <c r="N108" s="128">
        <v>1750</v>
      </c>
      <c r="O108" s="165" t="s">
        <v>597</v>
      </c>
      <c r="P108" s="41">
        <v>8</v>
      </c>
      <c r="Q108" s="42" t="s">
        <v>91</v>
      </c>
      <c r="R108" s="174" t="s">
        <v>241</v>
      </c>
      <c r="S108" s="36" t="str">
        <f>_xlfn.CONCAT(Table1[[#This Row],[Manufacturer]], " ",Table1[[#This Row],[Model]],CHAR(10),Table1[[#This Row],[Specification]],CHAR(10),"S/N: ",Table1[[#This Row],[Serial Number]])</f>
        <v>Eureka EWF-16ECO
16inches 3 Blades Wall Fan | Electric Fan 50watts EWF-16ECO, Blade Type: Universal Fan Type
S/N: 2208036626</v>
      </c>
      <c r="T108" s="146" t="str">
        <f>_xlfn.CONCAT(IF(Table1[[#This Row],[Manufacturer]]="-","",Table1[[#This Row],[Manufacturer]])," ",Table1[[#This Row],[Asset Item]]," ",Table1[[#This Row],[Model]],CHAR(10))</f>
        <v xml:space="preserve">Eureka Wall Fan EWF-16ECO
</v>
      </c>
      <c r="U108" s="165" t="s">
        <v>597</v>
      </c>
      <c r="V108" s="34"/>
    </row>
    <row r="109" spans="1:22" ht="17.25" customHeight="1" x14ac:dyDescent="0.35">
      <c r="A109" s="32" t="s">
        <v>82</v>
      </c>
      <c r="B109" s="33" t="s">
        <v>84</v>
      </c>
      <c r="C109" s="33" t="s">
        <v>22</v>
      </c>
      <c r="D109" s="33" t="s">
        <v>36</v>
      </c>
      <c r="E109" s="33">
        <f t="shared" si="5"/>
        <v>1060502000</v>
      </c>
      <c r="F109" s="36" t="s">
        <v>117</v>
      </c>
      <c r="G109" s="33" t="s">
        <v>118</v>
      </c>
      <c r="H109" s="33" t="s">
        <v>168</v>
      </c>
      <c r="I109" s="33" t="s">
        <v>152</v>
      </c>
      <c r="J109" s="33" t="s">
        <v>169</v>
      </c>
      <c r="K109" s="26" t="s">
        <v>483</v>
      </c>
      <c r="L109" s="37" t="s">
        <v>78</v>
      </c>
      <c r="M109" s="38" t="s">
        <v>264</v>
      </c>
      <c r="N109" s="128">
        <v>1750</v>
      </c>
      <c r="O109" s="165" t="s">
        <v>597</v>
      </c>
      <c r="P109" s="41">
        <v>5</v>
      </c>
      <c r="Q109" s="42" t="s">
        <v>257</v>
      </c>
      <c r="R109" s="174" t="s">
        <v>258</v>
      </c>
      <c r="S109" s="36" t="str">
        <f>_xlfn.CONCAT(Table1[[#This Row],[Manufacturer]], " ",Table1[[#This Row],[Model]],CHAR(10),Table1[[#This Row],[Specification]],CHAR(10),"S/N: ",Table1[[#This Row],[Serial Number]])</f>
        <v>Eureka EWF-16ECO
16inches 3 Blades Wall Fan | Electric Fan 50watts EWF-16ECO, Blade Type: Universal Fan Type
S/N: -</v>
      </c>
      <c r="T109" s="146" t="str">
        <f>_xlfn.CONCAT(IF(Table1[[#This Row],[Manufacturer]]="-","",Table1[[#This Row],[Manufacturer]])," ",Table1[[#This Row],[Asset Item]]," ",Table1[[#This Row],[Model]],CHAR(10))</f>
        <v xml:space="preserve">Eureka Wall Fan EWF-16ECO
</v>
      </c>
      <c r="U109" s="165" t="s">
        <v>597</v>
      </c>
      <c r="V109" s="34"/>
    </row>
    <row r="110" spans="1:22" ht="17.25" customHeight="1" x14ac:dyDescent="0.35">
      <c r="A110" s="32" t="s">
        <v>82</v>
      </c>
      <c r="B110" s="33" t="s">
        <v>84</v>
      </c>
      <c r="C110" s="33" t="s">
        <v>22</v>
      </c>
      <c r="D110" s="33" t="s">
        <v>36</v>
      </c>
      <c r="E110" s="33">
        <f t="shared" si="5"/>
        <v>1060502000</v>
      </c>
      <c r="F110" s="36" t="s">
        <v>117</v>
      </c>
      <c r="G110" s="33" t="s">
        <v>118</v>
      </c>
      <c r="H110" s="33" t="s">
        <v>168</v>
      </c>
      <c r="I110" s="33">
        <v>2206025782</v>
      </c>
      <c r="J110" s="33" t="s">
        <v>169</v>
      </c>
      <c r="K110" s="26" t="s">
        <v>484</v>
      </c>
      <c r="L110" s="37" t="s">
        <v>78</v>
      </c>
      <c r="M110" s="38" t="s">
        <v>77</v>
      </c>
      <c r="N110" s="128">
        <v>1750</v>
      </c>
      <c r="O110" s="165" t="s">
        <v>597</v>
      </c>
      <c r="P110" s="41">
        <v>5</v>
      </c>
      <c r="Q110" s="42" t="s">
        <v>272</v>
      </c>
      <c r="R110" s="174" t="s">
        <v>273</v>
      </c>
      <c r="S110" s="36" t="str">
        <f>_xlfn.CONCAT(Table1[[#This Row],[Manufacturer]], " ",Table1[[#This Row],[Model]],CHAR(10),Table1[[#This Row],[Specification]],CHAR(10),"S/N: ",Table1[[#This Row],[Serial Number]])</f>
        <v>Eureka EWF-16ECO
16inches 3 Blades Wall Fan | Electric Fan 50watts EWF-16ECO, Blade Type: Universal Fan Type
S/N: 2206025782</v>
      </c>
      <c r="T110" s="146" t="str">
        <f>_xlfn.CONCAT(IF(Table1[[#This Row],[Manufacturer]]="-","",Table1[[#This Row],[Manufacturer]])," ",Table1[[#This Row],[Asset Item]]," ",Table1[[#This Row],[Model]],CHAR(10))</f>
        <v xml:space="preserve">Eureka Wall Fan EWF-16ECO
</v>
      </c>
      <c r="U110" s="165" t="s">
        <v>597</v>
      </c>
      <c r="V110" s="34"/>
    </row>
    <row r="111" spans="1:22" ht="17.25" customHeight="1" x14ac:dyDescent="0.35">
      <c r="A111" s="32" t="s">
        <v>82</v>
      </c>
      <c r="B111" s="33" t="s">
        <v>84</v>
      </c>
      <c r="C111" s="33" t="s">
        <v>22</v>
      </c>
      <c r="D111" s="33" t="s">
        <v>70</v>
      </c>
      <c r="E111" s="33">
        <f t="shared" si="5"/>
        <v>1060514000</v>
      </c>
      <c r="F111" s="44" t="s">
        <v>154</v>
      </c>
      <c r="G111" s="45" t="s">
        <v>152</v>
      </c>
      <c r="H111" s="46" t="s">
        <v>373</v>
      </c>
      <c r="I111" s="71" t="s">
        <v>152</v>
      </c>
      <c r="J111" s="46" t="s">
        <v>374</v>
      </c>
      <c r="K111" s="15" t="s">
        <v>376</v>
      </c>
      <c r="L111" s="37" t="s">
        <v>78</v>
      </c>
      <c r="M111" s="125" t="s">
        <v>156</v>
      </c>
      <c r="N111" s="166">
        <v>1900</v>
      </c>
      <c r="O111" s="186" t="s">
        <v>577</v>
      </c>
      <c r="P111" s="52">
        <v>1</v>
      </c>
      <c r="Q111" s="53" t="s">
        <v>111</v>
      </c>
      <c r="R111" s="175" t="s">
        <v>181</v>
      </c>
      <c r="S111" s="44" t="str">
        <f>_xlfn.CONCAT(Table1[[#This Row],[Manufacturer]], " ",Table1[[#This Row],[Model]],CHAR(10),Table1[[#This Row],[Specification]],CHAR(10),"S/N: ",Table1[[#This Row],[Serial Number]])</f>
        <v>- K3+
Counting Range:0-999, Accuracy: +=0.2 Celcius, Measuring Range: 0-50 Celcius, Environment Temperature:  10-40 Celcius, Input: DC 5V 500 mA
S/N: -</v>
      </c>
      <c r="T111" s="146" t="str">
        <f>_xlfn.CONCAT(IF(Table1[[#This Row],[Manufacturer]]="-","",Table1[[#This Row],[Manufacturer]])," ",Table1[[#This Row],[Asset Item]]," ",Table1[[#This Row],[Model]],CHAR(10))</f>
        <v xml:space="preserve"> Thermal Scanner &amp; Automatic Alcohol Dispenser K3+
</v>
      </c>
      <c r="U111" s="186" t="s">
        <v>577</v>
      </c>
      <c r="V111" s="34"/>
    </row>
    <row r="112" spans="1:22" ht="112" x14ac:dyDescent="0.35">
      <c r="A112" s="32" t="s">
        <v>82</v>
      </c>
      <c r="B112" s="33" t="s">
        <v>84</v>
      </c>
      <c r="C112" s="33" t="s">
        <v>22</v>
      </c>
      <c r="D112" s="33" t="s">
        <v>70</v>
      </c>
      <c r="E112" s="33">
        <f t="shared" si="5"/>
        <v>1060514000</v>
      </c>
      <c r="F112" s="36" t="s">
        <v>154</v>
      </c>
      <c r="G112" s="33" t="s">
        <v>152</v>
      </c>
      <c r="H112" s="15" t="s">
        <v>373</v>
      </c>
      <c r="I112" s="33" t="s">
        <v>152</v>
      </c>
      <c r="J112" s="15" t="s">
        <v>374</v>
      </c>
      <c r="K112" s="15" t="s">
        <v>385</v>
      </c>
      <c r="L112" s="37" t="s">
        <v>152</v>
      </c>
      <c r="M112" s="38" t="s">
        <v>156</v>
      </c>
      <c r="N112" s="128">
        <v>1900</v>
      </c>
      <c r="O112" s="75" t="s">
        <v>577</v>
      </c>
      <c r="P112" s="41">
        <v>1</v>
      </c>
      <c r="Q112" s="42" t="s">
        <v>272</v>
      </c>
      <c r="R112" s="174" t="s">
        <v>273</v>
      </c>
      <c r="S112" s="36" t="str">
        <f>_xlfn.CONCAT(Table1[[#This Row],[Manufacturer]], " ",Table1[[#This Row],[Model]],CHAR(10),Table1[[#This Row],[Specification]],CHAR(10),"S/N: ",Table1[[#This Row],[Serial Number]])</f>
        <v>- K3+
Counting Range:0-999, Accuracy: +=0.2 Celcius, Measuring Range: 0-50 Celcius, Environment Temperature:  10-40 Celcius, Input: DC 5V 500 mA
S/N: -</v>
      </c>
      <c r="T112" s="146" t="str">
        <f>_xlfn.CONCAT(IF(Table1[[#This Row],[Manufacturer]]="-","",Table1[[#This Row],[Manufacturer]])," ",Table1[[#This Row],[Asset Item]]," ",Table1[[#This Row],[Model]],CHAR(10))</f>
        <v xml:space="preserve"> Thermal Scanner &amp; Automatic Alcohol Dispenser K3+
</v>
      </c>
      <c r="U112" s="75" t="s">
        <v>577</v>
      </c>
      <c r="V112" s="34" t="s">
        <v>574</v>
      </c>
    </row>
    <row r="113" spans="1:22" ht="112" x14ac:dyDescent="0.35">
      <c r="A113" s="32" t="s">
        <v>82</v>
      </c>
      <c r="B113" s="33" t="s">
        <v>84</v>
      </c>
      <c r="C113" s="33" t="s">
        <v>22</v>
      </c>
      <c r="D113" s="33" t="s">
        <v>70</v>
      </c>
      <c r="E113" s="33">
        <f t="shared" si="5"/>
        <v>1060514000</v>
      </c>
      <c r="F113" s="36" t="s">
        <v>154</v>
      </c>
      <c r="G113" s="33" t="s">
        <v>152</v>
      </c>
      <c r="H113" s="46" t="s">
        <v>373</v>
      </c>
      <c r="I113" s="33" t="s">
        <v>152</v>
      </c>
      <c r="J113" s="46" t="s">
        <v>374</v>
      </c>
      <c r="K113" s="46" t="s">
        <v>382</v>
      </c>
      <c r="L113" s="37" t="s">
        <v>78</v>
      </c>
      <c r="M113" s="38" t="s">
        <v>156</v>
      </c>
      <c r="N113" s="128">
        <v>1900</v>
      </c>
      <c r="O113" s="75" t="s">
        <v>577</v>
      </c>
      <c r="P113" s="41">
        <v>1</v>
      </c>
      <c r="Q113" s="42" t="s">
        <v>234</v>
      </c>
      <c r="R113" s="174" t="s">
        <v>235</v>
      </c>
      <c r="S113" s="36" t="str">
        <f>_xlfn.CONCAT(Table1[[#This Row],[Manufacturer]], " ",Table1[[#This Row],[Model]],CHAR(10),Table1[[#This Row],[Specification]],CHAR(10),"S/N: ",Table1[[#This Row],[Serial Number]])</f>
        <v>- K3+
Counting Range:0-999, Accuracy: +=0.2 Celcius, Measuring Range: 0-50 Celcius, Environment Temperature:  10-40 Celcius, Input: DC 5V 500 mA
S/N: -</v>
      </c>
      <c r="T113" s="146" t="str">
        <f>_xlfn.CONCAT(IF(Table1[[#This Row],[Manufacturer]]="-","",Table1[[#This Row],[Manufacturer]])," ",Table1[[#This Row],[Asset Item]]," ",Table1[[#This Row],[Model]],CHAR(10))</f>
        <v xml:space="preserve"> Thermal Scanner &amp; Automatic Alcohol Dispenser K3+
</v>
      </c>
      <c r="U113" s="75" t="s">
        <v>577</v>
      </c>
      <c r="V113" s="34"/>
    </row>
    <row r="114" spans="1:22" ht="15.75" customHeight="1" x14ac:dyDescent="0.35">
      <c r="A114" s="32" t="s">
        <v>82</v>
      </c>
      <c r="B114" s="33" t="s">
        <v>84</v>
      </c>
      <c r="C114" s="33" t="s">
        <v>22</v>
      </c>
      <c r="D114" s="33" t="s">
        <v>70</v>
      </c>
      <c r="E114" s="33">
        <f t="shared" si="5"/>
        <v>1060514000</v>
      </c>
      <c r="F114" s="36" t="s">
        <v>154</v>
      </c>
      <c r="G114" s="33" t="s">
        <v>152</v>
      </c>
      <c r="H114" s="46" t="s">
        <v>373</v>
      </c>
      <c r="I114" s="33" t="s">
        <v>152</v>
      </c>
      <c r="J114" s="46" t="s">
        <v>374</v>
      </c>
      <c r="K114" s="15" t="s">
        <v>387</v>
      </c>
      <c r="L114" s="37" t="s">
        <v>78</v>
      </c>
      <c r="M114" s="38" t="s">
        <v>156</v>
      </c>
      <c r="N114" s="128">
        <v>1900</v>
      </c>
      <c r="O114" s="75" t="s">
        <v>577</v>
      </c>
      <c r="P114" s="41">
        <v>1</v>
      </c>
      <c r="Q114" s="42" t="s">
        <v>299</v>
      </c>
      <c r="R114" s="174" t="s">
        <v>333</v>
      </c>
      <c r="S114" s="36" t="str">
        <f>_xlfn.CONCAT(Table1[[#This Row],[Manufacturer]], " ",Table1[[#This Row],[Model]],CHAR(10),Table1[[#This Row],[Specification]],CHAR(10),"S/N: ",Table1[[#This Row],[Serial Number]])</f>
        <v>- K3+
Counting Range:0-999, Accuracy: +=0.2 Celcius, Measuring Range: 0-50 Celcius, Environment Temperature:  10-40 Celcius, Input: DC 5V 500 mA
S/N: -</v>
      </c>
      <c r="T114" s="146" t="str">
        <f>_xlfn.CONCAT(IF(Table1[[#This Row],[Manufacturer]]="-","",Table1[[#This Row],[Manufacturer]])," ",Table1[[#This Row],[Asset Item]]," ",Table1[[#This Row],[Model]],CHAR(10))</f>
        <v xml:space="preserve"> Thermal Scanner &amp; Automatic Alcohol Dispenser K3+
</v>
      </c>
      <c r="U114" s="75" t="s">
        <v>577</v>
      </c>
      <c r="V114" s="34" t="s">
        <v>574</v>
      </c>
    </row>
    <row r="115" spans="1:22" ht="17.25" customHeight="1" x14ac:dyDescent="0.35">
      <c r="A115" s="32" t="s">
        <v>82</v>
      </c>
      <c r="B115" s="33" t="s">
        <v>84</v>
      </c>
      <c r="C115" s="33" t="s">
        <v>22</v>
      </c>
      <c r="D115" s="33" t="s">
        <v>36</v>
      </c>
      <c r="E115" s="33">
        <f t="shared" si="5"/>
        <v>1060502000</v>
      </c>
      <c r="F115" s="44" t="s">
        <v>117</v>
      </c>
      <c r="G115" s="45" t="s">
        <v>182</v>
      </c>
      <c r="H115" s="46" t="s">
        <v>189</v>
      </c>
      <c r="I115" s="46" t="s">
        <v>152</v>
      </c>
      <c r="J115" s="72" t="s">
        <v>190</v>
      </c>
      <c r="K115" s="46" t="s">
        <v>449</v>
      </c>
      <c r="L115" s="49" t="s">
        <v>78</v>
      </c>
      <c r="M115" s="126" t="s">
        <v>170</v>
      </c>
      <c r="N115" s="166">
        <v>1942</v>
      </c>
      <c r="O115" s="156" t="s">
        <v>478</v>
      </c>
      <c r="P115" s="52">
        <v>5</v>
      </c>
      <c r="Q115" s="53" t="s">
        <v>111</v>
      </c>
      <c r="R115" s="175" t="s">
        <v>181</v>
      </c>
      <c r="S115" s="44" t="str">
        <f>_xlfn.CONCAT(Table1[[#This Row],[Manufacturer]], " ",Table1[[#This Row],[Model]],CHAR(10),Table1[[#This Row],[Specification]],CHAR(10),"S/N: ",Table1[[#This Row],[Serial Number]])</f>
        <v>Hanabishi HYY16WF
Three Speed Control System, Pure Copper Motor, Thermal Fuse Protected Motor, Oscillation, Adjustable Titling head, Powder Coated Fan Guard, 60 Watts, Blade Type: Banana Fan Type
S/N: -</v>
      </c>
      <c r="T115" s="146" t="str">
        <f>_xlfn.CONCAT(IF(Table1[[#This Row],[Manufacturer]]="-","",Table1[[#This Row],[Manufacturer]])," ",Table1[[#This Row],[Asset Item]]," ",Table1[[#This Row],[Model]],CHAR(10))</f>
        <v xml:space="preserve">Hanabishi Wall Fan HYY16WF
</v>
      </c>
      <c r="U115" s="156" t="s">
        <v>478</v>
      </c>
      <c r="V115" s="62"/>
    </row>
    <row r="116" spans="1:22" ht="17.25" customHeight="1" x14ac:dyDescent="0.35">
      <c r="A116" s="32" t="s">
        <v>82</v>
      </c>
      <c r="B116" s="33" t="s">
        <v>84</v>
      </c>
      <c r="C116" s="33" t="s">
        <v>22</v>
      </c>
      <c r="D116" s="33" t="s">
        <v>36</v>
      </c>
      <c r="E116" s="33">
        <f t="shared" si="5"/>
        <v>1060502000</v>
      </c>
      <c r="F116" s="36" t="s">
        <v>121</v>
      </c>
      <c r="G116" s="33" t="s">
        <v>171</v>
      </c>
      <c r="H116" s="33" t="s">
        <v>329</v>
      </c>
      <c r="I116" s="33" t="s">
        <v>152</v>
      </c>
      <c r="J116" s="33" t="s">
        <v>330</v>
      </c>
      <c r="K116" s="72" t="s">
        <v>503</v>
      </c>
      <c r="L116" s="37" t="s">
        <v>78</v>
      </c>
      <c r="M116" s="38" t="s">
        <v>170</v>
      </c>
      <c r="N116" s="128">
        <v>1955</v>
      </c>
      <c r="O116" s="75" t="s">
        <v>584</v>
      </c>
      <c r="P116" s="41">
        <v>5</v>
      </c>
      <c r="Q116" s="42" t="s">
        <v>91</v>
      </c>
      <c r="R116" s="174" t="s">
        <v>328</v>
      </c>
      <c r="S116" s="36" t="str">
        <f>_xlfn.CONCAT(Table1[[#This Row],[Manufacturer]], " ",Table1[[#This Row],[Model]],CHAR(10),Table1[[#This Row],[Specification]],CHAR(10),"S/N: ",Table1[[#This Row],[Serial Number]])</f>
        <v>Standard SOF-16C
High Performance Motor, 4-speed remote switch, with thermal fuse protection, Blade Type: Universal Fan Type
S/N: -</v>
      </c>
      <c r="T116" s="146" t="str">
        <f>_xlfn.CONCAT(IF(Table1[[#This Row],[Manufacturer]]="-","",Table1[[#This Row],[Manufacturer]])," ",Table1[[#This Row],[Asset Item]]," ",Table1[[#This Row],[Model]],CHAR(10))</f>
        <v xml:space="preserve">Standard Ceiling Fan SOF-16C
</v>
      </c>
      <c r="U116" s="75" t="s">
        <v>584</v>
      </c>
      <c r="V116" s="34"/>
    </row>
    <row r="117" spans="1:22" ht="17.25" customHeight="1" x14ac:dyDescent="0.35">
      <c r="A117" s="32" t="s">
        <v>82</v>
      </c>
      <c r="B117" s="33" t="s">
        <v>84</v>
      </c>
      <c r="C117" s="33" t="s">
        <v>22</v>
      </c>
      <c r="D117" s="33" t="s">
        <v>36</v>
      </c>
      <c r="E117" s="33">
        <f t="shared" si="5"/>
        <v>1060502000</v>
      </c>
      <c r="F117" s="44" t="s">
        <v>121</v>
      </c>
      <c r="G117" s="72" t="s">
        <v>118</v>
      </c>
      <c r="H117" s="46" t="s">
        <v>208</v>
      </c>
      <c r="I117" s="72" t="s">
        <v>152</v>
      </c>
      <c r="J117" s="72" t="s">
        <v>209</v>
      </c>
      <c r="K117" s="72" t="s">
        <v>486</v>
      </c>
      <c r="L117" s="49" t="s">
        <v>78</v>
      </c>
      <c r="M117" s="50" t="s">
        <v>170</v>
      </c>
      <c r="N117" s="166">
        <v>2376</v>
      </c>
      <c r="O117" s="79" t="s">
        <v>584</v>
      </c>
      <c r="P117" s="52">
        <v>5</v>
      </c>
      <c r="Q117" s="53" t="s">
        <v>196</v>
      </c>
      <c r="R117" s="175" t="s">
        <v>197</v>
      </c>
      <c r="S117" s="44" t="str">
        <f>_xlfn.CONCAT(Table1[[#This Row],[Manufacturer]], " ",Table1[[#This Row],[Model]],CHAR(10),Table1[[#This Row],[Specification]],CHAR(10),"S/N: ",Table1[[#This Row],[Serial Number]])</f>
        <v>Eureka EOF-16
Thermally Fuse Protected, High Performance Motor, Adjustable, Tilting Head, 4-Speed Rotary Switch, Swing Function, Blade Type: Universal Fan Type
S/N: -</v>
      </c>
      <c r="T117" s="146" t="str">
        <f>_xlfn.CONCAT(IF(Table1[[#This Row],[Manufacturer]]="-","",Table1[[#This Row],[Manufacturer]])," ",Table1[[#This Row],[Asset Item]]," ",Table1[[#This Row],[Model]],CHAR(10))</f>
        <v xml:space="preserve">Eureka Ceiling Fan EOF-16
</v>
      </c>
      <c r="U117" s="79" t="s">
        <v>584</v>
      </c>
      <c r="V117" s="34"/>
    </row>
    <row r="118" spans="1:22" ht="17.25" customHeight="1" x14ac:dyDescent="0.35">
      <c r="A118" s="32" t="s">
        <v>82</v>
      </c>
      <c r="B118" s="33" t="s">
        <v>84</v>
      </c>
      <c r="C118" s="33" t="s">
        <v>22</v>
      </c>
      <c r="D118" s="33" t="s">
        <v>36</v>
      </c>
      <c r="E118" s="33">
        <f t="shared" si="5"/>
        <v>1060502000</v>
      </c>
      <c r="F118" s="36" t="s">
        <v>121</v>
      </c>
      <c r="G118" s="33" t="s">
        <v>118</v>
      </c>
      <c r="H118" s="33" t="s">
        <v>208</v>
      </c>
      <c r="I118" s="33" t="s">
        <v>120</v>
      </c>
      <c r="J118" s="33" t="s">
        <v>209</v>
      </c>
      <c r="K118" s="26" t="s">
        <v>464</v>
      </c>
      <c r="L118" s="37" t="s">
        <v>78</v>
      </c>
      <c r="M118" s="38" t="s">
        <v>170</v>
      </c>
      <c r="N118" s="128">
        <v>2376</v>
      </c>
      <c r="O118" s="165" t="s">
        <v>598</v>
      </c>
      <c r="P118" s="41">
        <v>8</v>
      </c>
      <c r="Q118" s="42" t="s">
        <v>272</v>
      </c>
      <c r="R118" s="174" t="s">
        <v>273</v>
      </c>
      <c r="S118" s="36" t="str">
        <f>_xlfn.CONCAT(Table1[[#This Row],[Manufacturer]], " ",Table1[[#This Row],[Model]],CHAR(10),Table1[[#This Row],[Specification]],CHAR(10),"S/N: ",Table1[[#This Row],[Serial Number]])</f>
        <v>Eureka EOF-16
Thermally Fuse Protected, High Performance Motor, Adjustable, Tilting Head, 4-Speed Rotary Switch, Swing Function, Blade Type: Universal Fan Type
S/N: 19T014606</v>
      </c>
      <c r="T118" s="146" t="str">
        <f>_xlfn.CONCAT(IF(Table1[[#This Row],[Manufacturer]]="-","",Table1[[#This Row],[Manufacturer]])," ",Table1[[#This Row],[Asset Item]]," ",Table1[[#This Row],[Model]],CHAR(10))</f>
        <v xml:space="preserve">Eureka Ceiling Fan EOF-16
</v>
      </c>
      <c r="U118" s="165" t="s">
        <v>598</v>
      </c>
      <c r="V118" s="34"/>
    </row>
    <row r="119" spans="1:22" ht="17.25" customHeight="1" x14ac:dyDescent="0.35">
      <c r="A119" s="32" t="s">
        <v>82</v>
      </c>
      <c r="B119" s="33" t="s">
        <v>84</v>
      </c>
      <c r="C119" s="33" t="s">
        <v>22</v>
      </c>
      <c r="D119" s="35" t="s">
        <v>71</v>
      </c>
      <c r="E119" s="33">
        <f t="shared" si="5"/>
        <v>1060599000</v>
      </c>
      <c r="F119" s="36" t="s">
        <v>98</v>
      </c>
      <c r="G119" s="33" t="s">
        <v>99</v>
      </c>
      <c r="H119" s="33" t="s">
        <v>100</v>
      </c>
      <c r="I119" s="33" t="s">
        <v>101</v>
      </c>
      <c r="J119" s="33" t="s">
        <v>571</v>
      </c>
      <c r="K119" s="33" t="s">
        <v>90</v>
      </c>
      <c r="L119" s="37" t="s">
        <v>78</v>
      </c>
      <c r="M119" s="38" t="s">
        <v>74</v>
      </c>
      <c r="N119" s="128">
        <v>2498</v>
      </c>
      <c r="O119" s="75" t="s">
        <v>95</v>
      </c>
      <c r="P119" s="41">
        <v>5</v>
      </c>
      <c r="Q119" s="42" t="s">
        <v>91</v>
      </c>
      <c r="R119" s="174" t="s">
        <v>85</v>
      </c>
      <c r="S119" s="36" t="str">
        <f>_xlfn.CONCAT(Table1[[#This Row],[Manufacturer]], " ",Table1[[#This Row],[Model]],CHAR(10),Table1[[#This Row],[Specification]],CHAR(10),"S/N: ",Table1[[#This Row],[Serial Number]])</f>
        <v>Maono AU-CO1 Lapel Speaker
MP3,WAV,5W power output,Loudspeaker impedance 3Ω,Frequency Response 180Hz-19000Hz,Input 5V⎓500mA Max
S/N: DCP20-00015578</v>
      </c>
      <c r="T119" s="146" t="str">
        <f>_xlfn.CONCAT(IF(Table1[[#This Row],[Manufacturer]]="-","",Table1[[#This Row],[Manufacturer]])," ",Table1[[#This Row],[Asset Item]]," ",Table1[[#This Row],[Model]],CHAR(10))</f>
        <v xml:space="preserve">Maono Lapel AU-CO1 Lapel Speaker
</v>
      </c>
      <c r="U119" s="75" t="s">
        <v>95</v>
      </c>
      <c r="V119" s="34"/>
    </row>
    <row r="120" spans="1:22" ht="128" x14ac:dyDescent="0.35">
      <c r="A120" s="32" t="s">
        <v>82</v>
      </c>
      <c r="B120" s="33" t="s">
        <v>84</v>
      </c>
      <c r="C120" s="33" t="s">
        <v>22</v>
      </c>
      <c r="D120" s="33" t="s">
        <v>36</v>
      </c>
      <c r="E120" s="33">
        <f t="shared" si="5"/>
        <v>1060502000</v>
      </c>
      <c r="F120" s="36" t="s">
        <v>121</v>
      </c>
      <c r="G120" s="33" t="s">
        <v>171</v>
      </c>
      <c r="H120" s="33" t="s">
        <v>186</v>
      </c>
      <c r="I120" s="33" t="s">
        <v>152</v>
      </c>
      <c r="J120" s="33" t="s">
        <v>187</v>
      </c>
      <c r="K120" s="21" t="s">
        <v>488</v>
      </c>
      <c r="L120" s="37" t="s">
        <v>78</v>
      </c>
      <c r="M120" s="38" t="s">
        <v>77</v>
      </c>
      <c r="N120" s="128">
        <v>2600</v>
      </c>
      <c r="O120" s="163" t="s">
        <v>584</v>
      </c>
      <c r="P120" s="41">
        <v>5</v>
      </c>
      <c r="Q120" s="42" t="s">
        <v>234</v>
      </c>
      <c r="R120" s="174" t="s">
        <v>235</v>
      </c>
      <c r="S120" s="36" t="str">
        <f>_xlfn.CONCAT(Table1[[#This Row],[Manufacturer]], " ",Table1[[#This Row],[Model]],CHAR(10),Table1[[#This Row],[Specification]],CHAR(10),"S/N: ",Table1[[#This Row],[Serial Number]])</f>
        <v>Standard SOF-16Q
Voltage: 230V a.c 60hz, Wattage: 65w, High Performance Motor, With Thermal Fuse Protection, 4-Speed Rotary Switch, Blade Type: Banana Fan Type
S/N: -</v>
      </c>
      <c r="T120" s="146" t="str">
        <f>_xlfn.CONCAT(IF(Table1[[#This Row],[Manufacturer]]="-","",Table1[[#This Row],[Manufacturer]])," ",Table1[[#This Row],[Asset Item]]," ",Table1[[#This Row],[Model]],CHAR(10))</f>
        <v xml:space="preserve">Standard Ceiling Fan SOF-16Q
</v>
      </c>
      <c r="U120" s="163" t="s">
        <v>584</v>
      </c>
      <c r="V120" s="34"/>
    </row>
    <row r="121" spans="1:22" ht="48" x14ac:dyDescent="0.35">
      <c r="A121" s="32" t="s">
        <v>82</v>
      </c>
      <c r="B121" s="33" t="s">
        <v>84</v>
      </c>
      <c r="C121" s="33" t="s">
        <v>22</v>
      </c>
      <c r="D121" s="35" t="s">
        <v>64</v>
      </c>
      <c r="E121" s="33">
        <f t="shared" si="5"/>
        <v>1060509000</v>
      </c>
      <c r="F121" s="70" t="s">
        <v>239</v>
      </c>
      <c r="G121" s="60" t="s">
        <v>152</v>
      </c>
      <c r="H121" s="33" t="s">
        <v>152</v>
      </c>
      <c r="I121" s="119"/>
      <c r="J121" s="33" t="s">
        <v>240</v>
      </c>
      <c r="K121" s="26" t="s">
        <v>504</v>
      </c>
      <c r="L121" s="33" t="s">
        <v>78</v>
      </c>
      <c r="M121" s="38" t="s">
        <v>232</v>
      </c>
      <c r="N121" s="168">
        <v>5000</v>
      </c>
      <c r="O121" s="187" t="s">
        <v>599</v>
      </c>
      <c r="P121" s="41">
        <v>3</v>
      </c>
      <c r="Q121" s="42" t="s">
        <v>91</v>
      </c>
      <c r="R121" s="174" t="s">
        <v>241</v>
      </c>
      <c r="S121" s="30" t="str">
        <f>_xlfn.CONCAT(Table1[[#This Row],[Manufacturer]], " ",Table1[[#This Row],[Model]],CHAR(10),Table1[[#This Row],[Specification]],CHAR(10),"S/N: ",Table1[[#This Row],[Serial Number]])</f>
        <v xml:space="preserve">- -
6"
S/N: </v>
      </c>
      <c r="T121" s="146" t="str">
        <f>_xlfn.CONCAT(IF(Table1[[#This Row],[Manufacturer]]="-","",Table1[[#This Row],[Manufacturer]])," ",Table1[[#This Row],[Asset Item]]," ",Table1[[#This Row],[Model]],CHAR(10))</f>
        <v xml:space="preserve"> Manual Push and Alarm Bell -
</v>
      </c>
      <c r="U121" s="187" t="s">
        <v>599</v>
      </c>
      <c r="V121" s="34"/>
    </row>
    <row r="122" spans="1:22" ht="112" x14ac:dyDescent="0.35">
      <c r="A122" s="32" t="s">
        <v>82</v>
      </c>
      <c r="B122" s="33" t="s">
        <v>84</v>
      </c>
      <c r="C122" s="33" t="s">
        <v>22</v>
      </c>
      <c r="D122" s="33" t="s">
        <v>70</v>
      </c>
      <c r="E122" s="33">
        <f t="shared" si="5"/>
        <v>1060514000</v>
      </c>
      <c r="F122" s="36" t="s">
        <v>154</v>
      </c>
      <c r="G122" s="33" t="s">
        <v>152</v>
      </c>
      <c r="H122" s="15" t="s">
        <v>373</v>
      </c>
      <c r="I122" s="33" t="s">
        <v>152</v>
      </c>
      <c r="J122" s="15" t="s">
        <v>374</v>
      </c>
      <c r="K122" s="15" t="s">
        <v>386</v>
      </c>
      <c r="L122" s="37" t="s">
        <v>155</v>
      </c>
      <c r="M122" s="38" t="s">
        <v>156</v>
      </c>
      <c r="N122" s="128">
        <v>1900</v>
      </c>
      <c r="O122" s="75" t="s">
        <v>577</v>
      </c>
      <c r="P122" s="41">
        <v>1</v>
      </c>
      <c r="Q122" s="42" t="s">
        <v>285</v>
      </c>
      <c r="R122" s="174" t="s">
        <v>286</v>
      </c>
      <c r="S122" s="36" t="str">
        <f>_xlfn.CONCAT(Table1[[#This Row],[Manufacturer]], " ",Table1[[#This Row],[Model]],CHAR(10),Table1[[#This Row],[Specification]],CHAR(10),"S/N: ",Table1[[#This Row],[Serial Number]])</f>
        <v>- K3+
Counting Range:0-999, Accuracy: +=0.2 Celcius, Measuring Range: 0-50 Celcius, Environment Temperature:  10-40 Celcius, Input: DC 5V 500 mA
S/N: -</v>
      </c>
      <c r="T122" s="146" t="str">
        <f>_xlfn.CONCAT(IF(Table1[[#This Row],[Manufacturer]]="-","",Table1[[#This Row],[Manufacturer]])," ",Table1[[#This Row],[Asset Item]]," ",Table1[[#This Row],[Model]],CHAR(10))</f>
        <v xml:space="preserve"> Thermal Scanner &amp; Automatic Alcohol Dispenser K3+
</v>
      </c>
      <c r="U122" s="75" t="s">
        <v>577</v>
      </c>
      <c r="V122" s="34"/>
    </row>
    <row r="123" spans="1:22" ht="17.25" customHeight="1" x14ac:dyDescent="0.35">
      <c r="A123" s="32" t="s">
        <v>82</v>
      </c>
      <c r="B123" s="33" t="s">
        <v>84</v>
      </c>
      <c r="C123" s="33" t="s">
        <v>22</v>
      </c>
      <c r="D123" s="33" t="s">
        <v>36</v>
      </c>
      <c r="E123" s="33">
        <f t="shared" si="5"/>
        <v>1060502000</v>
      </c>
      <c r="F123" s="44" t="s">
        <v>121</v>
      </c>
      <c r="G123" s="45" t="s">
        <v>171</v>
      </c>
      <c r="H123" s="15" t="s">
        <v>186</v>
      </c>
      <c r="I123" s="46" t="s">
        <v>152</v>
      </c>
      <c r="J123" s="15" t="s">
        <v>187</v>
      </c>
      <c r="K123" s="15" t="s">
        <v>448</v>
      </c>
      <c r="L123" s="17" t="s">
        <v>78</v>
      </c>
      <c r="M123" s="50" t="s">
        <v>77</v>
      </c>
      <c r="N123" s="166">
        <v>2600</v>
      </c>
      <c r="O123" s="79" t="s">
        <v>478</v>
      </c>
      <c r="P123" s="52">
        <v>5</v>
      </c>
      <c r="Q123" s="53" t="s">
        <v>111</v>
      </c>
      <c r="R123" s="175" t="s">
        <v>181</v>
      </c>
      <c r="S123" s="44" t="str">
        <f>_xlfn.CONCAT(Table1[[#This Row],[Manufacturer]], " ",Table1[[#This Row],[Model]],CHAR(10),Table1[[#This Row],[Specification]],CHAR(10),"S/N: ",Table1[[#This Row],[Serial Number]])</f>
        <v>Standard SOF-16Q
Voltage: 230V a.c 60hz, Wattage: 65w, High Performance Motor, With Thermal Fuse Protection, 4-Speed Rotary Switch, Blade Type: Banana Fan Type
S/N: -</v>
      </c>
      <c r="T123" s="146" t="str">
        <f>_xlfn.CONCAT(IF(Table1[[#This Row],[Manufacturer]]="-","",Table1[[#This Row],[Manufacturer]])," ",Table1[[#This Row],[Asset Item]]," ",Table1[[#This Row],[Model]],CHAR(10))</f>
        <v xml:space="preserve">Standard Ceiling Fan SOF-16Q
</v>
      </c>
      <c r="U123" s="79" t="s">
        <v>478</v>
      </c>
      <c r="V123" s="62"/>
    </row>
    <row r="124" spans="1:22" ht="15.75" customHeight="1" x14ac:dyDescent="0.35">
      <c r="A124" s="32" t="s">
        <v>82</v>
      </c>
      <c r="B124" s="33" t="s">
        <v>84</v>
      </c>
      <c r="C124" s="33" t="s">
        <v>22</v>
      </c>
      <c r="D124" s="33" t="s">
        <v>36</v>
      </c>
      <c r="E124" s="33">
        <f t="shared" si="5"/>
        <v>1060502000</v>
      </c>
      <c r="F124" s="36" t="s">
        <v>121</v>
      </c>
      <c r="G124" s="33" t="s">
        <v>171</v>
      </c>
      <c r="H124" s="33" t="s">
        <v>331</v>
      </c>
      <c r="I124" s="33" t="s">
        <v>152</v>
      </c>
      <c r="J124" s="33" t="s">
        <v>332</v>
      </c>
      <c r="K124" s="72" t="s">
        <v>503</v>
      </c>
      <c r="L124" s="37" t="s">
        <v>78</v>
      </c>
      <c r="M124" s="38" t="s">
        <v>170</v>
      </c>
      <c r="N124" s="128">
        <v>2640</v>
      </c>
      <c r="O124" s="75" t="s">
        <v>584</v>
      </c>
      <c r="P124" s="41">
        <v>5</v>
      </c>
      <c r="Q124" s="42" t="s">
        <v>91</v>
      </c>
      <c r="R124" s="174" t="s">
        <v>328</v>
      </c>
      <c r="S124" s="54" t="str">
        <f>_xlfn.CONCAT(Table1[[#This Row],[Manufacturer]], " ",Table1[[#This Row],[Model]],CHAR(10),Table1[[#This Row],[Specification]],CHAR(10),"S/N: ",Table1[[#This Row],[Serial Number]])</f>
        <v>Standard SOF-18T2
18" Metal Blade, High Performance Motor, with thermal fuse protection
S/N: -</v>
      </c>
      <c r="T124" s="146" t="str">
        <f>_xlfn.CONCAT(IF(Table1[[#This Row],[Manufacturer]]="-","",Table1[[#This Row],[Manufacturer]])," ",Table1[[#This Row],[Asset Item]]," ",Table1[[#This Row],[Model]],CHAR(10))</f>
        <v xml:space="preserve">Standard Ceiling Fan SOF-18T2
</v>
      </c>
      <c r="U124" s="75" t="s">
        <v>584</v>
      </c>
      <c r="V124" s="34"/>
    </row>
    <row r="125" spans="1:22" ht="17.25" customHeight="1" x14ac:dyDescent="0.35">
      <c r="A125" s="32" t="s">
        <v>82</v>
      </c>
      <c r="B125" s="33" t="s">
        <v>84</v>
      </c>
      <c r="C125" s="33" t="s">
        <v>73</v>
      </c>
      <c r="D125" s="33" t="s">
        <v>40</v>
      </c>
      <c r="E125" s="33">
        <f t="shared" si="5"/>
        <v>1069999000</v>
      </c>
      <c r="F125" s="44" t="s">
        <v>124</v>
      </c>
      <c r="G125" s="45" t="s">
        <v>182</v>
      </c>
      <c r="H125" s="46" t="s">
        <v>183</v>
      </c>
      <c r="I125" s="48" t="s">
        <v>184</v>
      </c>
      <c r="J125" s="46" t="s">
        <v>185</v>
      </c>
      <c r="K125" s="15" t="s">
        <v>470</v>
      </c>
      <c r="L125" s="49" t="s">
        <v>78</v>
      </c>
      <c r="M125" s="50" t="s">
        <v>77</v>
      </c>
      <c r="N125" s="166">
        <v>2760</v>
      </c>
      <c r="O125" s="163" t="s">
        <v>478</v>
      </c>
      <c r="P125" s="52">
        <v>5</v>
      </c>
      <c r="Q125" s="53" t="s">
        <v>111</v>
      </c>
      <c r="R125" s="175" t="s">
        <v>181</v>
      </c>
      <c r="S125" s="44" t="str">
        <f>_xlfn.CONCAT(Table1[[#This Row],[Manufacturer]], " ",Table1[[#This Row],[Model]],CHAR(10),Table1[[#This Row],[Specification]],CHAR(10),"S/N: ",Table1[[#This Row],[Serial Number]])</f>
        <v>Hanabishi HTTWD-200                                                                                         
Weight:3kg, Water Dispenser Features: Cold Water, Fast Heating, Hot Water, Temperature Select
S/N: 202204T2002235</v>
      </c>
      <c r="T125" s="146" t="str">
        <f>_xlfn.CONCAT(IF(Table1[[#This Row],[Manufacturer]]="-","",Table1[[#This Row],[Manufacturer]])," ",Table1[[#This Row],[Asset Item]]," ",Table1[[#This Row],[Model]],CHAR(10))</f>
        <v xml:space="preserve">Hanabishi Water Dispenser HTTWD-200                                                                                         
</v>
      </c>
      <c r="U125" s="163" t="s">
        <v>478</v>
      </c>
      <c r="V125" s="34"/>
    </row>
    <row r="126" spans="1:22" ht="17.25" customHeight="1" x14ac:dyDescent="0.35">
      <c r="A126" s="32" t="s">
        <v>82</v>
      </c>
      <c r="B126" s="33" t="s">
        <v>84</v>
      </c>
      <c r="C126" s="33" t="s">
        <v>22</v>
      </c>
      <c r="D126" s="33" t="s">
        <v>70</v>
      </c>
      <c r="E126" s="33">
        <f t="shared" si="5"/>
        <v>1060514000</v>
      </c>
      <c r="F126" s="44" t="s">
        <v>198</v>
      </c>
      <c r="G126" s="117" t="s">
        <v>366</v>
      </c>
      <c r="H126" s="46" t="s">
        <v>367</v>
      </c>
      <c r="I126" s="47" t="s">
        <v>152</v>
      </c>
      <c r="J126" s="46" t="s">
        <v>368</v>
      </c>
      <c r="K126" s="15" t="s">
        <v>369</v>
      </c>
      <c r="L126" s="49" t="s">
        <v>155</v>
      </c>
      <c r="M126" s="50" t="s">
        <v>156</v>
      </c>
      <c r="N126" s="166">
        <v>2800</v>
      </c>
      <c r="O126" s="163" t="s">
        <v>600</v>
      </c>
      <c r="P126" s="52">
        <v>2</v>
      </c>
      <c r="Q126" s="53" t="s">
        <v>196</v>
      </c>
      <c r="R126" s="175" t="s">
        <v>197</v>
      </c>
      <c r="S126" s="44" t="str">
        <f>_xlfn.CONCAT(Table1[[#This Row],[Manufacturer]], " ",Table1[[#This Row],[Model]],CHAR(10),Table1[[#This Row],[Specification]],CHAR(10),"S/N: ",Table1[[#This Row],[Serial Number]])</f>
        <v>Hongyi F01
Measuring Site: Forehead, Reference: armpit, adjusted mode: body mode, direct mode: surface mode
S/N: -</v>
      </c>
      <c r="T126" s="146" t="str">
        <f>_xlfn.CONCAT(IF(Table1[[#This Row],[Manufacturer]]="-","",Table1[[#This Row],[Manufacturer]])," ",Table1[[#This Row],[Asset Item]]," ",Table1[[#This Row],[Model]],CHAR(10))</f>
        <v xml:space="preserve">Hongyi Thermal Scanner  F01
</v>
      </c>
      <c r="U126" s="163" t="s">
        <v>600</v>
      </c>
      <c r="V126" s="62"/>
    </row>
    <row r="127" spans="1:22" ht="17.25" customHeight="1" x14ac:dyDescent="0.35">
      <c r="A127" s="32" t="s">
        <v>82</v>
      </c>
      <c r="B127" s="33" t="s">
        <v>84</v>
      </c>
      <c r="C127" s="33" t="s">
        <v>22</v>
      </c>
      <c r="D127" s="33" t="s">
        <v>70</v>
      </c>
      <c r="E127" s="33">
        <f t="shared" si="5"/>
        <v>1060514000</v>
      </c>
      <c r="F127" s="44" t="s">
        <v>198</v>
      </c>
      <c r="G127" s="117" t="s">
        <v>152</v>
      </c>
      <c r="H127" s="46" t="s">
        <v>230</v>
      </c>
      <c r="I127" s="47" t="s">
        <v>364</v>
      </c>
      <c r="J127" s="46" t="s">
        <v>368</v>
      </c>
      <c r="K127" s="15" t="s">
        <v>370</v>
      </c>
      <c r="L127" s="49" t="s">
        <v>78</v>
      </c>
      <c r="M127" s="38" t="s">
        <v>156</v>
      </c>
      <c r="N127" s="166">
        <v>2800</v>
      </c>
      <c r="O127" s="163" t="s">
        <v>600</v>
      </c>
      <c r="P127" s="52">
        <v>2</v>
      </c>
      <c r="Q127" s="53" t="s">
        <v>134</v>
      </c>
      <c r="R127" s="175" t="s">
        <v>213</v>
      </c>
      <c r="S127" s="44" t="str">
        <f>_xlfn.CONCAT(Table1[[#This Row],[Manufacturer]], " ",Table1[[#This Row],[Model]],CHAR(10),Table1[[#This Row],[Specification]],CHAR(10),"S/N: ",Table1[[#This Row],[Serial Number]])</f>
        <v>- CK-T1502
Measuring Site: Forehead, Reference: armpit, adjusted mode: body mode, direct mode: surface mode
S/N: CK-T1502200901362</v>
      </c>
      <c r="T127" s="146" t="str">
        <f>_xlfn.CONCAT(IF(Table1[[#This Row],[Manufacturer]]="-","",Table1[[#This Row],[Manufacturer]])," ",Table1[[#This Row],[Asset Item]]," ",Table1[[#This Row],[Model]],CHAR(10))</f>
        <v xml:space="preserve"> Thermal Scanner  CK-T1502
</v>
      </c>
      <c r="U127" s="163" t="s">
        <v>600</v>
      </c>
      <c r="V127" s="34"/>
    </row>
    <row r="128" spans="1:22" ht="17.25" customHeight="1" x14ac:dyDescent="0.35">
      <c r="A128" s="32" t="s">
        <v>82</v>
      </c>
      <c r="B128" s="33" t="s">
        <v>84</v>
      </c>
      <c r="C128" s="33" t="s">
        <v>22</v>
      </c>
      <c r="D128" s="33" t="s">
        <v>70</v>
      </c>
      <c r="E128" s="33">
        <f t="shared" si="5"/>
        <v>1060514000</v>
      </c>
      <c r="F128" s="44" t="s">
        <v>198</v>
      </c>
      <c r="G128" s="117" t="s">
        <v>152</v>
      </c>
      <c r="H128" s="46" t="s">
        <v>230</v>
      </c>
      <c r="I128" s="47" t="s">
        <v>365</v>
      </c>
      <c r="J128" s="46" t="s">
        <v>368</v>
      </c>
      <c r="K128" s="15" t="s">
        <v>371</v>
      </c>
      <c r="L128" s="49" t="s">
        <v>78</v>
      </c>
      <c r="M128" s="50" t="s">
        <v>156</v>
      </c>
      <c r="N128" s="166">
        <v>2800</v>
      </c>
      <c r="O128" s="163" t="s">
        <v>600</v>
      </c>
      <c r="P128" s="52">
        <v>2</v>
      </c>
      <c r="Q128" s="53" t="s">
        <v>227</v>
      </c>
      <c r="R128" s="175" t="s">
        <v>229</v>
      </c>
      <c r="S128" s="44" t="str">
        <f>_xlfn.CONCAT(Table1[[#This Row],[Manufacturer]], " ",Table1[[#This Row],[Model]],CHAR(10),Table1[[#This Row],[Specification]],CHAR(10),"S/N: ",Table1[[#This Row],[Serial Number]])</f>
        <v>- CK-T1502
Measuring Site: Forehead, Reference: armpit, adjusted mode: body mode, direct mode: surface mode
S/N: CK-T1502200901573</v>
      </c>
      <c r="T128" s="146" t="str">
        <f>_xlfn.CONCAT(IF(Table1[[#This Row],[Manufacturer]]="-","",Table1[[#This Row],[Manufacturer]])," ",Table1[[#This Row],[Asset Item]]," ",Table1[[#This Row],[Model]],CHAR(10))</f>
        <v xml:space="preserve"> Thermal Scanner  CK-T1502
</v>
      </c>
      <c r="U128" s="163" t="s">
        <v>600</v>
      </c>
      <c r="V128" s="34"/>
    </row>
    <row r="129" spans="1:22" ht="17.25" customHeight="1" x14ac:dyDescent="0.35">
      <c r="A129" s="32" t="s">
        <v>82</v>
      </c>
      <c r="B129" s="33" t="s">
        <v>84</v>
      </c>
      <c r="C129" s="33" t="s">
        <v>22</v>
      </c>
      <c r="D129" s="33" t="s">
        <v>70</v>
      </c>
      <c r="E129" s="33">
        <f t="shared" si="5"/>
        <v>1060514000</v>
      </c>
      <c r="F129" s="36" t="s">
        <v>198</v>
      </c>
      <c r="G129" s="33" t="s">
        <v>152</v>
      </c>
      <c r="H129" s="46" t="s">
        <v>230</v>
      </c>
      <c r="I129" s="47" t="s">
        <v>573</v>
      </c>
      <c r="J129" s="46" t="s">
        <v>368</v>
      </c>
      <c r="K129" s="15" t="s">
        <v>372</v>
      </c>
      <c r="L129" s="49" t="s">
        <v>78</v>
      </c>
      <c r="M129" s="38" t="s">
        <v>156</v>
      </c>
      <c r="N129" s="128">
        <v>2800</v>
      </c>
      <c r="O129" s="165" t="s">
        <v>600</v>
      </c>
      <c r="P129" s="41">
        <v>2</v>
      </c>
      <c r="Q129" s="42" t="s">
        <v>285</v>
      </c>
      <c r="R129" s="174" t="s">
        <v>286</v>
      </c>
      <c r="S129" s="36" t="str">
        <f>_xlfn.CONCAT(Table1[[#This Row],[Manufacturer]], " ",Table1[[#This Row],[Model]],CHAR(10),Table1[[#This Row],[Specification]],CHAR(10),"S/N: ",Table1[[#This Row],[Serial Number]])</f>
        <v>- CK-T1502
Measuring Site: Forehead, Reference: armpit, adjusted mode: body mode, direct mode: surface mode
S/N: CK-T1502200901357</v>
      </c>
      <c r="T129" s="146" t="str">
        <f>_xlfn.CONCAT(IF(Table1[[#This Row],[Manufacturer]]="-","",Table1[[#This Row],[Manufacturer]])," ",Table1[[#This Row],[Asset Item]]," ",Table1[[#This Row],[Model]],CHAR(10))</f>
        <v xml:space="preserve"> Thermal Scanner  CK-T1502
</v>
      </c>
      <c r="U129" s="165" t="s">
        <v>600</v>
      </c>
      <c r="V129" s="34"/>
    </row>
    <row r="130" spans="1:22" ht="17.25" customHeight="1" x14ac:dyDescent="0.35">
      <c r="A130" s="32" t="s">
        <v>82</v>
      </c>
      <c r="B130" s="33" t="s">
        <v>84</v>
      </c>
      <c r="C130" s="33" t="s">
        <v>22</v>
      </c>
      <c r="D130" s="35" t="s">
        <v>71</v>
      </c>
      <c r="E130" s="33">
        <f t="shared" si="5"/>
        <v>1060599000</v>
      </c>
      <c r="F130" s="36" t="s">
        <v>249</v>
      </c>
      <c r="G130" s="33" t="s">
        <v>250</v>
      </c>
      <c r="H130" s="33" t="s">
        <v>251</v>
      </c>
      <c r="I130" s="33"/>
      <c r="J130" s="33" t="s">
        <v>252</v>
      </c>
      <c r="K130" s="26" t="s">
        <v>470</v>
      </c>
      <c r="L130" s="37" t="s">
        <v>78</v>
      </c>
      <c r="M130" s="38" t="s">
        <v>77</v>
      </c>
      <c r="N130" s="128">
        <v>2899</v>
      </c>
      <c r="O130" s="165" t="s">
        <v>477</v>
      </c>
      <c r="P130" s="41">
        <v>5</v>
      </c>
      <c r="Q130" s="42" t="s">
        <v>91</v>
      </c>
      <c r="R130" s="174" t="s">
        <v>241</v>
      </c>
      <c r="S130" s="36" t="str">
        <f>_xlfn.CONCAT(Table1[[#This Row],[Manufacturer]], " ",Table1[[#This Row],[Model]],CHAR(10),Table1[[#This Row],[Specification]],CHAR(10),"S/N: ",Table1[[#This Row],[Serial Number]])</f>
        <v xml:space="preserve">JMS CY 2488
HDMI, VGA, USB, RCA JACK, EARPHONE OUT, input:100-240V-5/60Hz 12VDC POWER 4.0A 48W MaxPorts: USB IN VGA AVIN1 PC-Audio IN&amp;OUT RF IN Power Consumption: 45WHD ready slim LED TVAspect Ratio: 4:3/16:10/19.9High Resolution: 1920x1080 With： Remote Stand
S/N: </v>
      </c>
      <c r="T130" s="146" t="str">
        <f>_xlfn.CONCAT(IF(Table1[[#This Row],[Manufacturer]]="-","",Table1[[#This Row],[Manufacturer]])," ",Table1[[#This Row],[Asset Item]]," ",Table1[[#This Row],[Model]],CHAR(10))</f>
        <v xml:space="preserve">JMS LED TV CY 2488
</v>
      </c>
      <c r="U130" s="165" t="s">
        <v>477</v>
      </c>
      <c r="V130" s="34"/>
    </row>
    <row r="131" spans="1:22" ht="64" x14ac:dyDescent="0.35">
      <c r="A131" s="32" t="s">
        <v>82</v>
      </c>
      <c r="B131" s="33" t="s">
        <v>84</v>
      </c>
      <c r="C131" s="33" t="s">
        <v>22</v>
      </c>
      <c r="D131" s="35" t="s">
        <v>67</v>
      </c>
      <c r="E131" s="33">
        <f t="shared" si="5"/>
        <v>1060511000</v>
      </c>
      <c r="F131" s="36" t="s">
        <v>135</v>
      </c>
      <c r="G131" s="33" t="s">
        <v>136</v>
      </c>
      <c r="H131" s="33" t="s">
        <v>137</v>
      </c>
      <c r="I131" s="33" t="s">
        <v>80</v>
      </c>
      <c r="J131" s="33" t="s">
        <v>136</v>
      </c>
      <c r="K131" s="26" t="s">
        <v>467</v>
      </c>
      <c r="L131" s="37" t="s">
        <v>78</v>
      </c>
      <c r="M131" s="38" t="s">
        <v>75</v>
      </c>
      <c r="N131" s="128">
        <v>3000</v>
      </c>
      <c r="O131" s="165" t="s">
        <v>601</v>
      </c>
      <c r="P131" s="41">
        <v>10</v>
      </c>
      <c r="Q131" s="42" t="s">
        <v>134</v>
      </c>
      <c r="R131" s="174" t="s">
        <v>328</v>
      </c>
      <c r="S131" s="36" t="str">
        <f>_xlfn.CONCAT(Table1[[#This Row],[Manufacturer]], " ",Table1[[#This Row],[Model]],CHAR(10),Table1[[#This Row],[Specification]],CHAR(10),"S/N: ",Table1[[#This Row],[Serial Number]])</f>
        <v>RGZ-160 Dial Type Weighing Scale
RGZ-160
S/N: Not Applicable</v>
      </c>
      <c r="T131" s="146" t="str">
        <f>_xlfn.CONCAT(IF(Table1[[#This Row],[Manufacturer]]="-","",Table1[[#This Row],[Manufacturer]])," ",Table1[[#This Row],[Asset Item]]," ",Table1[[#This Row],[Model]],CHAR(10))</f>
        <v xml:space="preserve">RGZ-160 Weighing Scale Dial Type Weighing Scale
</v>
      </c>
      <c r="U131" s="165" t="s">
        <v>601</v>
      </c>
      <c r="V131" s="34"/>
    </row>
    <row r="132" spans="1:22" ht="17.25" customHeight="1" x14ac:dyDescent="0.35">
      <c r="A132" s="32" t="s">
        <v>82</v>
      </c>
      <c r="B132" s="33" t="s">
        <v>84</v>
      </c>
      <c r="C132" s="33" t="s">
        <v>22</v>
      </c>
      <c r="D132" s="82" t="s">
        <v>67</v>
      </c>
      <c r="E132" s="33">
        <f t="shared" si="5"/>
        <v>1060511000</v>
      </c>
      <c r="F132" s="36" t="s">
        <v>135</v>
      </c>
      <c r="G132" s="33" t="s">
        <v>136</v>
      </c>
      <c r="H132" s="33" t="s">
        <v>137</v>
      </c>
      <c r="I132" s="33" t="s">
        <v>80</v>
      </c>
      <c r="J132" s="33" t="s">
        <v>136</v>
      </c>
      <c r="K132" s="33" t="s">
        <v>552</v>
      </c>
      <c r="L132" s="37" t="s">
        <v>78</v>
      </c>
      <c r="M132" s="38" t="s">
        <v>75</v>
      </c>
      <c r="N132" s="169">
        <v>3000</v>
      </c>
      <c r="O132" s="165" t="s">
        <v>602</v>
      </c>
      <c r="P132" s="41">
        <v>10</v>
      </c>
      <c r="Q132" s="42" t="s">
        <v>506</v>
      </c>
      <c r="R132" s="174" t="s">
        <v>328</v>
      </c>
      <c r="S132" s="36" t="str">
        <f>_xlfn.CONCAT(Table1[[#This Row],[Manufacturer]], " ",Table1[[#This Row],[Model]],CHAR(10),Table1[[#This Row],[Specification]],CHAR(10),"S/N: ",Table1[[#This Row],[Serial Number]])</f>
        <v>RGZ-160 Dial Type Weighing Scale
RGZ-160
S/N: Not Applicable</v>
      </c>
      <c r="T132" s="146" t="str">
        <f>_xlfn.CONCAT(IF(Table1[[#This Row],[Manufacturer]]="-","",Table1[[#This Row],[Manufacturer]])," ",Table1[[#This Row],[Asset Item]]," ",Table1[[#This Row],[Model]],CHAR(10))</f>
        <v xml:space="preserve">RGZ-160 Weighing Scale Dial Type Weighing Scale
</v>
      </c>
      <c r="U132" s="165" t="s">
        <v>602</v>
      </c>
      <c r="V132" s="34"/>
    </row>
    <row r="133" spans="1:22" ht="17.25" customHeight="1" x14ac:dyDescent="0.35">
      <c r="A133" s="32" t="s">
        <v>82</v>
      </c>
      <c r="B133" s="33" t="s">
        <v>84</v>
      </c>
      <c r="C133" s="33" t="s">
        <v>22</v>
      </c>
      <c r="D133" s="82" t="s">
        <v>67</v>
      </c>
      <c r="E133" s="33">
        <f t="shared" si="5"/>
        <v>1060511000</v>
      </c>
      <c r="F133" s="36" t="s">
        <v>135</v>
      </c>
      <c r="G133" s="33" t="s">
        <v>136</v>
      </c>
      <c r="H133" s="33" t="s">
        <v>137</v>
      </c>
      <c r="I133" s="33" t="s">
        <v>80</v>
      </c>
      <c r="J133" s="33" t="s">
        <v>136</v>
      </c>
      <c r="K133" s="33" t="s">
        <v>553</v>
      </c>
      <c r="L133" s="37" t="s">
        <v>78</v>
      </c>
      <c r="M133" s="38" t="s">
        <v>75</v>
      </c>
      <c r="N133" s="169">
        <v>3000</v>
      </c>
      <c r="O133" s="165" t="s">
        <v>602</v>
      </c>
      <c r="P133" s="41">
        <v>10</v>
      </c>
      <c r="Q133" s="42" t="s">
        <v>506</v>
      </c>
      <c r="R133" s="174" t="s">
        <v>328</v>
      </c>
      <c r="S133" s="36" t="str">
        <f>_xlfn.CONCAT(Table1[[#This Row],[Manufacturer]], " ",Table1[[#This Row],[Model]],CHAR(10),Table1[[#This Row],[Specification]],CHAR(10),"S/N: ",Table1[[#This Row],[Serial Number]])</f>
        <v>RGZ-160 Dial Type Weighing Scale
RGZ-160
S/N: Not Applicable</v>
      </c>
      <c r="T133" s="146" t="str">
        <f>_xlfn.CONCAT(IF(Table1[[#This Row],[Manufacturer]]="-","",Table1[[#This Row],[Manufacturer]])," ",Table1[[#This Row],[Asset Item]]," ",Table1[[#This Row],[Model]],CHAR(10))</f>
        <v xml:space="preserve">RGZ-160 Weighing Scale Dial Type Weighing Scale
</v>
      </c>
      <c r="U133" s="165" t="s">
        <v>602</v>
      </c>
      <c r="V133" s="34"/>
    </row>
    <row r="134" spans="1:22" ht="240" x14ac:dyDescent="0.35">
      <c r="A134" s="32" t="s">
        <v>82</v>
      </c>
      <c r="B134" s="33" t="s">
        <v>84</v>
      </c>
      <c r="C134" s="33" t="s">
        <v>73</v>
      </c>
      <c r="D134" s="35" t="s">
        <v>40</v>
      </c>
      <c r="E134" s="33">
        <f t="shared" si="5"/>
        <v>1069999000</v>
      </c>
      <c r="F134" s="36" t="s">
        <v>138</v>
      </c>
      <c r="G134" s="33" t="s">
        <v>246</v>
      </c>
      <c r="H134" s="33" t="s">
        <v>247</v>
      </c>
      <c r="I134" s="33"/>
      <c r="J134" s="33" t="s">
        <v>248</v>
      </c>
      <c r="K134" s="26" t="s">
        <v>475</v>
      </c>
      <c r="L134" s="37" t="s">
        <v>78</v>
      </c>
      <c r="M134" s="159" t="s">
        <v>77</v>
      </c>
      <c r="N134" s="128">
        <v>13999</v>
      </c>
      <c r="O134" s="165" t="s">
        <v>593</v>
      </c>
      <c r="P134" s="41">
        <v>5</v>
      </c>
      <c r="Q134" s="42" t="s">
        <v>91</v>
      </c>
      <c r="R134" s="174" t="s">
        <v>241</v>
      </c>
      <c r="S134" s="36" t="str">
        <f>_xlfn.CONCAT(Table1[[#This Row],[Manufacturer]], " ",Table1[[#This Row],[Model]],CHAR(10),Table1[[#This Row],[Specification]],CHAR(10),"S/N: ",Table1[[#This Row],[Serial Number]])</f>
        <v xml:space="preserve">Crown PRO-5008R+
15" 2 Way 480W Powered Portable Sound System, Plastic Cabinet
AC220V or DC12V (With built-in Rechargeable Batteries), With 2 Mic Input (1 XLR, 1 PL55), With FM Radio, Bluetooth, Guitar Input (Shared with Mic 2 input), USB &amp; SD Port
With 5 Band Equalizer and LCD Display, With Aux / Line In and Line Out, With Remote Control, Handle and Wheels
S/N: </v>
      </c>
      <c r="T134" s="146" t="str">
        <f>_xlfn.CONCAT(IF(Table1[[#This Row],[Manufacturer]]="-","",Table1[[#This Row],[Manufacturer]])," ",Table1[[#This Row],[Asset Item]]," ",Table1[[#This Row],[Model]],CHAR(10))</f>
        <v xml:space="preserve">Crown Speaker PRO-5008R+
</v>
      </c>
      <c r="U134" s="165" t="s">
        <v>593</v>
      </c>
      <c r="V134" s="34"/>
    </row>
    <row r="135" spans="1:22" ht="96" x14ac:dyDescent="0.35">
      <c r="A135" s="32" t="s">
        <v>82</v>
      </c>
      <c r="B135" s="33" t="s">
        <v>84</v>
      </c>
      <c r="C135" s="33" t="s">
        <v>22</v>
      </c>
      <c r="D135" s="35" t="s">
        <v>71</v>
      </c>
      <c r="E135" s="33">
        <f t="shared" ref="E135:E166" si="6">VLOOKUP(D135,UACSList,2,0)</f>
        <v>1060599000</v>
      </c>
      <c r="F135" s="36" t="s">
        <v>439</v>
      </c>
      <c r="G135" s="33" t="s">
        <v>118</v>
      </c>
      <c r="H135" s="33" t="s">
        <v>440</v>
      </c>
      <c r="I135" s="33" t="s">
        <v>441</v>
      </c>
      <c r="J135" s="33" t="s">
        <v>442</v>
      </c>
      <c r="K135" s="33" t="s">
        <v>446</v>
      </c>
      <c r="L135" s="37" t="s">
        <v>78</v>
      </c>
      <c r="M135" s="160" t="s">
        <v>180</v>
      </c>
      <c r="N135" s="128">
        <v>3600</v>
      </c>
      <c r="O135" s="188" t="s">
        <v>603</v>
      </c>
      <c r="P135" s="41">
        <v>5</v>
      </c>
      <c r="Q135" s="42" t="s">
        <v>257</v>
      </c>
      <c r="R135" s="174" t="s">
        <v>328</v>
      </c>
      <c r="S135" s="36" t="str">
        <f>_xlfn.CONCAT(Table1[[#This Row],[Manufacturer]], " ",Table1[[#This Row],[Model]],CHAR(10),Table1[[#This Row],[Specification]],CHAR(10),"S/N: ",Table1[[#This Row],[Serial Number]])</f>
        <v>Eureka ERC-5.6L
Wattage: 2000W, Voltage 230V a.c. 60Hz, G.W.: 6.3 Kg, Size: 430 x 430 x 305 mm, Color: White and Blue
S/N: ERC 5.6L-KJE-23120383</v>
      </c>
      <c r="T135" s="146" t="str">
        <f>_xlfn.CONCAT(IF(Table1[[#This Row],[Manufacturer]]="-","",Table1[[#This Row],[Manufacturer]])," ",Table1[[#This Row],[Asset Item]]," ",Table1[[#This Row],[Model]],CHAR(10))</f>
        <v xml:space="preserve">Eureka Rice Cooker ERC-5.6L
</v>
      </c>
      <c r="U135" s="188" t="s">
        <v>603</v>
      </c>
      <c r="V135" s="34"/>
    </row>
    <row r="136" spans="1:22" s="104" customFormat="1" ht="35.15" customHeight="1" x14ac:dyDescent="0.45">
      <c r="A136" s="32" t="s">
        <v>82</v>
      </c>
      <c r="B136" s="33" t="s">
        <v>84</v>
      </c>
      <c r="C136" s="33" t="s">
        <v>73</v>
      </c>
      <c r="D136" s="33" t="s">
        <v>40</v>
      </c>
      <c r="E136" s="33">
        <f t="shared" si="6"/>
        <v>1069999000</v>
      </c>
      <c r="F136" s="36" t="s">
        <v>124</v>
      </c>
      <c r="G136" s="33" t="s">
        <v>295</v>
      </c>
      <c r="H136" s="33" t="s">
        <v>296</v>
      </c>
      <c r="I136" s="33" t="s">
        <v>297</v>
      </c>
      <c r="J136" s="33" t="s">
        <v>298</v>
      </c>
      <c r="K136" s="21" t="s">
        <v>479</v>
      </c>
      <c r="L136" s="37" t="s">
        <v>78</v>
      </c>
      <c r="M136" s="38" t="s">
        <v>170</v>
      </c>
      <c r="N136" s="128">
        <v>3800</v>
      </c>
      <c r="O136" s="79" t="s">
        <v>477</v>
      </c>
      <c r="P136" s="41">
        <v>5</v>
      </c>
      <c r="Q136" s="42" t="s">
        <v>285</v>
      </c>
      <c r="R136" s="174" t="s">
        <v>286</v>
      </c>
      <c r="S136" s="54" t="str">
        <f>_xlfn.CONCAT(Table1[[#This Row],[Manufacturer]], " ",Table1[[#This Row],[Model]],CHAR(10),Table1[[#This Row],[Specification]],CHAR(10),"S/N: ",Table1[[#This Row],[Serial Number]])</f>
        <v>Galilee Aquatica Black Series
Rated Voltage: 220V, Rated Frequency: 60Hz, Heating Power: 500W, Cooling Power/Current: 85W/0.8A, Hot Water: &gt;=90 Celcius, Cold Water: &lt;= 10 Celcius
S/N: SOIE-16-01109-1020</v>
      </c>
      <c r="T136" s="146" t="str">
        <f>_xlfn.CONCAT(IF(Table1[[#This Row],[Manufacturer]]="-","",Table1[[#This Row],[Manufacturer]])," ",Table1[[#This Row],[Asset Item]]," ",Table1[[#This Row],[Model]],CHAR(10))</f>
        <v xml:space="preserve">Galilee Water Dispenser Aquatica Black Series
</v>
      </c>
      <c r="U136" s="79" t="s">
        <v>477</v>
      </c>
      <c r="V136" s="34"/>
    </row>
    <row r="137" spans="1:22" ht="17.25" customHeight="1" x14ac:dyDescent="0.35">
      <c r="A137" s="32" t="s">
        <v>82</v>
      </c>
      <c r="B137" s="33" t="s">
        <v>84</v>
      </c>
      <c r="C137" s="33" t="s">
        <v>72</v>
      </c>
      <c r="D137" s="82" t="s">
        <v>30</v>
      </c>
      <c r="E137" s="33">
        <f t="shared" si="6"/>
        <v>1060701000</v>
      </c>
      <c r="F137" s="36" t="s">
        <v>533</v>
      </c>
      <c r="G137" s="33" t="s">
        <v>152</v>
      </c>
      <c r="H137" s="33" t="s">
        <v>152</v>
      </c>
      <c r="I137" s="33" t="s">
        <v>152</v>
      </c>
      <c r="J137" s="33" t="s">
        <v>534</v>
      </c>
      <c r="K137" s="33" t="s">
        <v>535</v>
      </c>
      <c r="L137" s="37" t="s">
        <v>78</v>
      </c>
      <c r="M137" s="126" t="s">
        <v>75</v>
      </c>
      <c r="N137" s="169">
        <v>4475</v>
      </c>
      <c r="O137" s="189" t="s">
        <v>583</v>
      </c>
      <c r="P137" s="41">
        <v>5</v>
      </c>
      <c r="Q137" s="42" t="s">
        <v>227</v>
      </c>
      <c r="R137" s="174" t="s">
        <v>328</v>
      </c>
      <c r="S137" s="36" t="str">
        <f>_xlfn.CONCAT(Table1[[#This Row],[Manufacturer]], " ",Table1[[#This Row],[Model]],CHAR(10),Table1[[#This Row],[Specification]],CHAR(10),"S/N: ",Table1[[#This Row],[Serial Number]])</f>
        <v>- -
Color: Red, Heavy Duty Cooler made of Food Grade Plastic Materials, 72 hours insulation, with drain system
S/N: -</v>
      </c>
      <c r="T137" s="146" t="str">
        <f>_xlfn.CONCAT(IF(Table1[[#This Row],[Manufacturer]]="-","",Table1[[#This Row],[Manufacturer]])," ",Table1[[#This Row],[Asset Item]]," ",Table1[[#This Row],[Model]],CHAR(10))</f>
        <v xml:space="preserve"> Heavy Duty Cooler -
</v>
      </c>
      <c r="U137" s="189" t="s">
        <v>583</v>
      </c>
      <c r="V137" s="34"/>
    </row>
    <row r="138" spans="1:22" ht="96" x14ac:dyDescent="0.35">
      <c r="A138" s="32" t="s">
        <v>82</v>
      </c>
      <c r="B138" s="33" t="s">
        <v>84</v>
      </c>
      <c r="C138" s="33" t="s">
        <v>72</v>
      </c>
      <c r="D138" s="35" t="s">
        <v>30</v>
      </c>
      <c r="E138" s="33">
        <f t="shared" si="6"/>
        <v>1060701000</v>
      </c>
      <c r="F138" s="36" t="s">
        <v>533</v>
      </c>
      <c r="G138" s="33" t="s">
        <v>152</v>
      </c>
      <c r="H138" s="33" t="s">
        <v>152</v>
      </c>
      <c r="I138" s="33" t="s">
        <v>152</v>
      </c>
      <c r="J138" s="33" t="s">
        <v>236</v>
      </c>
      <c r="K138" s="33" t="s">
        <v>536</v>
      </c>
      <c r="L138" s="37" t="s">
        <v>78</v>
      </c>
      <c r="M138" s="38" t="s">
        <v>180</v>
      </c>
      <c r="N138" s="128">
        <v>4499</v>
      </c>
      <c r="O138" s="75" t="s">
        <v>590</v>
      </c>
      <c r="P138" s="41">
        <v>5</v>
      </c>
      <c r="Q138" s="42" t="s">
        <v>134</v>
      </c>
      <c r="R138" s="174" t="s">
        <v>269</v>
      </c>
      <c r="S138" s="36" t="str">
        <f>_xlfn.CONCAT(Table1[[#This Row],[Manufacturer]], " ",Table1[[#This Row],[Model]],CHAR(10),Table1[[#This Row],[Specification]],CHAR(10),"S/N: ",Table1[[#This Row],[Serial Number]])</f>
        <v>- -
Heavy Duty Cooler made of Food Grade Plastic Materials, 72 hours insulation, with drain system Blue/Red
S/N: -</v>
      </c>
      <c r="T138" s="146" t="str">
        <f>_xlfn.CONCAT(IF(Table1[[#This Row],[Manufacturer]]="-","",Table1[[#This Row],[Manufacturer]])," ",Table1[[#This Row],[Asset Item]]," ",Table1[[#This Row],[Model]],CHAR(10))</f>
        <v xml:space="preserve"> Heavy Duty Cooler -
</v>
      </c>
      <c r="U138" s="75" t="s">
        <v>590</v>
      </c>
      <c r="V138" s="34"/>
    </row>
    <row r="139" spans="1:22" ht="112" x14ac:dyDescent="0.35">
      <c r="A139" s="32" t="s">
        <v>82</v>
      </c>
      <c r="B139" s="33" t="s">
        <v>84</v>
      </c>
      <c r="C139" s="33" t="s">
        <v>73</v>
      </c>
      <c r="D139" s="35" t="s">
        <v>40</v>
      </c>
      <c r="E139" s="33">
        <f t="shared" si="6"/>
        <v>1069999000</v>
      </c>
      <c r="F139" s="36" t="s">
        <v>124</v>
      </c>
      <c r="G139" s="33" t="s">
        <v>125</v>
      </c>
      <c r="H139" s="33" t="s">
        <v>126</v>
      </c>
      <c r="I139" s="33">
        <v>240903793</v>
      </c>
      <c r="J139" s="33" t="s">
        <v>245</v>
      </c>
      <c r="K139" s="72" t="s">
        <v>470</v>
      </c>
      <c r="L139" s="37" t="s">
        <v>78</v>
      </c>
      <c r="M139" s="38" t="s">
        <v>77</v>
      </c>
      <c r="N139" s="128">
        <v>4600</v>
      </c>
      <c r="O139" s="79" t="s">
        <v>127</v>
      </c>
      <c r="P139" s="41">
        <v>5</v>
      </c>
      <c r="Q139" s="42" t="s">
        <v>91</v>
      </c>
      <c r="R139" s="174" t="s">
        <v>241</v>
      </c>
      <c r="S139" s="36" t="str">
        <f>_xlfn.CONCAT(Table1[[#This Row],[Manufacturer]], " ",Table1[[#This Row],[Model]],CHAR(10),Table1[[#This Row],[Specification]],CHAR(10),"S/N: ",Table1[[#This Row],[Serial Number]])</f>
        <v>Mitsu Tech MWD-132
Voltage: 230 a.c. 60 Hz, 100W, 10 Celcius, Power: 500W, Capacity(hot): 90 Celcius 5L, Rated Current: 2.6A, Climate Class: T
S/N: 240903793</v>
      </c>
      <c r="T139" s="146" t="str">
        <f>_xlfn.CONCAT(IF(Table1[[#This Row],[Manufacturer]]="-","",Table1[[#This Row],[Manufacturer]])," ",Table1[[#This Row],[Asset Item]]," ",Table1[[#This Row],[Model]],CHAR(10))</f>
        <v xml:space="preserve">Mitsu Tech Water Dispenser MWD-132
</v>
      </c>
      <c r="U139" s="79" t="s">
        <v>127</v>
      </c>
      <c r="V139" s="34"/>
    </row>
    <row r="140" spans="1:22" ht="48" x14ac:dyDescent="0.35">
      <c r="A140" s="32" t="s">
        <v>82</v>
      </c>
      <c r="B140" s="33" t="s">
        <v>84</v>
      </c>
      <c r="C140" s="33" t="s">
        <v>22</v>
      </c>
      <c r="D140" s="35" t="s">
        <v>64</v>
      </c>
      <c r="E140" s="33">
        <f t="shared" si="6"/>
        <v>1060509000</v>
      </c>
      <c r="F140" s="36" t="s">
        <v>317</v>
      </c>
      <c r="G140" s="33" t="s">
        <v>318</v>
      </c>
      <c r="H140" s="33" t="s">
        <v>317</v>
      </c>
      <c r="I140" s="33"/>
      <c r="J140" s="33" t="s">
        <v>319</v>
      </c>
      <c r="K140" s="33" t="s">
        <v>507</v>
      </c>
      <c r="L140" s="37" t="s">
        <v>79</v>
      </c>
      <c r="M140" s="38" t="s">
        <v>320</v>
      </c>
      <c r="N140" s="128">
        <v>1200</v>
      </c>
      <c r="O140" s="75" t="s">
        <v>321</v>
      </c>
      <c r="P140" s="41">
        <v>10</v>
      </c>
      <c r="Q140" s="42" t="s">
        <v>506</v>
      </c>
      <c r="R140" s="174" t="s">
        <v>301</v>
      </c>
      <c r="S140" s="36" t="str">
        <f>_xlfn.CONCAT(Table1[[#This Row],[Manufacturer]], " ",Table1[[#This Row],[Model]],CHAR(10),Table1[[#This Row],[Specification]],CHAR(10),"S/N: ",Table1[[#This Row],[Serial Number]])</f>
        <v xml:space="preserve">Manual Push 6" Fire Extinguisher
 BEMS Fire Extiguisher
S/N: </v>
      </c>
      <c r="T140" s="146" t="str">
        <f>_xlfn.CONCAT(IF(Table1[[#This Row],[Manufacturer]]="-","",Table1[[#This Row],[Manufacturer]])," ",Table1[[#This Row],[Asset Item]]," ",Table1[[#This Row],[Model]],CHAR(10))</f>
        <v xml:space="preserve">Manual Push 6" Fire Extinguisher Fire Extinguisher
</v>
      </c>
      <c r="U140" s="75" t="s">
        <v>321</v>
      </c>
      <c r="V140" s="34"/>
    </row>
    <row r="141" spans="1:22" ht="112" x14ac:dyDescent="0.35">
      <c r="A141" s="32" t="s">
        <v>82</v>
      </c>
      <c r="B141" s="33" t="s">
        <v>84</v>
      </c>
      <c r="C141" s="33" t="s">
        <v>73</v>
      </c>
      <c r="D141" s="35" t="s">
        <v>40</v>
      </c>
      <c r="E141" s="33">
        <f t="shared" si="6"/>
        <v>1069999000</v>
      </c>
      <c r="F141" s="36" t="s">
        <v>124</v>
      </c>
      <c r="G141" s="33" t="s">
        <v>125</v>
      </c>
      <c r="H141" s="33" t="s">
        <v>126</v>
      </c>
      <c r="I141" s="33">
        <v>2306018234</v>
      </c>
      <c r="J141" s="33" t="s">
        <v>245</v>
      </c>
      <c r="K141" s="72" t="s">
        <v>468</v>
      </c>
      <c r="L141" s="37" t="s">
        <v>78</v>
      </c>
      <c r="M141" s="38" t="s">
        <v>77</v>
      </c>
      <c r="N141" s="128">
        <v>4600</v>
      </c>
      <c r="O141" s="79" t="s">
        <v>127</v>
      </c>
      <c r="P141" s="41">
        <v>10</v>
      </c>
      <c r="Q141" s="42" t="s">
        <v>272</v>
      </c>
      <c r="R141" s="174" t="s">
        <v>273</v>
      </c>
      <c r="S141" s="36" t="str">
        <f>_xlfn.CONCAT(Table1[[#This Row],[Manufacturer]], " ",Table1[[#This Row],[Model]],CHAR(10),Table1[[#This Row],[Specification]],CHAR(10),"S/N: ",Table1[[#This Row],[Serial Number]])</f>
        <v>Mitsu Tech MWD-132
Voltage: 230 a.c. 60 Hz, 100W, 10 Celcius, Power: 500W, Capacity(hot): 90 Celcius 5L, Rated Current: 2.6A, Climate Class: T
S/N: 2306018234</v>
      </c>
      <c r="T141" s="146" t="str">
        <f>_xlfn.CONCAT(IF(Table1[[#This Row],[Manufacturer]]="-","",Table1[[#This Row],[Manufacturer]])," ",Table1[[#This Row],[Asset Item]]," ",Table1[[#This Row],[Model]],CHAR(10))</f>
        <v xml:space="preserve">Mitsu Tech Water Dispenser MWD-132
</v>
      </c>
      <c r="U141" s="79" t="s">
        <v>127</v>
      </c>
      <c r="V141" s="34"/>
    </row>
    <row r="142" spans="1:22" ht="17.25" customHeight="1" x14ac:dyDescent="0.35">
      <c r="A142" s="32" t="s">
        <v>82</v>
      </c>
      <c r="B142" s="33" t="s">
        <v>84</v>
      </c>
      <c r="C142" s="33" t="s">
        <v>73</v>
      </c>
      <c r="D142" s="115" t="s">
        <v>40</v>
      </c>
      <c r="E142" s="33">
        <f t="shared" si="6"/>
        <v>1069999000</v>
      </c>
      <c r="F142" s="116" t="s">
        <v>124</v>
      </c>
      <c r="G142" s="107" t="s">
        <v>125</v>
      </c>
      <c r="H142" s="107" t="s">
        <v>126</v>
      </c>
      <c r="I142" s="107">
        <v>2202003141</v>
      </c>
      <c r="J142" s="107" t="s">
        <v>541</v>
      </c>
      <c r="K142" s="100" t="s">
        <v>542</v>
      </c>
      <c r="L142" s="123" t="s">
        <v>78</v>
      </c>
      <c r="M142" s="124" t="s">
        <v>170</v>
      </c>
      <c r="N142" s="167">
        <v>4600</v>
      </c>
      <c r="O142" s="185" t="s">
        <v>604</v>
      </c>
      <c r="P142" s="131">
        <v>10</v>
      </c>
      <c r="Q142" s="123" t="s">
        <v>327</v>
      </c>
      <c r="R142" s="179" t="s">
        <v>153</v>
      </c>
      <c r="S142" s="36" t="str">
        <f>_xlfn.CONCAT(Table1[[#This Row],[Manufacturer]], " ",Table1[[#This Row],[Model]],CHAR(10),Table1[[#This Row],[Specification]],CHAR(10),"S/N: ",Table1[[#This Row],[Serial Number]])</f>
        <v>Mitsu Tech MWD-132
Mitsu Tech Water Dispender
S/N: 2202003141</v>
      </c>
      <c r="T142" s="146" t="str">
        <f>_xlfn.CONCAT(IF(Table1[[#This Row],[Manufacturer]]="-","",Table1[[#This Row],[Manufacturer]])," ",Table1[[#This Row],[Asset Item]]," ",Table1[[#This Row],[Model]],CHAR(10))</f>
        <v xml:space="preserve">Mitsu Tech Water Dispenser MWD-132
</v>
      </c>
      <c r="U142" s="185" t="s">
        <v>604</v>
      </c>
      <c r="V142" s="94" t="s">
        <v>549</v>
      </c>
    </row>
    <row r="143" spans="1:22" ht="80" x14ac:dyDescent="0.35">
      <c r="A143" s="32" t="s">
        <v>82</v>
      </c>
      <c r="B143" s="33" t="s">
        <v>84</v>
      </c>
      <c r="C143" s="33" t="s">
        <v>22</v>
      </c>
      <c r="D143" s="82" t="s">
        <v>60</v>
      </c>
      <c r="E143" s="33">
        <f t="shared" si="6"/>
        <v>1060507000</v>
      </c>
      <c r="F143" s="36" t="s">
        <v>518</v>
      </c>
      <c r="G143" s="33" t="s">
        <v>526</v>
      </c>
      <c r="H143" s="33" t="s">
        <v>519</v>
      </c>
      <c r="I143" s="33" t="s">
        <v>520</v>
      </c>
      <c r="J143" s="77" t="s">
        <v>521</v>
      </c>
      <c r="K143" s="33" t="s">
        <v>522</v>
      </c>
      <c r="L143" s="37" t="s">
        <v>78</v>
      </c>
      <c r="M143" s="50" t="s">
        <v>75</v>
      </c>
      <c r="N143" s="169">
        <v>4800</v>
      </c>
      <c r="O143" s="165" t="s">
        <v>583</v>
      </c>
      <c r="P143" s="41">
        <v>5</v>
      </c>
      <c r="Q143" s="42" t="s">
        <v>91</v>
      </c>
      <c r="R143" s="174" t="s">
        <v>523</v>
      </c>
      <c r="S143" s="36">
        <v>6</v>
      </c>
      <c r="T143" s="146" t="str">
        <f>_xlfn.CONCAT(IF(Table1[[#This Row],[Manufacturer]]="-","",Table1[[#This Row],[Manufacturer]])," ",Table1[[#This Row],[Asset Item]]," ",Table1[[#This Row],[Model]],CHAR(10))</f>
        <v xml:space="preserve">Baofeng Two-way Radio UV-5R HP
</v>
      </c>
      <c r="U143" s="165" t="s">
        <v>583</v>
      </c>
      <c r="V143" s="34"/>
    </row>
    <row r="144" spans="1:22" ht="17.25" customHeight="1" x14ac:dyDescent="0.35">
      <c r="A144" s="32" t="s">
        <v>82</v>
      </c>
      <c r="B144" s="33" t="s">
        <v>84</v>
      </c>
      <c r="C144" s="33" t="s">
        <v>22</v>
      </c>
      <c r="D144" s="82" t="s">
        <v>60</v>
      </c>
      <c r="E144" s="33">
        <f t="shared" si="6"/>
        <v>1060507000</v>
      </c>
      <c r="F144" s="36" t="s">
        <v>518</v>
      </c>
      <c r="G144" s="33" t="s">
        <v>526</v>
      </c>
      <c r="H144" s="33" t="s">
        <v>519</v>
      </c>
      <c r="I144" s="33" t="s">
        <v>525</v>
      </c>
      <c r="J144" s="77" t="s">
        <v>521</v>
      </c>
      <c r="K144" s="33" t="s">
        <v>524</v>
      </c>
      <c r="L144" s="37" t="s">
        <v>78</v>
      </c>
      <c r="M144" s="50" t="s">
        <v>75</v>
      </c>
      <c r="N144" s="169">
        <v>4800</v>
      </c>
      <c r="O144" s="165" t="s">
        <v>583</v>
      </c>
      <c r="P144" s="41">
        <v>5</v>
      </c>
      <c r="Q144" s="42" t="s">
        <v>97</v>
      </c>
      <c r="R144" s="174" t="s">
        <v>301</v>
      </c>
      <c r="S144" s="36" t="str">
        <f>_xlfn.CONCAT(Table1[[#This Row],[Manufacturer]], " ",Table1[[#This Row],[Model]],CHAR(10),Table1[[#This Row],[Specification]],CHAR(10),"S/N: ",Table1[[#This Row],[Serial Number]])</f>
        <v>Baofeng UV-5R HP
Power:  12W	
Voltage: 7.4V	
Frequency: 136-174MHZ, 400-520MHZ	
S/N: 5RHP7726255</v>
      </c>
      <c r="T144" s="146" t="str">
        <f>_xlfn.CONCAT(IF(Table1[[#This Row],[Manufacturer]]="-","",Table1[[#This Row],[Manufacturer]])," ",Table1[[#This Row],[Asset Item]]," ",Table1[[#This Row],[Model]],CHAR(10))</f>
        <v xml:space="preserve">Baofeng Two-way Radio UV-5R HP
</v>
      </c>
      <c r="U144" s="165" t="s">
        <v>583</v>
      </c>
      <c r="V144" s="34"/>
    </row>
    <row r="145" spans="1:22" ht="17.25" customHeight="1" x14ac:dyDescent="0.35">
      <c r="A145" s="32" t="s">
        <v>82</v>
      </c>
      <c r="B145" s="33" t="s">
        <v>84</v>
      </c>
      <c r="C145" s="33" t="s">
        <v>22</v>
      </c>
      <c r="D145" s="35" t="s">
        <v>36</v>
      </c>
      <c r="E145" s="33">
        <f t="shared" si="6"/>
        <v>1060502000</v>
      </c>
      <c r="F145" s="36" t="s">
        <v>117</v>
      </c>
      <c r="G145" s="33" t="s">
        <v>118</v>
      </c>
      <c r="H145" s="33" t="s">
        <v>168</v>
      </c>
      <c r="I145" s="33">
        <v>2206025782</v>
      </c>
      <c r="J145" s="33" t="s">
        <v>169</v>
      </c>
      <c r="K145" s="33" t="s">
        <v>456</v>
      </c>
      <c r="L145" s="37" t="s">
        <v>79</v>
      </c>
      <c r="M145" s="38" t="s">
        <v>170</v>
      </c>
      <c r="N145" s="128">
        <v>1750</v>
      </c>
      <c r="O145" s="165" t="s">
        <v>595</v>
      </c>
      <c r="P145" s="41">
        <v>8</v>
      </c>
      <c r="Q145" s="42" t="s">
        <v>299</v>
      </c>
      <c r="R145" s="174" t="s">
        <v>333</v>
      </c>
      <c r="S145" s="36" t="str">
        <f>_xlfn.CONCAT(Table1[[#This Row],[Manufacturer]], " ",Table1[[#This Row],[Model]],CHAR(10),Table1[[#This Row],[Specification]],CHAR(10),"S/N: ",Table1[[#This Row],[Serial Number]])</f>
        <v>Eureka EWF-16ECO
16inches 3 Blades Wall Fan | Electric Fan 50watts EWF-16ECO, Blade Type: Universal Fan Type
S/N: 2206025782</v>
      </c>
      <c r="T145" s="146" t="str">
        <f>_xlfn.CONCAT(IF(Table1[[#This Row],[Manufacturer]]="-","",Table1[[#This Row],[Manufacturer]])," ",Table1[[#This Row],[Asset Item]]," ",Table1[[#This Row],[Model]],CHAR(10))</f>
        <v xml:space="preserve">Eureka Wall Fan EWF-16ECO
</v>
      </c>
      <c r="U145" s="165" t="s">
        <v>595</v>
      </c>
      <c r="V145" s="34"/>
    </row>
    <row r="146" spans="1:22" s="104" customFormat="1" ht="35.15" customHeight="1" x14ac:dyDescent="0.45">
      <c r="A146" s="32" t="s">
        <v>82</v>
      </c>
      <c r="B146" s="33" t="s">
        <v>84</v>
      </c>
      <c r="C146" s="33" t="s">
        <v>73</v>
      </c>
      <c r="D146" s="35" t="s">
        <v>40</v>
      </c>
      <c r="E146" s="33">
        <f t="shared" si="6"/>
        <v>1069999000</v>
      </c>
      <c r="F146" s="44" t="s">
        <v>124</v>
      </c>
      <c r="G146" s="45" t="s">
        <v>216</v>
      </c>
      <c r="H146" s="46" t="s">
        <v>217</v>
      </c>
      <c r="I146" s="46" t="s">
        <v>218</v>
      </c>
      <c r="J146" s="72" t="s">
        <v>219</v>
      </c>
      <c r="K146" s="72" t="s">
        <v>475</v>
      </c>
      <c r="L146" s="49" t="s">
        <v>78</v>
      </c>
      <c r="M146" s="50" t="s">
        <v>77</v>
      </c>
      <c r="N146" s="166">
        <v>4899</v>
      </c>
      <c r="O146" s="163" t="s">
        <v>593</v>
      </c>
      <c r="P146" s="52">
        <v>5</v>
      </c>
      <c r="Q146" s="53" t="s">
        <v>134</v>
      </c>
      <c r="R146" s="175" t="s">
        <v>213</v>
      </c>
      <c r="S146" s="44" t="str">
        <f>_xlfn.CONCAT(Table1[[#This Row],[Manufacturer]], " ",Table1[[#This Row],[Model]],CHAR(10),Table1[[#This Row],[Specification]],CHAR(10),"S/N: ",Table1[[#This Row],[Serial Number]])</f>
        <v>Nova NWD-06HCCS
Rated Voltage: 220-240V, Rated Frequency: 60Hz, Rated Power: 630W, Heating Power: 550W, Cooling Ampere: 0.6 A, Hot Water: 90 Celcius, Cold Water: 10 Celcius, Relative Humidity: &lt;90%, Refrigerant: R134a/30g IPX1, Blowing Gas: (C8H8)n, Climate: T
S/N: 2105NWD060479</v>
      </c>
      <c r="T146" s="146" t="str">
        <f>_xlfn.CONCAT(IF(Table1[[#This Row],[Manufacturer]]="-","",Table1[[#This Row],[Manufacturer]])," ",Table1[[#This Row],[Asset Item]]," ",Table1[[#This Row],[Model]],CHAR(10))</f>
        <v xml:space="preserve">Nova Water Dispenser NWD-06HCCS
</v>
      </c>
      <c r="U146" s="163" t="s">
        <v>593</v>
      </c>
      <c r="V146" s="34"/>
    </row>
    <row r="147" spans="1:22" ht="48" x14ac:dyDescent="0.35">
      <c r="A147" s="32" t="s">
        <v>82</v>
      </c>
      <c r="B147" s="33" t="s">
        <v>84</v>
      </c>
      <c r="C147" s="33" t="s">
        <v>22</v>
      </c>
      <c r="D147" s="35" t="s">
        <v>40</v>
      </c>
      <c r="E147" s="33">
        <f t="shared" si="6"/>
        <v>1069999000</v>
      </c>
      <c r="F147" s="36" t="s">
        <v>143</v>
      </c>
      <c r="G147" s="33" t="s">
        <v>253</v>
      </c>
      <c r="H147" s="33" t="s">
        <v>144</v>
      </c>
      <c r="I147" s="33" t="s">
        <v>145</v>
      </c>
      <c r="J147" s="33"/>
      <c r="K147" s="26" t="s">
        <v>142</v>
      </c>
      <c r="L147" s="37" t="s">
        <v>79</v>
      </c>
      <c r="M147" s="38" t="s">
        <v>77</v>
      </c>
      <c r="N147" s="128">
        <v>9000</v>
      </c>
      <c r="O147" s="75" t="s">
        <v>598</v>
      </c>
      <c r="P147" s="41">
        <v>8</v>
      </c>
      <c r="Q147" s="42" t="s">
        <v>91</v>
      </c>
      <c r="R147" s="174" t="s">
        <v>241</v>
      </c>
      <c r="S147" s="36" t="str">
        <f>_xlfn.CONCAT(Table1[[#This Row],[Manufacturer]], " ",Table1[[#This Row],[Model]],CHAR(10),Table1[[#This Row],[Specification]],CHAR(10),"S/N: ",Table1[[#This Row],[Serial Number]])</f>
        <v>IMX Wireless Microphone
S/N: TR-1500</v>
      </c>
      <c r="T147" s="146" t="str">
        <f>_xlfn.CONCAT(IF(Table1[[#This Row],[Manufacturer]]="-","",Table1[[#This Row],[Manufacturer]])," ",Table1[[#This Row],[Asset Item]]," ",Table1[[#This Row],[Model]],CHAR(10))</f>
        <v xml:space="preserve">IMX Microphone Wireless Microphone
</v>
      </c>
      <c r="U147" s="75" t="s">
        <v>598</v>
      </c>
      <c r="V147" s="34"/>
    </row>
    <row r="148" spans="1:22" ht="17.25" customHeight="1" x14ac:dyDescent="0.35">
      <c r="A148" s="32" t="s">
        <v>82</v>
      </c>
      <c r="B148" s="33" t="s">
        <v>84</v>
      </c>
      <c r="C148" s="33" t="s">
        <v>22</v>
      </c>
      <c r="D148" s="35" t="s">
        <v>40</v>
      </c>
      <c r="E148" s="33">
        <f t="shared" si="6"/>
        <v>1069999000</v>
      </c>
      <c r="F148" s="36" t="s">
        <v>86</v>
      </c>
      <c r="G148" s="33" t="s">
        <v>87</v>
      </c>
      <c r="H148" s="33" t="s">
        <v>88</v>
      </c>
      <c r="I148" s="33" t="s">
        <v>80</v>
      </c>
      <c r="J148" s="33" t="s">
        <v>89</v>
      </c>
      <c r="K148" s="26" t="s">
        <v>487</v>
      </c>
      <c r="L148" s="37" t="s">
        <v>78</v>
      </c>
      <c r="M148" s="38" t="s">
        <v>254</v>
      </c>
      <c r="N148" s="128">
        <v>13700</v>
      </c>
      <c r="O148" s="75" t="s">
        <v>605</v>
      </c>
      <c r="P148" s="41">
        <v>5</v>
      </c>
      <c r="Q148" s="42" t="s">
        <v>91</v>
      </c>
      <c r="R148" s="174" t="s">
        <v>241</v>
      </c>
      <c r="S148" s="36" t="str">
        <f>_xlfn.CONCAT(Table1[[#This Row],[Manufacturer]], " ",Table1[[#This Row],[Model]],CHAR(10),Table1[[#This Row],[Specification]],CHAR(10),"S/N: ",Table1[[#This Row],[Serial Number]])</f>
        <v>Dai-Ichi PRO15ZL
AC/DC Portable Sound System
S/N: Not Applicable</v>
      </c>
      <c r="T148" s="146" t="str">
        <f>_xlfn.CONCAT(IF(Table1[[#This Row],[Manufacturer]]="-","",Table1[[#This Row],[Manufacturer]])," ",Table1[[#This Row],[Asset Item]]," ",Table1[[#This Row],[Model]],CHAR(10))</f>
        <v xml:space="preserve">Dai-Ichi Portable Sound System PRO15ZL
</v>
      </c>
      <c r="U148" s="75" t="s">
        <v>605</v>
      </c>
      <c r="V148" s="34"/>
    </row>
    <row r="149" spans="1:22" ht="48" x14ac:dyDescent="0.35">
      <c r="A149" s="32" t="s">
        <v>82</v>
      </c>
      <c r="B149" s="33" t="s">
        <v>84</v>
      </c>
      <c r="C149" s="33" t="s">
        <v>22</v>
      </c>
      <c r="D149" s="35" t="s">
        <v>68</v>
      </c>
      <c r="E149" s="33">
        <f t="shared" si="6"/>
        <v>1060512000</v>
      </c>
      <c r="F149" s="36" t="s">
        <v>102</v>
      </c>
      <c r="G149" s="33" t="s">
        <v>103</v>
      </c>
      <c r="H149" s="33" t="s">
        <v>104</v>
      </c>
      <c r="I149" s="33" t="s">
        <v>105</v>
      </c>
      <c r="J149" s="33" t="s">
        <v>163</v>
      </c>
      <c r="K149" s="26" t="s">
        <v>342</v>
      </c>
      <c r="L149" s="37" t="s">
        <v>78</v>
      </c>
      <c r="M149" s="38" t="s">
        <v>167</v>
      </c>
      <c r="N149" s="128">
        <v>8200</v>
      </c>
      <c r="O149" s="75" t="s">
        <v>606</v>
      </c>
      <c r="P149" s="41">
        <v>3</v>
      </c>
      <c r="Q149" s="42" t="s">
        <v>234</v>
      </c>
      <c r="R149" s="174" t="s">
        <v>235</v>
      </c>
      <c r="S149" s="36" t="str">
        <f>_xlfn.CONCAT(Table1[[#This Row],[Manufacturer]], " ",Table1[[#This Row],[Model]],CHAR(10),Table1[[#This Row],[Specification]],CHAR(10),"S/N: ",Table1[[#This Row],[Serial Number]])</f>
        <v>Epson L120
Print only, colored, refillable
S/N: TP3KA85482</v>
      </c>
      <c r="T149" s="146" t="str">
        <f>_xlfn.CONCAT(IF(Table1[[#This Row],[Manufacturer]]="-","",Table1[[#This Row],[Manufacturer]])," ",Table1[[#This Row],[Asset Item]]," ",Table1[[#This Row],[Model]],CHAR(10))</f>
        <v xml:space="preserve">Epson Printer L120
</v>
      </c>
      <c r="U149" s="75" t="s">
        <v>606</v>
      </c>
      <c r="V149" s="34"/>
    </row>
    <row r="150" spans="1:22" ht="48" x14ac:dyDescent="0.35">
      <c r="A150" s="32" t="s">
        <v>82</v>
      </c>
      <c r="B150" s="33" t="s">
        <v>84</v>
      </c>
      <c r="C150" s="33" t="s">
        <v>22</v>
      </c>
      <c r="D150" s="35" t="s">
        <v>68</v>
      </c>
      <c r="E150" s="33">
        <f t="shared" si="6"/>
        <v>1060512000</v>
      </c>
      <c r="F150" s="36" t="s">
        <v>102</v>
      </c>
      <c r="G150" s="33" t="s">
        <v>103</v>
      </c>
      <c r="H150" s="33" t="s">
        <v>104</v>
      </c>
      <c r="I150" s="33" t="s">
        <v>548</v>
      </c>
      <c r="J150" s="33" t="s">
        <v>163</v>
      </c>
      <c r="K150" s="33" t="s">
        <v>343</v>
      </c>
      <c r="L150" s="37" t="s">
        <v>155</v>
      </c>
      <c r="M150" s="38" t="s">
        <v>167</v>
      </c>
      <c r="N150" s="128">
        <v>8200</v>
      </c>
      <c r="O150" s="75" t="s">
        <v>606</v>
      </c>
      <c r="P150" s="41">
        <v>3</v>
      </c>
      <c r="Q150" s="42" t="s">
        <v>91</v>
      </c>
      <c r="R150" s="174" t="s">
        <v>241</v>
      </c>
      <c r="S150" s="36" t="str">
        <f>_xlfn.CONCAT(Table1[[#This Row],[Manufacturer]], " ",Table1[[#This Row],[Model]],CHAR(10),Table1[[#This Row],[Specification]],CHAR(10),"S/N: ",Table1[[#This Row],[Serial Number]])</f>
        <v>Epson L120
Print only, colored, refillable
S/N: TP3KA88504</v>
      </c>
      <c r="T150" s="146" t="str">
        <f>_xlfn.CONCAT(IF(Table1[[#This Row],[Manufacturer]]="-","",Table1[[#This Row],[Manufacturer]])," ",Table1[[#This Row],[Asset Item]]," ",Table1[[#This Row],[Model]],CHAR(10))</f>
        <v xml:space="preserve">Epson Printer L120
</v>
      </c>
      <c r="U150" s="75" t="s">
        <v>606</v>
      </c>
      <c r="V150" s="34"/>
    </row>
    <row r="151" spans="1:22" ht="69" customHeight="1" x14ac:dyDescent="0.35">
      <c r="A151" s="32" t="s">
        <v>82</v>
      </c>
      <c r="B151" s="33" t="s">
        <v>84</v>
      </c>
      <c r="C151" s="33" t="s">
        <v>22</v>
      </c>
      <c r="D151" s="35" t="s">
        <v>68</v>
      </c>
      <c r="E151" s="33">
        <f t="shared" si="6"/>
        <v>1060512000</v>
      </c>
      <c r="F151" s="44" t="s">
        <v>102</v>
      </c>
      <c r="G151" s="45" t="s">
        <v>103</v>
      </c>
      <c r="H151" s="15" t="s">
        <v>104</v>
      </c>
      <c r="I151" s="48" t="s">
        <v>199</v>
      </c>
      <c r="J151" s="15" t="s">
        <v>163</v>
      </c>
      <c r="K151" s="26" t="s">
        <v>344</v>
      </c>
      <c r="L151" s="49" t="s">
        <v>155</v>
      </c>
      <c r="M151" s="50" t="s">
        <v>167</v>
      </c>
      <c r="N151" s="166">
        <v>8200</v>
      </c>
      <c r="O151" s="79" t="s">
        <v>606</v>
      </c>
      <c r="P151" s="52">
        <v>3</v>
      </c>
      <c r="Q151" s="53" t="s">
        <v>196</v>
      </c>
      <c r="R151" s="175" t="s">
        <v>197</v>
      </c>
      <c r="S151" s="36" t="str">
        <f>_xlfn.CONCAT(Table1[[#This Row],[Manufacturer]], " ",Table1[[#This Row],[Model]],CHAR(10),Table1[[#This Row],[Specification]],CHAR(10),"S/N: ",Table1[[#This Row],[Serial Number]])</f>
        <v>Epson L120
Print only, colored, refillable
S/N: TP3K723865</v>
      </c>
      <c r="T151" s="146" t="str">
        <f>_xlfn.CONCAT(IF(Table1[[#This Row],[Manufacturer]]="-","",Table1[[#This Row],[Manufacturer]])," ",Table1[[#This Row],[Asset Item]]," ",Table1[[#This Row],[Model]],CHAR(10))</f>
        <v xml:space="preserve">Epson Printer L120
</v>
      </c>
      <c r="U151" s="79" t="s">
        <v>606</v>
      </c>
      <c r="V151" s="34"/>
    </row>
    <row r="152" spans="1:22" ht="69" customHeight="1" x14ac:dyDescent="0.35">
      <c r="A152" s="32" t="s">
        <v>82</v>
      </c>
      <c r="B152" s="33" t="s">
        <v>84</v>
      </c>
      <c r="C152" s="33" t="s">
        <v>22</v>
      </c>
      <c r="D152" s="35" t="s">
        <v>68</v>
      </c>
      <c r="E152" s="33">
        <f t="shared" si="6"/>
        <v>1060512000</v>
      </c>
      <c r="F152" s="36" t="s">
        <v>102</v>
      </c>
      <c r="G152" s="33" t="s">
        <v>103</v>
      </c>
      <c r="H152" s="33" t="s">
        <v>104</v>
      </c>
      <c r="I152" s="33" t="s">
        <v>108</v>
      </c>
      <c r="J152" s="33" t="s">
        <v>275</v>
      </c>
      <c r="K152" s="33" t="s">
        <v>345</v>
      </c>
      <c r="L152" s="37" t="s">
        <v>78</v>
      </c>
      <c r="M152" s="159" t="s">
        <v>167</v>
      </c>
      <c r="N152" s="128">
        <v>8200</v>
      </c>
      <c r="O152" s="75" t="s">
        <v>606</v>
      </c>
      <c r="P152" s="41">
        <v>3</v>
      </c>
      <c r="Q152" s="42" t="s">
        <v>272</v>
      </c>
      <c r="R152" s="174" t="s">
        <v>273</v>
      </c>
      <c r="S152" s="36" t="str">
        <f>_xlfn.CONCAT(Table1[[#This Row],[Manufacturer]], " ",Table1[[#This Row],[Model]],CHAR(10),Table1[[#This Row],[Specification]],CHAR(10),"S/N: ",Table1[[#This Row],[Serial Number]])</f>
        <v>Epson L120
print only, colored, refillable
S/N: TP3KA88507</v>
      </c>
      <c r="T152" s="146" t="str">
        <f>_xlfn.CONCAT(IF(Table1[[#This Row],[Manufacturer]]="-","",Table1[[#This Row],[Manufacturer]])," ",Table1[[#This Row],[Asset Item]]," ",Table1[[#This Row],[Model]],CHAR(10))</f>
        <v xml:space="preserve">Epson Printer L120
</v>
      </c>
      <c r="U152" s="75" t="s">
        <v>606</v>
      </c>
      <c r="V152" s="34"/>
    </row>
    <row r="153" spans="1:22" ht="51.75" customHeight="1" x14ac:dyDescent="0.35">
      <c r="A153" s="32" t="s">
        <v>82</v>
      </c>
      <c r="B153" s="33" t="s">
        <v>84</v>
      </c>
      <c r="C153" s="33" t="s">
        <v>22</v>
      </c>
      <c r="D153" s="35" t="s">
        <v>68</v>
      </c>
      <c r="E153" s="33">
        <f t="shared" si="6"/>
        <v>1060512000</v>
      </c>
      <c r="F153" s="36" t="s">
        <v>102</v>
      </c>
      <c r="G153" s="33" t="s">
        <v>103</v>
      </c>
      <c r="H153" s="33" t="s">
        <v>104</v>
      </c>
      <c r="I153" s="33" t="s">
        <v>334</v>
      </c>
      <c r="J153" s="33" t="s">
        <v>163</v>
      </c>
      <c r="K153" s="33" t="s">
        <v>346</v>
      </c>
      <c r="L153" s="37" t="s">
        <v>78</v>
      </c>
      <c r="M153" s="38" t="s">
        <v>167</v>
      </c>
      <c r="N153" s="128">
        <v>8200</v>
      </c>
      <c r="O153" s="75" t="s">
        <v>606</v>
      </c>
      <c r="P153" s="41">
        <v>3</v>
      </c>
      <c r="Q153" s="42" t="s">
        <v>299</v>
      </c>
      <c r="R153" s="174" t="s">
        <v>333</v>
      </c>
      <c r="S153" s="54" t="str">
        <f>_xlfn.CONCAT(Table1[[#This Row],[Manufacturer]], " ",Table1[[#This Row],[Model]],CHAR(10),Table1[[#This Row],[Specification]],CHAR(10),"S/N: ",Table1[[#This Row],[Serial Number]])</f>
        <v>Epson L120
Print only, colored, refillable
S/N: TP3KA88756</v>
      </c>
      <c r="T153" s="146" t="str">
        <f>_xlfn.CONCAT(IF(Table1[[#This Row],[Manufacturer]]="-","",Table1[[#This Row],[Manufacturer]])," ",Table1[[#This Row],[Asset Item]]," ",Table1[[#This Row],[Model]],CHAR(10))</f>
        <v xml:space="preserve">Epson Printer L120
</v>
      </c>
      <c r="U153" s="75" t="s">
        <v>606</v>
      </c>
      <c r="V153" s="34"/>
    </row>
    <row r="154" spans="1:22" ht="48" x14ac:dyDescent="0.35">
      <c r="A154" s="32" t="s">
        <v>82</v>
      </c>
      <c r="B154" s="33" t="s">
        <v>84</v>
      </c>
      <c r="C154" s="33" t="s">
        <v>22</v>
      </c>
      <c r="D154" s="35" t="s">
        <v>68</v>
      </c>
      <c r="E154" s="33">
        <f t="shared" si="6"/>
        <v>1060512000</v>
      </c>
      <c r="F154" s="44" t="s">
        <v>102</v>
      </c>
      <c r="G154" s="45" t="s">
        <v>103</v>
      </c>
      <c r="H154" s="46" t="s">
        <v>104</v>
      </c>
      <c r="I154" s="48" t="s">
        <v>214</v>
      </c>
      <c r="J154" s="46" t="s">
        <v>163</v>
      </c>
      <c r="K154" s="33" t="s">
        <v>347</v>
      </c>
      <c r="L154" s="49" t="s">
        <v>155</v>
      </c>
      <c r="M154" s="50" t="s">
        <v>167</v>
      </c>
      <c r="N154" s="166">
        <v>8200</v>
      </c>
      <c r="O154" s="79" t="s">
        <v>606</v>
      </c>
      <c r="P154" s="52">
        <v>3</v>
      </c>
      <c r="Q154" s="53" t="s">
        <v>134</v>
      </c>
      <c r="R154" s="175" t="s">
        <v>213</v>
      </c>
      <c r="S154" s="36" t="str">
        <f>_xlfn.CONCAT(Table1[[#This Row],[Manufacturer]], " ",Table1[[#This Row],[Model]],CHAR(10),Table1[[#This Row],[Specification]],CHAR(10),"S/N: ",Table1[[#This Row],[Serial Number]])</f>
        <v>Epson L120
Print only, colored, refillable
S/N: TP3KA88501</v>
      </c>
      <c r="T154" s="146" t="str">
        <f>_xlfn.CONCAT(IF(Table1[[#This Row],[Manufacturer]]="-","",Table1[[#This Row],[Manufacturer]])," ",Table1[[#This Row],[Asset Item]]," ",Table1[[#This Row],[Model]],CHAR(10))</f>
        <v xml:space="preserve">Epson Printer L120
</v>
      </c>
      <c r="U154" s="79" t="s">
        <v>606</v>
      </c>
      <c r="V154" s="34"/>
    </row>
    <row r="155" spans="1:22" ht="17.25" customHeight="1" x14ac:dyDescent="0.35">
      <c r="A155" s="32" t="s">
        <v>82</v>
      </c>
      <c r="B155" s="33" t="s">
        <v>84</v>
      </c>
      <c r="C155" s="33" t="s">
        <v>22</v>
      </c>
      <c r="D155" s="35" t="s">
        <v>36</v>
      </c>
      <c r="E155" s="33">
        <f t="shared" si="6"/>
        <v>1060502000</v>
      </c>
      <c r="F155" s="36" t="s">
        <v>122</v>
      </c>
      <c r="G155" s="33" t="s">
        <v>123</v>
      </c>
      <c r="H155" s="33" t="s">
        <v>194</v>
      </c>
      <c r="I155" s="33" t="s">
        <v>152</v>
      </c>
      <c r="J155" s="33" t="s">
        <v>335</v>
      </c>
      <c r="K155" s="33" t="s">
        <v>460</v>
      </c>
      <c r="L155" s="37" t="s">
        <v>155</v>
      </c>
      <c r="M155" s="38" t="s">
        <v>77</v>
      </c>
      <c r="N155" s="128">
        <v>775</v>
      </c>
      <c r="O155" s="165" t="s">
        <v>589</v>
      </c>
      <c r="P155" s="41">
        <v>5</v>
      </c>
      <c r="Q155" s="42" t="s">
        <v>299</v>
      </c>
      <c r="R155" s="174" t="s">
        <v>333</v>
      </c>
      <c r="S155" s="36" t="str">
        <f>_xlfn.CONCAT(Table1[[#This Row],[Manufacturer]], " ",Table1[[#This Row],[Model]],CHAR(10),Table1[[#This Row],[Specification]],CHAR(10),"S/N: ",Table1[[#This Row],[Serial Number]])</f>
        <v>Airfinity ASF-16
Adjustable Height, Steady solid base, 3 Speed Control, Precision-angled blades, Blade Type: Banana Fan Type, Color: Green
S/N: -</v>
      </c>
      <c r="T155" s="146" t="str">
        <f>_xlfn.CONCAT(IF(Table1[[#This Row],[Manufacturer]]="-","",Table1[[#This Row],[Manufacturer]])," ",Table1[[#This Row],[Asset Item]]," ",Table1[[#This Row],[Model]],CHAR(10))</f>
        <v xml:space="preserve">Airfinity Stand Fan ASF-16
</v>
      </c>
      <c r="U155" s="165" t="s">
        <v>589</v>
      </c>
      <c r="V155" s="34"/>
    </row>
    <row r="156" spans="1:22" ht="17.25" customHeight="1" x14ac:dyDescent="0.35">
      <c r="A156" s="32" t="s">
        <v>82</v>
      </c>
      <c r="B156" s="33" t="s">
        <v>84</v>
      </c>
      <c r="C156" s="33" t="s">
        <v>22</v>
      </c>
      <c r="D156" s="33" t="s">
        <v>68</v>
      </c>
      <c r="E156" s="33">
        <f t="shared" si="6"/>
        <v>1060512000</v>
      </c>
      <c r="F156" s="44" t="s">
        <v>102</v>
      </c>
      <c r="G156" s="45" t="s">
        <v>103</v>
      </c>
      <c r="H156" s="46" t="s">
        <v>104</v>
      </c>
      <c r="I156" s="47" t="s">
        <v>110</v>
      </c>
      <c r="J156" s="46" t="s">
        <v>163</v>
      </c>
      <c r="K156" s="46" t="s">
        <v>348</v>
      </c>
      <c r="L156" s="49" t="s">
        <v>78</v>
      </c>
      <c r="M156" s="50" t="s">
        <v>167</v>
      </c>
      <c r="N156" s="166">
        <v>8200</v>
      </c>
      <c r="O156" s="163" t="s">
        <v>606</v>
      </c>
      <c r="P156" s="52">
        <v>3</v>
      </c>
      <c r="Q156" s="53" t="s">
        <v>111</v>
      </c>
      <c r="R156" s="175" t="s">
        <v>181</v>
      </c>
      <c r="S156" s="36" t="str">
        <f>_xlfn.CONCAT(Table1[[#This Row],[Manufacturer]], " ",Table1[[#This Row],[Model]],CHAR(10),Table1[[#This Row],[Specification]],CHAR(10),"S/N: ",Table1[[#This Row],[Serial Number]])</f>
        <v>Epson L120
Print only, colored, refillable
S/N: TP3KA88493</v>
      </c>
      <c r="T156" s="146" t="str">
        <f>_xlfn.CONCAT(IF(Table1[[#This Row],[Manufacturer]]="-","",Table1[[#This Row],[Manufacturer]])," ",Table1[[#This Row],[Asset Item]]," ",Table1[[#This Row],[Model]],CHAR(10))</f>
        <v xml:space="preserve">Epson Printer L120
</v>
      </c>
      <c r="U156" s="163" t="s">
        <v>606</v>
      </c>
      <c r="V156" s="34"/>
    </row>
    <row r="157" spans="1:22" ht="112" x14ac:dyDescent="0.35">
      <c r="A157" s="32" t="s">
        <v>82</v>
      </c>
      <c r="B157" s="33" t="s">
        <v>84</v>
      </c>
      <c r="C157" s="33" t="s">
        <v>22</v>
      </c>
      <c r="D157" s="37" t="s">
        <v>36</v>
      </c>
      <c r="E157" s="33">
        <f t="shared" si="6"/>
        <v>1060502000</v>
      </c>
      <c r="F157" s="36" t="s">
        <v>122</v>
      </c>
      <c r="G157" s="33" t="s">
        <v>123</v>
      </c>
      <c r="H157" s="33" t="s">
        <v>194</v>
      </c>
      <c r="I157" s="33" t="s">
        <v>152</v>
      </c>
      <c r="J157" s="33" t="s">
        <v>255</v>
      </c>
      <c r="K157" s="33" t="s">
        <v>461</v>
      </c>
      <c r="L157" s="37" t="s">
        <v>155</v>
      </c>
      <c r="M157" s="50" t="s">
        <v>77</v>
      </c>
      <c r="N157" s="128">
        <v>775</v>
      </c>
      <c r="O157" s="165" t="s">
        <v>589</v>
      </c>
      <c r="P157" s="41">
        <v>5</v>
      </c>
      <c r="Q157" s="42" t="s">
        <v>272</v>
      </c>
      <c r="R157" s="174" t="s">
        <v>273</v>
      </c>
      <c r="S157" s="36" t="str">
        <f>_xlfn.CONCAT(Table1[[#This Row],[Manufacturer]], " ",Table1[[#This Row],[Model]],CHAR(10),Table1[[#This Row],[Specification]],CHAR(10),"S/N: ",Table1[[#This Row],[Serial Number]])</f>
        <v>Airfinity ASF-16
Adjustable Height, Steady solid base, 3 Speed Control, Precision-angled blades, Blade Type: Banana Fan Type, Color: Blue
S/N: -</v>
      </c>
      <c r="T157" s="146" t="str">
        <f>_xlfn.CONCAT(IF(Table1[[#This Row],[Manufacturer]]="-","",Table1[[#This Row],[Manufacturer]])," ",Table1[[#This Row],[Asset Item]]," ",Table1[[#This Row],[Model]],CHAR(10))</f>
        <v xml:space="preserve">Airfinity Stand Fan ASF-16
</v>
      </c>
      <c r="U157" s="165" t="s">
        <v>589</v>
      </c>
      <c r="V157" s="34"/>
    </row>
    <row r="158" spans="1:22" ht="96" x14ac:dyDescent="0.35">
      <c r="A158" s="32" t="s">
        <v>82</v>
      </c>
      <c r="B158" s="33" t="s">
        <v>84</v>
      </c>
      <c r="C158" s="33" t="s">
        <v>73</v>
      </c>
      <c r="D158" s="35" t="s">
        <v>40</v>
      </c>
      <c r="E158" s="33">
        <f t="shared" si="6"/>
        <v>1069999000</v>
      </c>
      <c r="F158" s="36" t="s">
        <v>124</v>
      </c>
      <c r="G158" s="33" t="s">
        <v>242</v>
      </c>
      <c r="H158" s="33" t="s">
        <v>243</v>
      </c>
      <c r="I158" s="33" t="s">
        <v>152</v>
      </c>
      <c r="J158" s="33" t="s">
        <v>244</v>
      </c>
      <c r="K158" s="72" t="s">
        <v>471</v>
      </c>
      <c r="L158" s="37" t="s">
        <v>79</v>
      </c>
      <c r="M158" s="38" t="s">
        <v>77</v>
      </c>
      <c r="N158" s="128">
        <v>1198</v>
      </c>
      <c r="O158" s="79" t="s">
        <v>477</v>
      </c>
      <c r="P158" s="41">
        <v>5</v>
      </c>
      <c r="Q158" s="42" t="s">
        <v>91</v>
      </c>
      <c r="R158" s="174" t="s">
        <v>241</v>
      </c>
      <c r="S158" s="36" t="str">
        <f>_xlfn.CONCAT(Table1[[#This Row],[Manufacturer]], " ",Table1[[#This Row],[Model]],CHAR(10),Table1[[#This Row],[Specification]],CHAR(10),"S/N: ",Table1[[#This Row],[Serial Number]])</f>
        <v>Kaisa Villa JD-8018
Power: 220V-50Hz, Heating Power: 350W, Cooling Power: 75W, Working Ambient 10-32 Celcius
S/N: -</v>
      </c>
      <c r="T158" s="146" t="str">
        <f>_xlfn.CONCAT(IF(Table1[[#This Row],[Manufacturer]]="-","",Table1[[#This Row],[Manufacturer]])," ",Table1[[#This Row],[Asset Item]]," ",Table1[[#This Row],[Model]],CHAR(10))</f>
        <v xml:space="preserve">Kaisa Villa Water Dispenser JD-8018
</v>
      </c>
      <c r="U158" s="79" t="s">
        <v>477</v>
      </c>
      <c r="V158" s="34"/>
    </row>
    <row r="159" spans="1:22" ht="48" x14ac:dyDescent="0.35">
      <c r="A159" s="32" t="s">
        <v>82</v>
      </c>
      <c r="B159" s="33" t="s">
        <v>84</v>
      </c>
      <c r="C159" s="33" t="s">
        <v>22</v>
      </c>
      <c r="D159" s="35" t="s">
        <v>68</v>
      </c>
      <c r="E159" s="33">
        <f t="shared" si="6"/>
        <v>1060512000</v>
      </c>
      <c r="F159" s="44" t="s">
        <v>102</v>
      </c>
      <c r="G159" s="45" t="s">
        <v>103</v>
      </c>
      <c r="H159" s="46" t="s">
        <v>104</v>
      </c>
      <c r="I159" s="48" t="s">
        <v>220</v>
      </c>
      <c r="J159" s="46" t="s">
        <v>163</v>
      </c>
      <c r="K159" s="46" t="s">
        <v>350</v>
      </c>
      <c r="L159" s="49" t="s">
        <v>78</v>
      </c>
      <c r="M159" s="50" t="s">
        <v>167</v>
      </c>
      <c r="N159" s="166">
        <v>8200</v>
      </c>
      <c r="O159" s="79" t="s">
        <v>606</v>
      </c>
      <c r="P159" s="52">
        <v>3</v>
      </c>
      <c r="Q159" s="53" t="s">
        <v>114</v>
      </c>
      <c r="R159" s="175" t="s">
        <v>221</v>
      </c>
      <c r="S159" s="36" t="str">
        <f>_xlfn.CONCAT(Table1[[#This Row],[Manufacturer]], " ",Table1[[#This Row],[Model]],CHAR(10),Table1[[#This Row],[Specification]],CHAR(10),"S/N: ",Table1[[#This Row],[Serial Number]])</f>
        <v>Epson L120
Print only, colored, refillable
S/N: TP3KA88824</v>
      </c>
      <c r="T159" s="146" t="str">
        <f>_xlfn.CONCAT(IF(Table1[[#This Row],[Manufacturer]]="-","",Table1[[#This Row],[Manufacturer]])," ",Table1[[#This Row],[Asset Item]]," ",Table1[[#This Row],[Model]],CHAR(10))</f>
        <v xml:space="preserve">Epson Printer L120
</v>
      </c>
      <c r="U159" s="79" t="s">
        <v>606</v>
      </c>
      <c r="V159" s="34"/>
    </row>
    <row r="160" spans="1:22" ht="17.25" customHeight="1" x14ac:dyDescent="0.35">
      <c r="A160" s="32" t="s">
        <v>82</v>
      </c>
      <c r="B160" s="33" t="s">
        <v>84</v>
      </c>
      <c r="C160" s="33" t="s">
        <v>22</v>
      </c>
      <c r="D160" s="33" t="s">
        <v>68</v>
      </c>
      <c r="E160" s="33">
        <f t="shared" si="6"/>
        <v>1060512000</v>
      </c>
      <c r="F160" s="44" t="s">
        <v>102</v>
      </c>
      <c r="G160" s="132" t="s">
        <v>103</v>
      </c>
      <c r="H160" s="72" t="s">
        <v>104</v>
      </c>
      <c r="I160" s="72" t="s">
        <v>107</v>
      </c>
      <c r="J160" s="72" t="s">
        <v>166</v>
      </c>
      <c r="K160" s="72" t="s">
        <v>351</v>
      </c>
      <c r="L160" s="53" t="s">
        <v>155</v>
      </c>
      <c r="M160" s="143" t="s">
        <v>167</v>
      </c>
      <c r="N160" s="170">
        <v>8200</v>
      </c>
      <c r="O160" s="190" t="s">
        <v>606</v>
      </c>
      <c r="P160" s="133">
        <v>3</v>
      </c>
      <c r="Q160" s="53" t="s">
        <v>94</v>
      </c>
      <c r="R160" s="175" t="s">
        <v>153</v>
      </c>
      <c r="S160" s="36" t="str">
        <f>_xlfn.CONCAT(Table1[[#This Row],[Manufacturer]], " ",Table1[[#This Row],[Model]],CHAR(10),Table1[[#This Row],[Specification]],CHAR(10),"S/N: ",Table1[[#This Row],[Serial Number]])</f>
        <v>Epson L120
Print and scan, colored, refillable
S/N: TP3KA88785</v>
      </c>
      <c r="T160" s="146" t="str">
        <f>_xlfn.CONCAT(IF(Table1[[#This Row],[Manufacturer]]="-","",Table1[[#This Row],[Manufacturer]])," ",Table1[[#This Row],[Asset Item]]," ",Table1[[#This Row],[Model]],CHAR(10))</f>
        <v xml:space="preserve">Epson Printer L120
</v>
      </c>
      <c r="U160" s="190" t="s">
        <v>606</v>
      </c>
      <c r="V160" s="134"/>
    </row>
    <row r="161" spans="1:22" ht="379.5" customHeight="1" x14ac:dyDescent="0.35">
      <c r="A161" s="32" t="s">
        <v>82</v>
      </c>
      <c r="B161" s="33" t="s">
        <v>84</v>
      </c>
      <c r="C161" s="33" t="s">
        <v>22</v>
      </c>
      <c r="D161" s="33" t="s">
        <v>68</v>
      </c>
      <c r="E161" s="33">
        <f t="shared" si="6"/>
        <v>1060512000</v>
      </c>
      <c r="F161" s="13" t="s">
        <v>102</v>
      </c>
      <c r="G161" s="136" t="s">
        <v>103</v>
      </c>
      <c r="H161" s="21" t="s">
        <v>106</v>
      </c>
      <c r="I161" s="21" t="s">
        <v>162</v>
      </c>
      <c r="J161" s="21" t="s">
        <v>163</v>
      </c>
      <c r="K161" s="72" t="s">
        <v>353</v>
      </c>
      <c r="L161" s="19" t="s">
        <v>78</v>
      </c>
      <c r="M161" s="161" t="s">
        <v>164</v>
      </c>
      <c r="N161" s="170">
        <v>7000</v>
      </c>
      <c r="O161" s="191" t="s">
        <v>607</v>
      </c>
      <c r="P161" s="138">
        <v>2</v>
      </c>
      <c r="Q161" s="19" t="s">
        <v>268</v>
      </c>
      <c r="R161" s="171" t="s">
        <v>153</v>
      </c>
      <c r="S161" s="54" t="str">
        <f>_xlfn.CONCAT(Table1[[#This Row],[Manufacturer]], " ",Table1[[#This Row],[Model]],CHAR(10),Table1[[#This Row],[Specification]],CHAR(10),"S/N: ",Table1[[#This Row],[Serial Number]])</f>
        <v>Epson L121
Print only, colored, refillable
S/N: X9LV276811</v>
      </c>
      <c r="T161" s="146" t="str">
        <f>_xlfn.CONCAT(IF(Table1[[#This Row],[Manufacturer]]="-","",Table1[[#This Row],[Manufacturer]])," ",Table1[[#This Row],[Asset Item]]," ",Table1[[#This Row],[Model]],CHAR(10))</f>
        <v xml:space="preserve">Epson Printer L121
</v>
      </c>
      <c r="U161" s="191" t="s">
        <v>607</v>
      </c>
      <c r="V161" s="134" t="s">
        <v>549</v>
      </c>
    </row>
    <row r="162" spans="1:22" ht="48" x14ac:dyDescent="0.35">
      <c r="A162" s="32" t="s">
        <v>82</v>
      </c>
      <c r="B162" s="33" t="s">
        <v>84</v>
      </c>
      <c r="C162" s="33" t="s">
        <v>22</v>
      </c>
      <c r="D162" s="35" t="s">
        <v>68</v>
      </c>
      <c r="E162" s="33">
        <f t="shared" si="6"/>
        <v>1060512000</v>
      </c>
      <c r="F162" s="22" t="s">
        <v>102</v>
      </c>
      <c r="G162" s="45" t="s">
        <v>103</v>
      </c>
      <c r="H162" s="23" t="s">
        <v>106</v>
      </c>
      <c r="I162" s="59" t="s">
        <v>226</v>
      </c>
      <c r="J162" s="15" t="s">
        <v>163</v>
      </c>
      <c r="K162" s="15" t="s">
        <v>356</v>
      </c>
      <c r="L162" s="17" t="s">
        <v>78</v>
      </c>
      <c r="M162" s="50" t="s">
        <v>164</v>
      </c>
      <c r="N162" s="166">
        <v>7000</v>
      </c>
      <c r="O162" s="163" t="s">
        <v>607</v>
      </c>
      <c r="P162" s="18">
        <v>2</v>
      </c>
      <c r="Q162" s="53" t="s">
        <v>227</v>
      </c>
      <c r="R162" s="175" t="s">
        <v>228</v>
      </c>
      <c r="S162" s="54" t="str">
        <f>_xlfn.CONCAT(Table1[[#This Row],[Manufacturer]], " ",Table1[[#This Row],[Model]],CHAR(10),Table1[[#This Row],[Specification]],CHAR(10),"S/N: ",Table1[[#This Row],[Serial Number]])</f>
        <v>Epson L121
Print only, colored, refillable
S/N: X9LV272352</v>
      </c>
      <c r="T162" s="146" t="str">
        <f>_xlfn.CONCAT(IF(Table1[[#This Row],[Manufacturer]]="-","",Table1[[#This Row],[Manufacturer]])," ",Table1[[#This Row],[Asset Item]]," ",Table1[[#This Row],[Model]],CHAR(10))</f>
        <v xml:space="preserve">Epson Printer L121
</v>
      </c>
      <c r="U162" s="163" t="s">
        <v>607</v>
      </c>
      <c r="V162" s="34"/>
    </row>
    <row r="163" spans="1:22" ht="64" x14ac:dyDescent="0.35">
      <c r="A163" s="32" t="s">
        <v>82</v>
      </c>
      <c r="B163" s="33" t="s">
        <v>84</v>
      </c>
      <c r="C163" s="33" t="s">
        <v>22</v>
      </c>
      <c r="D163" s="35" t="s">
        <v>68</v>
      </c>
      <c r="E163" s="33">
        <f t="shared" si="6"/>
        <v>1060512000</v>
      </c>
      <c r="F163" s="36" t="s">
        <v>102</v>
      </c>
      <c r="G163" s="33" t="s">
        <v>103</v>
      </c>
      <c r="H163" s="33" t="s">
        <v>106</v>
      </c>
      <c r="I163" s="33" t="s">
        <v>515</v>
      </c>
      <c r="J163" s="33" t="s">
        <v>516</v>
      </c>
      <c r="K163" s="33" t="s">
        <v>517</v>
      </c>
      <c r="L163" s="37" t="s">
        <v>78</v>
      </c>
      <c r="M163" s="38" t="s">
        <v>513</v>
      </c>
      <c r="N163" s="169">
        <v>7500</v>
      </c>
      <c r="O163" s="75" t="s">
        <v>608</v>
      </c>
      <c r="P163" s="41">
        <v>5</v>
      </c>
      <c r="Q163" s="42" t="s">
        <v>514</v>
      </c>
      <c r="R163" s="174" t="s">
        <v>550</v>
      </c>
      <c r="S163" s="36" t="str">
        <f>_xlfn.CONCAT(Table1[[#This Row],[Manufacturer]], " ",Table1[[#This Row],[Model]],CHAR(10),Table1[[#This Row],[Specification]],CHAR(10),"S/N: ",Table1[[#This Row],[Serial Number]])</f>
        <v>Epson L121
Print, Rear Paper Input, Colored	
S/N: X9LV223645</v>
      </c>
      <c r="T163" s="146" t="str">
        <f>_xlfn.CONCAT(IF(Table1[[#This Row],[Manufacturer]]="-","",Table1[[#This Row],[Manufacturer]])," ",Table1[[#This Row],[Asset Item]]," ",Table1[[#This Row],[Model]],CHAR(10))</f>
        <v xml:space="preserve">Epson Printer L121
</v>
      </c>
      <c r="U163" s="75" t="s">
        <v>608</v>
      </c>
      <c r="V163" s="34" t="s">
        <v>551</v>
      </c>
    </row>
    <row r="164" spans="1:22" ht="409.5" customHeight="1" x14ac:dyDescent="0.35">
      <c r="A164" s="32" t="s">
        <v>82</v>
      </c>
      <c r="B164" s="33" t="s">
        <v>84</v>
      </c>
      <c r="C164" s="33" t="s">
        <v>22</v>
      </c>
      <c r="D164" s="35" t="s">
        <v>68</v>
      </c>
      <c r="E164" s="33">
        <f t="shared" si="6"/>
        <v>1060512000</v>
      </c>
      <c r="F164" s="36" t="s">
        <v>102</v>
      </c>
      <c r="G164" s="33" t="s">
        <v>103</v>
      </c>
      <c r="H164" s="33" t="s">
        <v>104</v>
      </c>
      <c r="I164" s="33" t="s">
        <v>360</v>
      </c>
      <c r="J164" s="46" t="s">
        <v>163</v>
      </c>
      <c r="K164" s="46" t="s">
        <v>352</v>
      </c>
      <c r="L164" s="37" t="s">
        <v>155</v>
      </c>
      <c r="M164" s="38" t="s">
        <v>167</v>
      </c>
      <c r="N164" s="128">
        <v>8200</v>
      </c>
      <c r="O164" s="75" t="s">
        <v>606</v>
      </c>
      <c r="P164" s="41">
        <v>3</v>
      </c>
      <c r="Q164" s="42" t="s">
        <v>285</v>
      </c>
      <c r="R164" s="174" t="s">
        <v>286</v>
      </c>
      <c r="S164" s="36" t="str">
        <f>_xlfn.CONCAT(Table1[[#This Row],[Manufacturer]], " ",Table1[[#This Row],[Model]],CHAR(10),Table1[[#This Row],[Specification]],CHAR(10),"S/N: ",Table1[[#This Row],[Serial Number]])</f>
        <v>Epson L120
Print only, colored, refillable
S/N: TR3KA88254</v>
      </c>
      <c r="T164" s="146" t="str">
        <f>_xlfn.CONCAT(IF(Table1[[#This Row],[Manufacturer]]="-","",Table1[[#This Row],[Manufacturer]])," ",Table1[[#This Row],[Asset Item]]," ",Table1[[#This Row],[Model]],CHAR(10))</f>
        <v xml:space="preserve">Epson Printer L120
</v>
      </c>
      <c r="U164" s="75" t="s">
        <v>606</v>
      </c>
      <c r="V164" s="34"/>
    </row>
    <row r="165" spans="1:22" ht="17.25" customHeight="1" x14ac:dyDescent="0.35">
      <c r="A165" s="32" t="s">
        <v>82</v>
      </c>
      <c r="B165" s="33" t="s">
        <v>84</v>
      </c>
      <c r="C165" s="33" t="s">
        <v>22</v>
      </c>
      <c r="D165" s="35" t="s">
        <v>68</v>
      </c>
      <c r="E165" s="33">
        <f t="shared" si="6"/>
        <v>1060512000</v>
      </c>
      <c r="F165" s="13" t="s">
        <v>102</v>
      </c>
      <c r="G165" s="14" t="s">
        <v>103</v>
      </c>
      <c r="H165" s="15" t="s">
        <v>104</v>
      </c>
      <c r="I165" s="47" t="s">
        <v>119</v>
      </c>
      <c r="J165" s="15" t="s">
        <v>163</v>
      </c>
      <c r="K165" s="46" t="s">
        <v>349</v>
      </c>
      <c r="L165" s="17" t="s">
        <v>79</v>
      </c>
      <c r="M165" s="159" t="s">
        <v>167</v>
      </c>
      <c r="N165" s="166">
        <v>8200</v>
      </c>
      <c r="O165" s="163" t="s">
        <v>606</v>
      </c>
      <c r="P165" s="18">
        <v>3</v>
      </c>
      <c r="Q165" s="53" t="s">
        <v>227</v>
      </c>
      <c r="R165" s="171" t="s">
        <v>229</v>
      </c>
      <c r="S165" s="54" t="str">
        <f>_xlfn.CONCAT(Table1[[#This Row],[Manufacturer]], " ",Table1[[#This Row],[Model]],CHAR(10),Table1[[#This Row],[Specification]],CHAR(10),"S/N: ",Table1[[#This Row],[Serial Number]])</f>
        <v>Epson L120
Print only, colored, refillable
S/N: TP3KA88671</v>
      </c>
      <c r="T165" s="146" t="str">
        <f>_xlfn.CONCAT(IF(Table1[[#This Row],[Manufacturer]]="-","",Table1[[#This Row],[Manufacturer]])," ",Table1[[#This Row],[Asset Item]]," ",Table1[[#This Row],[Model]],CHAR(10))</f>
        <v xml:space="preserve">Epson Printer L120
</v>
      </c>
      <c r="U165" s="163" t="s">
        <v>606</v>
      </c>
      <c r="V165" s="34"/>
    </row>
    <row r="166" spans="1:22" ht="103.5" customHeight="1" x14ac:dyDescent="0.35">
      <c r="A166" s="32" t="s">
        <v>82</v>
      </c>
      <c r="B166" s="33" t="s">
        <v>84</v>
      </c>
      <c r="C166" s="33" t="s">
        <v>22</v>
      </c>
      <c r="D166" s="35" t="s">
        <v>68</v>
      </c>
      <c r="E166" s="33">
        <f t="shared" si="6"/>
        <v>1060512000</v>
      </c>
      <c r="F166" s="36" t="s">
        <v>102</v>
      </c>
      <c r="G166" s="33" t="s">
        <v>103</v>
      </c>
      <c r="H166" s="33" t="s">
        <v>472</v>
      </c>
      <c r="I166" s="33" t="s">
        <v>116</v>
      </c>
      <c r="J166" s="33" t="s">
        <v>284</v>
      </c>
      <c r="K166" s="33" t="s">
        <v>349</v>
      </c>
      <c r="L166" s="27" t="s">
        <v>78</v>
      </c>
      <c r="M166" s="38" t="s">
        <v>76</v>
      </c>
      <c r="N166" s="128">
        <v>12000</v>
      </c>
      <c r="O166" s="75" t="s">
        <v>609</v>
      </c>
      <c r="P166" s="41">
        <v>5</v>
      </c>
      <c r="Q166" s="42" t="s">
        <v>272</v>
      </c>
      <c r="R166" s="173" t="s">
        <v>273</v>
      </c>
      <c r="S166" s="36" t="str">
        <f>_xlfn.CONCAT(Table1[[#This Row],[Manufacturer]], " ",Table1[[#This Row],[Model]],CHAR(10),Table1[[#This Row],[Specification]],CHAR(10),"S/N: ",Table1[[#This Row],[Serial Number]])</f>
        <v>Epson L110
Printing Method: Epson Micro Piezo? print head
Nozzle Configuration: 180 Nozzles Black, 59 Nozzles per Color
Minimum Droplet Size: 3 pl, With Variable-Sized Droplet Technology
Ink Technology: Dye Ink
Printing Resolution: 5,760 x 1,440 DPI
Category: Home, Home Office
All-in-One Functions: Print, Scan, Copy
S/N: X5NH003888</v>
      </c>
      <c r="T166" s="146" t="str">
        <f>_xlfn.CONCAT(IF(Table1[[#This Row],[Manufacturer]]="-","",Table1[[#This Row],[Manufacturer]])," ",Table1[[#This Row],[Asset Item]]," ",Table1[[#This Row],[Model]],CHAR(10))</f>
        <v xml:space="preserve">Epson Printer L110
</v>
      </c>
      <c r="U166" s="75" t="s">
        <v>609</v>
      </c>
      <c r="V166" s="34"/>
    </row>
    <row r="167" spans="1:22" ht="48" x14ac:dyDescent="0.35">
      <c r="A167" s="32" t="s">
        <v>82</v>
      </c>
      <c r="B167" s="33" t="s">
        <v>84</v>
      </c>
      <c r="C167" s="33" t="s">
        <v>22</v>
      </c>
      <c r="D167" s="35" t="s">
        <v>68</v>
      </c>
      <c r="E167" s="33">
        <f t="shared" ref="E167:E172" si="7">VLOOKUP(D167,UACSList,2,0)</f>
        <v>1060512000</v>
      </c>
      <c r="F167" s="44" t="s">
        <v>102</v>
      </c>
      <c r="G167" s="33" t="s">
        <v>103</v>
      </c>
      <c r="H167" s="33" t="s">
        <v>104</v>
      </c>
      <c r="I167" s="33" t="s">
        <v>109</v>
      </c>
      <c r="J167" s="33" t="s">
        <v>163</v>
      </c>
      <c r="K167" s="46" t="s">
        <v>361</v>
      </c>
      <c r="L167" s="27" t="s">
        <v>79</v>
      </c>
      <c r="M167" s="38" t="s">
        <v>167</v>
      </c>
      <c r="N167" s="128">
        <v>8200</v>
      </c>
      <c r="O167" s="75" t="s">
        <v>606</v>
      </c>
      <c r="P167" s="41">
        <v>3</v>
      </c>
      <c r="Q167" s="42" t="s">
        <v>257</v>
      </c>
      <c r="R167" s="173" t="s">
        <v>258</v>
      </c>
      <c r="S167" s="36" t="str">
        <f>_xlfn.CONCAT(Table1[[#This Row],[Manufacturer]], " ",Table1[[#This Row],[Model]],CHAR(10),Table1[[#This Row],[Specification]],CHAR(10),"S/N: ",Table1[[#This Row],[Serial Number]])</f>
        <v>Epson L120
Print only, colored, refillable
S/N: TP3KA89255</v>
      </c>
      <c r="T167" s="146" t="str">
        <f>_xlfn.CONCAT(IF(Table1[[#This Row],[Manufacturer]]="-","",Table1[[#This Row],[Manufacturer]])," ",Table1[[#This Row],[Asset Item]]," ",Table1[[#This Row],[Model]],CHAR(10))</f>
        <v xml:space="preserve">Epson Printer L120
</v>
      </c>
      <c r="U167" s="75" t="s">
        <v>606</v>
      </c>
      <c r="V167" s="34"/>
    </row>
    <row r="168" spans="1:22" ht="48" x14ac:dyDescent="0.35">
      <c r="A168" s="80" t="s">
        <v>82</v>
      </c>
      <c r="B168" s="33" t="s">
        <v>84</v>
      </c>
      <c r="C168" s="33" t="s">
        <v>22</v>
      </c>
      <c r="D168" s="64" t="s">
        <v>68</v>
      </c>
      <c r="E168" s="56">
        <f t="shared" si="7"/>
        <v>1060512000</v>
      </c>
      <c r="F168" s="139" t="s">
        <v>102</v>
      </c>
      <c r="G168" s="140" t="s">
        <v>103</v>
      </c>
      <c r="H168" s="141" t="s">
        <v>104</v>
      </c>
      <c r="I168" s="142" t="s">
        <v>113</v>
      </c>
      <c r="J168" s="141" t="s">
        <v>163</v>
      </c>
      <c r="K168" s="141" t="s">
        <v>362</v>
      </c>
      <c r="L168" s="17" t="s">
        <v>155</v>
      </c>
      <c r="M168" s="67" t="s">
        <v>167</v>
      </c>
      <c r="N168" s="166">
        <v>8200</v>
      </c>
      <c r="O168" s="129" t="s">
        <v>606</v>
      </c>
      <c r="P168" s="144">
        <v>3</v>
      </c>
      <c r="Q168" s="145" t="s">
        <v>114</v>
      </c>
      <c r="R168" s="171" t="s">
        <v>221</v>
      </c>
      <c r="S168" s="65" t="str">
        <f>_xlfn.CONCAT(Table1[[#This Row],[Manufacturer]], " ",Table1[[#This Row],[Model]],CHAR(10),Table1[[#This Row],[Specification]],CHAR(10),"S/N: ",Table1[[#This Row],[Serial Number]])</f>
        <v>Epson L120
Print only, colored, refillable
S/N: TP3KA89261</v>
      </c>
      <c r="T168" s="146" t="str">
        <f>_xlfn.CONCAT(IF(Table1[[#This Row],[Manufacturer]]="-","",Table1[[#This Row],[Manufacturer]])," ",Table1[[#This Row],[Asset Item]]," ",Table1[[#This Row],[Model]],CHAR(10))</f>
        <v xml:space="preserve">Epson Printer L120
</v>
      </c>
      <c r="U168" s="129" t="s">
        <v>606</v>
      </c>
      <c r="V168" s="57"/>
    </row>
    <row r="169" spans="1:22" ht="256" x14ac:dyDescent="0.35">
      <c r="A169" s="32" t="s">
        <v>82</v>
      </c>
      <c r="B169" s="33" t="s">
        <v>84</v>
      </c>
      <c r="C169" s="33" t="s">
        <v>22</v>
      </c>
      <c r="D169" s="35" t="s">
        <v>68</v>
      </c>
      <c r="E169" s="33">
        <f t="shared" si="7"/>
        <v>1060512000</v>
      </c>
      <c r="F169" s="36" t="s">
        <v>102</v>
      </c>
      <c r="G169" s="33" t="s">
        <v>103</v>
      </c>
      <c r="H169" s="33" t="s">
        <v>283</v>
      </c>
      <c r="I169" s="33" t="s">
        <v>306</v>
      </c>
      <c r="J169" s="33" t="s">
        <v>284</v>
      </c>
      <c r="K169" s="33" t="s">
        <v>354</v>
      </c>
      <c r="L169" s="37" t="s">
        <v>78</v>
      </c>
      <c r="M169" s="38" t="s">
        <v>232</v>
      </c>
      <c r="N169" s="128">
        <v>10000</v>
      </c>
      <c r="O169" s="75" t="s">
        <v>599</v>
      </c>
      <c r="P169" s="41">
        <v>5</v>
      </c>
      <c r="Q169" s="42" t="s">
        <v>97</v>
      </c>
      <c r="R169" s="174" t="s">
        <v>301</v>
      </c>
      <c r="S169" s="36" t="str">
        <f>_xlfn.CONCAT(Table1[[#This Row],[Manufacturer]], " ",Table1[[#This Row],[Model]],CHAR(10),Table1[[#This Row],[Specification]],CHAR(10),"S/N: ",Table1[[#This Row],[Serial Number]])</f>
        <v>Epson L3210
Printing Method: Epson Micro Piezo? print head
Nozzle Configuration: 180 Nozzles Black, 59 Nozzles per Color
Minimum Droplet Size: 3 pl, With Variable-Sized Droplet Technology
Ink Technology: Dye Ink
Printing Resolution: 5,760 x 1,440 DPI
Category: Home, Home Office
All-in-One Functions: Print, Scan, Copy
S/N: XAGM334960</v>
      </c>
      <c r="T169" s="146" t="str">
        <f>_xlfn.CONCAT(IF(Table1[[#This Row],[Manufacturer]]="-","",Table1[[#This Row],[Manufacturer]])," ",Table1[[#This Row],[Asset Item]]," ",Table1[[#This Row],[Model]],CHAR(10))</f>
        <v xml:space="preserve">Epson Printer L3210
</v>
      </c>
      <c r="U169" s="75" t="s">
        <v>599</v>
      </c>
      <c r="V169" s="34"/>
    </row>
    <row r="170" spans="1:22" ht="86.25" customHeight="1" x14ac:dyDescent="0.35">
      <c r="A170" s="32" t="s">
        <v>82</v>
      </c>
      <c r="B170" s="33" t="s">
        <v>84</v>
      </c>
      <c r="C170" s="33" t="s">
        <v>22</v>
      </c>
      <c r="D170" s="35" t="s">
        <v>68</v>
      </c>
      <c r="E170" s="33">
        <f t="shared" si="7"/>
        <v>1060512000</v>
      </c>
      <c r="F170" s="70" t="s">
        <v>102</v>
      </c>
      <c r="G170" s="60" t="s">
        <v>103</v>
      </c>
      <c r="H170" s="33" t="s">
        <v>104</v>
      </c>
      <c r="I170" s="119" t="s">
        <v>540</v>
      </c>
      <c r="J170" s="33" t="s">
        <v>163</v>
      </c>
      <c r="K170" s="33" t="s">
        <v>363</v>
      </c>
      <c r="L170" s="37" t="s">
        <v>155</v>
      </c>
      <c r="M170" s="159" t="s">
        <v>167</v>
      </c>
      <c r="N170" s="168">
        <v>8200</v>
      </c>
      <c r="O170" s="187" t="s">
        <v>606</v>
      </c>
      <c r="P170" s="41">
        <v>3</v>
      </c>
      <c r="Q170" s="42" t="s">
        <v>543</v>
      </c>
      <c r="R170" s="174" t="s">
        <v>258</v>
      </c>
      <c r="S170" s="36" t="str">
        <f>_xlfn.CONCAT(Table1[[#This Row],[Manufacturer]], " ",Table1[[#This Row],[Model]],CHAR(10),Table1[[#This Row],[Specification]],CHAR(10),"S/N: ",Table1[[#This Row],[Serial Number]])</f>
        <v>Epson L120
Print only, colored, refillable
S/N: TP3K557642</v>
      </c>
      <c r="T170" s="146" t="str">
        <f>_xlfn.CONCAT(IF(Table1[[#This Row],[Manufacturer]]="-","",Table1[[#This Row],[Manufacturer]])," ",Table1[[#This Row],[Asset Item]]," ",Table1[[#This Row],[Model]],CHAR(10))</f>
        <v xml:space="preserve">Epson Printer L120
</v>
      </c>
      <c r="U170" s="187" t="s">
        <v>606</v>
      </c>
      <c r="V170" s="34"/>
    </row>
    <row r="171" spans="1:22" ht="51.75" customHeight="1" x14ac:dyDescent="0.35">
      <c r="A171" s="32" t="s">
        <v>82</v>
      </c>
      <c r="B171" s="33" t="s">
        <v>84</v>
      </c>
      <c r="C171" s="33" t="s">
        <v>22</v>
      </c>
      <c r="D171" s="33" t="s">
        <v>68</v>
      </c>
      <c r="E171" s="33">
        <f t="shared" si="7"/>
        <v>1060512000</v>
      </c>
      <c r="F171" s="44" t="s">
        <v>102</v>
      </c>
      <c r="G171" s="45" t="s">
        <v>103</v>
      </c>
      <c r="H171" s="46" t="s">
        <v>112</v>
      </c>
      <c r="I171" s="46" t="s">
        <v>115</v>
      </c>
      <c r="J171" s="46" t="s">
        <v>165</v>
      </c>
      <c r="K171" s="46" t="s">
        <v>355</v>
      </c>
      <c r="L171" s="49" t="s">
        <v>78</v>
      </c>
      <c r="M171" s="162" t="s">
        <v>232</v>
      </c>
      <c r="N171" s="166">
        <v>14000</v>
      </c>
      <c r="O171" s="79" t="s">
        <v>610</v>
      </c>
      <c r="P171" s="52">
        <v>5</v>
      </c>
      <c r="Q171" s="53" t="s">
        <v>299</v>
      </c>
      <c r="R171" s="175" t="s">
        <v>153</v>
      </c>
      <c r="S171" s="36" t="str">
        <f>_xlfn.CONCAT(Table1[[#This Row],[Manufacturer]], " ",Table1[[#This Row],[Model]],CHAR(10),Table1[[#This Row],[Specification]],CHAR(10),"S/N: ",Table1[[#This Row],[Serial Number]])</f>
        <v>Epson L4150
Print, Photocopy and Scan, colored, refillable
S/N: X4DH006033</v>
      </c>
      <c r="T171" s="146" t="str">
        <f>_xlfn.CONCAT(IF(Table1[[#This Row],[Manufacturer]]="-","",Table1[[#This Row],[Manufacturer]])," ",Table1[[#This Row],[Asset Item]]," ",Table1[[#This Row],[Model]],CHAR(10))</f>
        <v xml:space="preserve">Epson Printer L4150
</v>
      </c>
      <c r="U171" s="79" t="s">
        <v>610</v>
      </c>
      <c r="V171" s="57"/>
    </row>
    <row r="172" spans="1:22" ht="138" customHeight="1" x14ac:dyDescent="0.35">
      <c r="A172" s="32" t="s">
        <v>82</v>
      </c>
      <c r="B172" s="33" t="s">
        <v>84</v>
      </c>
      <c r="C172" s="33" t="s">
        <v>22</v>
      </c>
      <c r="D172" s="35" t="s">
        <v>68</v>
      </c>
      <c r="E172" s="33">
        <f t="shared" si="7"/>
        <v>1060512000</v>
      </c>
      <c r="F172" s="36" t="s">
        <v>102</v>
      </c>
      <c r="G172" s="33" t="s">
        <v>103</v>
      </c>
      <c r="H172" s="33" t="s">
        <v>509</v>
      </c>
      <c r="I172" s="33" t="s">
        <v>510</v>
      </c>
      <c r="J172" s="77" t="s">
        <v>511</v>
      </c>
      <c r="K172" s="33" t="s">
        <v>512</v>
      </c>
      <c r="L172" s="37" t="s">
        <v>78</v>
      </c>
      <c r="M172" s="159" t="s">
        <v>513</v>
      </c>
      <c r="N172" s="169">
        <v>16140.8</v>
      </c>
      <c r="O172" s="75" t="s">
        <v>608</v>
      </c>
      <c r="P172" s="41">
        <v>5</v>
      </c>
      <c r="Q172" s="42" t="s">
        <v>506</v>
      </c>
      <c r="R172" s="174" t="s">
        <v>328</v>
      </c>
      <c r="S172" s="36" t="str">
        <f>_xlfn.CONCAT(Table1[[#This Row],[Manufacturer]], " ",Table1[[#This Row],[Model]],CHAR(10),Table1[[#This Row],[Specification]],CHAR(10),"S/N: ",Table1[[#This Row],[Serial Number]])</f>
        <v>Epson L5290
Print, Copy/Scan with ADF Scanner, Fax,Wi-Fi Ethernet, Rear Paper Input, Auto Copy/Scan, Epson Connect, Colored	
S/N: X8H5285415</v>
      </c>
      <c r="T172" s="146" t="str">
        <f>_xlfn.CONCAT(IF(Table1[[#This Row],[Manufacturer]]="-","",Table1[[#This Row],[Manufacturer]])," ",Table1[[#This Row],[Asset Item]]," ",Table1[[#This Row],[Model]],CHAR(10))</f>
        <v xml:space="preserve">Epson Printer L5290
</v>
      </c>
      <c r="U172" s="75" t="s">
        <v>608</v>
      </c>
      <c r="V172" s="34"/>
    </row>
    <row r="173" spans="1:22" ht="14.25" customHeight="1" x14ac:dyDescent="0.35">
      <c r="A173" s="32" t="s">
        <v>82</v>
      </c>
      <c r="B173" s="33" t="s">
        <v>84</v>
      </c>
      <c r="C173" s="33" t="s">
        <v>22</v>
      </c>
      <c r="D173" s="82" t="s">
        <v>68</v>
      </c>
      <c r="E173" s="33">
        <v>1060512000</v>
      </c>
      <c r="F173" s="36" t="s">
        <v>102</v>
      </c>
      <c r="G173" s="33" t="s">
        <v>103</v>
      </c>
      <c r="H173" s="33" t="s">
        <v>104</v>
      </c>
      <c r="I173" s="33" t="s">
        <v>546</v>
      </c>
      <c r="J173" s="33" t="s">
        <v>163</v>
      </c>
      <c r="K173" s="33" t="s">
        <v>544</v>
      </c>
      <c r="L173" s="37" t="s">
        <v>155</v>
      </c>
      <c r="M173" s="159" t="s">
        <v>167</v>
      </c>
      <c r="N173" s="169">
        <v>8200</v>
      </c>
      <c r="O173" s="75" t="s">
        <v>606</v>
      </c>
      <c r="P173" s="41">
        <v>3</v>
      </c>
      <c r="Q173" s="42" t="s">
        <v>545</v>
      </c>
      <c r="R173" s="174" t="s">
        <v>241</v>
      </c>
      <c r="S173" s="36" t="s">
        <v>547</v>
      </c>
      <c r="T173" s="146" t="str">
        <f>_xlfn.CONCAT(IF(Table1[[#This Row],[Manufacturer]]="-","",Table1[[#This Row],[Manufacturer]])," ",Table1[[#This Row],[Asset Item]]," ",Table1[[#This Row],[Model]],CHAR(10))</f>
        <v xml:space="preserve">Epson Printer L120
</v>
      </c>
      <c r="U173" s="75" t="s">
        <v>606</v>
      </c>
      <c r="V173" s="34"/>
    </row>
    <row r="174" spans="1:22" ht="69" customHeight="1" x14ac:dyDescent="0.35">
      <c r="A174" s="32"/>
      <c r="B174" s="33"/>
      <c r="C174" s="33"/>
      <c r="D174" s="82"/>
      <c r="E174" s="33"/>
      <c r="F174" s="36"/>
      <c r="G174" s="33"/>
      <c r="H174" s="33"/>
      <c r="I174" s="33"/>
      <c r="J174" s="33"/>
      <c r="K174" s="33"/>
      <c r="L174" s="37"/>
      <c r="M174" s="50"/>
      <c r="N174" s="169"/>
      <c r="O174" s="40"/>
      <c r="P174" s="41"/>
      <c r="Q174" s="42"/>
      <c r="R174" s="174"/>
      <c r="S174" s="36" t="str">
        <f>_xlfn.CONCAT(Table1[[#This Row],[Manufacturer]], " ",Table1[[#This Row],[Model]],CHAR(10),Table1[[#This Row],[Specification]],CHAR(10),"S/N: ",Table1[[#This Row],[Serial Number]])</f>
        <v xml:space="preserve"> 
S/N: </v>
      </c>
      <c r="T174" s="146" t="str">
        <f>_xlfn.CONCAT(IF(Table1[[#This Row],[Manufacturer]]="-","",Table1[[#This Row],[Manufacturer]])," ",Table1[[#This Row],[Asset Item]]," ",Table1[[#This Row],[Model]],CHAR(10))</f>
        <v xml:space="preserve">  
</v>
      </c>
      <c r="U174" s="43"/>
      <c r="V174" s="34"/>
    </row>
    <row r="175" spans="1:22" ht="69.75" customHeight="1" x14ac:dyDescent="0.35">
      <c r="A175" s="32"/>
      <c r="B175" s="33"/>
      <c r="C175" s="33"/>
      <c r="D175" s="82"/>
      <c r="E175" s="33"/>
      <c r="F175" s="36"/>
      <c r="G175" s="33"/>
      <c r="H175" s="33"/>
      <c r="I175" s="33"/>
      <c r="J175" s="33"/>
      <c r="K175" s="33"/>
      <c r="L175" s="37"/>
      <c r="M175" s="50"/>
      <c r="N175" s="169"/>
      <c r="O175" s="40"/>
      <c r="P175" s="41"/>
      <c r="Q175" s="42"/>
      <c r="R175" s="174"/>
      <c r="S175" s="36" t="str">
        <f>_xlfn.CONCAT(Table1[[#This Row],[Manufacturer]], " ",Table1[[#This Row],[Model]],CHAR(10),Table1[[#This Row],[Specification]],CHAR(10),"S/N: ",Table1[[#This Row],[Serial Number]])</f>
        <v xml:space="preserve"> 
S/N: </v>
      </c>
      <c r="T175" s="146" t="str">
        <f>_xlfn.CONCAT(IF(Table1[[#This Row],[Manufacturer]]="-","",Table1[[#This Row],[Manufacturer]])," ",Table1[[#This Row],[Asset Item]]," ",Table1[[#This Row],[Model]],CHAR(10))</f>
        <v xml:space="preserve">  
</v>
      </c>
      <c r="U175" s="43"/>
      <c r="V175" s="34"/>
    </row>
    <row r="176" spans="1:22" ht="112" x14ac:dyDescent="0.35">
      <c r="A176" s="80" t="s">
        <v>82</v>
      </c>
      <c r="B176" s="56" t="s">
        <v>84</v>
      </c>
      <c r="C176" s="56" t="s">
        <v>73</v>
      </c>
      <c r="D176" s="64" t="s">
        <v>40</v>
      </c>
      <c r="E176" s="56">
        <f t="shared" ref="E176:E183" si="8">VLOOKUP(D176,UACSList,2,0)</f>
        <v>1069999000</v>
      </c>
      <c r="F176" s="65" t="s">
        <v>260</v>
      </c>
      <c r="G176" s="56" t="s">
        <v>261</v>
      </c>
      <c r="H176" s="56" t="s">
        <v>262</v>
      </c>
      <c r="I176" s="56" t="s">
        <v>152</v>
      </c>
      <c r="J176" s="56" t="s">
        <v>263</v>
      </c>
      <c r="K176" s="56" t="s">
        <v>487</v>
      </c>
      <c r="L176" s="66" t="s">
        <v>78</v>
      </c>
      <c r="M176" s="125" t="s">
        <v>231</v>
      </c>
      <c r="N176" s="128">
        <v>21000</v>
      </c>
      <c r="O176" s="188" t="s">
        <v>611</v>
      </c>
      <c r="P176" s="68">
        <v>10</v>
      </c>
      <c r="Q176" s="69" t="s">
        <v>257</v>
      </c>
      <c r="R176" s="178" t="s">
        <v>258</v>
      </c>
      <c r="S176" s="65" t="str">
        <f>_xlfn.CONCAT(Table1[[#This Row],[Manufacturer]], " ",Table1[[#This Row],[Model]],CHAR(10),Table1[[#This Row],[Specification]],CHAR(10),"S/N: ",Table1[[#This Row],[Serial Number]])</f>
        <v>Samsung RT20FARVDSA
Inverter Technology: Digital Inverter Compressor, Capacity: 7.38 cu.ft Gross Capacity &amp; 7.17 cu. Ft Net Capacity, Wattage: 100 watts
S/N: -</v>
      </c>
      <c r="T176" s="146" t="str">
        <f>_xlfn.CONCAT(IF(Table1[[#This Row],[Manufacturer]]="-","",Table1[[#This Row],[Manufacturer]])," ",Table1[[#This Row],[Asset Item]]," ",Table1[[#This Row],[Model]],CHAR(10))</f>
        <v xml:space="preserve">Samsung Refrigirator RT20FARVDSA
</v>
      </c>
      <c r="U176" s="43"/>
      <c r="V176" s="57"/>
    </row>
    <row r="177" spans="1:22" s="104" customFormat="1" ht="35.15" customHeight="1" x14ac:dyDescent="0.45">
      <c r="A177" s="80" t="s">
        <v>82</v>
      </c>
      <c r="B177" s="56" t="s">
        <v>84</v>
      </c>
      <c r="C177" s="56" t="s">
        <v>22</v>
      </c>
      <c r="D177" s="64" t="s">
        <v>71</v>
      </c>
      <c r="E177" s="56">
        <f t="shared" si="8"/>
        <v>1060599000</v>
      </c>
      <c r="F177" s="65" t="s">
        <v>302</v>
      </c>
      <c r="G177" s="56" t="s">
        <v>261</v>
      </c>
      <c r="H177" s="56" t="s">
        <v>303</v>
      </c>
      <c r="I177" s="56" t="s">
        <v>359</v>
      </c>
      <c r="J177" s="56" t="s">
        <v>304</v>
      </c>
      <c r="K177" s="81" t="s">
        <v>473</v>
      </c>
      <c r="L177" s="66" t="s">
        <v>78</v>
      </c>
      <c r="M177" s="67" t="s">
        <v>74</v>
      </c>
      <c r="N177" s="128">
        <v>24123</v>
      </c>
      <c r="O177" s="192" t="s">
        <v>586</v>
      </c>
      <c r="P177" s="68">
        <v>5</v>
      </c>
      <c r="Q177" s="69" t="s">
        <v>91</v>
      </c>
      <c r="R177" s="178" t="s">
        <v>301</v>
      </c>
      <c r="S177" s="65" t="str">
        <f>_xlfn.CONCAT(Table1[[#This Row],[Manufacturer]], " ",Table1[[#This Row],[Model]],CHAR(10),Table1[[#This Row],[Specification]],CHAR(10),"S/N: ",Table1[[#This Row],[Serial Number]])</f>
        <v>Samsung UA55TU7000GXXP
Size: 55 Inches, LED Smart TV
S/N: 0EXE3NDR700160L</v>
      </c>
      <c r="T177" s="146" t="str">
        <f>_xlfn.CONCAT(IF(Table1[[#This Row],[Manufacturer]]="-","",Table1[[#This Row],[Manufacturer]])," ",Table1[[#This Row],[Asset Item]]," ",Table1[[#This Row],[Model]],CHAR(10))</f>
        <v xml:space="preserve">Samsung Smart TV UA55TU7000GXXP
</v>
      </c>
      <c r="U177" s="43"/>
      <c r="V177" s="57"/>
    </row>
    <row r="178" spans="1:22" ht="69" customHeight="1" x14ac:dyDescent="0.35">
      <c r="A178" s="80" t="s">
        <v>82</v>
      </c>
      <c r="B178" s="56" t="s">
        <v>84</v>
      </c>
      <c r="C178" s="56" t="s">
        <v>22</v>
      </c>
      <c r="D178" s="64" t="s">
        <v>71</v>
      </c>
      <c r="E178" s="56">
        <f t="shared" si="8"/>
        <v>1060599000</v>
      </c>
      <c r="F178" s="135" t="s">
        <v>302</v>
      </c>
      <c r="G178" s="81" t="s">
        <v>261</v>
      </c>
      <c r="H178" s="56" t="s">
        <v>303</v>
      </c>
      <c r="I178" s="81" t="s">
        <v>357</v>
      </c>
      <c r="J178" s="81" t="s">
        <v>358</v>
      </c>
      <c r="K178" s="81" t="s">
        <v>474</v>
      </c>
      <c r="L178" s="56" t="s">
        <v>78</v>
      </c>
      <c r="M178" s="67" t="s">
        <v>74</v>
      </c>
      <c r="N178" s="168">
        <v>24123</v>
      </c>
      <c r="O178" s="192" t="s">
        <v>586</v>
      </c>
      <c r="P178" s="68">
        <v>5</v>
      </c>
      <c r="Q178" s="69" t="s">
        <v>91</v>
      </c>
      <c r="R178" s="180" t="s">
        <v>328</v>
      </c>
      <c r="S178" s="135" t="str">
        <f>_xlfn.CONCAT(Table1[[#This Row],[Manufacturer]], " ",Table1[[#This Row],[Model]],CHAR(10),Table1[[#This Row],[Specification]],CHAR(10),"S/N: ",Table1[[#This Row],[Serial Number]])</f>
        <v>Samsung UA55TU7000GXXP
Samsung Smart LED TV 55"
S/N: 0EXE3NDR802274X</v>
      </c>
      <c r="T178" s="146" t="str">
        <f>_xlfn.CONCAT(IF(Table1[[#This Row],[Manufacturer]]="-","",Table1[[#This Row],[Manufacturer]])," ",Table1[[#This Row],[Asset Item]]," ",Table1[[#This Row],[Model]],CHAR(10))</f>
        <v xml:space="preserve">Samsung Smart TV UA55TU7000GXXP
</v>
      </c>
      <c r="U178" s="42"/>
      <c r="V178" s="57"/>
    </row>
    <row r="179" spans="1:22" ht="86.25" customHeight="1" x14ac:dyDescent="0.35">
      <c r="A179" s="80"/>
      <c r="B179" s="56"/>
      <c r="C179" s="56" t="s">
        <v>73</v>
      </c>
      <c r="D179" s="64" t="s">
        <v>40</v>
      </c>
      <c r="E179" s="56">
        <f t="shared" si="8"/>
        <v>1069999000</v>
      </c>
      <c r="F179" s="65" t="s">
        <v>138</v>
      </c>
      <c r="G179" s="56" t="s">
        <v>564</v>
      </c>
      <c r="H179" s="56" t="s">
        <v>565</v>
      </c>
      <c r="I179" s="56" t="s">
        <v>566</v>
      </c>
      <c r="J179" s="56" t="s">
        <v>567</v>
      </c>
      <c r="K179" s="56" t="s">
        <v>568</v>
      </c>
      <c r="L179" s="66" t="s">
        <v>193</v>
      </c>
      <c r="M179" s="67" t="s">
        <v>74</v>
      </c>
      <c r="N179" s="128" t="s">
        <v>152</v>
      </c>
      <c r="O179" s="188" t="s">
        <v>581</v>
      </c>
      <c r="P179" s="68">
        <v>5</v>
      </c>
      <c r="Q179" s="69" t="s">
        <v>94</v>
      </c>
      <c r="R179" s="178" t="s">
        <v>328</v>
      </c>
      <c r="S179" s="65" t="str">
        <f>_xlfn.CONCAT(Table1[[#This Row],[Manufacturer]], " ",Table1[[#This Row],[Model]],CHAR(10),Table1[[#This Row],[Specification]],CHAR(10),"S/N: ",Table1[[#This Row],[Serial Number]])</f>
        <v>Microlab M-280
Satellite Speaker power :5Watts RMS per channel, Sbwoofer Power:11Watts RMS, Frequency response:min 40Hz-20kHz, supplied w/ AC adapter and Universal Plug adapter
S/N: SDBA053300</v>
      </c>
      <c r="T179" s="150" t="str">
        <f>_xlfn.CONCAT(IF(Table1[[#This Row],[Manufacturer]]="-","",Table1[[#This Row],[Manufacturer]])," ",Table1[[#This Row],[Asset Item]]," ",Table1[[#This Row],[Model]],CHAR(10))</f>
        <v xml:space="preserve">Microlab Speaker M-280
</v>
      </c>
      <c r="U179" s="43"/>
      <c r="V179" s="57"/>
    </row>
    <row r="180" spans="1:22" ht="48" x14ac:dyDescent="0.35">
      <c r="A180" s="32" t="s">
        <v>82</v>
      </c>
      <c r="B180" s="33" t="s">
        <v>84</v>
      </c>
      <c r="C180" s="33" t="s">
        <v>73</v>
      </c>
      <c r="D180" s="35" t="s">
        <v>40</v>
      </c>
      <c r="E180" s="33">
        <f t="shared" si="8"/>
        <v>1069999000</v>
      </c>
      <c r="F180" s="36" t="s">
        <v>124</v>
      </c>
      <c r="G180" s="33" t="s">
        <v>118</v>
      </c>
      <c r="H180" s="33" t="s">
        <v>311</v>
      </c>
      <c r="I180" s="33">
        <v>16017820</v>
      </c>
      <c r="J180" s="33" t="s">
        <v>312</v>
      </c>
      <c r="K180" s="33" t="s">
        <v>469</v>
      </c>
      <c r="L180" s="37" t="s">
        <v>78</v>
      </c>
      <c r="M180" s="38" t="s">
        <v>77</v>
      </c>
      <c r="N180" s="128">
        <v>7000</v>
      </c>
      <c r="O180" s="75" t="s">
        <v>313</v>
      </c>
      <c r="P180" s="41">
        <v>10</v>
      </c>
      <c r="Q180" s="42" t="s">
        <v>506</v>
      </c>
      <c r="R180" s="174" t="s">
        <v>301</v>
      </c>
      <c r="S180" s="36" t="str">
        <f>_xlfn.CONCAT(Table1[[#This Row],[Manufacturer]], " ",Table1[[#This Row],[Model]],CHAR(10),Table1[[#This Row],[Specification]],CHAR(10),"S/N: ",Table1[[#This Row],[Serial Number]])</f>
        <v>Eureka Economy
Eureka Water Dispenser
S/N: 16017820</v>
      </c>
      <c r="T180" s="146" t="str">
        <f>_xlfn.CONCAT(IF(Table1[[#This Row],[Manufacturer]]="-","",Table1[[#This Row],[Manufacturer]])," ",Table1[[#This Row],[Asset Item]]," ",Table1[[#This Row],[Model]],CHAR(10))</f>
        <v xml:space="preserve">Eureka Water Dispenser Economy
</v>
      </c>
      <c r="U180" s="43"/>
      <c r="V180" s="34"/>
    </row>
    <row r="181" spans="1:22" ht="224" x14ac:dyDescent="0.35">
      <c r="A181" s="32" t="s">
        <v>82</v>
      </c>
      <c r="B181" s="33" t="s">
        <v>84</v>
      </c>
      <c r="C181" s="33" t="s">
        <v>22</v>
      </c>
      <c r="D181" s="35" t="s">
        <v>44</v>
      </c>
      <c r="E181" s="33">
        <f t="shared" si="8"/>
        <v>1060503000</v>
      </c>
      <c r="F181" s="147" t="s">
        <v>157</v>
      </c>
      <c r="G181" s="33" t="s">
        <v>158</v>
      </c>
      <c r="H181" s="33" t="s">
        <v>210</v>
      </c>
      <c r="I181" s="33" t="s">
        <v>274</v>
      </c>
      <c r="J181" s="33" t="s">
        <v>212</v>
      </c>
      <c r="K181" s="33" t="s">
        <v>341</v>
      </c>
      <c r="L181" s="37" t="s">
        <v>78</v>
      </c>
      <c r="M181" s="50" t="s">
        <v>75</v>
      </c>
      <c r="N181" s="128">
        <v>25781</v>
      </c>
      <c r="O181" s="75" t="s">
        <v>592</v>
      </c>
      <c r="P181" s="41">
        <v>5</v>
      </c>
      <c r="Q181" s="42" t="s">
        <v>272</v>
      </c>
      <c r="R181" s="174" t="s">
        <v>273</v>
      </c>
      <c r="S181" s="148" t="str">
        <f>_xlfn.CONCAT(Table1[[#This Row],[Manufacturer]], " ",Table1[[#This Row],[Model]],CHAR(10),Table1[[#This Row],[Specification]],CHAR(10),"S/N: ",Table1[[#This Row],[Serial Number]])</f>
        <v>Acer TMP214-54
Processor: Intel i5 Core i5 1235U, 10 cores, 12 Threads, 12 mb Cache, 1.3 Ghz Base Speed, 4.4Ghz Frequency Speed with Turbo Speed, Memory: 8gb DDR4 3200 MHZ, Monitor Screen Size : 14 inches, Storage: 512gb NVME M.2 SSD, OS: Windows 11 Pro Education Others : Keyboard: Wireless Mouse, Headset, Laptop Bag and 64GB Flashdrive
S/N: NXVVESP00B40607CCB7600</v>
      </c>
      <c r="T181" s="151" t="str">
        <f>_xlfn.CONCAT(IF(Table1[[#This Row],[Manufacturer]]="-","",Table1[[#This Row],[Manufacturer]])," ",Table1[[#This Row],[Asset Item]]," ",Table1[[#This Row],[Model]],CHAR(10))</f>
        <v xml:space="preserve">Acer Laptop TMP214-54
</v>
      </c>
      <c r="U181" s="43"/>
      <c r="V181" s="34"/>
    </row>
    <row r="182" spans="1:22" ht="64" x14ac:dyDescent="0.35">
      <c r="A182" s="32" t="s">
        <v>82</v>
      </c>
      <c r="B182" s="33" t="s">
        <v>84</v>
      </c>
      <c r="C182" s="33" t="s">
        <v>73</v>
      </c>
      <c r="D182" s="35" t="s">
        <v>40</v>
      </c>
      <c r="E182" s="33">
        <f t="shared" si="8"/>
        <v>1069999000</v>
      </c>
      <c r="F182" s="147" t="s">
        <v>559</v>
      </c>
      <c r="G182" s="33" t="s">
        <v>103</v>
      </c>
      <c r="H182" s="33" t="s">
        <v>560</v>
      </c>
      <c r="I182" s="33" t="s">
        <v>561</v>
      </c>
      <c r="J182" s="33" t="s">
        <v>562</v>
      </c>
      <c r="K182" s="33" t="s">
        <v>563</v>
      </c>
      <c r="L182" s="37" t="s">
        <v>78</v>
      </c>
      <c r="M182" s="38" t="s">
        <v>74</v>
      </c>
      <c r="N182" s="128" t="s">
        <v>152</v>
      </c>
      <c r="O182" s="75" t="s">
        <v>581</v>
      </c>
      <c r="P182" s="41">
        <v>5</v>
      </c>
      <c r="Q182" s="42" t="s">
        <v>327</v>
      </c>
      <c r="R182" s="174" t="s">
        <v>328</v>
      </c>
      <c r="S182" s="148" t="str">
        <f>_xlfn.CONCAT(Table1[[#This Row],[Manufacturer]], " ",Table1[[#This Row],[Model]],CHAR(10),Table1[[#This Row],[Specification]],CHAR(10),"S/N: ",Table1[[#This Row],[Serial Number]])</f>
        <v>Epson EB-X04
LCD;Lumen:2500;Native Resolution:XGA
S/N: WD5K6500943</v>
      </c>
      <c r="T182" s="149" t="str">
        <f>_xlfn.CONCAT(IF(Table1[[#This Row],[Manufacturer]]="-","",Table1[[#This Row],[Manufacturer]])," ",Table1[[#This Row],[Asset Item]]," ",Table1[[#This Row],[Model]],CHAR(10))</f>
        <v xml:space="preserve">Epson Projector EB-X04
</v>
      </c>
      <c r="U182" s="43"/>
      <c r="V182" s="34" t="s">
        <v>549</v>
      </c>
    </row>
    <row r="183" spans="1:22" ht="48" x14ac:dyDescent="0.35">
      <c r="A183" s="32" t="s">
        <v>82</v>
      </c>
      <c r="B183" s="33" t="s">
        <v>84</v>
      </c>
      <c r="C183" s="33" t="s">
        <v>73</v>
      </c>
      <c r="D183" s="35" t="s">
        <v>40</v>
      </c>
      <c r="E183" s="33">
        <f t="shared" si="8"/>
        <v>1069999000</v>
      </c>
      <c r="F183" s="147" t="s">
        <v>138</v>
      </c>
      <c r="G183" s="33" t="s">
        <v>139</v>
      </c>
      <c r="H183" s="33" t="s">
        <v>140</v>
      </c>
      <c r="I183" s="33" t="s">
        <v>141</v>
      </c>
      <c r="J183" s="33" t="s">
        <v>139</v>
      </c>
      <c r="K183" s="33" t="s">
        <v>476</v>
      </c>
      <c r="L183" s="37" t="s">
        <v>78</v>
      </c>
      <c r="M183" s="38" t="s">
        <v>77</v>
      </c>
      <c r="N183" s="128">
        <v>3200</v>
      </c>
      <c r="O183" s="75" t="s">
        <v>612</v>
      </c>
      <c r="P183" s="41">
        <v>5</v>
      </c>
      <c r="Q183" s="42" t="s">
        <v>91</v>
      </c>
      <c r="R183" s="174" t="s">
        <v>328</v>
      </c>
      <c r="S183" s="148" t="str">
        <f>_xlfn.CONCAT(Table1[[#This Row],[Manufacturer]], " ",Table1[[#This Row],[Model]],CHAR(10),Table1[[#This Row],[Specification]],CHAR(10),"S/N: ",Table1[[#This Row],[Serial Number]])</f>
        <v>VGL Proffesional Audio System
VGL
S/N: PMPO1500w</v>
      </c>
      <c r="T183" s="151" t="str">
        <f>_xlfn.CONCAT(IF(Table1[[#This Row],[Manufacturer]]="-","",Table1[[#This Row],[Manufacturer]])," ",Table1[[#This Row],[Asset Item]]," ",Table1[[#This Row],[Model]],CHAR(10))</f>
        <v xml:space="preserve">VGL Speaker Proffesional Audio System
</v>
      </c>
      <c r="U183" s="43"/>
      <c r="V183" s="34"/>
    </row>
    <row r="184" spans="1:22" ht="48" x14ac:dyDescent="0.35">
      <c r="A184" s="32"/>
      <c r="B184" s="33"/>
      <c r="C184" s="33"/>
      <c r="D184" s="35"/>
      <c r="E184" s="33" t="e">
        <f t="shared" ref="E184:E189" si="9">VLOOKUP(D184,UACSList,2,0)</f>
        <v>#N/A</v>
      </c>
      <c r="F184" s="147"/>
      <c r="G184" s="33"/>
      <c r="H184" s="33"/>
      <c r="I184" s="33"/>
      <c r="J184" s="33"/>
      <c r="K184" s="33"/>
      <c r="L184" s="37"/>
      <c r="M184" s="38"/>
      <c r="N184" s="39"/>
      <c r="O184" s="40"/>
      <c r="P184" s="41"/>
      <c r="Q184" s="42"/>
      <c r="R184" s="43"/>
      <c r="S184" s="148" t="str">
        <f>_xlfn.CONCAT(Table1[[#This Row],[Manufacturer]], " ",Table1[[#This Row],[Model]],CHAR(10),Table1[[#This Row],[Specification]],CHAR(10),"S/N: ",Table1[[#This Row],[Serial Number]])</f>
        <v xml:space="preserve"> 
S/N: </v>
      </c>
      <c r="T184" s="149" t="str">
        <f>_xlfn.CONCAT(IF(Table1[[#This Row],[Manufacturer]]="-","",Table1[[#This Row],[Manufacturer]])," ",Table1[[#This Row],[Asset Item]]," ",Table1[[#This Row],[Model]],CHAR(10))</f>
        <v xml:space="preserve">  
</v>
      </c>
      <c r="U184" s="43"/>
      <c r="V184" s="34"/>
    </row>
    <row r="185" spans="1:22" ht="48" x14ac:dyDescent="0.35">
      <c r="A185" s="32"/>
      <c r="B185" s="33"/>
      <c r="C185" s="33"/>
      <c r="D185" s="35"/>
      <c r="E185" s="33" t="e">
        <f t="shared" si="9"/>
        <v>#N/A</v>
      </c>
      <c r="F185" s="147"/>
      <c r="G185" s="33"/>
      <c r="H185" s="33"/>
      <c r="I185" s="33"/>
      <c r="J185" s="33"/>
      <c r="K185" s="33"/>
      <c r="L185" s="37"/>
      <c r="M185" s="38"/>
      <c r="N185" s="39"/>
      <c r="O185" s="40"/>
      <c r="P185" s="41"/>
      <c r="Q185" s="42"/>
      <c r="R185" s="43"/>
      <c r="S185" s="148" t="str">
        <f>_xlfn.CONCAT(Table1[[#This Row],[Manufacturer]], " ",Table1[[#This Row],[Model]],CHAR(10),Table1[[#This Row],[Specification]],CHAR(10),"S/N: ",Table1[[#This Row],[Serial Number]])</f>
        <v xml:space="preserve"> 
S/N: </v>
      </c>
      <c r="T185" s="149" t="str">
        <f>_xlfn.CONCAT(IF(Table1[[#This Row],[Manufacturer]]="-","",Table1[[#This Row],[Manufacturer]])," ",Table1[[#This Row],[Asset Item]]," ",Table1[[#This Row],[Model]],CHAR(10))</f>
        <v xml:space="preserve">  
</v>
      </c>
      <c r="U185" s="43"/>
      <c r="V185" s="34"/>
    </row>
    <row r="186" spans="1:22" ht="48" x14ac:dyDescent="0.35">
      <c r="A186" s="32"/>
      <c r="B186" s="33"/>
      <c r="C186" s="33"/>
      <c r="D186" s="35"/>
      <c r="E186" s="33" t="e">
        <f t="shared" si="9"/>
        <v>#N/A</v>
      </c>
      <c r="F186" s="147"/>
      <c r="G186" s="33"/>
      <c r="H186" s="33"/>
      <c r="I186" s="33"/>
      <c r="J186" s="33"/>
      <c r="K186" s="33"/>
      <c r="L186" s="37"/>
      <c r="M186" s="38"/>
      <c r="N186" s="39"/>
      <c r="O186" s="40"/>
      <c r="P186" s="41"/>
      <c r="Q186" s="42"/>
      <c r="R186" s="43"/>
      <c r="S186" s="148" t="str">
        <f>_xlfn.CONCAT(Table1[[#This Row],[Manufacturer]], " ",Table1[[#This Row],[Model]],CHAR(10),Table1[[#This Row],[Specification]],CHAR(10),"S/N: ",Table1[[#This Row],[Serial Number]])</f>
        <v xml:space="preserve"> 
S/N: </v>
      </c>
      <c r="T186" s="149" t="str">
        <f>_xlfn.CONCAT(IF(Table1[[#This Row],[Manufacturer]]="-","",Table1[[#This Row],[Manufacturer]])," ",Table1[[#This Row],[Asset Item]]," ",Table1[[#This Row],[Model]],CHAR(10))</f>
        <v xml:space="preserve">  
</v>
      </c>
      <c r="U186" s="43"/>
      <c r="V186" s="34"/>
    </row>
    <row r="187" spans="1:22" ht="48" x14ac:dyDescent="0.35">
      <c r="A187" s="32"/>
      <c r="B187" s="33"/>
      <c r="C187" s="33"/>
      <c r="D187" s="35"/>
      <c r="E187" s="33" t="e">
        <f t="shared" si="9"/>
        <v>#N/A</v>
      </c>
      <c r="F187" s="147"/>
      <c r="G187" s="33"/>
      <c r="H187" s="33"/>
      <c r="I187" s="33"/>
      <c r="J187" s="33"/>
      <c r="K187" s="33"/>
      <c r="L187" s="37"/>
      <c r="M187" s="38"/>
      <c r="N187" s="39"/>
      <c r="O187" s="40"/>
      <c r="P187" s="41"/>
      <c r="Q187" s="42"/>
      <c r="R187" s="43"/>
      <c r="S187" s="148" t="str">
        <f>_xlfn.CONCAT(Table1[[#This Row],[Manufacturer]], " ",Table1[[#This Row],[Model]],CHAR(10),Table1[[#This Row],[Specification]],CHAR(10),"S/N: ",Table1[[#This Row],[Serial Number]])</f>
        <v xml:space="preserve"> 
S/N: </v>
      </c>
      <c r="T187" s="149" t="str">
        <f>_xlfn.CONCAT(IF(Table1[[#This Row],[Manufacturer]]="-","",Table1[[#This Row],[Manufacturer]])," ",Table1[[#This Row],[Asset Item]]," ",Table1[[#This Row],[Model]],CHAR(10))</f>
        <v xml:space="preserve">  
</v>
      </c>
      <c r="U187" s="43"/>
      <c r="V187" s="34"/>
    </row>
    <row r="188" spans="1:22" ht="48" x14ac:dyDescent="0.35">
      <c r="A188" s="32"/>
      <c r="B188" s="33"/>
      <c r="C188" s="33"/>
      <c r="D188" s="35"/>
      <c r="E188" s="33" t="e">
        <f t="shared" si="9"/>
        <v>#N/A</v>
      </c>
      <c r="F188" s="147"/>
      <c r="G188" s="33"/>
      <c r="H188" s="33"/>
      <c r="I188" s="33"/>
      <c r="J188" s="33"/>
      <c r="K188" s="33"/>
      <c r="L188" s="37"/>
      <c r="M188" s="38"/>
      <c r="N188" s="39"/>
      <c r="O188" s="40"/>
      <c r="P188" s="41"/>
      <c r="Q188" s="42"/>
      <c r="R188" s="43"/>
      <c r="S188" s="148" t="str">
        <f>_xlfn.CONCAT(Table1[[#This Row],[Manufacturer]], " ",Table1[[#This Row],[Model]],CHAR(10),Table1[[#This Row],[Specification]],CHAR(10),"S/N: ",Table1[[#This Row],[Serial Number]])</f>
        <v xml:space="preserve"> 
S/N: </v>
      </c>
      <c r="T188" s="149" t="str">
        <f>_xlfn.CONCAT(IF(Table1[[#This Row],[Manufacturer]]="-","",Table1[[#This Row],[Manufacturer]])," ",Table1[[#This Row],[Asset Item]]," ",Table1[[#This Row],[Model]],CHAR(10))</f>
        <v xml:space="preserve">  
</v>
      </c>
      <c r="U188" s="43"/>
      <c r="V188" s="34"/>
    </row>
    <row r="189" spans="1:22" ht="48" x14ac:dyDescent="0.35">
      <c r="A189" s="32"/>
      <c r="B189" s="33"/>
      <c r="C189" s="33"/>
      <c r="D189" s="35"/>
      <c r="E189" s="33" t="e">
        <f t="shared" si="9"/>
        <v>#N/A</v>
      </c>
      <c r="F189" s="147"/>
      <c r="G189" s="33"/>
      <c r="H189" s="33"/>
      <c r="I189" s="33"/>
      <c r="J189" s="33"/>
      <c r="K189" s="33"/>
      <c r="L189" s="37"/>
      <c r="M189" s="38"/>
      <c r="N189" s="39"/>
      <c r="O189" s="40"/>
      <c r="P189" s="41"/>
      <c r="Q189" s="42"/>
      <c r="R189" s="43"/>
      <c r="S189" s="148" t="str">
        <f>_xlfn.CONCAT(Table1[[#This Row],[Manufacturer]], " ",Table1[[#This Row],[Model]],CHAR(10),Table1[[#This Row],[Specification]],CHAR(10),"S/N: ",Table1[[#This Row],[Serial Number]])</f>
        <v xml:space="preserve"> 
S/N: </v>
      </c>
      <c r="T189" s="149" t="str">
        <f>_xlfn.CONCAT(IF(Table1[[#This Row],[Manufacturer]]="-","",Table1[[#This Row],[Manufacturer]])," ",Table1[[#This Row],[Asset Item]]," ",Table1[[#This Row],[Model]],CHAR(10))</f>
        <v xml:space="preserve">  
</v>
      </c>
      <c r="U189" s="43"/>
      <c r="V189" s="34"/>
    </row>
    <row r="190" spans="1:22" ht="16" x14ac:dyDescent="0.35">
      <c r="A190" s="76"/>
      <c r="B190" s="76"/>
      <c r="C190" s="76"/>
      <c r="D190" s="114"/>
      <c r="E190" s="76"/>
      <c r="F190" s="108"/>
      <c r="G190" s="76"/>
      <c r="H190" s="76"/>
      <c r="I190" s="56"/>
      <c r="J190" s="76"/>
      <c r="K190" s="76"/>
      <c r="L190" s="109"/>
      <c r="M190" s="76"/>
      <c r="N190" s="39"/>
      <c r="O190" s="110"/>
      <c r="P190" s="111"/>
      <c r="Q190" s="112"/>
      <c r="R190" s="113"/>
      <c r="S190" s="113"/>
      <c r="T190" s="113"/>
      <c r="U190" s="113"/>
      <c r="V190" s="109"/>
    </row>
    <row r="191" spans="1:22" ht="16" x14ac:dyDescent="0.35">
      <c r="A191" t="s">
        <v>81</v>
      </c>
      <c r="B191" t="s">
        <v>256</v>
      </c>
      <c r="I191" s="33"/>
    </row>
    <row r="192" spans="1:22" x14ac:dyDescent="0.35">
      <c r="A192" s="86"/>
    </row>
  </sheetData>
  <protectedRanges>
    <protectedRange sqref="C1" name="AssetClassRange_2"/>
  </protectedRanges>
  <phoneticPr fontId="14" type="noConversion"/>
  <dataValidations count="9">
    <dataValidation type="list" allowBlank="1" showInputMessage="1" showErrorMessage="1" sqref="M152 M43:M52 M113 M135 M2:M5 M71:M72 M116 M33:M41 M7:M31 M170:M175" xr:uid="{207E7A40-5878-404C-9174-87786C16096F}">
      <formula1>SourceFundList</formula1>
    </dataValidation>
    <dataValidation type="list" allowBlank="1" showInputMessage="1" showErrorMessage="1" sqref="D53:D54 D43:D51 D65:D75 D56:D63 D122:D123 D125:D135 D115:D120 D24:D40 D77:D113 D137:D152 D2:D21 D154:D1048576" xr:uid="{8325818B-19C1-4E52-AB23-3091602336F0}">
      <formula1>OFFSET(INDIRECT(SUBSTITUTE($C2," ","")),0,1,COUNTA(INDIRECT(SUBSTITUTE($C2," ","")&amp;"List")),1)</formula1>
    </dataValidation>
    <dataValidation type="list" allowBlank="1" showInputMessage="1" showErrorMessage="1" sqref="D153 D41:D42 D52 D55 D64 D76 D114 D121 D124 D136 D22:D23" xr:uid="{F5529DD6-F9CA-4DE6-AB73-C9070C01765A}">
      <formula1>OFFSET(INDIRECT(SUBSTITUTE($C23," ","")),0,1,COUNTA(INDIRECT(SUBSTITUTE($C23," ","")&amp;"List")),1)</formula1>
    </dataValidation>
    <dataValidation type="list" allowBlank="1" showInputMessage="1" showErrorMessage="1" sqref="L13:L52 L2:L11" xr:uid="{1982B634-785E-4C9D-9E66-560CD019F156}">
      <formula1>ConditionList</formula1>
    </dataValidation>
    <dataValidation type="list" allowBlank="1" showInputMessage="1" showErrorMessage="1" sqref="A192 B2:B1048576" xr:uid="{87322E1D-0D72-4CAB-8FE1-A2250E9E00B5}">
      <formula1>OfficeName</formula1>
    </dataValidation>
    <dataValidation type="list" allowBlank="1" showErrorMessage="1" sqref="L162 L165:L175 L178" xr:uid="{DB329A75-05D6-4F4E-ADE9-A7FFC3EF9E67}">
      <formula1>ConditionList</formula1>
    </dataValidation>
    <dataValidation type="list" allowBlank="1" showErrorMessage="1" sqref="M165" xr:uid="{6095B554-D56F-437B-8ED8-60192D785CB7}">
      <formula1>SourceFundList</formula1>
    </dataValidation>
    <dataValidation type="list" allowBlank="1" showInputMessage="1" showErrorMessage="1" sqref="A2:A190" xr:uid="{9F1095B4-F04B-4C59-BC7D-CB462D984284}">
      <formula1>"CO,RO,DO,IU"</formula1>
    </dataValidation>
    <dataValidation type="list" allowBlank="1" showInputMessage="1" showErrorMessage="1" sqref="C2:C190" xr:uid="{FAADF3BB-DC3E-4C0D-BB42-164209FCA46E}">
      <formula1>AssetClass</formula1>
    </dataValidation>
  </dataValidations>
  <pageMargins left="0.2" right="0.2" top="0" bottom="0" header="0.3" footer="0.3"/>
  <pageSetup paperSize="14" scale="25" fitToHeight="0" orientation="landscape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59"/>
  <sheetViews>
    <sheetView zoomScale="85" zoomScaleNormal="85" workbookViewId="0">
      <selection activeCell="C19" sqref="C19"/>
    </sheetView>
  </sheetViews>
  <sheetFormatPr defaultRowHeight="14.5" x14ac:dyDescent="0.35"/>
  <cols>
    <col min="1" max="1" width="36.54296875" customWidth="1"/>
    <col min="2" max="2" width="51.81640625" bestFit="1" customWidth="1"/>
    <col min="3" max="3" width="40" bestFit="1" customWidth="1"/>
    <col min="4" max="4" width="35.1796875" bestFit="1" customWidth="1"/>
  </cols>
  <sheetData>
    <row r="1" spans="1:3" x14ac:dyDescent="0.35">
      <c r="A1" s="1" t="s">
        <v>1</v>
      </c>
    </row>
    <row r="2" spans="1:3" x14ac:dyDescent="0.35">
      <c r="A2" t="s">
        <v>18</v>
      </c>
    </row>
    <row r="3" spans="1:3" x14ac:dyDescent="0.35">
      <c r="A3" t="s">
        <v>19</v>
      </c>
    </row>
    <row r="4" spans="1:3" x14ac:dyDescent="0.35">
      <c r="A4" t="s">
        <v>20</v>
      </c>
    </row>
    <row r="5" spans="1:3" x14ac:dyDescent="0.35">
      <c r="A5" t="s">
        <v>21</v>
      </c>
    </row>
    <row r="6" spans="1:3" x14ac:dyDescent="0.35">
      <c r="A6" t="s">
        <v>22</v>
      </c>
    </row>
    <row r="7" spans="1:3" x14ac:dyDescent="0.35">
      <c r="A7" t="s">
        <v>23</v>
      </c>
    </row>
    <row r="8" spans="1:3" x14ac:dyDescent="0.35">
      <c r="A8" t="s">
        <v>72</v>
      </c>
    </row>
    <row r="9" spans="1:3" x14ac:dyDescent="0.35">
      <c r="A9" t="s">
        <v>24</v>
      </c>
    </row>
    <row r="10" spans="1:3" x14ac:dyDescent="0.35">
      <c r="A10" t="s">
        <v>73</v>
      </c>
    </row>
    <row r="12" spans="1:3" x14ac:dyDescent="0.35">
      <c r="A12" t="s">
        <v>18</v>
      </c>
      <c r="B12" t="s">
        <v>18</v>
      </c>
      <c r="C12">
        <v>1060101000</v>
      </c>
    </row>
    <row r="13" spans="1:3" x14ac:dyDescent="0.35">
      <c r="A13" t="s">
        <v>19</v>
      </c>
      <c r="B13" t="s">
        <v>25</v>
      </c>
      <c r="C13">
        <v>1060201000</v>
      </c>
    </row>
    <row r="14" spans="1:3" x14ac:dyDescent="0.35">
      <c r="B14" t="s">
        <v>33</v>
      </c>
      <c r="C14">
        <v>1060202000</v>
      </c>
    </row>
    <row r="15" spans="1:3" x14ac:dyDescent="0.35">
      <c r="B15" t="s">
        <v>41</v>
      </c>
      <c r="C15">
        <v>1060299000</v>
      </c>
    </row>
    <row r="16" spans="1:3" x14ac:dyDescent="0.35">
      <c r="A16" t="s">
        <v>20</v>
      </c>
      <c r="B16" t="s">
        <v>26</v>
      </c>
      <c r="C16">
        <v>1060301000</v>
      </c>
    </row>
    <row r="17" spans="1:3" x14ac:dyDescent="0.35">
      <c r="B17" t="s">
        <v>34</v>
      </c>
      <c r="C17">
        <v>1060302000</v>
      </c>
    </row>
    <row r="18" spans="1:3" x14ac:dyDescent="0.35">
      <c r="B18" t="s">
        <v>42</v>
      </c>
      <c r="C18">
        <v>1060303000</v>
      </c>
    </row>
    <row r="19" spans="1:3" x14ac:dyDescent="0.35">
      <c r="B19" t="s">
        <v>47</v>
      </c>
      <c r="C19">
        <v>1060304000</v>
      </c>
    </row>
    <row r="20" spans="1:3" x14ac:dyDescent="0.35">
      <c r="B20" t="s">
        <v>51</v>
      </c>
      <c r="C20">
        <v>1060305000</v>
      </c>
    </row>
    <row r="21" spans="1:3" x14ac:dyDescent="0.35">
      <c r="B21" t="s">
        <v>55</v>
      </c>
      <c r="C21">
        <v>1060306000</v>
      </c>
    </row>
    <row r="22" spans="1:3" x14ac:dyDescent="0.35">
      <c r="B22" t="s">
        <v>58</v>
      </c>
      <c r="C22">
        <v>1060307000</v>
      </c>
    </row>
    <row r="23" spans="1:3" x14ac:dyDescent="0.35">
      <c r="B23" t="s">
        <v>61</v>
      </c>
      <c r="C23">
        <v>1060308000</v>
      </c>
    </row>
    <row r="24" spans="1:3" x14ac:dyDescent="0.35">
      <c r="B24" t="s">
        <v>63</v>
      </c>
      <c r="C24">
        <v>1060309000</v>
      </c>
    </row>
    <row r="25" spans="1:3" x14ac:dyDescent="0.35">
      <c r="B25" t="s">
        <v>65</v>
      </c>
      <c r="C25">
        <v>1060399000</v>
      </c>
    </row>
    <row r="26" spans="1:3" x14ac:dyDescent="0.35">
      <c r="A26" t="s">
        <v>21</v>
      </c>
      <c r="B26" t="s">
        <v>27</v>
      </c>
      <c r="C26">
        <v>1060401000</v>
      </c>
    </row>
    <row r="27" spans="1:3" x14ac:dyDescent="0.35">
      <c r="B27" t="s">
        <v>35</v>
      </c>
      <c r="C27">
        <v>1060402000</v>
      </c>
    </row>
    <row r="28" spans="1:3" x14ac:dyDescent="0.35">
      <c r="B28" t="s">
        <v>43</v>
      </c>
      <c r="C28">
        <v>1060403000</v>
      </c>
    </row>
    <row r="29" spans="1:3" x14ac:dyDescent="0.35">
      <c r="B29" t="s">
        <v>48</v>
      </c>
      <c r="C29">
        <v>1060404000</v>
      </c>
    </row>
    <row r="30" spans="1:3" x14ac:dyDescent="0.35">
      <c r="B30" t="s">
        <v>52</v>
      </c>
      <c r="C30">
        <v>1060405000</v>
      </c>
    </row>
    <row r="31" spans="1:3" x14ac:dyDescent="0.35">
      <c r="B31" t="s">
        <v>56</v>
      </c>
      <c r="C31">
        <v>1060406000</v>
      </c>
    </row>
    <row r="32" spans="1:3" x14ac:dyDescent="0.35">
      <c r="B32" t="s">
        <v>59</v>
      </c>
      <c r="C32">
        <v>1060499000</v>
      </c>
    </row>
    <row r="33" spans="1:3" x14ac:dyDescent="0.35">
      <c r="A33" t="s">
        <v>22</v>
      </c>
      <c r="B33" t="s">
        <v>28</v>
      </c>
      <c r="C33">
        <v>1060501000</v>
      </c>
    </row>
    <row r="34" spans="1:3" x14ac:dyDescent="0.35">
      <c r="B34" t="s">
        <v>36</v>
      </c>
      <c r="C34">
        <v>1060502000</v>
      </c>
    </row>
    <row r="35" spans="1:3" x14ac:dyDescent="0.35">
      <c r="B35" t="s">
        <v>44</v>
      </c>
      <c r="C35">
        <v>1060503000</v>
      </c>
    </row>
    <row r="36" spans="1:3" x14ac:dyDescent="0.35">
      <c r="B36" t="s">
        <v>49</v>
      </c>
      <c r="C36">
        <v>1060504000</v>
      </c>
    </row>
    <row r="37" spans="1:3" x14ac:dyDescent="0.35">
      <c r="B37" t="s">
        <v>53</v>
      </c>
      <c r="C37">
        <v>1060505000</v>
      </c>
    </row>
    <row r="38" spans="1:3" x14ac:dyDescent="0.35">
      <c r="B38" t="s">
        <v>57</v>
      </c>
      <c r="C38">
        <v>1060506000</v>
      </c>
    </row>
    <row r="39" spans="1:3" x14ac:dyDescent="0.35">
      <c r="B39" t="s">
        <v>60</v>
      </c>
      <c r="C39">
        <v>1060507000</v>
      </c>
    </row>
    <row r="40" spans="1:3" x14ac:dyDescent="0.35">
      <c r="B40" t="s">
        <v>62</v>
      </c>
      <c r="C40">
        <v>1060508000</v>
      </c>
    </row>
    <row r="41" spans="1:3" x14ac:dyDescent="0.35">
      <c r="B41" t="s">
        <v>64</v>
      </c>
      <c r="C41">
        <v>1060509000</v>
      </c>
    </row>
    <row r="42" spans="1:3" x14ac:dyDescent="0.35">
      <c r="B42" t="s">
        <v>66</v>
      </c>
      <c r="C42">
        <v>1060510000</v>
      </c>
    </row>
    <row r="43" spans="1:3" x14ac:dyDescent="0.35">
      <c r="B43" t="s">
        <v>67</v>
      </c>
      <c r="C43">
        <v>1060511000</v>
      </c>
    </row>
    <row r="44" spans="1:3" x14ac:dyDescent="0.35">
      <c r="B44" t="s">
        <v>68</v>
      </c>
      <c r="C44">
        <v>1060512000</v>
      </c>
    </row>
    <row r="45" spans="1:3" x14ac:dyDescent="0.35">
      <c r="B45" t="s">
        <v>69</v>
      </c>
      <c r="C45">
        <v>1060513000</v>
      </c>
    </row>
    <row r="46" spans="1:3" x14ac:dyDescent="0.35">
      <c r="B46" t="s">
        <v>70</v>
      </c>
      <c r="C46">
        <v>1060514000</v>
      </c>
    </row>
    <row r="47" spans="1:3" x14ac:dyDescent="0.35">
      <c r="B47" t="s">
        <v>71</v>
      </c>
      <c r="C47">
        <v>1060599000</v>
      </c>
    </row>
    <row r="48" spans="1:3" x14ac:dyDescent="0.35">
      <c r="A48" t="s">
        <v>23</v>
      </c>
      <c r="B48" t="s">
        <v>29</v>
      </c>
      <c r="C48">
        <v>1060601000</v>
      </c>
    </row>
    <row r="49" spans="1:3" x14ac:dyDescent="0.35">
      <c r="B49" t="s">
        <v>37</v>
      </c>
      <c r="C49">
        <v>1060602000</v>
      </c>
    </row>
    <row r="50" spans="1:3" x14ac:dyDescent="0.35">
      <c r="B50" t="s">
        <v>45</v>
      </c>
      <c r="C50">
        <v>1060603000</v>
      </c>
    </row>
    <row r="51" spans="1:3" x14ac:dyDescent="0.35">
      <c r="B51" t="s">
        <v>50</v>
      </c>
      <c r="C51">
        <v>1060604000</v>
      </c>
    </row>
    <row r="52" spans="1:3" x14ac:dyDescent="0.35">
      <c r="B52" t="s">
        <v>54</v>
      </c>
      <c r="C52">
        <v>1060699000</v>
      </c>
    </row>
    <row r="53" spans="1:3" x14ac:dyDescent="0.35">
      <c r="A53" t="s">
        <v>72</v>
      </c>
      <c r="B53" t="s">
        <v>30</v>
      </c>
      <c r="C53">
        <v>1060701000</v>
      </c>
    </row>
    <row r="54" spans="1:3" x14ac:dyDescent="0.35">
      <c r="B54" t="s">
        <v>38</v>
      </c>
      <c r="C54">
        <v>1060702000</v>
      </c>
    </row>
    <row r="55" spans="1:3" x14ac:dyDescent="0.35">
      <c r="A55" t="s">
        <v>24</v>
      </c>
      <c r="B55" t="s">
        <v>31</v>
      </c>
      <c r="C55">
        <v>1061101000</v>
      </c>
    </row>
    <row r="56" spans="1:3" x14ac:dyDescent="0.35">
      <c r="B56" t="s">
        <v>39</v>
      </c>
      <c r="C56">
        <v>1061102000</v>
      </c>
    </row>
    <row r="57" spans="1:3" x14ac:dyDescent="0.35">
      <c r="B57" t="s">
        <v>46</v>
      </c>
      <c r="C57">
        <v>1061199000</v>
      </c>
    </row>
    <row r="58" spans="1:3" x14ac:dyDescent="0.35">
      <c r="A58" t="s">
        <v>73</v>
      </c>
      <c r="B58" t="s">
        <v>32</v>
      </c>
      <c r="C58">
        <v>1069901000</v>
      </c>
    </row>
    <row r="59" spans="1:3" x14ac:dyDescent="0.35">
      <c r="B59" t="s">
        <v>40</v>
      </c>
      <c r="C59">
        <v>1069999000</v>
      </c>
    </row>
  </sheetData>
  <sheetProtection password="CC1E" sheet="1" objects="1" scenarios="1"/>
  <customSheetViews>
    <customSheetView guid="{C8B2FC63-2283-42B6-BF27-68C3D3132887}" topLeftCell="A33">
      <selection activeCell="B49" sqref="B49"/>
      <pageMargins left="0.7" right="0.7" top="0.75" bottom="0.75" header="0.3" footer="0.3"/>
      <pageSetup paperSize="9" orientation="portrait" horizontalDpi="360" verticalDpi="360" r:id="rId1"/>
    </customSheetView>
    <customSheetView guid="{E6E3DA27-DB73-4A44-970A-B2AE76822EA4}" topLeftCell="A33">
      <selection activeCell="B49" sqref="B49"/>
      <pageMargins left="0.7" right="0.7" top="0.75" bottom="0.75" header="0.3" footer="0.3"/>
      <pageSetup paperSize="9" orientation="portrait" horizontalDpi="360" verticalDpi="360" r:id="rId2"/>
    </customSheetView>
    <customSheetView guid="{4B757FEA-2B5F-4DD0-8EAD-80A18C0C7C15}" topLeftCell="A31">
      <selection activeCell="C8" sqref="C8"/>
      <pageMargins left="0.7" right="0.7" top="0.75" bottom="0.75" header="0.3" footer="0.3"/>
      <pageSetup paperSize="9" orientation="portrait" horizontalDpi="360" verticalDpi="360" r:id="rId3"/>
    </customSheetView>
    <customSheetView guid="{2C569F42-8394-4C96-BA82-4FBCE39D91B1}" showPageBreaks="1" topLeftCell="A31">
      <selection activeCell="B35" sqref="B35"/>
      <pageMargins left="0.7" right="0.7" top="0.75" bottom="0.75" header="0.3" footer="0.3"/>
      <pageSetup paperSize="9" orientation="portrait" r:id="rId4"/>
    </customSheetView>
    <customSheetView guid="{1A33928C-6F31-4380-9CF1-E85BA3ECD6F0}" topLeftCell="A30">
      <selection activeCell="B50" sqref="B50"/>
      <pageMargins left="0.7" right="0.7" top="0.75" bottom="0.75" header="0.3" footer="0.3"/>
      <pageSetup paperSize="9" orientation="portrait" horizontalDpi="360" verticalDpi="360" r:id="rId5"/>
    </customSheetView>
    <customSheetView guid="{FCB0352F-4843-4A25-B481-8695631E946B}" topLeftCell="A33">
      <selection activeCell="B49" sqref="B49"/>
      <pageMargins left="0.7" right="0.7" top="0.75" bottom="0.75" header="0.3" footer="0.3"/>
      <pageSetup paperSize="9" orientation="portrait" horizontalDpi="360" verticalDpi="360" r:id="rId6"/>
    </customSheetView>
  </customSheetViews>
  <pageMargins left="0.7" right="0.7" top="0.75" bottom="0.75" header="0.3" footer="0.3"/>
  <pageSetup paperSize="9" orientation="portrait" horizontalDpi="360" verticalDpi="360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EB5449B9211049802C0A9921E0FF2E" ma:contentTypeVersion="11" ma:contentTypeDescription="Create a new document." ma:contentTypeScope="" ma:versionID="ec12c4af54272bdc32c13deca39c3589">
  <xsd:schema xmlns:xsd="http://www.w3.org/2001/XMLSchema" xmlns:xs="http://www.w3.org/2001/XMLSchema" xmlns:p="http://schemas.microsoft.com/office/2006/metadata/properties" xmlns:ns2="2ff6f812-f1f2-40a7-a76f-463d7871b805" xmlns:ns3="02d5b57e-1be4-4d04-aefd-77ca14b9b2b6" targetNamespace="http://schemas.microsoft.com/office/2006/metadata/properties" ma:root="true" ma:fieldsID="bb6b0c5197d0aa82c879c037738cf251" ns2:_="" ns3:_="">
    <xsd:import namespace="2ff6f812-f1f2-40a7-a76f-463d7871b805"/>
    <xsd:import namespace="02d5b57e-1be4-4d04-aefd-77ca14b9b2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f6f812-f1f2-40a7-a76f-463d7871b8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3be0efa-dd52-4515-a411-1eb6e0b8c1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d5b57e-1be4-4d04-aefd-77ca14b9b2b6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aa42d6a-629f-475e-892e-a384907a6500}" ma:internalName="TaxCatchAll" ma:showField="CatchAllData" ma:web="02d5b57e-1be4-4d04-aefd-77ca14b9b2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2d5b57e-1be4-4d04-aefd-77ca14b9b2b6" xsi:nil="true"/>
    <lcf76f155ced4ddcb4097134ff3c332f xmlns="2ff6f812-f1f2-40a7-a76f-463d7871b80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4FCCBB1-67FF-4D01-9ED0-FBE5C69754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f6f812-f1f2-40a7-a76f-463d7871b805"/>
    <ds:schemaRef ds:uri="02d5b57e-1be4-4d04-aefd-77ca14b9b2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E0D91D-86CD-42A8-A740-F523BE8C89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D6A9A9-CF13-4AD3-B38D-97FEC18CFC59}">
  <ds:schemaRefs>
    <ds:schemaRef ds:uri="http://schemas.microsoft.com/office/2006/metadata/properties"/>
    <ds:schemaRef ds:uri="http://schemas.microsoft.com/office/infopath/2007/PartnerControls"/>
    <ds:schemaRef ds:uri="02d5b57e-1be4-4d04-aefd-77ca14b9b2b6"/>
    <ds:schemaRef ds:uri="2ff6f812-f1f2-40a7-a76f-463d7871b80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20</vt:i4>
      </vt:variant>
    </vt:vector>
  </HeadingPairs>
  <TitlesOfParts>
    <vt:vector size="22" baseType="lpstr">
      <vt:lpstr>Equipment</vt:lpstr>
      <vt:lpstr>Asset List</vt:lpstr>
      <vt:lpstr>AssetClass</vt:lpstr>
      <vt:lpstr>BuildingsandStructures</vt:lpstr>
      <vt:lpstr>BuildingsandStructuresList</vt:lpstr>
      <vt:lpstr>FurnitureFixturesandBooks</vt:lpstr>
      <vt:lpstr>FurnitureFixturesandBooksList</vt:lpstr>
      <vt:lpstr>HeritageAssets</vt:lpstr>
      <vt:lpstr>HeritageAssetsList</vt:lpstr>
      <vt:lpstr>InfrastructureAssets</vt:lpstr>
      <vt:lpstr>InfrastructureAssetsList</vt:lpstr>
      <vt:lpstr>Land</vt:lpstr>
      <vt:lpstr>LandImprovements</vt:lpstr>
      <vt:lpstr>LandImprovementsList</vt:lpstr>
      <vt:lpstr>LandList</vt:lpstr>
      <vt:lpstr>MachineryandEquipment</vt:lpstr>
      <vt:lpstr>MachineryandEquipmentList</vt:lpstr>
      <vt:lpstr>OtherPropertyPlantandEquipment</vt:lpstr>
      <vt:lpstr>OtherPropertyPlantandEquipmentList</vt:lpstr>
      <vt:lpstr>TransportationandEquipment</vt:lpstr>
      <vt:lpstr>TransportationandEquipmentList</vt:lpstr>
      <vt:lpstr>UACSList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Conleth Heron</dc:creator>
  <cp:lastModifiedBy>John Philip Apulog</cp:lastModifiedBy>
  <cp:lastPrinted>2025-08-26T04:57:35Z</cp:lastPrinted>
  <dcterms:created xsi:type="dcterms:W3CDTF">2014-09-11T02:40:08Z</dcterms:created>
  <dcterms:modified xsi:type="dcterms:W3CDTF">2025-10-13T20:03:59Z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0x01010080EB5449B9211049802C0A9921E0FF2E</vt:lpwstr>
  </property>
  <property fmtid="{D5CDD505-2E9C-101B-9397-08002B2CF9AE}" pid="3" name="MediaServiceImageTags">
    <vt:lpwstr/>
  </property>
</Properties>
</file>