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Categoria general" sheetId="2" r:id="rId5"/>
    <sheet state="visible" name="Categoria valencianoparlant" sheetId="3" r:id="rId6"/>
    <sheet state="visible" name="Categoria castellanoparlant" sheetId="4" r:id="rId7"/>
    <sheet state="visible" name="Pobles + 50.000" sheetId="5" r:id="rId8"/>
    <sheet state="visible" name="ús i no valencià" sheetId="6" r:id="rId9"/>
    <sheet state="visible" name="Comparances valencià-espanyol" sheetId="7" r:id="rId10"/>
    <sheet state="visible" name="Comarques" sheetId="8" r:id="rId11"/>
    <sheet state="visible" name="Partits polítics " sheetId="9" r:id="rId12"/>
    <sheet state="visible" name="Horta Nord" sheetId="10" r:id="rId13"/>
    <sheet state="visible" name="Horta Sud" sheetId="11" r:id="rId14"/>
    <sheet state="visible" name="Full 4" sheetId="12" r:id="rId15"/>
    <sheet state="visible" name="Full 9" sheetId="13" r:id="rId16"/>
    <sheet state="visible" name="Política (Joan)" sheetId="14" r:id="rId17"/>
  </sheets>
  <definedNames/>
  <calcPr/>
  <extLst>
    <ext uri="GoogleSheetsCustomDataVersion1">
      <go:sheetsCustomData xmlns:go="http://customooxmlschemas.google.com/" r:id="rId18" roundtripDataSignature="AMtx7mjiR4XP+ODmvTZa9HTyPcDWnDymTQ=="/>
    </ext>
  </extLst>
</workbook>
</file>

<file path=xl/sharedStrings.xml><?xml version="1.0" encoding="utf-8"?>
<sst xmlns="http://schemas.openxmlformats.org/spreadsheetml/2006/main" count="1044" uniqueCount="257">
  <si>
    <t>Recompte total d'activitats per llengua</t>
  </si>
  <si>
    <t>Llengua</t>
  </si>
  <si>
    <t>Recompte d'activitats</t>
  </si>
  <si>
    <t>Percentatge sobre el total</t>
  </si>
  <si>
    <t>Activitats sense llengua</t>
  </si>
  <si>
    <t>Valencià/català</t>
  </si>
  <si>
    <t>Espanyol</t>
  </si>
  <si>
    <t>Anglès</t>
  </si>
  <si>
    <t>Dos o més llengües</t>
  </si>
  <si>
    <t>No hi ha informació</t>
  </si>
  <si>
    <t>Total</t>
  </si>
  <si>
    <t>Recompte total d'activitats per comarca</t>
  </si>
  <si>
    <t>Comarca</t>
  </si>
  <si>
    <t>L'Horta Sud</t>
  </si>
  <si>
    <t>L'Horta Nord</t>
  </si>
  <si>
    <t>La Marina Alta</t>
  </si>
  <si>
    <t>El Camp de Túria</t>
  </si>
  <si>
    <t>L'Alacantí</t>
  </si>
  <si>
    <t>El Baix Segura</t>
  </si>
  <si>
    <t>El Vinalopó Mitjà</t>
  </si>
  <si>
    <t>La Ribera Alta</t>
  </si>
  <si>
    <t>La Plana Baixa</t>
  </si>
  <si>
    <t>València</t>
  </si>
  <si>
    <t>La Plana Alta</t>
  </si>
  <si>
    <t>La Marina Baixa</t>
  </si>
  <si>
    <t>El Baix Vinalopó</t>
  </si>
  <si>
    <t>L'Alcoià</t>
  </si>
  <si>
    <t>La Ribera Baixa</t>
  </si>
  <si>
    <t>El Baix Maestrat</t>
  </si>
  <si>
    <t>La Safor</t>
  </si>
  <si>
    <t>La Foia de Bunyol</t>
  </si>
  <si>
    <t>L'Alt Vinalopó</t>
  </si>
  <si>
    <t>El Camp de Morvedre</t>
  </si>
  <si>
    <t>La Vall d'Albaida</t>
  </si>
  <si>
    <t>La Costera</t>
  </si>
  <si>
    <t>El Comtat</t>
  </si>
  <si>
    <t>La Plana d'Util-Requena</t>
  </si>
  <si>
    <t>L'Alt Palància</t>
  </si>
  <si>
    <t>L'Alcalatén</t>
  </si>
  <si>
    <t>Recompte total d'activitats per mes</t>
  </si>
  <si>
    <t>Mes</t>
  </si>
  <si>
    <t>Octubre</t>
  </si>
  <si>
    <t>Novembre</t>
  </si>
  <si>
    <t>Decembre</t>
  </si>
  <si>
    <t>Gener</t>
  </si>
  <si>
    <t>Febrer</t>
  </si>
  <si>
    <t>Març</t>
  </si>
  <si>
    <t>Recompte d'activitats per categoria</t>
  </si>
  <si>
    <t>Categoria</t>
  </si>
  <si>
    <t>Música</t>
  </si>
  <si>
    <t>Teatre</t>
  </si>
  <si>
    <t>Cinema</t>
  </si>
  <si>
    <t>Exposició</t>
  </si>
  <si>
    <t>Presentació de llibre</t>
  </si>
  <si>
    <t>Contacontes</t>
  </si>
  <si>
    <t>Conferència</t>
  </si>
  <si>
    <t>Dansa</t>
  </si>
  <si>
    <t>Altres</t>
  </si>
  <si>
    <t>Activitats sobre patrimoni</t>
  </si>
  <si>
    <t>Club de lectura</t>
  </si>
  <si>
    <t>Monòlegs</t>
  </si>
  <si>
    <t>Espectacle</t>
  </si>
  <si>
    <t>Màgia</t>
  </si>
  <si>
    <t>Lectura poemes</t>
  </si>
  <si>
    <t>Taller</t>
  </si>
  <si>
    <t>Lectura en veu alta</t>
  </si>
  <si>
    <t>Circ</t>
  </si>
  <si>
    <t>Taller literari</t>
  </si>
  <si>
    <t>Premis</t>
  </si>
  <si>
    <t>Taller de teatre</t>
  </si>
  <si>
    <t>Concurs</t>
  </si>
  <si>
    <t>Taller/curs de dansa</t>
  </si>
  <si>
    <t>Recompte d'activitats per categoria segons llengua</t>
  </si>
  <si>
    <t>CIUTATS</t>
  </si>
  <si>
    <t>PERCENTATGE LLENGUA DE L'ACTIVITAT</t>
  </si>
  <si>
    <t>Dues o més llengües</t>
  </si>
  <si>
    <t>Activitat sense llengua</t>
  </si>
  <si>
    <t>Alacant</t>
  </si>
  <si>
    <t>Alcoi</t>
  </si>
  <si>
    <t>Benidorm</t>
  </si>
  <si>
    <t>Castelló de la Plana</t>
  </si>
  <si>
    <t>Elda</t>
  </si>
  <si>
    <t>Elx</t>
  </si>
  <si>
    <t>Gandia</t>
  </si>
  <si>
    <t>Orihuela</t>
  </si>
  <si>
    <t>Paterna</t>
  </si>
  <si>
    <t>Sagunt</t>
  </si>
  <si>
    <t>Sant Vicent del Raspeig</t>
  </si>
  <si>
    <t>Torrent</t>
  </si>
  <si>
    <t>Torrevieja</t>
  </si>
  <si>
    <t>Vila-real</t>
  </si>
  <si>
    <t>Percentatge comparança llengües</t>
  </si>
  <si>
    <t>MUNICIPIS</t>
  </si>
  <si>
    <t>Anglés</t>
  </si>
  <si>
    <t>Alberic</t>
  </si>
  <si>
    <t>Alcúdia, L'</t>
  </si>
  <si>
    <t>Aldaia</t>
  </si>
  <si>
    <t>Algemesí</t>
  </si>
  <si>
    <t>Alzira</t>
  </si>
  <si>
    <t>Benicàssim</t>
  </si>
  <si>
    <t>Borriana</t>
  </si>
  <si>
    <t>Carcaixent</t>
  </si>
  <si>
    <t>Catarroja</t>
  </si>
  <si>
    <t>Cocentaina</t>
  </si>
  <si>
    <t>Meliana</t>
  </si>
  <si>
    <t>Montserrat</t>
  </si>
  <si>
    <t>Muro d'Alcoi</t>
  </si>
  <si>
    <t>Oliva</t>
  </si>
  <si>
    <t>Ondara</t>
  </si>
  <si>
    <t>Ontinyent</t>
  </si>
  <si>
    <t>Paiporta</t>
  </si>
  <si>
    <t>Pego</t>
  </si>
  <si>
    <t>Silla</t>
  </si>
  <si>
    <t>Tavernes de la Valldigna</t>
  </si>
  <si>
    <t>Vall d'Uixó, La</t>
  </si>
  <si>
    <t>Benissa</t>
  </si>
  <si>
    <t>Calp</t>
  </si>
  <si>
    <t>Campello, El</t>
  </si>
  <si>
    <t>Finestrat</t>
  </si>
  <si>
    <t>Guardamar del Segura</t>
  </si>
  <si>
    <t>Ibi</t>
  </si>
  <si>
    <t>Mislata</t>
  </si>
  <si>
    <t>Nàquera</t>
  </si>
  <si>
    <t>Nucia, La</t>
  </si>
  <si>
    <t>Sant Antoni de Benaixeve</t>
  </si>
  <si>
    <t>Sant Joan d'Alacant</t>
  </si>
  <si>
    <t>Predomini Lingüístic</t>
  </si>
  <si>
    <t>Castellà</t>
  </si>
  <si>
    <t>Sogorb</t>
  </si>
  <si>
    <t>Requena</t>
  </si>
  <si>
    <t>Chiva</t>
  </si>
  <si>
    <t>Cheste</t>
  </si>
  <si>
    <t>Asp</t>
  </si>
  <si>
    <t>Valencià</t>
  </si>
  <si>
    <t>Municipis</t>
  </si>
  <si>
    <t>Almàssera</t>
  </si>
  <si>
    <t>Benicarló</t>
  </si>
  <si>
    <t>Foios</t>
  </si>
  <si>
    <t>Sedaví</t>
  </si>
  <si>
    <t>Benetússer</t>
  </si>
  <si>
    <t>Burjassot</t>
  </si>
  <si>
    <t>Montcada</t>
  </si>
  <si>
    <t>Novelda</t>
  </si>
  <si>
    <t>Petrer</t>
  </si>
  <si>
    <t>COMARQUES</t>
  </si>
  <si>
    <t>Alcalatén</t>
  </si>
  <si>
    <t>Costera</t>
  </si>
  <si>
    <t>Vall d'Albaida</t>
  </si>
  <si>
    <t>Safor</t>
  </si>
  <si>
    <t>Baix Maestrat</t>
  </si>
  <si>
    <t>Ribera Baixa</t>
  </si>
  <si>
    <t>Plana Alta</t>
  </si>
  <si>
    <t>Plana Baixa</t>
  </si>
  <si>
    <t>Ribera Alta</t>
  </si>
  <si>
    <t>Camp de Túria</t>
  </si>
  <si>
    <t>Horta Sud</t>
  </si>
  <si>
    <t>Camp de Morvedre</t>
  </si>
  <si>
    <t>Horta Nord</t>
  </si>
  <si>
    <t>COMPROMÍS</t>
  </si>
  <si>
    <t>PERCENTATGES DE PROGRAMACIÓ EN VALENCIÀ I ESPANYOL (menys del 50% en valencià)</t>
  </si>
  <si>
    <t>PERCENTATGES DE PROGRAMACIÓ EN VALENCIÀ I ESPANYOL (Regidoria del PSOE i el govern de Compromís)</t>
  </si>
  <si>
    <t>Valencià/Català</t>
  </si>
  <si>
    <t>Altea</t>
  </si>
  <si>
    <t>Crevillent</t>
  </si>
  <si>
    <t>Llíria</t>
  </si>
  <si>
    <t>Manises</t>
  </si>
  <si>
    <t>PP</t>
  </si>
  <si>
    <t>PERCENTATGES DE PROGRAMACIÓ EN VALENCIÀ I ESPANYOL (més del 50% en valencià)</t>
  </si>
  <si>
    <t>PERCENTATGE DE PROGRAMACIÓ EN VALENCIÀ I ESPANYOL (Govern del PP i regidoria de partit diferents)</t>
  </si>
  <si>
    <t>Olleria</t>
  </si>
  <si>
    <t>Bétera</t>
  </si>
  <si>
    <t>Moncofa</t>
  </si>
  <si>
    <t>Mutxamel</t>
  </si>
  <si>
    <t>Benaguasil</t>
  </si>
  <si>
    <t>Teulada</t>
  </si>
  <si>
    <t>Alfafar</t>
  </si>
  <si>
    <t>PSOE</t>
  </si>
  <si>
    <t>PERCENTATGE DE PROGRAMACIÓ EN VALENCIÀ I ESPANYOL (Govern del PSOE i regidoria de partit diferents)</t>
  </si>
  <si>
    <t>Almassora</t>
  </si>
  <si>
    <t>Carlet</t>
  </si>
  <si>
    <t>Dolores</t>
  </si>
  <si>
    <t>L'Eliana</t>
  </si>
  <si>
    <t>Villena</t>
  </si>
  <si>
    <t>Riba-roja del Túria</t>
  </si>
  <si>
    <t>Almussafes</t>
  </si>
  <si>
    <t>Guardamar del segura</t>
  </si>
  <si>
    <t>L'Alfàs del Pi</t>
  </si>
  <si>
    <t>Benifaiò</t>
  </si>
  <si>
    <t>Bunyol</t>
  </si>
  <si>
    <t>Picassent</t>
  </si>
  <si>
    <t>Rocafort</t>
  </si>
  <si>
    <t>Massamagrell</t>
  </si>
  <si>
    <t>Utiel</t>
  </si>
  <si>
    <t>La Vila Joiosa</t>
  </si>
  <si>
    <t>Alaquàs</t>
  </si>
  <si>
    <t>Onil</t>
  </si>
  <si>
    <t>La Pobla de Farnals</t>
  </si>
  <si>
    <t>Xirivella</t>
  </si>
  <si>
    <t>Rojales</t>
  </si>
  <si>
    <t xml:space="preserve">San Fulgencio </t>
  </si>
  <si>
    <t>Alboraia</t>
  </si>
  <si>
    <t>Puçol</t>
  </si>
  <si>
    <t>Godella</t>
  </si>
  <si>
    <t>Pobla de Franals, la</t>
  </si>
  <si>
    <t>Tavernes Blanques</t>
  </si>
  <si>
    <t>Puig de Santa Maria, el</t>
  </si>
  <si>
    <t>Rafelbunyol</t>
  </si>
  <si>
    <t>Puig de Santa Maria</t>
  </si>
  <si>
    <t>Pobla de Farnals</t>
  </si>
  <si>
    <t>Quart de Poblet</t>
  </si>
  <si>
    <t>Albal</t>
  </si>
  <si>
    <t>Alcàsser</t>
  </si>
  <si>
    <t>Picanya</t>
  </si>
  <si>
    <t>Hota Sud</t>
  </si>
  <si>
    <t>Foia de Bunyol</t>
  </si>
  <si>
    <t>Plana d'Utiel-Requena</t>
  </si>
  <si>
    <t>Alt Vinalopó</t>
  </si>
  <si>
    <t>Alt Palància</t>
  </si>
  <si>
    <t>Percentatge d'ús de les llengües per partit polític (Ajuntaments valencianoparlants)</t>
  </si>
  <si>
    <t>Percentatge d'ús del valencià i l'espanyol per partit polític(Ajuntaments valencianoparlants)</t>
  </si>
  <si>
    <t>Partit Polític</t>
  </si>
  <si>
    <t>Llengua de la activitat</t>
  </si>
  <si>
    <t>Nombre d'activitats</t>
  </si>
  <si>
    <t>%</t>
  </si>
  <si>
    <t>TOTAL</t>
  </si>
  <si>
    <t>Percentatge d'ús de les llengües per partit polític (Ajuntaments castellanoparlants)</t>
  </si>
  <si>
    <t>Percentatge d'ús del valencià i l'espanyol per partit polític (Ajuntaments castellanoparlants)</t>
  </si>
  <si>
    <t>-</t>
  </si>
  <si>
    <t>Percentatge d'activitats en Valencià i Espanyol segons el partit polític i la comarca 
 (Ajuntaments valencianoparlants dependents Diputació de València)</t>
  </si>
  <si>
    <t>Percentatge d'activitats en Valencià i Espanyol segons el partit polític i la comarca (Ajuntaments castellanoparlants)</t>
  </si>
  <si>
    <t>Partit Polític
 (Regidoría de Cultura)</t>
  </si>
  <si>
    <t>Ajuntament</t>
  </si>
  <si>
    <t>Partít Polític</t>
  </si>
  <si>
    <t>Camp de Morvedre, el</t>
  </si>
  <si>
    <t>Alt Palancia, l'</t>
  </si>
  <si>
    <t>Vinalopó Mitjà, el</t>
  </si>
  <si>
    <t>Foia de Bunyol, la</t>
  </si>
  <si>
    <t>Costera, la</t>
  </si>
  <si>
    <t>Horta Nord, l'</t>
  </si>
  <si>
    <t>Horta Sud, l'</t>
  </si>
  <si>
    <t>Ribera Alta, la</t>
  </si>
  <si>
    <t>Ribera Baixa, la</t>
  </si>
  <si>
    <t>Safor, la</t>
  </si>
  <si>
    <t>Vall d'Albaida, la</t>
  </si>
  <si>
    <t>Percentatge d'activitats en Valencià i Espanyol segons el partit polític i la comarca 
 (Ajuntaments valencianoparlants dependents Diputació de Castelló)</t>
  </si>
  <si>
    <t>Alcalatén, l'</t>
  </si>
  <si>
    <t>Plana Alta, la</t>
  </si>
  <si>
    <t>Baix Maestrat, el</t>
  </si>
  <si>
    <t>Plana Baixa, la</t>
  </si>
  <si>
    <t>Percentatge d'activitats en Valencià i Espanyol segons el partit polític i la comarca 
 (Ajuntaments valencianoparlants dependents Diputació d'Alacant)</t>
  </si>
  <si>
    <t>Baix Segura, el</t>
  </si>
  <si>
    <t>Baix Vinalopó, el</t>
  </si>
  <si>
    <t>Comtat, el</t>
  </si>
  <si>
    <t>Marina Alta, la</t>
  </si>
  <si>
    <t>Marina Baixa, la</t>
  </si>
  <si>
    <t>Alacantí, l'</t>
  </si>
  <si>
    <t>Alcoià, l'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</si>
</sst>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color rgb="FF000000"/>
      <name val="Arial"/>
    </font>
    <font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color rgb="FF000000"/>
      <name val="Calibri"/>
    </font>
    <font>
      <b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EBC6C3"/>
        <bgColor rgb="FFEBC6C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ABAB"/>
        <bgColor rgb="FFFFABAB"/>
      </patternFill>
    </fill>
    <fill>
      <patternFill patternType="solid">
        <fgColor rgb="FFBFA18B"/>
        <bgColor rgb="FFBFA18B"/>
      </patternFill>
    </fill>
  </fills>
  <borders count="14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9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0" xfId="0" applyAlignment="1" applyFont="1" applyNumberForma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4" numFmtId="10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9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9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3" fontId="7" numFmtId="0" xfId="0" applyAlignment="1" applyFill="1" applyFont="1">
      <alignment horizontal="center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10" numFmtId="0" xfId="0" applyFont="1"/>
    <xf borderId="0" fillId="0" fontId="9" numFmtId="10" xfId="0" applyFont="1" applyNumberFormat="1"/>
    <xf borderId="0" fillId="0" fontId="9" numFmtId="9" xfId="0" applyFont="1" applyNumberFormat="1"/>
    <xf borderId="0" fillId="0" fontId="9" numFmtId="10" xfId="0" applyAlignment="1" applyFont="1" applyNumberFormat="1">
      <alignment readingOrder="0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readingOrder="0"/>
    </xf>
    <xf borderId="0" fillId="0" fontId="10" numFmtId="10" xfId="0" applyFont="1" applyNumberFormat="1"/>
    <xf borderId="0" fillId="0" fontId="10" numFmtId="10" xfId="0" applyAlignment="1" applyFont="1" applyNumberFormat="1">
      <alignment readingOrder="0"/>
    </xf>
    <xf borderId="0" fillId="4" fontId="5" numFmtId="0" xfId="0" applyAlignment="1" applyFill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0" numFmtId="10" xfId="0" applyAlignment="1" applyFont="1" applyNumberFormat="1">
      <alignment horizontal="center" readingOrder="0"/>
    </xf>
    <xf borderId="0" fillId="0" fontId="10" numFmtId="10" xfId="0" applyAlignment="1" applyFont="1" applyNumberFormat="1">
      <alignment horizontal="center"/>
    </xf>
    <xf borderId="0" fillId="0" fontId="10" numFmtId="9" xfId="0" applyAlignment="1" applyFont="1" applyNumberFormat="1">
      <alignment horizontal="center" readingOrder="0"/>
    </xf>
    <xf borderId="0" fillId="0" fontId="10" numFmtId="9" xfId="0" applyAlignment="1" applyFont="1" applyNumberFormat="1">
      <alignment horizontal="center"/>
    </xf>
    <xf borderId="0" fillId="0" fontId="10" numFmtId="9" xfId="0" applyFont="1" applyNumberFormat="1"/>
    <xf borderId="0" fillId="0" fontId="9" numFmtId="0" xfId="0" applyAlignment="1" applyFont="1">
      <alignment horizontal="center" readingOrder="0"/>
    </xf>
    <xf borderId="0" fillId="0" fontId="10" numFmtId="9" xfId="0" applyAlignment="1" applyFont="1" applyNumberFormat="1">
      <alignment readingOrder="0"/>
    </xf>
    <xf borderId="5" fillId="5" fontId="7" numFmtId="0" xfId="0" applyAlignment="1" applyBorder="1" applyFill="1" applyFont="1">
      <alignment horizontal="center" readingOrder="0" shrinkToFit="0" wrapText="0"/>
    </xf>
    <xf borderId="6" fillId="0" fontId="12" numFmtId="0" xfId="0" applyBorder="1" applyFont="1"/>
    <xf borderId="7" fillId="0" fontId="12" numFmtId="0" xfId="0" applyBorder="1" applyFont="1"/>
    <xf borderId="0" fillId="0" fontId="7" numFmtId="0" xfId="0" applyAlignment="1" applyFont="1">
      <alignment horizontal="center" shrinkToFit="0" wrapText="0"/>
    </xf>
    <xf borderId="8" fillId="0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 shrinkToFit="0" wrapText="0"/>
    </xf>
    <xf borderId="10" fillId="0" fontId="7" numFmtId="0" xfId="0" applyAlignment="1" applyBorder="1" applyFont="1">
      <alignment horizontal="center" readingOrder="0" shrinkToFit="0" wrapText="0"/>
    </xf>
    <xf borderId="9" fillId="0" fontId="7" numFmtId="3" xfId="0" applyAlignment="1" applyBorder="1" applyFont="1" applyNumberFormat="1">
      <alignment horizontal="center" readingOrder="0" shrinkToFit="0" wrapText="0"/>
    </xf>
    <xf borderId="9" fillId="0" fontId="7" numFmtId="9" xfId="0" applyAlignment="1" applyBorder="1" applyFont="1" applyNumberFormat="1">
      <alignment horizontal="center" readingOrder="0" shrinkToFit="0" wrapText="0"/>
    </xf>
    <xf borderId="10" fillId="0" fontId="12" numFmtId="0" xfId="0" applyBorder="1" applyFont="1"/>
    <xf borderId="8" fillId="0" fontId="7" numFmtId="0" xfId="0" applyAlignment="1" applyBorder="1" applyFont="1">
      <alignment shrinkToFit="0" wrapText="0"/>
    </xf>
    <xf borderId="5" fillId="6" fontId="7" numFmtId="0" xfId="0" applyAlignment="1" applyBorder="1" applyFill="1" applyFont="1">
      <alignment horizontal="center" readingOrder="0" shrinkToFit="0" wrapText="0"/>
    </xf>
    <xf borderId="5" fillId="5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wrapText="0"/>
    </xf>
    <xf borderId="8" fillId="0" fontId="7" numFmtId="9" xfId="0" applyAlignment="1" applyBorder="1" applyFont="1" applyNumberFormat="1">
      <alignment horizontal="center" readingOrder="0" shrinkToFit="0" wrapText="0"/>
    </xf>
    <xf borderId="9" fillId="0" fontId="7" numFmtId="10" xfId="0" applyAlignment="1" applyBorder="1" applyFont="1" applyNumberFormat="1">
      <alignment horizontal="center" readingOrder="0" shrinkToFit="0" wrapText="0"/>
    </xf>
    <xf borderId="8" fillId="0" fontId="12" numFmtId="0" xfId="0" applyBorder="1" applyFont="1"/>
    <xf borderId="11" fillId="0" fontId="12" numFmtId="0" xfId="0" applyBorder="1" applyFont="1"/>
    <xf borderId="12" fillId="0" fontId="7" numFmtId="0" xfId="0" applyAlignment="1" applyBorder="1" applyFont="1">
      <alignment horizontal="center" readingOrder="0" shrinkToFit="0" wrapText="0"/>
    </xf>
    <xf borderId="12" fillId="0" fontId="7" numFmtId="10" xfId="0" applyAlignment="1" applyBorder="1" applyFont="1" applyNumberFormat="1">
      <alignment horizontal="center" readingOrder="0" shrinkToFit="0" wrapText="0"/>
    </xf>
    <xf borderId="13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7" fillId="0" fontId="7" numFmtId="10" xfId="0" applyAlignment="1" applyBorder="1" applyFont="1" applyNumberFormat="1">
      <alignment horizontal="center" readingOrder="0" shrinkToFit="0" wrapText="0"/>
    </xf>
    <xf borderId="0" fillId="0" fontId="7" numFmtId="0" xfId="0" applyAlignment="1" applyFont="1">
      <alignment shrinkToFit="0" wrapText="0"/>
    </xf>
    <xf borderId="11" fillId="0" fontId="7" numFmtId="0" xfId="0" applyAlignment="1" applyBorder="1" applyFont="1">
      <alignment horizontal="center" shrinkToFit="0" wrapText="0"/>
    </xf>
    <xf borderId="2" fillId="0" fontId="7" numFmtId="0" xfId="0" applyAlignment="1" applyBorder="1" applyFont="1">
      <alignment horizontal="center" shrinkToFit="0" wrapText="0"/>
    </xf>
    <xf borderId="9" fillId="0" fontId="7" numFmtId="0" xfId="0" applyAlignment="1" applyBorder="1" applyFont="1">
      <alignment horizontal="center" shrinkToFit="0" wrapText="0"/>
    </xf>
    <xf borderId="11" fillId="0" fontId="7" numFmtId="0" xfId="0" applyAlignment="1" applyBorder="1" applyFont="1">
      <alignment horizontal="center" readingOrder="0" shrinkToFit="0" wrapText="0"/>
    </xf>
    <xf borderId="5" fillId="0" fontId="7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2.29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3" t="s">
        <v>3</v>
      </c>
    </row>
    <row r="3">
      <c r="A3" s="4" t="s">
        <v>4</v>
      </c>
      <c r="B3" s="4">
        <v>2187.0</v>
      </c>
      <c r="C3" s="5">
        <v>0.2954</v>
      </c>
    </row>
    <row r="4">
      <c r="A4" s="4" t="s">
        <v>5</v>
      </c>
      <c r="B4" s="4">
        <v>1748.0</v>
      </c>
      <c r="C4" s="5">
        <v>0.2361</v>
      </c>
    </row>
    <row r="5">
      <c r="A5" s="4" t="s">
        <v>6</v>
      </c>
      <c r="B5" s="4">
        <v>2810.0</v>
      </c>
      <c r="C5" s="5">
        <v>0.3796</v>
      </c>
    </row>
    <row r="6">
      <c r="A6" s="4" t="s">
        <v>7</v>
      </c>
      <c r="B6" s="4">
        <v>65.0</v>
      </c>
      <c r="C6" s="5">
        <v>0.0088</v>
      </c>
    </row>
    <row r="7">
      <c r="A7" s="4" t="s">
        <v>8</v>
      </c>
      <c r="B7" s="4">
        <v>31.0</v>
      </c>
      <c r="C7" s="5">
        <v>0.0042</v>
      </c>
    </row>
    <row r="8">
      <c r="A8" s="4" t="s">
        <v>9</v>
      </c>
      <c r="B8" s="4">
        <v>562.0</v>
      </c>
      <c r="C8" s="5">
        <v>0.0759</v>
      </c>
    </row>
    <row r="9">
      <c r="A9" s="6" t="s">
        <v>10</v>
      </c>
      <c r="B9" s="7">
        <v>7403.0</v>
      </c>
      <c r="C9" s="8">
        <v>1.0</v>
      </c>
    </row>
    <row r="14">
      <c r="A14" s="9" t="s">
        <v>11</v>
      </c>
      <c r="C14" s="10"/>
    </row>
    <row r="15">
      <c r="A15" s="11" t="s">
        <v>12</v>
      </c>
      <c r="B15" s="11" t="s">
        <v>2</v>
      </c>
      <c r="C15" s="11" t="s">
        <v>3</v>
      </c>
    </row>
    <row r="16">
      <c r="A16" s="12" t="s">
        <v>13</v>
      </c>
      <c r="B16" s="12">
        <v>589.0</v>
      </c>
      <c r="C16" s="13">
        <v>0.0796</v>
      </c>
    </row>
    <row r="17">
      <c r="A17" s="12" t="s">
        <v>14</v>
      </c>
      <c r="B17" s="12">
        <v>556.0</v>
      </c>
      <c r="C17" s="13">
        <v>0.0751</v>
      </c>
    </row>
    <row r="18">
      <c r="A18" s="12" t="s">
        <v>15</v>
      </c>
      <c r="B18" s="12">
        <v>536.0</v>
      </c>
      <c r="C18" s="13">
        <v>0.0724</v>
      </c>
    </row>
    <row r="19">
      <c r="A19" s="12" t="s">
        <v>16</v>
      </c>
      <c r="B19" s="12">
        <v>510.0</v>
      </c>
      <c r="C19" s="13">
        <v>0.0689</v>
      </c>
    </row>
    <row r="20">
      <c r="A20" s="12" t="s">
        <v>17</v>
      </c>
      <c r="B20" s="12">
        <v>507.0</v>
      </c>
      <c r="C20" s="13">
        <v>0.0685</v>
      </c>
    </row>
    <row r="21">
      <c r="A21" s="12" t="s">
        <v>18</v>
      </c>
      <c r="B21" s="12">
        <v>494.0</v>
      </c>
      <c r="C21" s="13">
        <v>0.0667</v>
      </c>
    </row>
    <row r="22">
      <c r="A22" s="12" t="s">
        <v>19</v>
      </c>
      <c r="B22" s="12">
        <v>458.0</v>
      </c>
      <c r="C22" s="13">
        <v>0.0619</v>
      </c>
    </row>
    <row r="23">
      <c r="A23" s="12" t="s">
        <v>20</v>
      </c>
      <c r="B23" s="12">
        <v>446.0</v>
      </c>
      <c r="C23" s="13">
        <v>0.0602</v>
      </c>
    </row>
    <row r="24">
      <c r="A24" s="12" t="s">
        <v>21</v>
      </c>
      <c r="B24" s="12">
        <v>398.0</v>
      </c>
      <c r="C24" s="13">
        <v>0.0538</v>
      </c>
    </row>
    <row r="25">
      <c r="A25" s="12" t="s">
        <v>22</v>
      </c>
      <c r="B25" s="12">
        <v>381.0</v>
      </c>
      <c r="C25" s="13">
        <v>0.0515</v>
      </c>
    </row>
    <row r="26">
      <c r="A26" s="12" t="s">
        <v>23</v>
      </c>
      <c r="B26" s="12">
        <v>295.0</v>
      </c>
      <c r="C26" s="13">
        <v>0.0398</v>
      </c>
    </row>
    <row r="27">
      <c r="A27" s="12" t="s">
        <v>24</v>
      </c>
      <c r="B27" s="12">
        <v>293.0</v>
      </c>
      <c r="C27" s="13">
        <v>0.0396</v>
      </c>
    </row>
    <row r="28">
      <c r="A28" s="12" t="s">
        <v>25</v>
      </c>
      <c r="B28" s="12">
        <v>276.0</v>
      </c>
      <c r="C28" s="13">
        <v>0.0373</v>
      </c>
    </row>
    <row r="29">
      <c r="A29" s="12" t="s">
        <v>26</v>
      </c>
      <c r="B29" s="12">
        <v>252.0</v>
      </c>
      <c r="C29" s="13">
        <v>0.034</v>
      </c>
    </row>
    <row r="30">
      <c r="A30" s="12" t="s">
        <v>27</v>
      </c>
      <c r="B30" s="12">
        <v>202.0</v>
      </c>
      <c r="C30" s="13">
        <v>0.0273</v>
      </c>
    </row>
    <row r="31">
      <c r="A31" s="12" t="s">
        <v>28</v>
      </c>
      <c r="B31" s="12">
        <v>200.0</v>
      </c>
      <c r="C31" s="13">
        <v>0.027</v>
      </c>
    </row>
    <row r="32">
      <c r="A32" s="12" t="s">
        <v>29</v>
      </c>
      <c r="B32" s="12">
        <v>179.0</v>
      </c>
      <c r="C32" s="13">
        <v>0.0242</v>
      </c>
    </row>
    <row r="33">
      <c r="A33" s="12" t="s">
        <v>30</v>
      </c>
      <c r="B33" s="12">
        <v>132.0</v>
      </c>
      <c r="C33" s="13">
        <v>0.0178</v>
      </c>
    </row>
    <row r="34">
      <c r="A34" s="12" t="s">
        <v>31</v>
      </c>
      <c r="B34" s="12">
        <v>127.0</v>
      </c>
      <c r="C34" s="13">
        <v>0.0172</v>
      </c>
    </row>
    <row r="35">
      <c r="A35" s="12" t="s">
        <v>32</v>
      </c>
      <c r="B35" s="12">
        <v>124.0</v>
      </c>
      <c r="C35" s="13">
        <v>0.0167</v>
      </c>
    </row>
    <row r="36">
      <c r="A36" s="12" t="s">
        <v>33</v>
      </c>
      <c r="B36" s="12">
        <v>123.0</v>
      </c>
      <c r="C36" s="13">
        <v>0.0166</v>
      </c>
    </row>
    <row r="37">
      <c r="A37" s="12" t="s">
        <v>34</v>
      </c>
      <c r="B37" s="12">
        <v>95.0</v>
      </c>
      <c r="C37" s="13">
        <v>0.0128</v>
      </c>
    </row>
    <row r="38">
      <c r="A38" s="12" t="s">
        <v>35</v>
      </c>
      <c r="B38" s="12">
        <v>88.0</v>
      </c>
      <c r="C38" s="13">
        <v>0.0119</v>
      </c>
    </row>
    <row r="39">
      <c r="A39" s="12" t="s">
        <v>36</v>
      </c>
      <c r="B39" s="12">
        <v>67.0</v>
      </c>
      <c r="C39" s="13">
        <v>0.0091</v>
      </c>
    </row>
    <row r="40">
      <c r="A40" s="12" t="s">
        <v>37</v>
      </c>
      <c r="B40" s="12">
        <v>53.0</v>
      </c>
      <c r="C40" s="13">
        <v>0.0072</v>
      </c>
    </row>
    <row r="41">
      <c r="A41" s="14" t="s">
        <v>38</v>
      </c>
      <c r="B41" s="14">
        <v>22.0</v>
      </c>
      <c r="C41" s="15">
        <v>0.003</v>
      </c>
    </row>
    <row r="42">
      <c r="A42" s="12" t="s">
        <v>10</v>
      </c>
      <c r="B42" s="16">
        <v>7403.0</v>
      </c>
      <c r="C42" s="17">
        <v>1.0</v>
      </c>
    </row>
    <row r="43">
      <c r="A43" s="10"/>
      <c r="B43" s="10"/>
      <c r="C43" s="10"/>
    </row>
    <row r="44">
      <c r="A44" s="10"/>
      <c r="B44" s="10"/>
      <c r="C44" s="10"/>
    </row>
    <row r="45">
      <c r="A45" s="18" t="s">
        <v>39</v>
      </c>
      <c r="C45" s="10"/>
    </row>
    <row r="46">
      <c r="A46" s="11" t="s">
        <v>40</v>
      </c>
      <c r="B46" s="11" t="s">
        <v>2</v>
      </c>
      <c r="C46" s="11" t="s">
        <v>3</v>
      </c>
    </row>
    <row r="47">
      <c r="A47" s="12" t="s">
        <v>41</v>
      </c>
      <c r="B47" s="12">
        <v>1649.0</v>
      </c>
      <c r="C47" s="13">
        <v>0.2227</v>
      </c>
    </row>
    <row r="48">
      <c r="A48" s="12" t="s">
        <v>42</v>
      </c>
      <c r="B48" s="12">
        <v>1554.0</v>
      </c>
      <c r="C48" s="13">
        <v>0.2099</v>
      </c>
    </row>
    <row r="49">
      <c r="A49" s="12" t="s">
        <v>43</v>
      </c>
      <c r="B49" s="12">
        <v>1524.0</v>
      </c>
      <c r="C49" s="13">
        <v>0.2059</v>
      </c>
    </row>
    <row r="50">
      <c r="A50" s="12" t="s">
        <v>44</v>
      </c>
      <c r="B50" s="12">
        <v>732.0</v>
      </c>
      <c r="C50" s="13">
        <v>0.0989</v>
      </c>
    </row>
    <row r="51">
      <c r="A51" s="12" t="s">
        <v>45</v>
      </c>
      <c r="B51" s="12">
        <v>993.0</v>
      </c>
      <c r="C51" s="13">
        <v>0.1341</v>
      </c>
    </row>
    <row r="52">
      <c r="A52" s="12" t="s">
        <v>46</v>
      </c>
      <c r="B52" s="12">
        <v>951.0</v>
      </c>
      <c r="C52" s="13">
        <v>0.1285</v>
      </c>
    </row>
    <row r="53">
      <c r="A53" s="19" t="s">
        <v>10</v>
      </c>
      <c r="B53" s="20">
        <v>7403.0</v>
      </c>
      <c r="C53" s="21">
        <v>1.0</v>
      </c>
    </row>
    <row r="54">
      <c r="A54" s="22"/>
      <c r="B54" s="22"/>
      <c r="C54" s="22"/>
    </row>
    <row r="55">
      <c r="A55" s="22"/>
      <c r="B55" s="22"/>
      <c r="C55" s="22"/>
    </row>
    <row r="56">
      <c r="A56" s="9" t="s">
        <v>47</v>
      </c>
      <c r="C56" s="22"/>
    </row>
    <row r="57">
      <c r="A57" s="11" t="s">
        <v>48</v>
      </c>
      <c r="B57" s="11" t="s">
        <v>2</v>
      </c>
      <c r="C57" s="11" t="s">
        <v>3</v>
      </c>
    </row>
    <row r="58">
      <c r="A58" s="23" t="s">
        <v>49</v>
      </c>
      <c r="B58" s="12">
        <v>1965.0</v>
      </c>
      <c r="C58" s="13">
        <v>0.2654</v>
      </c>
    </row>
    <row r="59">
      <c r="A59" s="23" t="s">
        <v>50</v>
      </c>
      <c r="B59" s="12">
        <v>1199.0</v>
      </c>
      <c r="C59" s="13">
        <v>0.162</v>
      </c>
    </row>
    <row r="60">
      <c r="A60" s="23" t="s">
        <v>51</v>
      </c>
      <c r="B60" s="12">
        <v>911.0</v>
      </c>
      <c r="C60" s="13">
        <v>0.1231</v>
      </c>
    </row>
    <row r="61">
      <c r="A61" s="23" t="s">
        <v>52</v>
      </c>
      <c r="B61" s="12">
        <v>778.0</v>
      </c>
      <c r="C61" s="13">
        <v>0.1051</v>
      </c>
    </row>
    <row r="62">
      <c r="A62" s="23" t="s">
        <v>53</v>
      </c>
      <c r="B62" s="12">
        <v>420.0</v>
      </c>
      <c r="C62" s="13">
        <v>0.0567</v>
      </c>
    </row>
    <row r="63">
      <c r="A63" s="23" t="s">
        <v>54</v>
      </c>
      <c r="B63" s="12">
        <v>409.0</v>
      </c>
      <c r="C63" s="13">
        <v>0.0552</v>
      </c>
    </row>
    <row r="64">
      <c r="A64" s="23" t="s">
        <v>55</v>
      </c>
      <c r="B64" s="12">
        <v>276.0</v>
      </c>
      <c r="C64" s="13">
        <v>0.0373</v>
      </c>
    </row>
    <row r="65">
      <c r="A65" s="23" t="s">
        <v>56</v>
      </c>
      <c r="B65" s="12">
        <v>265.0</v>
      </c>
      <c r="C65" s="13">
        <v>0.0358</v>
      </c>
    </row>
    <row r="66">
      <c r="A66" s="23" t="s">
        <v>57</v>
      </c>
      <c r="B66" s="12">
        <v>184.0</v>
      </c>
      <c r="C66" s="13">
        <v>0.0249</v>
      </c>
    </row>
    <row r="67">
      <c r="A67" s="23" t="s">
        <v>58</v>
      </c>
      <c r="B67" s="12">
        <v>145.0</v>
      </c>
      <c r="C67" s="13">
        <v>0.0196</v>
      </c>
    </row>
    <row r="68">
      <c r="A68" s="23" t="s">
        <v>59</v>
      </c>
      <c r="B68" s="12">
        <v>142.0</v>
      </c>
      <c r="C68" s="13">
        <v>0.0192</v>
      </c>
    </row>
    <row r="69">
      <c r="A69" s="23" t="s">
        <v>60</v>
      </c>
      <c r="B69" s="12">
        <v>128.0</v>
      </c>
      <c r="C69" s="13">
        <v>0.0173</v>
      </c>
    </row>
    <row r="70">
      <c r="A70" s="23" t="s">
        <v>61</v>
      </c>
      <c r="B70" s="12">
        <v>79.0</v>
      </c>
      <c r="C70" s="13">
        <v>0.0107</v>
      </c>
    </row>
    <row r="71">
      <c r="A71" s="23" t="s">
        <v>62</v>
      </c>
      <c r="B71" s="12">
        <v>78.0</v>
      </c>
      <c r="C71" s="13">
        <v>0.0105</v>
      </c>
    </row>
    <row r="72">
      <c r="A72" s="23" t="s">
        <v>63</v>
      </c>
      <c r="B72" s="12">
        <v>74.0</v>
      </c>
      <c r="C72" s="13">
        <v>0.01</v>
      </c>
    </row>
    <row r="73">
      <c r="A73" s="23" t="s">
        <v>64</v>
      </c>
      <c r="B73" s="12">
        <v>74.0</v>
      </c>
      <c r="C73" s="13">
        <v>0.01</v>
      </c>
    </row>
    <row r="74">
      <c r="A74" s="23" t="s">
        <v>65</v>
      </c>
      <c r="B74" s="12">
        <v>68.0</v>
      </c>
      <c r="C74" s="13">
        <v>0.0092</v>
      </c>
    </row>
    <row r="75">
      <c r="A75" s="23" t="s">
        <v>66</v>
      </c>
      <c r="B75" s="12">
        <v>56.0</v>
      </c>
      <c r="C75" s="13">
        <v>0.0076</v>
      </c>
    </row>
    <row r="76">
      <c r="A76" s="23" t="s">
        <v>67</v>
      </c>
      <c r="B76" s="12">
        <v>44.0</v>
      </c>
      <c r="C76" s="13">
        <v>0.0059</v>
      </c>
    </row>
    <row r="77">
      <c r="A77" s="23" t="s">
        <v>68</v>
      </c>
      <c r="B77" s="12">
        <v>40.0</v>
      </c>
      <c r="C77" s="13">
        <v>0.0054</v>
      </c>
    </row>
    <row r="78">
      <c r="A78" s="23" t="s">
        <v>69</v>
      </c>
      <c r="B78" s="12">
        <v>34.0</v>
      </c>
      <c r="C78" s="13">
        <v>0.0046</v>
      </c>
    </row>
    <row r="79">
      <c r="A79" s="23" t="s">
        <v>70</v>
      </c>
      <c r="B79" s="12">
        <v>17.0</v>
      </c>
      <c r="C79" s="13">
        <v>0.0023</v>
      </c>
    </row>
    <row r="80">
      <c r="A80" s="23" t="s">
        <v>71</v>
      </c>
      <c r="B80" s="12">
        <v>17.0</v>
      </c>
      <c r="C80" s="13">
        <v>0.0023</v>
      </c>
    </row>
    <row r="81">
      <c r="A81" s="19" t="s">
        <v>10</v>
      </c>
      <c r="B81" s="20">
        <v>7403.0</v>
      </c>
      <c r="C81" s="21">
        <v>1.0</v>
      </c>
    </row>
  </sheetData>
  <mergeCells count="4">
    <mergeCell ref="A1:B1"/>
    <mergeCell ref="A14:B14"/>
    <mergeCell ref="A45:B45"/>
    <mergeCell ref="A56:B5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5" t="s">
        <v>92</v>
      </c>
      <c r="B1" s="45" t="s">
        <v>74</v>
      </c>
    </row>
    <row r="2">
      <c r="B2" s="46" t="s">
        <v>5</v>
      </c>
      <c r="C2" s="46" t="s">
        <v>6</v>
      </c>
      <c r="D2" s="46" t="s">
        <v>75</v>
      </c>
      <c r="E2" s="46" t="s">
        <v>7</v>
      </c>
      <c r="F2" s="46" t="s">
        <v>76</v>
      </c>
    </row>
    <row r="3">
      <c r="A3" s="53" t="s">
        <v>140</v>
      </c>
      <c r="B3" s="55">
        <v>0.1358</v>
      </c>
      <c r="C3" s="55">
        <v>0.6914</v>
      </c>
      <c r="D3" s="55">
        <v>0.0123</v>
      </c>
      <c r="E3" s="55">
        <v>0.0</v>
      </c>
      <c r="F3" s="55">
        <v>0.1605</v>
      </c>
      <c r="G3" s="54">
        <f t="shared" ref="G3:G18" si="1">B3+C3+D3+E3+F3</f>
        <v>1</v>
      </c>
    </row>
    <row r="4">
      <c r="A4" s="53" t="s">
        <v>190</v>
      </c>
      <c r="B4" s="55">
        <v>0.1739</v>
      </c>
      <c r="C4" s="55">
        <v>0.5217</v>
      </c>
      <c r="D4" s="55">
        <v>0.0</v>
      </c>
      <c r="E4" s="55">
        <v>0.0</v>
      </c>
      <c r="F4" s="55">
        <v>0.3044</v>
      </c>
      <c r="G4" s="54">
        <f t="shared" si="1"/>
        <v>1</v>
      </c>
    </row>
    <row r="5">
      <c r="A5" s="53" t="s">
        <v>191</v>
      </c>
      <c r="B5" s="55">
        <v>0.3023</v>
      </c>
      <c r="C5" s="55">
        <v>0.4186</v>
      </c>
      <c r="D5" s="55">
        <v>0.0</v>
      </c>
      <c r="E5" s="55">
        <v>0.0</v>
      </c>
      <c r="F5" s="55">
        <v>0.2791</v>
      </c>
      <c r="G5" s="54">
        <f t="shared" si="1"/>
        <v>1</v>
      </c>
    </row>
    <row r="6">
      <c r="A6" s="53" t="s">
        <v>200</v>
      </c>
      <c r="B6" s="55">
        <v>0.425</v>
      </c>
      <c r="C6" s="55">
        <v>0.225</v>
      </c>
      <c r="D6" s="55">
        <v>0.025</v>
      </c>
      <c r="E6" s="55">
        <v>0.0</v>
      </c>
      <c r="F6" s="55">
        <v>0.325</v>
      </c>
      <c r="G6" s="54">
        <f t="shared" si="1"/>
        <v>1</v>
      </c>
    </row>
    <row r="7">
      <c r="A7" s="53" t="s">
        <v>85</v>
      </c>
      <c r="B7" s="55">
        <v>0.1579</v>
      </c>
      <c r="C7" s="55">
        <v>0.3421</v>
      </c>
      <c r="D7" s="55">
        <v>0.0</v>
      </c>
      <c r="E7" s="55">
        <v>0.0526</v>
      </c>
      <c r="F7" s="55">
        <v>0.4474</v>
      </c>
      <c r="G7" s="54">
        <f t="shared" si="1"/>
        <v>1</v>
      </c>
    </row>
    <row r="8">
      <c r="A8" s="53" t="s">
        <v>201</v>
      </c>
      <c r="B8" s="55">
        <v>0.2222</v>
      </c>
      <c r="C8" s="55">
        <v>0.6667</v>
      </c>
      <c r="D8" s="55">
        <v>0.0</v>
      </c>
      <c r="E8" s="55">
        <v>0.0</v>
      </c>
      <c r="F8" s="55">
        <v>0.1111</v>
      </c>
      <c r="G8" s="54">
        <f t="shared" si="1"/>
        <v>1</v>
      </c>
    </row>
    <row r="9">
      <c r="A9" s="53" t="s">
        <v>104</v>
      </c>
      <c r="B9" s="55">
        <v>0.5152</v>
      </c>
      <c r="C9" s="55">
        <v>0.1818</v>
      </c>
      <c r="D9" s="55">
        <v>0.0</v>
      </c>
      <c r="E9" s="55">
        <v>0.0</v>
      </c>
      <c r="F9" s="55">
        <v>0.303</v>
      </c>
      <c r="G9" s="54">
        <f t="shared" si="1"/>
        <v>1</v>
      </c>
    </row>
    <row r="10">
      <c r="A10" s="53" t="s">
        <v>137</v>
      </c>
      <c r="B10" s="55">
        <v>0.3871</v>
      </c>
      <c r="C10" s="55">
        <v>0.0968</v>
      </c>
      <c r="D10" s="55">
        <v>0.0</v>
      </c>
      <c r="E10" s="55">
        <v>0.0</v>
      </c>
      <c r="F10" s="55">
        <v>0.5161</v>
      </c>
      <c r="G10" s="54">
        <f t="shared" si="1"/>
        <v>1</v>
      </c>
    </row>
    <row r="11">
      <c r="A11" s="53" t="s">
        <v>202</v>
      </c>
      <c r="B11" s="55">
        <v>0.3667</v>
      </c>
      <c r="C11" s="55">
        <v>0.1667</v>
      </c>
      <c r="D11" s="55">
        <v>0.0</v>
      </c>
      <c r="E11" s="55">
        <v>0.0</v>
      </c>
      <c r="F11" s="55">
        <v>0.4666</v>
      </c>
      <c r="G11" s="54">
        <f t="shared" si="1"/>
        <v>1</v>
      </c>
    </row>
    <row r="12">
      <c r="A12" s="53" t="s">
        <v>203</v>
      </c>
      <c r="B12" s="55">
        <v>0.3043</v>
      </c>
      <c r="C12" s="55">
        <v>0.5218</v>
      </c>
      <c r="D12" s="55">
        <v>0.0</v>
      </c>
      <c r="E12" s="55">
        <v>0.0435</v>
      </c>
      <c r="F12" s="55">
        <v>0.1304</v>
      </c>
      <c r="G12" s="54">
        <f t="shared" si="1"/>
        <v>1</v>
      </c>
    </row>
    <row r="13">
      <c r="A13" s="53" t="s">
        <v>204</v>
      </c>
      <c r="B13" s="55">
        <v>0.2609</v>
      </c>
      <c r="C13" s="55">
        <v>0.2174</v>
      </c>
      <c r="D13" s="55">
        <v>0.0</v>
      </c>
      <c r="E13" s="55">
        <v>0.0</v>
      </c>
      <c r="F13" s="55">
        <v>0.5217</v>
      </c>
      <c r="G13" s="54">
        <f t="shared" si="1"/>
        <v>1</v>
      </c>
    </row>
    <row r="14">
      <c r="A14" s="53" t="s">
        <v>141</v>
      </c>
      <c r="B14" s="55">
        <v>0.15</v>
      </c>
      <c r="C14" s="55">
        <v>0.75</v>
      </c>
      <c r="D14" s="55">
        <v>0.0</v>
      </c>
      <c r="E14" s="55">
        <v>0.0</v>
      </c>
      <c r="F14" s="55">
        <v>0.1</v>
      </c>
      <c r="G14" s="54">
        <f t="shared" si="1"/>
        <v>1</v>
      </c>
    </row>
    <row r="15">
      <c r="A15" s="53" t="s">
        <v>205</v>
      </c>
      <c r="B15" s="55">
        <v>0.45</v>
      </c>
      <c r="C15" s="55">
        <v>0.4</v>
      </c>
      <c r="D15" s="55">
        <v>0.0</v>
      </c>
      <c r="E15" s="55">
        <v>0.0</v>
      </c>
      <c r="F15" s="55">
        <v>0.15</v>
      </c>
      <c r="G15" s="54">
        <f t="shared" si="1"/>
        <v>1</v>
      </c>
    </row>
    <row r="16">
      <c r="A16" s="53" t="s">
        <v>206</v>
      </c>
      <c r="B16" s="55">
        <v>0.4444</v>
      </c>
      <c r="C16" s="55">
        <v>0.1667</v>
      </c>
      <c r="D16" s="55">
        <v>0.0</v>
      </c>
      <c r="E16" s="55">
        <v>0.0</v>
      </c>
      <c r="F16" s="55">
        <v>0.3889</v>
      </c>
      <c r="G16" s="54">
        <f t="shared" si="1"/>
        <v>1</v>
      </c>
    </row>
    <row r="17">
      <c r="A17" s="53" t="s">
        <v>135</v>
      </c>
      <c r="B17" s="55">
        <v>0.3846</v>
      </c>
      <c r="C17" s="55">
        <v>0.0769</v>
      </c>
      <c r="D17" s="55">
        <v>0.0</v>
      </c>
      <c r="E17" s="55">
        <v>0.0</v>
      </c>
      <c r="F17" s="55">
        <v>0.5385</v>
      </c>
      <c r="G17" s="54">
        <f t="shared" si="1"/>
        <v>1</v>
      </c>
    </row>
    <row r="18">
      <c r="G18" s="47">
        <f t="shared" si="1"/>
        <v>0</v>
      </c>
    </row>
    <row r="20">
      <c r="A20" s="65" t="s">
        <v>92</v>
      </c>
      <c r="B20" s="45" t="s">
        <v>91</v>
      </c>
    </row>
    <row r="21">
      <c r="B21" s="46" t="s">
        <v>5</v>
      </c>
      <c r="C21" s="46" t="s">
        <v>6</v>
      </c>
    </row>
    <row r="22">
      <c r="A22" s="53" t="s">
        <v>200</v>
      </c>
      <c r="B22" s="55">
        <v>0.6538</v>
      </c>
      <c r="C22" s="54">
        <f t="shared" ref="C22:C29" si="2">D22-B22</f>
        <v>0.3462</v>
      </c>
      <c r="D22" s="55">
        <v>1.0</v>
      </c>
    </row>
    <row r="23">
      <c r="A23" s="53" t="s">
        <v>104</v>
      </c>
      <c r="B23" s="55">
        <v>0.7391</v>
      </c>
      <c r="C23" s="54">
        <f t="shared" si="2"/>
        <v>0.2609</v>
      </c>
      <c r="D23" s="55">
        <v>1.0</v>
      </c>
    </row>
    <row r="24">
      <c r="A24" s="53" t="s">
        <v>207</v>
      </c>
      <c r="B24" s="55">
        <v>0.5294</v>
      </c>
      <c r="C24" s="54">
        <f t="shared" si="2"/>
        <v>0.4706</v>
      </c>
      <c r="D24" s="55">
        <v>1.0</v>
      </c>
    </row>
    <row r="25">
      <c r="A25" s="53" t="s">
        <v>202</v>
      </c>
      <c r="B25" s="55">
        <v>0.6875</v>
      </c>
      <c r="C25" s="54">
        <f t="shared" si="2"/>
        <v>0.3125</v>
      </c>
      <c r="D25" s="55">
        <v>1.0</v>
      </c>
    </row>
    <row r="26">
      <c r="A26" s="53" t="s">
        <v>137</v>
      </c>
      <c r="B26" s="55">
        <v>0.8</v>
      </c>
      <c r="C26" s="54">
        <f t="shared" si="2"/>
        <v>0.2</v>
      </c>
      <c r="D26" s="55">
        <v>1.0</v>
      </c>
    </row>
    <row r="27">
      <c r="A27" s="53" t="s">
        <v>206</v>
      </c>
      <c r="B27" s="55">
        <v>0.7273</v>
      </c>
      <c r="C27" s="54">
        <f t="shared" si="2"/>
        <v>0.2727</v>
      </c>
      <c r="D27" s="55">
        <v>1.0</v>
      </c>
    </row>
    <row r="28">
      <c r="A28" s="53" t="s">
        <v>204</v>
      </c>
      <c r="B28" s="55">
        <v>0.5455</v>
      </c>
      <c r="C28" s="54">
        <f t="shared" si="2"/>
        <v>0.4545</v>
      </c>
      <c r="D28" s="55">
        <v>1.0</v>
      </c>
    </row>
    <row r="29">
      <c r="A29" s="53" t="s">
        <v>135</v>
      </c>
      <c r="B29" s="55">
        <v>0.8333</v>
      </c>
      <c r="C29" s="54">
        <f t="shared" si="2"/>
        <v>0.1667</v>
      </c>
      <c r="D29" s="55">
        <v>1.0</v>
      </c>
    </row>
    <row r="33">
      <c r="A33" s="65" t="s">
        <v>92</v>
      </c>
      <c r="B33" s="45" t="s">
        <v>91</v>
      </c>
    </row>
    <row r="34">
      <c r="B34" s="46" t="s">
        <v>5</v>
      </c>
      <c r="C34" s="46" t="s">
        <v>6</v>
      </c>
    </row>
    <row r="35">
      <c r="A35" s="53" t="s">
        <v>140</v>
      </c>
      <c r="B35" s="55">
        <v>0.1642</v>
      </c>
      <c r="C35" s="54">
        <f t="shared" ref="C35:C41" si="3">D35-B35</f>
        <v>0.8358</v>
      </c>
      <c r="D35" s="55">
        <v>1.0</v>
      </c>
    </row>
    <row r="36">
      <c r="A36" s="53" t="s">
        <v>201</v>
      </c>
      <c r="B36" s="55">
        <v>0.25</v>
      </c>
      <c r="C36" s="54">
        <f t="shared" si="3"/>
        <v>0.75</v>
      </c>
      <c r="D36" s="55">
        <v>1.0</v>
      </c>
    </row>
    <row r="37">
      <c r="A37" s="53" t="s">
        <v>190</v>
      </c>
      <c r="B37" s="55">
        <v>0.25</v>
      </c>
      <c r="C37" s="54">
        <f t="shared" si="3"/>
        <v>0.75</v>
      </c>
      <c r="D37" s="55">
        <v>1.0</v>
      </c>
    </row>
    <row r="38">
      <c r="A38" s="53" t="s">
        <v>191</v>
      </c>
      <c r="B38" s="55">
        <v>0.4194</v>
      </c>
      <c r="C38" s="54">
        <f t="shared" si="3"/>
        <v>0.5806</v>
      </c>
      <c r="D38" s="55">
        <v>1.0</v>
      </c>
    </row>
    <row r="39">
      <c r="A39" s="53" t="s">
        <v>85</v>
      </c>
      <c r="B39" s="55">
        <v>0.3158</v>
      </c>
      <c r="C39" s="54">
        <f t="shared" si="3"/>
        <v>0.6842</v>
      </c>
      <c r="D39" s="55">
        <v>1.0</v>
      </c>
    </row>
    <row r="40">
      <c r="A40" s="53" t="s">
        <v>208</v>
      </c>
      <c r="B40" s="55">
        <v>0.3684</v>
      </c>
      <c r="C40" s="54">
        <f t="shared" si="3"/>
        <v>0.6316</v>
      </c>
      <c r="D40" s="55">
        <v>1.0</v>
      </c>
    </row>
    <row r="41">
      <c r="A41" s="53" t="s">
        <v>141</v>
      </c>
      <c r="B41" s="55">
        <v>0.1667</v>
      </c>
      <c r="C41" s="54">
        <f t="shared" si="3"/>
        <v>0.8333</v>
      </c>
      <c r="D41" s="55">
        <v>1.0</v>
      </c>
    </row>
  </sheetData>
  <mergeCells count="6">
    <mergeCell ref="A1:A2"/>
    <mergeCell ref="B1:E1"/>
    <mergeCell ref="A20:A21"/>
    <mergeCell ref="B20:C20"/>
    <mergeCell ref="A33:A34"/>
    <mergeCell ref="B33:C3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5" t="s">
        <v>92</v>
      </c>
      <c r="B1" s="45" t="s">
        <v>74</v>
      </c>
    </row>
    <row r="2">
      <c r="B2" s="46" t="s">
        <v>5</v>
      </c>
      <c r="C2" s="46" t="s">
        <v>6</v>
      </c>
      <c r="D2" s="46" t="s">
        <v>75</v>
      </c>
      <c r="E2" s="46" t="s">
        <v>7</v>
      </c>
      <c r="F2" s="46" t="s">
        <v>76</v>
      </c>
    </row>
    <row r="3">
      <c r="A3" s="53" t="s">
        <v>189</v>
      </c>
      <c r="B3" s="55">
        <v>0.2885</v>
      </c>
      <c r="C3" s="55">
        <v>0.3846</v>
      </c>
      <c r="D3" s="55">
        <v>0.0</v>
      </c>
      <c r="E3" s="55">
        <v>0.0</v>
      </c>
      <c r="F3" s="54">
        <f t="shared" ref="F3:F19" si="1">G3-(B3+C3+D3+E3)</f>
        <v>0.3269</v>
      </c>
      <c r="G3" s="55">
        <v>1.0</v>
      </c>
    </row>
    <row r="4">
      <c r="A4" s="53" t="s">
        <v>165</v>
      </c>
      <c r="B4" s="55">
        <v>0.3725</v>
      </c>
      <c r="C4" s="55">
        <v>0.451</v>
      </c>
      <c r="D4" s="55">
        <v>0.0196</v>
      </c>
      <c r="E4" s="55">
        <v>0.0</v>
      </c>
      <c r="F4" s="54">
        <f t="shared" si="1"/>
        <v>0.1569</v>
      </c>
      <c r="G4" s="55">
        <v>1.0</v>
      </c>
    </row>
    <row r="5">
      <c r="A5" s="53" t="s">
        <v>88</v>
      </c>
      <c r="B5" s="55">
        <v>0.4651</v>
      </c>
      <c r="C5" s="55">
        <v>0.3256</v>
      </c>
      <c r="D5" s="55">
        <v>0.0</v>
      </c>
      <c r="E5" s="55">
        <v>0.0</v>
      </c>
      <c r="F5" s="54">
        <f t="shared" si="1"/>
        <v>0.2093</v>
      </c>
      <c r="G5" s="55">
        <v>1.0</v>
      </c>
    </row>
    <row r="6">
      <c r="A6" s="53" t="s">
        <v>209</v>
      </c>
      <c r="B6" s="55">
        <v>0.4</v>
      </c>
      <c r="C6" s="55">
        <v>0.325</v>
      </c>
      <c r="D6" s="55">
        <v>0.0</v>
      </c>
      <c r="E6" s="55">
        <v>0.0</v>
      </c>
      <c r="F6" s="54">
        <f t="shared" si="1"/>
        <v>0.275</v>
      </c>
      <c r="G6" s="55">
        <v>1.0</v>
      </c>
    </row>
    <row r="7">
      <c r="A7" s="53" t="s">
        <v>194</v>
      </c>
      <c r="B7" s="55">
        <v>0.1538</v>
      </c>
      <c r="C7" s="55">
        <v>0.4359</v>
      </c>
      <c r="D7" s="55">
        <v>0.0</v>
      </c>
      <c r="E7" s="55">
        <v>0.0</v>
      </c>
      <c r="F7" s="54">
        <f t="shared" si="1"/>
        <v>0.4103</v>
      </c>
      <c r="G7" s="55">
        <v>1.0</v>
      </c>
    </row>
    <row r="8">
      <c r="A8" s="53" t="s">
        <v>210</v>
      </c>
      <c r="B8" s="55">
        <v>0.2821</v>
      </c>
      <c r="C8" s="55">
        <v>0.2564</v>
      </c>
      <c r="D8" s="55">
        <v>0.0</v>
      </c>
      <c r="E8" s="55">
        <v>0.0256</v>
      </c>
      <c r="F8" s="54">
        <f t="shared" si="1"/>
        <v>0.4359</v>
      </c>
      <c r="G8" s="55">
        <v>1.0</v>
      </c>
    </row>
    <row r="9">
      <c r="A9" s="53" t="s">
        <v>112</v>
      </c>
      <c r="B9" s="55">
        <v>0.5758</v>
      </c>
      <c r="C9" s="55">
        <v>0.1818</v>
      </c>
      <c r="D9" s="55">
        <v>0.0303</v>
      </c>
      <c r="E9" s="55">
        <v>0.0</v>
      </c>
      <c r="F9" s="54">
        <f t="shared" si="1"/>
        <v>0.2121</v>
      </c>
      <c r="G9" s="55">
        <v>1.0</v>
      </c>
    </row>
    <row r="10">
      <c r="A10" s="53" t="s">
        <v>139</v>
      </c>
      <c r="B10" s="55">
        <v>0.1563</v>
      </c>
      <c r="C10" s="55">
        <v>0.6563</v>
      </c>
      <c r="D10" s="55">
        <v>0.0</v>
      </c>
      <c r="E10" s="55">
        <v>0.0</v>
      </c>
      <c r="F10" s="54">
        <f t="shared" si="1"/>
        <v>0.1874</v>
      </c>
      <c r="G10" s="55">
        <v>1.0</v>
      </c>
    </row>
    <row r="11">
      <c r="A11" s="53" t="s">
        <v>197</v>
      </c>
      <c r="B11" s="55">
        <v>0.2333</v>
      </c>
      <c r="C11" s="55">
        <v>0.3333</v>
      </c>
      <c r="D11" s="55">
        <v>0.0333</v>
      </c>
      <c r="E11" s="55">
        <v>0.0</v>
      </c>
      <c r="F11" s="54">
        <f t="shared" si="1"/>
        <v>0.4001</v>
      </c>
      <c r="G11" s="55">
        <v>1.0</v>
      </c>
    </row>
    <row r="12">
      <c r="A12" s="53" t="s">
        <v>96</v>
      </c>
      <c r="B12" s="55">
        <v>0.64</v>
      </c>
      <c r="C12" s="55">
        <v>0.32</v>
      </c>
      <c r="D12" s="55">
        <v>0.04</v>
      </c>
      <c r="E12" s="55">
        <v>0.0</v>
      </c>
      <c r="F12" s="54">
        <f t="shared" si="1"/>
        <v>0</v>
      </c>
      <c r="G12" s="55">
        <v>1.0</v>
      </c>
    </row>
    <row r="13">
      <c r="A13" s="53" t="s">
        <v>211</v>
      </c>
      <c r="B13" s="55">
        <v>0.4348</v>
      </c>
      <c r="C13" s="55">
        <v>0.3043</v>
      </c>
      <c r="D13" s="55">
        <v>0.0</v>
      </c>
      <c r="E13" s="55">
        <v>0.0</v>
      </c>
      <c r="F13" s="54">
        <f t="shared" si="1"/>
        <v>0.2609</v>
      </c>
      <c r="G13" s="55">
        <v>1.0</v>
      </c>
    </row>
    <row r="14">
      <c r="A14" s="53" t="s">
        <v>121</v>
      </c>
      <c r="B14" s="55">
        <v>0.0476</v>
      </c>
      <c r="C14" s="55">
        <v>0.7619</v>
      </c>
      <c r="D14" s="55">
        <v>0.0</v>
      </c>
      <c r="E14" s="55">
        <v>0.0</v>
      </c>
      <c r="F14" s="54">
        <f t="shared" si="1"/>
        <v>0.1905</v>
      </c>
      <c r="G14" s="55">
        <v>1.0</v>
      </c>
    </row>
    <row r="15">
      <c r="A15" s="53" t="s">
        <v>212</v>
      </c>
      <c r="B15" s="55">
        <v>0.1579</v>
      </c>
      <c r="C15" s="55">
        <v>0.1053</v>
      </c>
      <c r="D15" s="55">
        <v>0.0</v>
      </c>
      <c r="E15" s="55">
        <v>0.0</v>
      </c>
      <c r="F15" s="54">
        <f t="shared" si="1"/>
        <v>0.7368</v>
      </c>
      <c r="G15" s="55">
        <v>1.0</v>
      </c>
    </row>
    <row r="16">
      <c r="A16" s="53" t="s">
        <v>102</v>
      </c>
      <c r="B16" s="55">
        <v>0.7222</v>
      </c>
      <c r="C16" s="55">
        <v>0.0556</v>
      </c>
      <c r="D16" s="55">
        <v>0.0</v>
      </c>
      <c r="E16" s="55">
        <v>0.0</v>
      </c>
      <c r="F16" s="54">
        <f t="shared" si="1"/>
        <v>0.2222</v>
      </c>
      <c r="G16" s="55">
        <v>1.0</v>
      </c>
    </row>
    <row r="17">
      <c r="A17" s="53" t="s">
        <v>138</v>
      </c>
      <c r="B17" s="55">
        <v>0.2778</v>
      </c>
      <c r="C17" s="55">
        <v>0.0556</v>
      </c>
      <c r="D17" s="55">
        <v>0.0</v>
      </c>
      <c r="E17" s="55">
        <v>0.0</v>
      </c>
      <c r="F17" s="54">
        <f t="shared" si="1"/>
        <v>0.6666</v>
      </c>
      <c r="G17" s="55">
        <v>1.0</v>
      </c>
    </row>
    <row r="18">
      <c r="A18" s="53" t="s">
        <v>175</v>
      </c>
      <c r="B18" s="55">
        <v>0.25</v>
      </c>
      <c r="C18" s="55">
        <v>0.1875</v>
      </c>
      <c r="D18" s="55">
        <v>0.0</v>
      </c>
      <c r="E18" s="55">
        <v>0.0</v>
      </c>
      <c r="F18" s="54">
        <f t="shared" si="1"/>
        <v>0.5625</v>
      </c>
      <c r="G18" s="55">
        <v>1.0</v>
      </c>
    </row>
    <row r="19">
      <c r="A19" s="53" t="s">
        <v>110</v>
      </c>
      <c r="B19" s="55">
        <v>0.5625</v>
      </c>
      <c r="C19" s="55">
        <v>0.375</v>
      </c>
      <c r="D19" s="55">
        <v>0.0</v>
      </c>
      <c r="E19" s="55">
        <v>0.0625</v>
      </c>
      <c r="F19" s="54">
        <f t="shared" si="1"/>
        <v>0</v>
      </c>
      <c r="G19" s="55">
        <v>1.0</v>
      </c>
    </row>
    <row r="23">
      <c r="A23" s="65" t="s">
        <v>92</v>
      </c>
      <c r="B23" s="45" t="s">
        <v>91</v>
      </c>
    </row>
    <row r="24">
      <c r="B24" s="46" t="s">
        <v>5</v>
      </c>
      <c r="C24" s="46" t="s">
        <v>6</v>
      </c>
    </row>
    <row r="25">
      <c r="A25" s="53" t="s">
        <v>88</v>
      </c>
      <c r="B25" s="55">
        <v>0.5882</v>
      </c>
      <c r="C25" s="54">
        <f t="shared" ref="C25:C35" si="2">D25-B25</f>
        <v>0.4118</v>
      </c>
      <c r="D25" s="55">
        <v>1.0</v>
      </c>
    </row>
    <row r="26">
      <c r="A26" s="53" t="s">
        <v>209</v>
      </c>
      <c r="B26" s="55">
        <v>0.5517</v>
      </c>
      <c r="C26" s="54">
        <f t="shared" si="2"/>
        <v>0.4483</v>
      </c>
      <c r="D26" s="55">
        <v>1.0</v>
      </c>
    </row>
    <row r="27">
      <c r="A27" s="53" t="s">
        <v>112</v>
      </c>
      <c r="B27" s="55">
        <v>0.76</v>
      </c>
      <c r="C27" s="54">
        <f t="shared" si="2"/>
        <v>0.24</v>
      </c>
      <c r="D27" s="55">
        <v>1.0</v>
      </c>
    </row>
    <row r="28">
      <c r="A28" s="53" t="s">
        <v>96</v>
      </c>
      <c r="B28" s="55">
        <v>0.6667</v>
      </c>
      <c r="C28" s="54">
        <f t="shared" si="2"/>
        <v>0.3333</v>
      </c>
      <c r="D28" s="55">
        <v>1.0</v>
      </c>
    </row>
    <row r="29">
      <c r="A29" s="53" t="s">
        <v>210</v>
      </c>
      <c r="B29" s="55">
        <v>0.5238</v>
      </c>
      <c r="C29" s="54">
        <f t="shared" si="2"/>
        <v>0.4762</v>
      </c>
      <c r="D29" s="55">
        <v>1.0</v>
      </c>
    </row>
    <row r="30">
      <c r="A30" s="53" t="s">
        <v>211</v>
      </c>
      <c r="B30" s="55">
        <v>0.5882</v>
      </c>
      <c r="C30" s="54">
        <f t="shared" si="2"/>
        <v>0.4118</v>
      </c>
      <c r="D30" s="55">
        <v>1.0</v>
      </c>
    </row>
    <row r="31">
      <c r="A31" s="53" t="s">
        <v>110</v>
      </c>
      <c r="B31" s="55">
        <v>0.6</v>
      </c>
      <c r="C31" s="54">
        <f t="shared" si="2"/>
        <v>0.4</v>
      </c>
      <c r="D31" s="55">
        <v>1.0</v>
      </c>
    </row>
    <row r="32">
      <c r="A32" s="53" t="s">
        <v>102</v>
      </c>
      <c r="B32" s="55">
        <v>0.9286</v>
      </c>
      <c r="C32" s="54">
        <f t="shared" si="2"/>
        <v>0.0714</v>
      </c>
      <c r="D32" s="55">
        <v>1.0</v>
      </c>
    </row>
    <row r="33">
      <c r="A33" s="53" t="s">
        <v>175</v>
      </c>
      <c r="B33" s="55">
        <v>0.5714</v>
      </c>
      <c r="C33" s="54">
        <f t="shared" si="2"/>
        <v>0.4286</v>
      </c>
      <c r="D33" s="55">
        <v>1.0</v>
      </c>
    </row>
    <row r="34">
      <c r="A34" s="53" t="s">
        <v>138</v>
      </c>
      <c r="B34" s="55">
        <v>0.8333</v>
      </c>
      <c r="C34" s="54">
        <f t="shared" si="2"/>
        <v>0.1667</v>
      </c>
      <c r="D34" s="55">
        <v>1.0</v>
      </c>
    </row>
    <row r="35">
      <c r="A35" s="53" t="s">
        <v>212</v>
      </c>
      <c r="B35" s="55">
        <v>0.6</v>
      </c>
      <c r="C35" s="54">
        <f t="shared" si="2"/>
        <v>0.4</v>
      </c>
      <c r="D35" s="55">
        <v>1.0</v>
      </c>
    </row>
    <row r="38">
      <c r="A38" s="65" t="s">
        <v>92</v>
      </c>
      <c r="B38" s="45" t="s">
        <v>91</v>
      </c>
    </row>
    <row r="39">
      <c r="B39" s="46" t="s">
        <v>5</v>
      </c>
      <c r="C39" s="46" t="s">
        <v>6</v>
      </c>
    </row>
    <row r="40">
      <c r="A40" s="53" t="s">
        <v>165</v>
      </c>
      <c r="B40" s="55">
        <v>0.4524</v>
      </c>
      <c r="C40" s="54">
        <f t="shared" ref="C40:C45" si="3">D40-B40</f>
        <v>0.5476</v>
      </c>
      <c r="D40" s="66">
        <v>1.0</v>
      </c>
    </row>
    <row r="41">
      <c r="A41" s="53" t="s">
        <v>189</v>
      </c>
      <c r="B41" s="55">
        <v>0.4286</v>
      </c>
      <c r="C41" s="54">
        <f t="shared" si="3"/>
        <v>0.5714</v>
      </c>
      <c r="D41" s="66">
        <v>1.0</v>
      </c>
    </row>
    <row r="42">
      <c r="A42" s="53" t="s">
        <v>139</v>
      </c>
      <c r="B42" s="55">
        <v>0.1923</v>
      </c>
      <c r="C42" s="54">
        <f t="shared" si="3"/>
        <v>0.8077</v>
      </c>
      <c r="D42" s="66">
        <v>1.0</v>
      </c>
    </row>
    <row r="43">
      <c r="A43" s="53" t="s">
        <v>194</v>
      </c>
      <c r="B43" s="55">
        <v>0.2609</v>
      </c>
      <c r="C43" s="54">
        <f t="shared" si="3"/>
        <v>0.7391</v>
      </c>
      <c r="D43" s="66">
        <v>1.0</v>
      </c>
    </row>
    <row r="44">
      <c r="A44" s="53" t="s">
        <v>121</v>
      </c>
      <c r="B44" s="55">
        <v>0.0588</v>
      </c>
      <c r="C44" s="54">
        <f t="shared" si="3"/>
        <v>0.9412</v>
      </c>
      <c r="D44" s="66">
        <v>1.0</v>
      </c>
    </row>
    <row r="45">
      <c r="A45" s="53" t="s">
        <v>197</v>
      </c>
      <c r="B45" s="55">
        <v>0.4118</v>
      </c>
      <c r="C45" s="54">
        <f t="shared" si="3"/>
        <v>0.5882</v>
      </c>
      <c r="D45" s="66">
        <v>1.0</v>
      </c>
    </row>
  </sheetData>
  <mergeCells count="6">
    <mergeCell ref="A1:A2"/>
    <mergeCell ref="B1:E1"/>
    <mergeCell ref="A23:A24"/>
    <mergeCell ref="B23:C23"/>
    <mergeCell ref="A38:A39"/>
    <mergeCell ref="B38:C3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5" t="s">
        <v>144</v>
      </c>
      <c r="B1" s="45" t="s">
        <v>74</v>
      </c>
    </row>
    <row r="2">
      <c r="B2" s="46" t="s">
        <v>5</v>
      </c>
      <c r="C2" s="46" t="s">
        <v>6</v>
      </c>
      <c r="D2" s="46" t="s">
        <v>75</v>
      </c>
      <c r="E2" s="46" t="s">
        <v>7</v>
      </c>
      <c r="F2" s="46" t="s">
        <v>76</v>
      </c>
    </row>
    <row r="3">
      <c r="A3" s="47" t="s">
        <v>145</v>
      </c>
      <c r="B3" s="48">
        <v>0.3158</v>
      </c>
      <c r="C3" s="48">
        <v>0.2105</v>
      </c>
      <c r="D3" s="48">
        <v>0.0</v>
      </c>
      <c r="E3" s="48">
        <v>0.0</v>
      </c>
      <c r="F3" s="48">
        <v>0.4737</v>
      </c>
      <c r="G3" s="48">
        <f t="shared" ref="G3:G28" si="1">B3+C3+D3+E3+F3</f>
        <v>1</v>
      </c>
    </row>
    <row r="4">
      <c r="A4" s="47" t="s">
        <v>146</v>
      </c>
      <c r="B4" s="48">
        <v>0.4643</v>
      </c>
      <c r="C4" s="48">
        <v>0.25</v>
      </c>
      <c r="D4" s="48">
        <v>0.0119</v>
      </c>
      <c r="E4" s="48">
        <v>0.0</v>
      </c>
      <c r="F4" s="48">
        <v>0.2738</v>
      </c>
      <c r="G4" s="48">
        <f t="shared" si="1"/>
        <v>1</v>
      </c>
    </row>
    <row r="5">
      <c r="A5" s="47" t="s">
        <v>35</v>
      </c>
      <c r="B5" s="48">
        <v>0.5568</v>
      </c>
      <c r="C5" s="48">
        <v>0.125</v>
      </c>
      <c r="D5" s="48">
        <v>0.0</v>
      </c>
      <c r="E5" s="48">
        <v>0.0</v>
      </c>
      <c r="F5" s="48">
        <v>0.3182</v>
      </c>
      <c r="G5" s="48">
        <f t="shared" si="1"/>
        <v>1</v>
      </c>
    </row>
    <row r="6">
      <c r="A6" s="47" t="s">
        <v>147</v>
      </c>
      <c r="B6" s="50">
        <v>0.3579</v>
      </c>
      <c r="C6" s="50">
        <v>0.1474</v>
      </c>
      <c r="D6" s="50">
        <v>0.0105</v>
      </c>
      <c r="E6" s="48">
        <v>0.0</v>
      </c>
      <c r="F6" s="50">
        <v>0.4842</v>
      </c>
      <c r="G6" s="48">
        <f t="shared" si="1"/>
        <v>1</v>
      </c>
    </row>
    <row r="7">
      <c r="A7" s="47" t="s">
        <v>148</v>
      </c>
      <c r="B7" s="48">
        <v>0.4024</v>
      </c>
      <c r="C7" s="48">
        <v>0.1775</v>
      </c>
      <c r="D7" s="48">
        <v>0.0118</v>
      </c>
      <c r="E7" s="48">
        <v>0.0</v>
      </c>
      <c r="F7" s="48">
        <v>0.4083</v>
      </c>
      <c r="G7" s="48">
        <f t="shared" si="1"/>
        <v>1</v>
      </c>
    </row>
    <row r="8">
      <c r="A8" s="47" t="s">
        <v>149</v>
      </c>
      <c r="B8" s="48">
        <v>0.3037</v>
      </c>
      <c r="C8" s="48">
        <v>0.2618</v>
      </c>
      <c r="D8" s="48">
        <v>0.0</v>
      </c>
      <c r="E8" s="48">
        <v>0.0105</v>
      </c>
      <c r="F8" s="48">
        <v>0.424</v>
      </c>
      <c r="G8" s="48">
        <f t="shared" si="1"/>
        <v>1</v>
      </c>
    </row>
    <row r="9">
      <c r="A9" s="47" t="s">
        <v>150</v>
      </c>
      <c r="B9" s="50">
        <v>0.3842</v>
      </c>
      <c r="C9" s="50">
        <v>0.2632</v>
      </c>
      <c r="D9" s="50">
        <v>0.0053</v>
      </c>
      <c r="E9" s="48">
        <v>0.0</v>
      </c>
      <c r="F9" s="50">
        <v>0.3473</v>
      </c>
      <c r="G9" s="48">
        <f t="shared" si="1"/>
        <v>1</v>
      </c>
    </row>
    <row r="10">
      <c r="A10" s="47" t="s">
        <v>26</v>
      </c>
      <c r="B10" s="48">
        <v>0.308</v>
      </c>
      <c r="C10" s="48">
        <v>0.27</v>
      </c>
      <c r="D10" s="48">
        <v>0.0</v>
      </c>
      <c r="E10" s="48">
        <v>0.0042</v>
      </c>
      <c r="F10" s="48">
        <v>0.4178</v>
      </c>
      <c r="G10" s="48">
        <f t="shared" si="1"/>
        <v>1</v>
      </c>
    </row>
    <row r="11">
      <c r="A11" s="47" t="s">
        <v>151</v>
      </c>
      <c r="B11" s="48">
        <v>0.3498</v>
      </c>
      <c r="C11" s="48">
        <v>0.3726</v>
      </c>
      <c r="D11" s="48">
        <v>0.0</v>
      </c>
      <c r="E11" s="48">
        <v>0.0114</v>
      </c>
      <c r="F11" s="48">
        <v>0.2662</v>
      </c>
      <c r="G11" s="48">
        <f t="shared" si="1"/>
        <v>1</v>
      </c>
    </row>
    <row r="12">
      <c r="A12" s="47" t="s">
        <v>152</v>
      </c>
      <c r="B12" s="50">
        <v>0.3937</v>
      </c>
      <c r="C12" s="50">
        <v>0.3465</v>
      </c>
      <c r="D12" s="50">
        <v>0.0078</v>
      </c>
      <c r="E12" s="48">
        <v>0.0</v>
      </c>
      <c r="F12" s="50">
        <v>0.252</v>
      </c>
      <c r="G12" s="48">
        <f t="shared" si="1"/>
        <v>1</v>
      </c>
    </row>
    <row r="13">
      <c r="A13" s="47" t="s">
        <v>153</v>
      </c>
      <c r="B13" s="50">
        <v>0.468</v>
      </c>
      <c r="C13" s="50">
        <v>0.2167</v>
      </c>
      <c r="D13" s="50">
        <v>0.0099</v>
      </c>
      <c r="E13" s="48">
        <v>0.0025</v>
      </c>
      <c r="F13" s="50">
        <v>0.3029</v>
      </c>
      <c r="G13" s="48">
        <f t="shared" si="1"/>
        <v>1</v>
      </c>
    </row>
    <row r="14">
      <c r="A14" s="47" t="s">
        <v>154</v>
      </c>
      <c r="B14" s="50">
        <v>0.3205</v>
      </c>
      <c r="C14" s="50">
        <v>0.3454</v>
      </c>
      <c r="D14" s="48">
        <v>0.0068</v>
      </c>
      <c r="E14" s="48">
        <v>0.0182</v>
      </c>
      <c r="F14" s="48">
        <v>0.3091</v>
      </c>
      <c r="G14" s="48">
        <f t="shared" si="1"/>
        <v>1</v>
      </c>
    </row>
    <row r="15">
      <c r="A15" s="47" t="s">
        <v>15</v>
      </c>
      <c r="B15" s="48">
        <v>0.3837</v>
      </c>
      <c r="C15" s="48">
        <v>0.2265</v>
      </c>
      <c r="D15" s="48">
        <v>0.0041</v>
      </c>
      <c r="E15" s="48">
        <v>0.0143</v>
      </c>
      <c r="F15" s="48">
        <v>0.3714</v>
      </c>
      <c r="G15" s="48">
        <f t="shared" si="1"/>
        <v>1</v>
      </c>
    </row>
    <row r="16">
      <c r="A16" s="47" t="s">
        <v>213</v>
      </c>
      <c r="B16" s="50">
        <v>0.3476</v>
      </c>
      <c r="C16" s="50">
        <v>0.3456</v>
      </c>
      <c r="D16" s="48">
        <v>0.0078</v>
      </c>
      <c r="E16" s="48">
        <v>0.0039</v>
      </c>
      <c r="F16" s="50">
        <v>0.2951</v>
      </c>
      <c r="G16" s="48">
        <f t="shared" si="1"/>
        <v>1</v>
      </c>
    </row>
    <row r="17">
      <c r="A17" s="47" t="s">
        <v>18</v>
      </c>
      <c r="B17" s="48">
        <v>0.0429</v>
      </c>
      <c r="C17" s="48">
        <v>0.5714</v>
      </c>
      <c r="D17" s="48">
        <v>0.0</v>
      </c>
      <c r="E17" s="48">
        <v>0.0143</v>
      </c>
      <c r="F17" s="48">
        <v>0.3714</v>
      </c>
      <c r="G17" s="48">
        <f t="shared" si="1"/>
        <v>1</v>
      </c>
    </row>
    <row r="18">
      <c r="A18" s="47" t="s">
        <v>156</v>
      </c>
      <c r="B18" s="48">
        <v>0.1885</v>
      </c>
      <c r="C18" s="48">
        <v>0.5738</v>
      </c>
      <c r="D18" s="48">
        <v>0.0</v>
      </c>
      <c r="E18" s="48">
        <v>0.0</v>
      </c>
      <c r="F18" s="48">
        <v>0.2377</v>
      </c>
      <c r="G18" s="48">
        <f t="shared" si="1"/>
        <v>1</v>
      </c>
    </row>
    <row r="19">
      <c r="A19" s="47" t="s">
        <v>19</v>
      </c>
      <c r="B19" s="48">
        <v>0.1596</v>
      </c>
      <c r="C19" s="48">
        <v>0.5822</v>
      </c>
      <c r="D19" s="48">
        <v>0.0</v>
      </c>
      <c r="E19" s="48">
        <v>0.0094</v>
      </c>
      <c r="F19" s="48">
        <v>0.2488</v>
      </c>
      <c r="G19" s="48">
        <f t="shared" si="1"/>
        <v>1</v>
      </c>
    </row>
    <row r="20">
      <c r="A20" s="47" t="s">
        <v>25</v>
      </c>
      <c r="B20" s="48">
        <v>0.1205</v>
      </c>
      <c r="C20" s="48">
        <v>0.4839</v>
      </c>
      <c r="D20" s="48">
        <v>0.0161</v>
      </c>
      <c r="E20" s="48">
        <v>0.0161</v>
      </c>
      <c r="F20" s="48">
        <v>0.3629</v>
      </c>
      <c r="G20" s="48">
        <f t="shared" si="1"/>
        <v>0.9995</v>
      </c>
    </row>
    <row r="21">
      <c r="A21" s="47" t="s">
        <v>24</v>
      </c>
      <c r="B21" s="48">
        <v>0.1754</v>
      </c>
      <c r="C21" s="48">
        <v>0.4472</v>
      </c>
      <c r="D21" s="48">
        <v>0.0</v>
      </c>
      <c r="E21" s="48">
        <v>0.0106</v>
      </c>
      <c r="F21" s="48">
        <v>0.3662</v>
      </c>
      <c r="G21" s="48">
        <f t="shared" si="1"/>
        <v>0.9994</v>
      </c>
    </row>
    <row r="22">
      <c r="A22" s="47" t="s">
        <v>22</v>
      </c>
      <c r="B22" s="48">
        <v>0.258</v>
      </c>
      <c r="C22" s="48">
        <v>0.2899</v>
      </c>
      <c r="D22" s="48">
        <v>0.0058</v>
      </c>
      <c r="E22" s="48">
        <v>0.0116</v>
      </c>
      <c r="F22" s="48">
        <v>0.4348</v>
      </c>
      <c r="G22" s="48">
        <f t="shared" si="1"/>
        <v>1.0001</v>
      </c>
    </row>
    <row r="23">
      <c r="A23" s="47" t="s">
        <v>17</v>
      </c>
      <c r="B23" s="48">
        <v>0.0621</v>
      </c>
      <c r="C23" s="48">
        <v>0.6046</v>
      </c>
      <c r="D23" s="48">
        <v>0.0041</v>
      </c>
      <c r="E23" s="48">
        <v>0.0062</v>
      </c>
      <c r="F23" s="48">
        <v>0.323</v>
      </c>
      <c r="G23" s="48">
        <f t="shared" si="1"/>
        <v>1</v>
      </c>
    </row>
    <row r="24">
      <c r="A24" s="47" t="s">
        <v>157</v>
      </c>
      <c r="B24" s="50">
        <v>0.2848</v>
      </c>
      <c r="C24" s="50">
        <v>0.4081</v>
      </c>
      <c r="D24" s="48">
        <v>0.004</v>
      </c>
      <c r="E24" s="48">
        <v>0.0061</v>
      </c>
      <c r="F24" s="50">
        <v>0.297</v>
      </c>
      <c r="G24" s="48">
        <f t="shared" si="1"/>
        <v>1</v>
      </c>
    </row>
    <row r="25">
      <c r="A25" s="53" t="s">
        <v>214</v>
      </c>
      <c r="B25" s="55">
        <v>0.0254</v>
      </c>
      <c r="C25" s="55">
        <v>0.7542</v>
      </c>
      <c r="D25" s="55">
        <v>0.0</v>
      </c>
      <c r="E25" s="55">
        <v>0.0085</v>
      </c>
      <c r="F25" s="55">
        <v>0.2119</v>
      </c>
      <c r="G25" s="48">
        <f t="shared" si="1"/>
        <v>1</v>
      </c>
    </row>
    <row r="26">
      <c r="A26" s="53" t="s">
        <v>215</v>
      </c>
      <c r="B26" s="55">
        <v>0.0317</v>
      </c>
      <c r="C26" s="55">
        <v>0.7619</v>
      </c>
      <c r="D26" s="55">
        <v>0.0</v>
      </c>
      <c r="E26" s="55">
        <v>0.0159</v>
      </c>
      <c r="F26" s="55">
        <v>0.1905</v>
      </c>
      <c r="G26" s="48">
        <f t="shared" si="1"/>
        <v>1</v>
      </c>
    </row>
    <row r="27">
      <c r="A27" s="53" t="s">
        <v>216</v>
      </c>
      <c r="B27" s="55">
        <v>0.0</v>
      </c>
      <c r="C27" s="55">
        <v>0.6129</v>
      </c>
      <c r="D27" s="55">
        <v>0.0</v>
      </c>
      <c r="E27" s="55">
        <v>0.0323</v>
      </c>
      <c r="F27" s="55">
        <v>0.3548</v>
      </c>
      <c r="G27" s="48">
        <f t="shared" si="1"/>
        <v>1</v>
      </c>
    </row>
    <row r="28">
      <c r="A28" s="53" t="s">
        <v>217</v>
      </c>
      <c r="B28" s="55">
        <v>0.0189</v>
      </c>
      <c r="C28" s="55">
        <v>0.9623</v>
      </c>
      <c r="D28" s="55">
        <v>0.0</v>
      </c>
      <c r="E28" s="55">
        <v>0.0</v>
      </c>
      <c r="F28" s="55">
        <v>0.0188</v>
      </c>
      <c r="G28" s="48">
        <f t="shared" si="1"/>
        <v>1</v>
      </c>
    </row>
  </sheetData>
  <mergeCells count="2">
    <mergeCell ref="A1:A2"/>
    <mergeCell ref="B1:E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5" t="s">
        <v>144</v>
      </c>
      <c r="B1" s="45" t="s">
        <v>74</v>
      </c>
      <c r="D1" s="45"/>
      <c r="E1" s="45"/>
    </row>
    <row r="2">
      <c r="B2" s="46" t="s">
        <v>5</v>
      </c>
      <c r="C2" s="46" t="s">
        <v>6</v>
      </c>
    </row>
    <row r="3">
      <c r="A3" s="47" t="s">
        <v>145</v>
      </c>
      <c r="B3" s="66">
        <v>0.6</v>
      </c>
      <c r="C3" s="66">
        <v>0.4</v>
      </c>
    </row>
    <row r="4">
      <c r="A4" s="47" t="s">
        <v>146</v>
      </c>
      <c r="B4" s="66">
        <v>0.65</v>
      </c>
      <c r="C4" s="66">
        <v>0.35</v>
      </c>
    </row>
    <row r="5">
      <c r="A5" s="47" t="s">
        <v>35</v>
      </c>
      <c r="B5" s="55">
        <v>0.8167</v>
      </c>
      <c r="C5" s="55">
        <v>0.1833</v>
      </c>
    </row>
    <row r="6">
      <c r="A6" s="47" t="s">
        <v>147</v>
      </c>
      <c r="B6" s="55">
        <v>0.7083</v>
      </c>
      <c r="C6" s="55">
        <v>0.2917</v>
      </c>
    </row>
    <row r="7">
      <c r="A7" s="47" t="s">
        <v>148</v>
      </c>
      <c r="B7" s="55">
        <v>0.6939</v>
      </c>
      <c r="C7" s="55">
        <v>0.3061</v>
      </c>
    </row>
    <row r="8">
      <c r="A8" s="47" t="s">
        <v>149</v>
      </c>
      <c r="B8" s="55">
        <v>0.537</v>
      </c>
      <c r="C8" s="55">
        <v>0.463</v>
      </c>
    </row>
    <row r="9">
      <c r="A9" s="47" t="s">
        <v>150</v>
      </c>
      <c r="B9" s="55">
        <v>0.5935</v>
      </c>
      <c r="C9" s="55">
        <v>0.4065</v>
      </c>
    </row>
    <row r="10">
      <c r="A10" s="47" t="s">
        <v>26</v>
      </c>
      <c r="B10" s="55">
        <v>0.5328</v>
      </c>
      <c r="C10" s="55">
        <v>0.4672</v>
      </c>
    </row>
    <row r="11">
      <c r="A11" s="47" t="s">
        <v>151</v>
      </c>
      <c r="B11" s="55">
        <v>0.4842</v>
      </c>
      <c r="C11" s="55">
        <v>0.3165</v>
      </c>
    </row>
    <row r="12">
      <c r="A12" s="47" t="s">
        <v>152</v>
      </c>
      <c r="B12" s="55">
        <v>0.5319</v>
      </c>
      <c r="C12" s="55">
        <v>0.4681</v>
      </c>
    </row>
    <row r="13">
      <c r="A13" s="47" t="s">
        <v>153</v>
      </c>
      <c r="B13" s="55">
        <v>0.6835</v>
      </c>
      <c r="C13" s="55">
        <v>0.4065</v>
      </c>
    </row>
    <row r="14">
      <c r="A14" s="47" t="s">
        <v>154</v>
      </c>
      <c r="B14" s="55">
        <v>0.4812</v>
      </c>
      <c r="C14" s="55">
        <v>0.5188</v>
      </c>
    </row>
    <row r="15">
      <c r="A15" s="47" t="s">
        <v>15</v>
      </c>
      <c r="B15" s="55">
        <v>0.6288</v>
      </c>
      <c r="C15" s="55">
        <v>0.3712</v>
      </c>
    </row>
    <row r="16">
      <c r="A16" s="47" t="s">
        <v>213</v>
      </c>
      <c r="B16" s="55">
        <v>0.5014</v>
      </c>
      <c r="C16" s="55">
        <v>0.4986</v>
      </c>
    </row>
    <row r="17">
      <c r="A17" s="47" t="s">
        <v>18</v>
      </c>
      <c r="B17" s="55">
        <v>0.0091</v>
      </c>
      <c r="C17" s="55">
        <v>0.9909</v>
      </c>
    </row>
    <row r="18">
      <c r="A18" s="47" t="s">
        <v>156</v>
      </c>
      <c r="B18" s="55">
        <v>0.2473</v>
      </c>
      <c r="C18" s="55">
        <v>0.7527</v>
      </c>
    </row>
    <row r="19">
      <c r="A19" s="47" t="s">
        <v>19</v>
      </c>
      <c r="B19" s="55">
        <v>0.105</v>
      </c>
      <c r="C19" s="55">
        <v>0.895</v>
      </c>
    </row>
    <row r="20">
      <c r="A20" s="47" t="s">
        <v>25</v>
      </c>
      <c r="B20" s="66">
        <v>0.2</v>
      </c>
      <c r="C20" s="66">
        <v>0.8</v>
      </c>
    </row>
    <row r="21">
      <c r="A21" s="47" t="s">
        <v>24</v>
      </c>
      <c r="B21" s="55">
        <v>0.2825</v>
      </c>
      <c r="C21" s="55">
        <v>0.7175</v>
      </c>
    </row>
    <row r="22">
      <c r="A22" s="47" t="s">
        <v>22</v>
      </c>
      <c r="B22" s="55">
        <v>0.4709</v>
      </c>
      <c r="C22" s="55">
        <v>0.5291</v>
      </c>
    </row>
    <row r="23">
      <c r="A23" s="47" t="s">
        <v>17</v>
      </c>
      <c r="B23" s="55">
        <v>0.0932</v>
      </c>
      <c r="C23" s="55">
        <v>0.9068</v>
      </c>
    </row>
    <row r="24">
      <c r="A24" s="47" t="s">
        <v>157</v>
      </c>
      <c r="B24" s="55">
        <v>0.411</v>
      </c>
      <c r="C24" s="55">
        <v>0.5889</v>
      </c>
    </row>
    <row r="25">
      <c r="A25" s="53" t="s">
        <v>214</v>
      </c>
      <c r="B25" s="55">
        <v>0.0326</v>
      </c>
      <c r="C25" s="55">
        <v>0.9674</v>
      </c>
    </row>
    <row r="26">
      <c r="A26" s="53" t="s">
        <v>215</v>
      </c>
      <c r="B26" s="66">
        <v>0.04</v>
      </c>
      <c r="C26" s="66">
        <v>0.96</v>
      </c>
    </row>
    <row r="27">
      <c r="A27" s="53" t="s">
        <v>216</v>
      </c>
      <c r="B27" s="66">
        <v>0.0</v>
      </c>
      <c r="C27" s="66">
        <v>1.0</v>
      </c>
    </row>
    <row r="28">
      <c r="A28" s="53" t="s">
        <v>217</v>
      </c>
      <c r="B28" s="55">
        <v>0.0192</v>
      </c>
      <c r="C28" s="55">
        <v>0.9808</v>
      </c>
    </row>
  </sheetData>
  <mergeCells count="2">
    <mergeCell ref="A1:A2"/>
    <mergeCell ref="B1:C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67" t="s">
        <v>218</v>
      </c>
      <c r="C2" s="68"/>
      <c r="D2" s="68"/>
      <c r="E2" s="69"/>
      <c r="F2" s="70"/>
      <c r="G2" s="67" t="s">
        <v>219</v>
      </c>
      <c r="H2" s="68"/>
      <c r="I2" s="69"/>
    </row>
    <row r="3">
      <c r="B3" s="71" t="s">
        <v>220</v>
      </c>
      <c r="C3" s="72" t="s">
        <v>221</v>
      </c>
      <c r="D3" s="72" t="s">
        <v>222</v>
      </c>
      <c r="E3" s="72" t="s">
        <v>223</v>
      </c>
      <c r="F3" s="70"/>
      <c r="G3" s="71" t="s">
        <v>220</v>
      </c>
      <c r="H3" s="72" t="s">
        <v>221</v>
      </c>
      <c r="I3" s="72" t="s">
        <v>222</v>
      </c>
    </row>
    <row r="4">
      <c r="B4" s="73" t="s">
        <v>176</v>
      </c>
      <c r="C4" s="72" t="s">
        <v>5</v>
      </c>
      <c r="D4" s="74">
        <v>1044.0</v>
      </c>
      <c r="E4" s="75">
        <v>0.31</v>
      </c>
      <c r="F4" s="70"/>
      <c r="G4" s="73" t="s">
        <v>176</v>
      </c>
      <c r="H4" s="72" t="s">
        <v>5</v>
      </c>
      <c r="I4" s="74">
        <v>1044.0</v>
      </c>
    </row>
    <row r="5">
      <c r="B5" s="76"/>
      <c r="C5" s="72" t="s">
        <v>6</v>
      </c>
      <c r="D5" s="74">
        <v>1197.0</v>
      </c>
      <c r="E5" s="75">
        <v>0.3554</v>
      </c>
      <c r="F5" s="70"/>
      <c r="G5" s="76"/>
      <c r="H5" s="72" t="s">
        <v>6</v>
      </c>
      <c r="I5" s="74">
        <v>1197.0</v>
      </c>
    </row>
    <row r="6">
      <c r="B6" s="76"/>
      <c r="C6" s="72" t="s">
        <v>76</v>
      </c>
      <c r="D6" s="74">
        <v>1087.0</v>
      </c>
      <c r="E6" s="75">
        <v>0.3227</v>
      </c>
      <c r="F6" s="70"/>
      <c r="G6" s="77"/>
      <c r="H6" s="72" t="s">
        <v>224</v>
      </c>
      <c r="I6" s="74">
        <v>2241.0</v>
      </c>
    </row>
    <row r="7">
      <c r="B7" s="76"/>
      <c r="C7" s="72" t="s">
        <v>93</v>
      </c>
      <c r="D7" s="72">
        <v>22.0</v>
      </c>
      <c r="E7" s="75">
        <v>0.0065</v>
      </c>
      <c r="F7" s="70"/>
      <c r="G7" s="73" t="s">
        <v>166</v>
      </c>
      <c r="H7" s="72" t="s">
        <v>5</v>
      </c>
      <c r="I7" s="72">
        <v>204.0</v>
      </c>
    </row>
    <row r="8">
      <c r="B8" s="76"/>
      <c r="C8" s="72" t="s">
        <v>8</v>
      </c>
      <c r="D8" s="72">
        <v>18.0</v>
      </c>
      <c r="E8" s="75">
        <v>0.0053</v>
      </c>
      <c r="F8" s="70"/>
      <c r="G8" s="76"/>
      <c r="H8" s="72" t="s">
        <v>6</v>
      </c>
      <c r="I8" s="72">
        <v>489.0</v>
      </c>
    </row>
    <row r="9">
      <c r="B9" s="77"/>
      <c r="C9" s="72" t="s">
        <v>224</v>
      </c>
      <c r="D9" s="74">
        <v>3368.0</v>
      </c>
      <c r="E9" s="75">
        <v>1.0</v>
      </c>
      <c r="F9" s="70"/>
      <c r="G9" s="77"/>
      <c r="H9" s="72" t="s">
        <v>224</v>
      </c>
      <c r="I9" s="72">
        <v>691.0</v>
      </c>
    </row>
    <row r="10">
      <c r="B10" s="73" t="s">
        <v>166</v>
      </c>
      <c r="C10" s="72" t="s">
        <v>5</v>
      </c>
      <c r="D10" s="72">
        <v>204.0</v>
      </c>
      <c r="E10" s="75">
        <v>0.1865</v>
      </c>
      <c r="F10" s="70"/>
      <c r="G10" s="73" t="s">
        <v>158</v>
      </c>
      <c r="H10" s="72" t="s">
        <v>5</v>
      </c>
      <c r="I10" s="72">
        <v>383.0</v>
      </c>
    </row>
    <row r="11">
      <c r="B11" s="76"/>
      <c r="C11" s="72" t="s">
        <v>6</v>
      </c>
      <c r="D11" s="72">
        <v>489.0</v>
      </c>
      <c r="E11" s="75">
        <v>0.447</v>
      </c>
      <c r="F11" s="70"/>
      <c r="G11" s="76"/>
      <c r="H11" s="72" t="s">
        <v>6</v>
      </c>
      <c r="I11" s="72">
        <v>264.0</v>
      </c>
    </row>
    <row r="12">
      <c r="B12" s="76"/>
      <c r="C12" s="72" t="s">
        <v>76</v>
      </c>
      <c r="D12" s="72">
        <v>384.0</v>
      </c>
      <c r="E12" s="75">
        <v>0.351</v>
      </c>
      <c r="F12" s="70"/>
      <c r="G12" s="77"/>
      <c r="H12" s="72" t="s">
        <v>224</v>
      </c>
      <c r="I12" s="72">
        <v>648.0</v>
      </c>
    </row>
    <row r="13">
      <c r="B13" s="76"/>
      <c r="C13" s="72" t="s">
        <v>93</v>
      </c>
      <c r="D13" s="72">
        <v>12.0</v>
      </c>
      <c r="E13" s="75">
        <v>0.011</v>
      </c>
      <c r="F13" s="70"/>
      <c r="G13" s="70"/>
      <c r="H13" s="70"/>
      <c r="I13" s="70"/>
    </row>
    <row r="14">
      <c r="B14" s="76"/>
      <c r="C14" s="72" t="s">
        <v>8</v>
      </c>
      <c r="D14" s="72">
        <v>5.0</v>
      </c>
      <c r="E14" s="75">
        <v>0.0046</v>
      </c>
      <c r="F14" s="70"/>
      <c r="G14" s="70"/>
      <c r="H14" s="70"/>
      <c r="I14" s="70"/>
    </row>
    <row r="15">
      <c r="B15" s="77"/>
      <c r="C15" s="72" t="s">
        <v>224</v>
      </c>
      <c r="D15" s="74">
        <v>1094.0</v>
      </c>
      <c r="E15" s="75">
        <v>1.0</v>
      </c>
      <c r="F15" s="70"/>
      <c r="G15" s="70"/>
      <c r="H15" s="70"/>
      <c r="I15" s="70"/>
    </row>
    <row r="16">
      <c r="B16" s="73" t="s">
        <v>158</v>
      </c>
      <c r="C16" s="72" t="s">
        <v>5</v>
      </c>
      <c r="D16" s="72">
        <v>383.0</v>
      </c>
      <c r="E16" s="75">
        <v>0.3737</v>
      </c>
      <c r="F16" s="70"/>
      <c r="G16" s="70"/>
      <c r="H16" s="70"/>
      <c r="I16" s="70"/>
    </row>
    <row r="17">
      <c r="B17" s="76"/>
      <c r="C17" s="72" t="s">
        <v>6</v>
      </c>
      <c r="D17" s="72">
        <v>264.0</v>
      </c>
      <c r="E17" s="75">
        <v>0.2576</v>
      </c>
      <c r="F17" s="70"/>
      <c r="G17" s="70"/>
      <c r="H17" s="70"/>
      <c r="I17" s="70"/>
    </row>
    <row r="18">
      <c r="B18" s="76"/>
      <c r="C18" s="72" t="s">
        <v>76</v>
      </c>
      <c r="D18" s="72">
        <v>363.0</v>
      </c>
      <c r="E18" s="75">
        <v>0.3541</v>
      </c>
      <c r="F18" s="70"/>
      <c r="G18" s="70"/>
      <c r="H18" s="70"/>
      <c r="I18" s="70"/>
    </row>
    <row r="19">
      <c r="B19" s="76"/>
      <c r="C19" s="72" t="s">
        <v>93</v>
      </c>
      <c r="D19" s="72">
        <v>9.0</v>
      </c>
      <c r="E19" s="75">
        <v>0.0088</v>
      </c>
      <c r="F19" s="70"/>
      <c r="G19" s="70"/>
      <c r="H19" s="70"/>
      <c r="I19" s="70"/>
    </row>
    <row r="20">
      <c r="B20" s="76"/>
      <c r="C20" s="72" t="s">
        <v>8</v>
      </c>
      <c r="D20" s="72">
        <v>6.0</v>
      </c>
      <c r="E20" s="75">
        <v>0.0059</v>
      </c>
      <c r="F20" s="70"/>
      <c r="G20" s="70"/>
      <c r="H20" s="70"/>
      <c r="I20" s="70"/>
    </row>
    <row r="21">
      <c r="B21" s="77"/>
      <c r="C21" s="72" t="s">
        <v>224</v>
      </c>
      <c r="D21" s="74">
        <v>1025.0</v>
      </c>
      <c r="E21" s="75">
        <v>1.0</v>
      </c>
      <c r="F21" s="70"/>
      <c r="G21" s="70"/>
      <c r="H21" s="70"/>
      <c r="I21" s="70"/>
    </row>
    <row r="22">
      <c r="B22" s="70"/>
      <c r="C22" s="70"/>
      <c r="D22" s="70"/>
      <c r="E22" s="70"/>
      <c r="F22" s="70"/>
      <c r="G22" s="70"/>
      <c r="H22" s="70"/>
      <c r="I22" s="70"/>
    </row>
    <row r="23">
      <c r="B23" s="78" t="s">
        <v>225</v>
      </c>
      <c r="C23" s="68"/>
      <c r="D23" s="68"/>
      <c r="E23" s="69"/>
      <c r="F23" s="70"/>
      <c r="G23" s="78" t="s">
        <v>226</v>
      </c>
      <c r="H23" s="68"/>
      <c r="I23" s="69"/>
    </row>
    <row r="24">
      <c r="B24" s="71" t="s">
        <v>220</v>
      </c>
      <c r="C24" s="72" t="s">
        <v>221</v>
      </c>
      <c r="D24" s="72" t="s">
        <v>222</v>
      </c>
      <c r="E24" s="72" t="s">
        <v>223</v>
      </c>
      <c r="F24" s="70"/>
      <c r="G24" s="71" t="s">
        <v>220</v>
      </c>
      <c r="H24" s="72" t="s">
        <v>221</v>
      </c>
      <c r="I24" s="72" t="s">
        <v>222</v>
      </c>
    </row>
    <row r="25">
      <c r="B25" s="73" t="s">
        <v>176</v>
      </c>
      <c r="C25" s="72" t="s">
        <v>5</v>
      </c>
      <c r="D25" s="72">
        <v>4.0</v>
      </c>
      <c r="E25" s="75">
        <v>0.0082</v>
      </c>
      <c r="F25" s="70"/>
      <c r="G25" s="73" t="s">
        <v>176</v>
      </c>
      <c r="H25" s="72" t="s">
        <v>5</v>
      </c>
      <c r="I25" s="72">
        <v>4.0</v>
      </c>
    </row>
    <row r="26">
      <c r="B26" s="76"/>
      <c r="C26" s="72" t="s">
        <v>6</v>
      </c>
      <c r="D26" s="72">
        <v>365.0</v>
      </c>
      <c r="E26" s="75">
        <v>0.748</v>
      </c>
      <c r="F26" s="70"/>
      <c r="G26" s="76"/>
      <c r="H26" s="72" t="s">
        <v>6</v>
      </c>
      <c r="I26" s="72">
        <v>365.0</v>
      </c>
    </row>
    <row r="27">
      <c r="B27" s="76"/>
      <c r="C27" s="72" t="s">
        <v>76</v>
      </c>
      <c r="D27" s="72">
        <v>107.0</v>
      </c>
      <c r="E27" s="75">
        <v>0.2193</v>
      </c>
      <c r="F27" s="70"/>
      <c r="G27" s="77"/>
      <c r="H27" s="72" t="s">
        <v>224</v>
      </c>
      <c r="I27" s="72">
        <v>369.0</v>
      </c>
    </row>
    <row r="28">
      <c r="B28" s="76"/>
      <c r="C28" s="72" t="s">
        <v>93</v>
      </c>
      <c r="D28" s="72">
        <v>12.0</v>
      </c>
      <c r="E28" s="75">
        <v>0.0246</v>
      </c>
      <c r="F28" s="70"/>
      <c r="G28" s="73" t="s">
        <v>166</v>
      </c>
      <c r="H28" s="72" t="s">
        <v>5</v>
      </c>
      <c r="I28" s="72">
        <v>1.0</v>
      </c>
    </row>
    <row r="29">
      <c r="B29" s="77"/>
      <c r="C29" s="72" t="s">
        <v>224</v>
      </c>
      <c r="D29" s="72">
        <v>488.0</v>
      </c>
      <c r="E29" s="75">
        <v>1.0</v>
      </c>
      <c r="F29" s="70"/>
      <c r="G29" s="76"/>
      <c r="H29" s="72" t="s">
        <v>6</v>
      </c>
      <c r="I29" s="72">
        <v>270.0</v>
      </c>
    </row>
    <row r="30">
      <c r="B30" s="73" t="s">
        <v>166</v>
      </c>
      <c r="C30" s="72" t="s">
        <v>5</v>
      </c>
      <c r="D30" s="72">
        <v>1.0</v>
      </c>
      <c r="E30" s="75">
        <v>0.0027</v>
      </c>
      <c r="F30" s="70"/>
      <c r="G30" s="77"/>
      <c r="H30" s="72" t="s">
        <v>224</v>
      </c>
      <c r="I30" s="72">
        <v>271.0</v>
      </c>
    </row>
    <row r="31">
      <c r="B31" s="76"/>
      <c r="C31" s="72" t="s">
        <v>6</v>
      </c>
      <c r="D31" s="72">
        <v>270.0</v>
      </c>
      <c r="E31" s="75">
        <v>0.7317</v>
      </c>
      <c r="F31" s="70"/>
      <c r="G31" s="73" t="s">
        <v>158</v>
      </c>
      <c r="H31" s="72" t="s">
        <v>5</v>
      </c>
      <c r="I31" s="72">
        <v>2.0</v>
      </c>
    </row>
    <row r="32">
      <c r="B32" s="76"/>
      <c r="C32" s="72" t="s">
        <v>76</v>
      </c>
      <c r="D32" s="72">
        <v>94.0</v>
      </c>
      <c r="E32" s="75">
        <v>0.2547</v>
      </c>
      <c r="F32" s="70"/>
      <c r="G32" s="76"/>
      <c r="H32" s="72" t="s">
        <v>6</v>
      </c>
      <c r="I32" s="72">
        <v>26.0</v>
      </c>
    </row>
    <row r="33">
      <c r="B33" s="76"/>
      <c r="C33" s="72" t="s">
        <v>93</v>
      </c>
      <c r="D33" s="72">
        <v>4.0</v>
      </c>
      <c r="E33" s="75">
        <v>0.0108</v>
      </c>
      <c r="F33" s="70"/>
      <c r="G33" s="77"/>
      <c r="H33" s="72" t="s">
        <v>224</v>
      </c>
      <c r="I33" s="72">
        <v>28.0</v>
      </c>
    </row>
    <row r="34">
      <c r="B34" s="77"/>
      <c r="C34" s="72" t="s">
        <v>224</v>
      </c>
      <c r="D34" s="72">
        <v>369.0</v>
      </c>
      <c r="E34" s="75">
        <v>1.0</v>
      </c>
      <c r="F34" s="70"/>
      <c r="G34" s="70"/>
      <c r="H34" s="70"/>
      <c r="I34" s="70"/>
    </row>
    <row r="35">
      <c r="B35" s="73" t="s">
        <v>158</v>
      </c>
      <c r="C35" s="72" t="s">
        <v>5</v>
      </c>
      <c r="D35" s="72">
        <v>2.0</v>
      </c>
      <c r="E35" s="75">
        <v>0.0606</v>
      </c>
      <c r="F35" s="70"/>
      <c r="G35" s="70"/>
      <c r="H35" s="70"/>
      <c r="I35" s="70"/>
    </row>
    <row r="36">
      <c r="B36" s="76"/>
      <c r="C36" s="72" t="s">
        <v>6</v>
      </c>
      <c r="D36" s="72">
        <v>26.0</v>
      </c>
      <c r="E36" s="75">
        <v>0.7879</v>
      </c>
      <c r="F36" s="70"/>
      <c r="G36" s="70"/>
      <c r="H36" s="70"/>
      <c r="I36" s="70"/>
    </row>
    <row r="37">
      <c r="B37" s="76"/>
      <c r="C37" s="72" t="s">
        <v>76</v>
      </c>
      <c r="D37" s="72">
        <v>5.0</v>
      </c>
      <c r="E37" s="75">
        <v>0.1515</v>
      </c>
      <c r="F37" s="70"/>
      <c r="G37" s="70"/>
      <c r="H37" s="70"/>
      <c r="I37" s="70"/>
    </row>
    <row r="38">
      <c r="B38" s="76"/>
      <c r="C38" s="72" t="s">
        <v>93</v>
      </c>
      <c r="D38" s="72" t="s">
        <v>227</v>
      </c>
      <c r="E38" s="75">
        <v>0.0</v>
      </c>
      <c r="F38" s="70"/>
      <c r="G38" s="70"/>
      <c r="H38" s="70"/>
      <c r="I38" s="70"/>
    </row>
    <row r="39">
      <c r="B39" s="77"/>
      <c r="C39" s="72" t="s">
        <v>224</v>
      </c>
      <c r="D39" s="72">
        <v>33.0</v>
      </c>
      <c r="E39" s="75">
        <v>1.0</v>
      </c>
      <c r="F39" s="70"/>
      <c r="G39" s="70"/>
      <c r="H39" s="70"/>
      <c r="I39" s="70"/>
    </row>
    <row r="42">
      <c r="B42" s="79" t="s">
        <v>228</v>
      </c>
      <c r="C42" s="68"/>
      <c r="D42" s="68"/>
      <c r="E42" s="68"/>
      <c r="F42" s="68"/>
      <c r="G42" s="69"/>
      <c r="H42" s="36"/>
      <c r="I42" s="36"/>
      <c r="J42" s="78" t="s">
        <v>229</v>
      </c>
      <c r="K42" s="68"/>
      <c r="L42" s="68"/>
      <c r="M42" s="68"/>
      <c r="N42" s="68"/>
      <c r="O42" s="68"/>
      <c r="P42" s="69"/>
    </row>
    <row r="43">
      <c r="B43" s="71" t="s">
        <v>12</v>
      </c>
      <c r="C43" s="80" t="s">
        <v>230</v>
      </c>
      <c r="D43" s="72" t="s">
        <v>221</v>
      </c>
      <c r="E43" s="81" t="s">
        <v>222</v>
      </c>
      <c r="F43" s="68"/>
      <c r="G43" s="71" t="s">
        <v>223</v>
      </c>
      <c r="H43" s="36"/>
      <c r="I43" s="36"/>
      <c r="J43" s="71" t="s">
        <v>12</v>
      </c>
      <c r="K43" s="72" t="s">
        <v>231</v>
      </c>
      <c r="L43" s="72" t="s">
        <v>232</v>
      </c>
      <c r="M43" s="72" t="s">
        <v>221</v>
      </c>
      <c r="N43" s="81" t="s">
        <v>222</v>
      </c>
      <c r="O43" s="69"/>
      <c r="P43" s="72" t="s">
        <v>223</v>
      </c>
    </row>
    <row r="44">
      <c r="B44" s="73" t="s">
        <v>233</v>
      </c>
      <c r="C44" s="73" t="s">
        <v>176</v>
      </c>
      <c r="D44" s="72" t="s">
        <v>6</v>
      </c>
      <c r="E44" s="72">
        <v>70.0</v>
      </c>
      <c r="F44" s="82">
        <v>93.0</v>
      </c>
      <c r="G44" s="83">
        <v>0.75</v>
      </c>
      <c r="H44" s="36"/>
      <c r="I44" s="36"/>
      <c r="J44" s="73" t="s">
        <v>234</v>
      </c>
      <c r="K44" s="73" t="s">
        <v>128</v>
      </c>
      <c r="L44" s="72" t="s">
        <v>166</v>
      </c>
      <c r="M44" s="72" t="s">
        <v>6</v>
      </c>
      <c r="N44" s="72">
        <v>51.0</v>
      </c>
      <c r="O44" s="73">
        <v>52.0</v>
      </c>
      <c r="P44" s="84">
        <v>0.9808</v>
      </c>
    </row>
    <row r="45">
      <c r="B45" s="85"/>
      <c r="C45" s="85"/>
      <c r="D45" s="72" t="s">
        <v>161</v>
      </c>
      <c r="E45" s="72">
        <v>23.0</v>
      </c>
      <c r="F45" s="86"/>
      <c r="G45" s="83">
        <v>0.25</v>
      </c>
      <c r="H45" s="36"/>
      <c r="I45" s="36"/>
      <c r="J45" s="85"/>
      <c r="K45" s="85"/>
      <c r="L45" s="72" t="s">
        <v>166</v>
      </c>
      <c r="M45" s="72" t="s">
        <v>5</v>
      </c>
      <c r="N45" s="72">
        <v>1.0</v>
      </c>
      <c r="O45" s="85"/>
      <c r="P45" s="84">
        <v>0.0192</v>
      </c>
    </row>
    <row r="46">
      <c r="B46" s="73" t="s">
        <v>154</v>
      </c>
      <c r="C46" s="73" t="s">
        <v>158</v>
      </c>
      <c r="D46" s="72" t="s">
        <v>6</v>
      </c>
      <c r="E46" s="72">
        <v>28.0</v>
      </c>
      <c r="F46" s="82">
        <v>86.0</v>
      </c>
      <c r="G46" s="83">
        <v>0.33</v>
      </c>
      <c r="H46" s="36"/>
      <c r="I46" s="36"/>
      <c r="J46" s="73" t="s">
        <v>235</v>
      </c>
      <c r="K46" s="73" t="s">
        <v>81</v>
      </c>
      <c r="L46" s="73" t="s">
        <v>176</v>
      </c>
      <c r="M46" s="72" t="s">
        <v>6</v>
      </c>
      <c r="N46" s="72">
        <v>132.0</v>
      </c>
      <c r="O46" s="73">
        <v>133.0</v>
      </c>
      <c r="P46" s="84">
        <v>0.9925</v>
      </c>
    </row>
    <row r="47">
      <c r="B47" s="85"/>
      <c r="C47" s="85"/>
      <c r="D47" s="72" t="s">
        <v>161</v>
      </c>
      <c r="E47" s="72">
        <v>58.0</v>
      </c>
      <c r="F47" s="86"/>
      <c r="G47" s="83">
        <v>0.67</v>
      </c>
      <c r="H47" s="36"/>
      <c r="I47" s="36"/>
      <c r="J47" s="85"/>
      <c r="K47" s="85"/>
      <c r="L47" s="85"/>
      <c r="M47" s="72" t="s">
        <v>5</v>
      </c>
      <c r="N47" s="72">
        <v>1.0</v>
      </c>
      <c r="O47" s="85"/>
      <c r="P47" s="84">
        <v>0.0075</v>
      </c>
    </row>
    <row r="48">
      <c r="B48" s="73" t="s">
        <v>154</v>
      </c>
      <c r="C48" s="73" t="s">
        <v>166</v>
      </c>
      <c r="D48" s="72" t="s">
        <v>6</v>
      </c>
      <c r="E48" s="72">
        <v>3.0</v>
      </c>
      <c r="F48" s="82">
        <v>13.0</v>
      </c>
      <c r="G48" s="83">
        <v>0.23</v>
      </c>
      <c r="H48" s="36"/>
      <c r="I48" s="36"/>
      <c r="J48" s="73" t="s">
        <v>236</v>
      </c>
      <c r="K48" s="73" t="s">
        <v>130</v>
      </c>
      <c r="L48" s="73" t="s">
        <v>158</v>
      </c>
      <c r="M48" s="72" t="s">
        <v>6</v>
      </c>
      <c r="N48" s="72">
        <v>26.0</v>
      </c>
      <c r="O48" s="73">
        <v>28.0</v>
      </c>
      <c r="P48" s="84">
        <v>0.9286</v>
      </c>
    </row>
    <row r="49">
      <c r="B49" s="85"/>
      <c r="C49" s="85"/>
      <c r="D49" s="72" t="s">
        <v>161</v>
      </c>
      <c r="E49" s="72">
        <v>10.0</v>
      </c>
      <c r="F49" s="86"/>
      <c r="G49" s="83">
        <v>0.77</v>
      </c>
      <c r="H49" s="36"/>
      <c r="I49" s="36"/>
      <c r="J49" s="76"/>
      <c r="K49" s="76"/>
      <c r="L49" s="76"/>
      <c r="M49" s="87" t="s">
        <v>5</v>
      </c>
      <c r="N49" s="87">
        <v>2.0</v>
      </c>
      <c r="O49" s="76"/>
      <c r="P49" s="88">
        <v>0.0714</v>
      </c>
    </row>
    <row r="50">
      <c r="B50" s="73" t="s">
        <v>154</v>
      </c>
      <c r="C50" s="73" t="s">
        <v>176</v>
      </c>
      <c r="D50" s="72" t="s">
        <v>6</v>
      </c>
      <c r="E50" s="72">
        <v>85.0</v>
      </c>
      <c r="F50" s="82">
        <v>124.0</v>
      </c>
      <c r="G50" s="83">
        <v>0.69</v>
      </c>
      <c r="H50" s="36"/>
      <c r="I50" s="36"/>
      <c r="J50" s="89" t="s">
        <v>215</v>
      </c>
      <c r="K50" s="89" t="s">
        <v>129</v>
      </c>
      <c r="L50" s="89" t="s">
        <v>176</v>
      </c>
      <c r="M50" s="90" t="s">
        <v>6</v>
      </c>
      <c r="N50" s="90">
        <v>18.0</v>
      </c>
      <c r="O50" s="89">
        <v>20.0</v>
      </c>
      <c r="P50" s="91">
        <v>0.9</v>
      </c>
    </row>
    <row r="51">
      <c r="B51" s="85"/>
      <c r="C51" s="85"/>
      <c r="D51" s="72" t="s">
        <v>161</v>
      </c>
      <c r="E51" s="72">
        <v>39.0</v>
      </c>
      <c r="F51" s="86"/>
      <c r="G51" s="83">
        <v>0.31</v>
      </c>
      <c r="H51" s="36"/>
      <c r="I51" s="36"/>
      <c r="J51" s="85"/>
      <c r="K51" s="85"/>
      <c r="L51" s="85"/>
      <c r="M51" s="72" t="s">
        <v>5</v>
      </c>
      <c r="N51" s="72">
        <v>2.0</v>
      </c>
      <c r="O51" s="85"/>
      <c r="P51" s="84">
        <v>0.1</v>
      </c>
    </row>
    <row r="52">
      <c r="B52" s="73" t="s">
        <v>237</v>
      </c>
      <c r="C52" s="73" t="s">
        <v>158</v>
      </c>
      <c r="D52" s="72" t="s">
        <v>6</v>
      </c>
      <c r="E52" s="72">
        <v>14.0</v>
      </c>
      <c r="F52" s="82">
        <v>28.0</v>
      </c>
      <c r="G52" s="83">
        <v>0.5</v>
      </c>
      <c r="H52" s="36"/>
      <c r="I52" s="36"/>
      <c r="J52" s="70"/>
      <c r="K52" s="70"/>
      <c r="L52" s="70"/>
      <c r="M52" s="70"/>
      <c r="N52" s="70"/>
      <c r="O52" s="92"/>
      <c r="P52" s="70"/>
    </row>
    <row r="53">
      <c r="B53" s="85"/>
      <c r="C53" s="85"/>
      <c r="D53" s="72" t="s">
        <v>161</v>
      </c>
      <c r="E53" s="72">
        <v>14.0</v>
      </c>
      <c r="F53" s="86"/>
      <c r="G53" s="83">
        <v>0.5</v>
      </c>
      <c r="H53" s="36"/>
      <c r="I53" s="36"/>
      <c r="J53" s="70"/>
      <c r="K53" s="70"/>
      <c r="L53" s="70"/>
      <c r="M53" s="70"/>
      <c r="N53" s="70"/>
      <c r="O53" s="92"/>
      <c r="P53" s="70"/>
    </row>
    <row r="54">
      <c r="B54" s="73" t="s">
        <v>237</v>
      </c>
      <c r="C54" s="73" t="s">
        <v>176</v>
      </c>
      <c r="D54" s="72" t="s">
        <v>6</v>
      </c>
      <c r="E54" s="72">
        <v>7.0</v>
      </c>
      <c r="F54" s="82">
        <v>32.0</v>
      </c>
      <c r="G54" s="83">
        <v>0.22</v>
      </c>
      <c r="H54" s="36"/>
      <c r="I54" s="36"/>
      <c r="J54" s="70"/>
      <c r="K54" s="70"/>
      <c r="L54" s="70"/>
      <c r="M54" s="70"/>
      <c r="N54" s="70"/>
      <c r="O54" s="92"/>
      <c r="P54" s="70"/>
    </row>
    <row r="55">
      <c r="B55" s="85"/>
      <c r="C55" s="85"/>
      <c r="D55" s="72" t="s">
        <v>161</v>
      </c>
      <c r="E55" s="72">
        <v>25.0</v>
      </c>
      <c r="F55" s="86"/>
      <c r="G55" s="83">
        <v>0.78</v>
      </c>
      <c r="H55" s="36"/>
      <c r="I55" s="36"/>
      <c r="J55" s="70"/>
      <c r="K55" s="70"/>
      <c r="L55" s="70"/>
      <c r="M55" s="70"/>
      <c r="N55" s="70"/>
      <c r="O55" s="92"/>
      <c r="P55" s="70"/>
    </row>
    <row r="56">
      <c r="B56" s="73" t="s">
        <v>238</v>
      </c>
      <c r="C56" s="73" t="s">
        <v>158</v>
      </c>
      <c r="D56" s="72" t="s">
        <v>6</v>
      </c>
      <c r="E56" s="72">
        <v>9.0</v>
      </c>
      <c r="F56" s="82">
        <v>38.0</v>
      </c>
      <c r="G56" s="83">
        <v>0.24</v>
      </c>
      <c r="H56" s="36"/>
      <c r="I56" s="36"/>
      <c r="J56" s="79" t="s">
        <v>228</v>
      </c>
      <c r="K56" s="68"/>
      <c r="L56" s="68"/>
      <c r="M56" s="68"/>
      <c r="N56" s="68"/>
      <c r="O56" s="69"/>
      <c r="P56" s="36"/>
    </row>
    <row r="57">
      <c r="B57" s="85"/>
      <c r="C57" s="85"/>
      <c r="D57" s="72" t="s">
        <v>161</v>
      </c>
      <c r="E57" s="72">
        <v>29.0</v>
      </c>
      <c r="F57" s="86"/>
      <c r="G57" s="83">
        <v>0.76</v>
      </c>
      <c r="H57" s="36"/>
      <c r="I57" s="36"/>
      <c r="J57" s="71" t="s">
        <v>12</v>
      </c>
      <c r="K57" s="80" t="s">
        <v>230</v>
      </c>
      <c r="L57" s="72" t="s">
        <v>221</v>
      </c>
      <c r="M57" s="81" t="s">
        <v>222</v>
      </c>
      <c r="N57" s="69"/>
      <c r="O57" s="72" t="s">
        <v>223</v>
      </c>
      <c r="P57" s="36"/>
    </row>
    <row r="58">
      <c r="B58" s="73" t="s">
        <v>238</v>
      </c>
      <c r="C58" s="73" t="s">
        <v>166</v>
      </c>
      <c r="D58" s="72" t="s">
        <v>6</v>
      </c>
      <c r="E58" s="72">
        <v>24.0</v>
      </c>
      <c r="F58" s="82">
        <v>32.0</v>
      </c>
      <c r="G58" s="83">
        <v>0.75</v>
      </c>
      <c r="H58" s="36"/>
      <c r="I58" s="36"/>
      <c r="J58" s="73" t="s">
        <v>238</v>
      </c>
      <c r="K58" s="73" t="s">
        <v>166</v>
      </c>
      <c r="L58" s="72" t="s">
        <v>6</v>
      </c>
      <c r="M58" s="72">
        <v>1.0</v>
      </c>
      <c r="N58" s="73">
        <v>6.0</v>
      </c>
      <c r="O58" s="75">
        <v>0.17</v>
      </c>
      <c r="P58" s="70"/>
    </row>
    <row r="59">
      <c r="B59" s="85"/>
      <c r="C59" s="85"/>
      <c r="D59" s="72" t="s">
        <v>161</v>
      </c>
      <c r="E59" s="72">
        <v>8.0</v>
      </c>
      <c r="F59" s="86"/>
      <c r="G59" s="83">
        <v>0.25</v>
      </c>
      <c r="H59" s="36"/>
      <c r="I59" s="36"/>
      <c r="J59" s="85"/>
      <c r="K59" s="85"/>
      <c r="L59" s="72" t="s">
        <v>161</v>
      </c>
      <c r="M59" s="72">
        <v>5.0</v>
      </c>
      <c r="N59" s="85"/>
      <c r="O59" s="75">
        <v>0.83</v>
      </c>
      <c r="P59" s="36"/>
    </row>
    <row r="60">
      <c r="B60" s="73" t="s">
        <v>238</v>
      </c>
      <c r="C60" s="73" t="s">
        <v>176</v>
      </c>
      <c r="D60" s="72" t="s">
        <v>6</v>
      </c>
      <c r="E60" s="72">
        <v>168.0</v>
      </c>
      <c r="F60" s="82">
        <v>267.0</v>
      </c>
      <c r="G60" s="83">
        <v>0.63</v>
      </c>
      <c r="H60" s="36"/>
      <c r="I60" s="36"/>
      <c r="J60" s="73" t="s">
        <v>239</v>
      </c>
      <c r="K60" s="73" t="s">
        <v>158</v>
      </c>
      <c r="L60" s="72" t="s">
        <v>6</v>
      </c>
      <c r="M60" s="72">
        <v>10.0</v>
      </c>
      <c r="N60" s="73">
        <v>21.0</v>
      </c>
      <c r="O60" s="75">
        <v>0.48</v>
      </c>
      <c r="P60" s="36"/>
    </row>
    <row r="61">
      <c r="B61" s="85"/>
      <c r="C61" s="85"/>
      <c r="D61" s="72" t="s">
        <v>161</v>
      </c>
      <c r="E61" s="72">
        <v>99.0</v>
      </c>
      <c r="F61" s="86"/>
      <c r="G61" s="83">
        <v>0.37</v>
      </c>
      <c r="H61" s="36"/>
      <c r="I61" s="36"/>
      <c r="J61" s="85"/>
      <c r="K61" s="85"/>
      <c r="L61" s="72" t="s">
        <v>161</v>
      </c>
      <c r="M61" s="72">
        <v>11.0</v>
      </c>
      <c r="N61" s="85"/>
      <c r="O61" s="75">
        <v>0.52</v>
      </c>
      <c r="P61" s="70"/>
    </row>
    <row r="62">
      <c r="B62" s="73" t="s">
        <v>239</v>
      </c>
      <c r="C62" s="73" t="s">
        <v>158</v>
      </c>
      <c r="D62" s="72" t="s">
        <v>6</v>
      </c>
      <c r="E62" s="72">
        <v>24.0</v>
      </c>
      <c r="F62" s="73">
        <v>56.0</v>
      </c>
      <c r="G62" s="75">
        <v>0.43</v>
      </c>
      <c r="H62" s="70"/>
      <c r="I62" s="92"/>
      <c r="J62" s="73" t="s">
        <v>22</v>
      </c>
      <c r="K62" s="73" t="s">
        <v>176</v>
      </c>
      <c r="L62" s="72" t="s">
        <v>6</v>
      </c>
      <c r="M62" s="72">
        <v>100.0</v>
      </c>
      <c r="N62" s="73">
        <v>189.0</v>
      </c>
      <c r="O62" s="75">
        <v>0.53</v>
      </c>
      <c r="P62" s="36"/>
    </row>
    <row r="63">
      <c r="B63" s="85"/>
      <c r="C63" s="85"/>
      <c r="D63" s="72" t="s">
        <v>161</v>
      </c>
      <c r="E63" s="72">
        <v>32.0</v>
      </c>
      <c r="F63" s="85"/>
      <c r="G63" s="75">
        <v>0.57</v>
      </c>
      <c r="H63" s="36"/>
      <c r="I63" s="36"/>
      <c r="J63" s="85"/>
      <c r="K63" s="85"/>
      <c r="L63" s="72" t="s">
        <v>161</v>
      </c>
      <c r="M63" s="72">
        <v>89.0</v>
      </c>
      <c r="N63" s="85"/>
      <c r="O63" s="75">
        <v>0.47</v>
      </c>
      <c r="P63" s="36"/>
    </row>
    <row r="64">
      <c r="B64" s="73" t="s">
        <v>239</v>
      </c>
      <c r="C64" s="73" t="s">
        <v>166</v>
      </c>
      <c r="D64" s="72" t="s">
        <v>6</v>
      </c>
      <c r="E64" s="72">
        <v>3.0</v>
      </c>
      <c r="F64" s="73">
        <v>7.0</v>
      </c>
      <c r="G64" s="75">
        <v>0.43</v>
      </c>
      <c r="H64" s="36"/>
      <c r="I64" s="36"/>
      <c r="J64" s="36"/>
      <c r="K64" s="36"/>
      <c r="L64" s="36"/>
      <c r="M64" s="36"/>
      <c r="N64" s="36"/>
      <c r="O64" s="36"/>
      <c r="P64" s="36"/>
    </row>
    <row r="65">
      <c r="B65" s="85"/>
      <c r="C65" s="85"/>
      <c r="D65" s="72" t="s">
        <v>161</v>
      </c>
      <c r="E65" s="72">
        <v>4.0</v>
      </c>
      <c r="F65" s="85"/>
      <c r="G65" s="75">
        <v>0.57</v>
      </c>
      <c r="H65" s="36"/>
      <c r="I65" s="36"/>
      <c r="J65" s="36"/>
      <c r="K65" s="36"/>
      <c r="L65" s="36"/>
      <c r="M65" s="36"/>
      <c r="N65" s="36"/>
      <c r="O65" s="36"/>
      <c r="P65" s="70"/>
    </row>
    <row r="66">
      <c r="B66" s="73" t="s">
        <v>239</v>
      </c>
      <c r="C66" s="73" t="s">
        <v>176</v>
      </c>
      <c r="D66" s="72" t="s">
        <v>6</v>
      </c>
      <c r="E66" s="72">
        <v>141.0</v>
      </c>
      <c r="F66" s="73">
        <v>273.0</v>
      </c>
      <c r="G66" s="75">
        <v>0.52</v>
      </c>
      <c r="H66" s="36"/>
      <c r="I66" s="36"/>
      <c r="J66" s="36"/>
      <c r="K66" s="36"/>
      <c r="L66" s="36"/>
      <c r="M66" s="36"/>
      <c r="N66" s="36"/>
      <c r="O66" s="36"/>
      <c r="P66" s="70"/>
    </row>
    <row r="67">
      <c r="B67" s="85"/>
      <c r="C67" s="85"/>
      <c r="D67" s="72" t="s">
        <v>161</v>
      </c>
      <c r="E67" s="72">
        <v>132.0</v>
      </c>
      <c r="F67" s="85"/>
      <c r="G67" s="75">
        <v>0.48</v>
      </c>
      <c r="H67" s="36"/>
      <c r="I67" s="36"/>
      <c r="J67" s="36"/>
      <c r="K67" s="36"/>
      <c r="L67" s="36"/>
      <c r="M67" s="36"/>
      <c r="N67" s="36"/>
      <c r="O67" s="36"/>
      <c r="P67" s="36"/>
    </row>
    <row r="68">
      <c r="B68" s="73" t="s">
        <v>240</v>
      </c>
      <c r="C68" s="73" t="s">
        <v>158</v>
      </c>
      <c r="D68" s="72" t="s">
        <v>6</v>
      </c>
      <c r="E68" s="72">
        <v>22.0</v>
      </c>
      <c r="F68" s="73">
        <v>80.0</v>
      </c>
      <c r="G68" s="75">
        <v>0.28</v>
      </c>
      <c r="H68" s="36"/>
      <c r="I68" s="36"/>
      <c r="J68" s="36"/>
      <c r="K68" s="36"/>
      <c r="L68" s="36"/>
      <c r="M68" s="36"/>
      <c r="N68" s="36"/>
      <c r="O68" s="36"/>
      <c r="P68" s="36"/>
    </row>
    <row r="69">
      <c r="B69" s="85"/>
      <c r="C69" s="85"/>
      <c r="D69" s="72" t="s">
        <v>161</v>
      </c>
      <c r="E69" s="72">
        <v>58.0</v>
      </c>
      <c r="F69" s="85"/>
      <c r="G69" s="75">
        <v>0.73</v>
      </c>
      <c r="H69" s="36"/>
      <c r="I69" s="36"/>
      <c r="J69" s="36"/>
      <c r="K69" s="36"/>
      <c r="L69" s="36"/>
      <c r="M69" s="36"/>
      <c r="N69" s="36"/>
      <c r="O69" s="36"/>
      <c r="P69" s="36"/>
    </row>
    <row r="70">
      <c r="B70" s="73" t="s">
        <v>240</v>
      </c>
      <c r="C70" s="73" t="s">
        <v>176</v>
      </c>
      <c r="D70" s="72" t="s">
        <v>6</v>
      </c>
      <c r="E70" s="72">
        <v>51.0</v>
      </c>
      <c r="F70" s="73">
        <v>118.0</v>
      </c>
      <c r="G70" s="75">
        <v>0.43</v>
      </c>
      <c r="H70" s="36"/>
      <c r="I70" s="36"/>
      <c r="J70" s="36"/>
      <c r="K70" s="36"/>
      <c r="L70" s="36"/>
      <c r="M70" s="36"/>
      <c r="N70" s="36"/>
      <c r="O70" s="36"/>
      <c r="P70" s="36"/>
    </row>
    <row r="71">
      <c r="B71" s="85"/>
      <c r="C71" s="85"/>
      <c r="D71" s="72" t="s">
        <v>161</v>
      </c>
      <c r="E71" s="72">
        <v>67.0</v>
      </c>
      <c r="F71" s="85"/>
      <c r="G71" s="75">
        <v>0.57</v>
      </c>
      <c r="H71" s="36"/>
      <c r="I71" s="36"/>
      <c r="J71" s="36"/>
      <c r="K71" s="36"/>
      <c r="L71" s="36"/>
      <c r="M71" s="36"/>
      <c r="N71" s="36"/>
      <c r="O71" s="36"/>
      <c r="P71" s="36"/>
    </row>
    <row r="72">
      <c r="B72" s="73" t="s">
        <v>241</v>
      </c>
      <c r="C72" s="73" t="s">
        <v>176</v>
      </c>
      <c r="D72" s="72" t="s">
        <v>6</v>
      </c>
      <c r="E72" s="72">
        <v>50.0</v>
      </c>
      <c r="F72" s="73">
        <v>123.0</v>
      </c>
      <c r="G72" s="75">
        <v>0.41</v>
      </c>
      <c r="H72" s="36"/>
      <c r="I72" s="36"/>
      <c r="J72" s="36"/>
      <c r="K72" s="36"/>
      <c r="L72" s="36"/>
      <c r="M72" s="36"/>
      <c r="N72" s="36"/>
      <c r="O72" s="36"/>
      <c r="P72" s="36"/>
    </row>
    <row r="73">
      <c r="B73" s="85"/>
      <c r="C73" s="85"/>
      <c r="D73" s="72" t="s">
        <v>161</v>
      </c>
      <c r="E73" s="72">
        <v>73.0</v>
      </c>
      <c r="F73" s="85"/>
      <c r="G73" s="75">
        <v>0.59</v>
      </c>
      <c r="H73" s="36"/>
      <c r="I73" s="36"/>
      <c r="J73" s="36"/>
      <c r="K73" s="36"/>
      <c r="L73" s="36"/>
      <c r="M73" s="36"/>
      <c r="N73" s="36"/>
      <c r="O73" s="36"/>
      <c r="P73" s="36"/>
    </row>
    <row r="74">
      <c r="B74" s="73" t="s">
        <v>242</v>
      </c>
      <c r="C74" s="73" t="s">
        <v>158</v>
      </c>
      <c r="D74" s="72" t="s">
        <v>6</v>
      </c>
      <c r="E74" s="72">
        <v>6.0</v>
      </c>
      <c r="F74" s="73">
        <v>51.0</v>
      </c>
      <c r="G74" s="75">
        <v>0.12</v>
      </c>
      <c r="H74" s="36"/>
      <c r="I74" s="36"/>
      <c r="J74" s="36"/>
      <c r="K74" s="36"/>
      <c r="L74" s="36"/>
      <c r="M74" s="36"/>
      <c r="N74" s="36"/>
      <c r="O74" s="36"/>
      <c r="P74" s="36"/>
    </row>
    <row r="75">
      <c r="B75" s="85"/>
      <c r="C75" s="85"/>
      <c r="D75" s="72" t="s">
        <v>161</v>
      </c>
      <c r="E75" s="72">
        <v>45.0</v>
      </c>
      <c r="F75" s="85"/>
      <c r="G75" s="75">
        <v>0.88</v>
      </c>
      <c r="H75" s="36"/>
      <c r="I75" s="36"/>
      <c r="J75" s="36"/>
      <c r="K75" s="36"/>
      <c r="L75" s="36"/>
      <c r="M75" s="36"/>
      <c r="N75" s="36"/>
      <c r="O75" s="36"/>
      <c r="P75" s="36"/>
    </row>
    <row r="76">
      <c r="B76" s="73" t="s">
        <v>242</v>
      </c>
      <c r="C76" s="73" t="s">
        <v>176</v>
      </c>
      <c r="D76" s="72" t="s">
        <v>6</v>
      </c>
      <c r="E76" s="72">
        <v>24.0</v>
      </c>
      <c r="F76" s="73">
        <v>47.0</v>
      </c>
      <c r="G76" s="75">
        <v>0.51</v>
      </c>
      <c r="H76" s="36"/>
      <c r="I76" s="36"/>
      <c r="J76" s="36"/>
      <c r="K76" s="36"/>
      <c r="L76" s="36"/>
      <c r="M76" s="36"/>
      <c r="N76" s="36"/>
      <c r="O76" s="36"/>
      <c r="P76" s="36"/>
    </row>
    <row r="77">
      <c r="B77" s="85"/>
      <c r="C77" s="85"/>
      <c r="D77" s="72" t="s">
        <v>161</v>
      </c>
      <c r="E77" s="72">
        <v>23.0</v>
      </c>
      <c r="F77" s="85"/>
      <c r="G77" s="75">
        <v>0.49</v>
      </c>
      <c r="H77" s="36"/>
      <c r="I77" s="36"/>
      <c r="J77" s="36"/>
      <c r="K77" s="36"/>
      <c r="L77" s="36"/>
      <c r="M77" s="36"/>
      <c r="N77" s="36"/>
      <c r="O77" s="36"/>
      <c r="P77" s="36"/>
    </row>
    <row r="78">
      <c r="B78" s="73" t="s">
        <v>243</v>
      </c>
      <c r="C78" s="73" t="s">
        <v>166</v>
      </c>
      <c r="D78" s="72" t="s">
        <v>6</v>
      </c>
      <c r="E78" s="72">
        <v>10.0</v>
      </c>
      <c r="F78" s="73">
        <v>23.0</v>
      </c>
      <c r="G78" s="75">
        <v>0.43</v>
      </c>
      <c r="H78" s="36"/>
      <c r="I78" s="36"/>
      <c r="J78" s="36"/>
      <c r="K78" s="36"/>
      <c r="L78" s="36"/>
      <c r="M78" s="36"/>
      <c r="N78" s="36"/>
      <c r="O78" s="36"/>
      <c r="P78" s="36"/>
    </row>
    <row r="79">
      <c r="B79" s="85"/>
      <c r="C79" s="85"/>
      <c r="D79" s="72" t="s">
        <v>161</v>
      </c>
      <c r="E79" s="72">
        <v>13.0</v>
      </c>
      <c r="F79" s="85"/>
      <c r="G79" s="75">
        <v>0.57</v>
      </c>
      <c r="H79" s="36"/>
      <c r="I79" s="36"/>
      <c r="J79" s="36"/>
      <c r="K79" s="36"/>
      <c r="L79" s="36"/>
      <c r="M79" s="36"/>
      <c r="N79" s="36"/>
      <c r="O79" s="36"/>
      <c r="P79" s="36"/>
    </row>
    <row r="80">
      <c r="B80" s="93"/>
      <c r="C80" s="94"/>
      <c r="D80" s="72" t="s">
        <v>224</v>
      </c>
      <c r="E80" s="81">
        <v>1491.0</v>
      </c>
      <c r="F80" s="69"/>
      <c r="G80" s="95"/>
      <c r="H80" s="36"/>
      <c r="I80" s="36"/>
      <c r="J80" s="36"/>
      <c r="K80" s="36"/>
      <c r="L80" s="36"/>
      <c r="M80" s="36"/>
      <c r="N80" s="36"/>
      <c r="O80" s="36"/>
      <c r="P80" s="36"/>
    </row>
    <row r="81">
      <c r="B81" s="79" t="s">
        <v>244</v>
      </c>
      <c r="C81" s="68"/>
      <c r="D81" s="68"/>
      <c r="E81" s="68"/>
      <c r="F81" s="68"/>
      <c r="G81" s="69"/>
      <c r="H81" s="36"/>
      <c r="I81" s="36"/>
      <c r="J81" s="79" t="s">
        <v>244</v>
      </c>
      <c r="K81" s="68"/>
      <c r="L81" s="68"/>
      <c r="M81" s="68"/>
      <c r="N81" s="68"/>
      <c r="O81" s="69"/>
      <c r="P81" s="36"/>
    </row>
    <row r="82">
      <c r="B82" s="71" t="s">
        <v>12</v>
      </c>
      <c r="C82" s="80" t="s">
        <v>230</v>
      </c>
      <c r="D82" s="72" t="s">
        <v>221</v>
      </c>
      <c r="E82" s="81" t="s">
        <v>222</v>
      </c>
      <c r="F82" s="69"/>
      <c r="G82" s="72" t="s">
        <v>223</v>
      </c>
      <c r="H82" s="36"/>
      <c r="I82" s="36"/>
      <c r="J82" s="71" t="s">
        <v>12</v>
      </c>
      <c r="K82" s="80" t="s">
        <v>230</v>
      </c>
      <c r="L82" s="72" t="s">
        <v>221</v>
      </c>
      <c r="M82" s="81" t="s">
        <v>222</v>
      </c>
      <c r="N82" s="69"/>
      <c r="O82" s="72" t="s">
        <v>223</v>
      </c>
      <c r="P82" s="36"/>
    </row>
    <row r="83">
      <c r="B83" s="73" t="s">
        <v>245</v>
      </c>
      <c r="C83" s="73" t="s">
        <v>176</v>
      </c>
      <c r="D83" s="72" t="s">
        <v>6</v>
      </c>
      <c r="E83" s="72">
        <v>4.0</v>
      </c>
      <c r="F83" s="73">
        <v>10.0</v>
      </c>
      <c r="G83" s="75">
        <v>0.4</v>
      </c>
      <c r="H83" s="36"/>
      <c r="I83" s="36"/>
      <c r="J83" s="73" t="s">
        <v>246</v>
      </c>
      <c r="K83" s="73" t="s">
        <v>158</v>
      </c>
      <c r="L83" s="72" t="s">
        <v>6</v>
      </c>
      <c r="M83" s="72">
        <v>22.0</v>
      </c>
      <c r="N83" s="73">
        <v>60.0</v>
      </c>
      <c r="O83" s="75">
        <v>0.37</v>
      </c>
      <c r="P83" s="36"/>
    </row>
    <row r="84">
      <c r="B84" s="85"/>
      <c r="C84" s="85"/>
      <c r="D84" s="72" t="s">
        <v>161</v>
      </c>
      <c r="E84" s="72">
        <v>6.0</v>
      </c>
      <c r="F84" s="85"/>
      <c r="G84" s="75">
        <v>0.6</v>
      </c>
      <c r="H84" s="36"/>
      <c r="I84" s="36"/>
      <c r="J84" s="85"/>
      <c r="K84" s="85"/>
      <c r="L84" s="72" t="s">
        <v>161</v>
      </c>
      <c r="M84" s="72">
        <v>38.0</v>
      </c>
      <c r="N84" s="85"/>
      <c r="O84" s="75">
        <v>0.63</v>
      </c>
      <c r="P84" s="36"/>
    </row>
    <row r="85">
      <c r="B85" s="73" t="s">
        <v>247</v>
      </c>
      <c r="C85" s="73" t="s">
        <v>166</v>
      </c>
      <c r="D85" s="72" t="s">
        <v>6</v>
      </c>
      <c r="E85" s="72">
        <v>33.0</v>
      </c>
      <c r="F85" s="73">
        <v>49.0</v>
      </c>
      <c r="G85" s="75">
        <v>0.67</v>
      </c>
      <c r="H85" s="36"/>
      <c r="I85" s="36"/>
      <c r="J85" s="73" t="s">
        <v>248</v>
      </c>
      <c r="K85" s="73" t="s">
        <v>158</v>
      </c>
      <c r="L85" s="72" t="s">
        <v>6</v>
      </c>
      <c r="M85" s="72">
        <v>12.0</v>
      </c>
      <c r="N85" s="73">
        <v>37.0</v>
      </c>
      <c r="O85" s="75">
        <v>0.32</v>
      </c>
      <c r="P85" s="36"/>
    </row>
    <row r="86">
      <c r="B86" s="85"/>
      <c r="C86" s="85"/>
      <c r="D86" s="72" t="s">
        <v>161</v>
      </c>
      <c r="E86" s="72">
        <v>16.0</v>
      </c>
      <c r="F86" s="85"/>
      <c r="G86" s="75">
        <v>0.33</v>
      </c>
      <c r="H86" s="36"/>
      <c r="I86" s="36"/>
      <c r="J86" s="85"/>
      <c r="K86" s="85"/>
      <c r="L86" s="72" t="s">
        <v>161</v>
      </c>
      <c r="M86" s="72">
        <v>25.0</v>
      </c>
      <c r="N86" s="85"/>
      <c r="O86" s="75">
        <v>0.68</v>
      </c>
      <c r="P86" s="36"/>
    </row>
    <row r="87">
      <c r="B87" s="73" t="s">
        <v>247</v>
      </c>
      <c r="C87" s="73" t="s">
        <v>176</v>
      </c>
      <c r="D87" s="72" t="s">
        <v>6</v>
      </c>
      <c r="E87" s="72">
        <v>17.0</v>
      </c>
      <c r="F87" s="73">
        <v>59.0</v>
      </c>
      <c r="G87" s="75">
        <v>0.29</v>
      </c>
      <c r="H87" s="36"/>
      <c r="I87" s="36"/>
      <c r="J87" s="36"/>
      <c r="K87" s="36"/>
      <c r="L87" s="36"/>
      <c r="M87" s="36"/>
      <c r="N87" s="36"/>
      <c r="O87" s="36"/>
      <c r="P87" s="36"/>
    </row>
    <row r="88">
      <c r="B88" s="85"/>
      <c r="C88" s="85"/>
      <c r="D88" s="72" t="s">
        <v>161</v>
      </c>
      <c r="E88" s="72">
        <v>42.0</v>
      </c>
      <c r="F88" s="85"/>
      <c r="G88" s="75">
        <v>0.71</v>
      </c>
      <c r="H88" s="36"/>
      <c r="I88" s="36"/>
      <c r="J88" s="36"/>
      <c r="K88" s="36"/>
      <c r="L88" s="36"/>
      <c r="M88" s="36"/>
      <c r="N88" s="36"/>
      <c r="O88" s="36"/>
      <c r="P88" s="36"/>
    </row>
    <row r="89">
      <c r="B89" s="73" t="s">
        <v>246</v>
      </c>
      <c r="C89" s="73" t="s">
        <v>166</v>
      </c>
      <c r="D89" s="72" t="s">
        <v>6</v>
      </c>
      <c r="E89" s="72">
        <v>1.0</v>
      </c>
      <c r="F89" s="73">
        <v>15.0</v>
      </c>
      <c r="G89" s="75">
        <v>0.07</v>
      </c>
      <c r="H89" s="36"/>
      <c r="I89" s="36"/>
      <c r="J89" s="36"/>
      <c r="K89" s="36"/>
      <c r="L89" s="36"/>
      <c r="M89" s="36"/>
      <c r="N89" s="36"/>
      <c r="O89" s="36"/>
      <c r="P89" s="36"/>
    </row>
    <row r="90">
      <c r="B90" s="85"/>
      <c r="C90" s="85"/>
      <c r="D90" s="72" t="s">
        <v>161</v>
      </c>
      <c r="E90" s="72">
        <v>14.0</v>
      </c>
      <c r="F90" s="85"/>
      <c r="G90" s="75">
        <v>0.93</v>
      </c>
      <c r="H90" s="36"/>
      <c r="I90" s="36"/>
      <c r="J90" s="36"/>
      <c r="K90" s="36"/>
      <c r="L90" s="36"/>
      <c r="M90" s="36"/>
      <c r="N90" s="36"/>
      <c r="O90" s="36"/>
      <c r="P90" s="36"/>
    </row>
    <row r="91">
      <c r="B91" s="73" t="s">
        <v>248</v>
      </c>
      <c r="C91" s="73" t="s">
        <v>166</v>
      </c>
      <c r="D91" s="72" t="s">
        <v>6</v>
      </c>
      <c r="E91" s="72">
        <v>57.0</v>
      </c>
      <c r="F91" s="73">
        <v>79.0</v>
      </c>
      <c r="G91" s="75">
        <v>0.72</v>
      </c>
      <c r="H91" s="36"/>
      <c r="I91" s="36"/>
      <c r="J91" s="36"/>
      <c r="K91" s="36"/>
      <c r="L91" s="36"/>
      <c r="M91" s="36"/>
      <c r="N91" s="36"/>
      <c r="O91" s="36"/>
      <c r="P91" s="36"/>
    </row>
    <row r="92">
      <c r="B92" s="85"/>
      <c r="C92" s="85"/>
      <c r="D92" s="72" t="s">
        <v>161</v>
      </c>
      <c r="E92" s="72">
        <v>22.0</v>
      </c>
      <c r="F92" s="85"/>
      <c r="G92" s="75">
        <v>0.28</v>
      </c>
      <c r="H92" s="36"/>
      <c r="I92" s="36"/>
      <c r="J92" s="36"/>
      <c r="K92" s="36"/>
      <c r="L92" s="36"/>
      <c r="M92" s="36"/>
      <c r="N92" s="36"/>
      <c r="O92" s="36"/>
      <c r="P92" s="36"/>
    </row>
    <row r="93">
      <c r="B93" s="73" t="s">
        <v>248</v>
      </c>
      <c r="C93" s="73" t="s">
        <v>176</v>
      </c>
      <c r="D93" s="72" t="s">
        <v>6</v>
      </c>
      <c r="E93" s="72">
        <v>43.0</v>
      </c>
      <c r="F93" s="73">
        <v>136.0</v>
      </c>
      <c r="G93" s="75">
        <v>0.32</v>
      </c>
      <c r="H93" s="36"/>
      <c r="I93" s="36"/>
      <c r="J93" s="36"/>
      <c r="K93" s="36"/>
      <c r="L93" s="36"/>
      <c r="M93" s="36"/>
      <c r="N93" s="36"/>
      <c r="O93" s="36"/>
      <c r="P93" s="36"/>
    </row>
    <row r="94">
      <c r="B94" s="85"/>
      <c r="C94" s="85"/>
      <c r="D94" s="72" t="s">
        <v>161</v>
      </c>
      <c r="E94" s="72">
        <v>93.0</v>
      </c>
      <c r="F94" s="85"/>
      <c r="G94" s="75">
        <v>0.68</v>
      </c>
      <c r="H94" s="36"/>
      <c r="I94" s="36"/>
      <c r="J94" s="36"/>
      <c r="K94" s="36"/>
      <c r="L94" s="36"/>
      <c r="M94" s="36"/>
      <c r="N94" s="36"/>
      <c r="O94" s="36"/>
      <c r="P94" s="36"/>
    </row>
    <row r="95">
      <c r="B95" s="93"/>
      <c r="C95" s="94"/>
      <c r="D95" s="72" t="s">
        <v>224</v>
      </c>
      <c r="E95" s="81">
        <v>348.0</v>
      </c>
      <c r="F95" s="69"/>
      <c r="G95" s="95"/>
      <c r="H95" s="36"/>
      <c r="I95" s="36"/>
      <c r="J95" s="36"/>
      <c r="K95" s="36"/>
      <c r="L95" s="36"/>
      <c r="M95" s="36"/>
      <c r="N95" s="36"/>
      <c r="O95" s="36"/>
      <c r="P95" s="36"/>
    </row>
    <row r="96">
      <c r="B96" s="79" t="s">
        <v>249</v>
      </c>
      <c r="C96" s="68"/>
      <c r="D96" s="68"/>
      <c r="E96" s="68"/>
      <c r="F96" s="68"/>
      <c r="G96" s="69"/>
      <c r="H96" s="36"/>
      <c r="I96" s="36"/>
      <c r="J96" s="36"/>
      <c r="K96" s="36"/>
      <c r="L96" s="36"/>
      <c r="M96" s="36"/>
      <c r="N96" s="36"/>
      <c r="O96" s="36"/>
      <c r="P96" s="36"/>
    </row>
    <row r="97">
      <c r="B97" s="71" t="s">
        <v>12</v>
      </c>
      <c r="C97" s="80" t="s">
        <v>230</v>
      </c>
      <c r="D97" s="72" t="s">
        <v>221</v>
      </c>
      <c r="E97" s="81" t="s">
        <v>222</v>
      </c>
      <c r="F97" s="69"/>
      <c r="G97" s="72" t="s">
        <v>223</v>
      </c>
      <c r="H97" s="36"/>
      <c r="I97" s="36"/>
      <c r="J97" s="36"/>
      <c r="K97" s="36"/>
      <c r="L97" s="36"/>
      <c r="M97" s="36"/>
      <c r="N97" s="36"/>
      <c r="O97" s="36"/>
      <c r="P97" s="36"/>
    </row>
    <row r="98">
      <c r="B98" s="73" t="s">
        <v>250</v>
      </c>
      <c r="C98" s="73" t="s">
        <v>176</v>
      </c>
      <c r="D98" s="72" t="s">
        <v>6</v>
      </c>
      <c r="E98" s="72">
        <v>40.0</v>
      </c>
      <c r="F98" s="73">
        <v>43.0</v>
      </c>
      <c r="G98" s="75">
        <v>0.93</v>
      </c>
      <c r="H98" s="36"/>
      <c r="I98" s="36"/>
      <c r="J98" s="36"/>
      <c r="K98" s="36"/>
      <c r="L98" s="36"/>
      <c r="M98" s="36"/>
      <c r="N98" s="36"/>
      <c r="O98" s="36"/>
      <c r="P98" s="36"/>
    </row>
    <row r="99">
      <c r="B99" s="85"/>
      <c r="C99" s="85"/>
      <c r="D99" s="72" t="s">
        <v>5</v>
      </c>
      <c r="E99" s="72">
        <v>3.0</v>
      </c>
      <c r="F99" s="85"/>
      <c r="G99" s="75">
        <v>0.07</v>
      </c>
      <c r="H99" s="36"/>
      <c r="I99" s="36"/>
      <c r="J99" s="36"/>
      <c r="K99" s="36"/>
      <c r="L99" s="36"/>
      <c r="M99" s="36"/>
      <c r="N99" s="36"/>
      <c r="O99" s="36"/>
      <c r="P99" s="36"/>
    </row>
    <row r="100">
      <c r="B100" s="73" t="s">
        <v>251</v>
      </c>
      <c r="C100" s="73" t="s">
        <v>158</v>
      </c>
      <c r="D100" s="72" t="s">
        <v>6</v>
      </c>
      <c r="E100" s="72">
        <v>14.0</v>
      </c>
      <c r="F100" s="73">
        <v>25.0</v>
      </c>
      <c r="G100" s="75">
        <v>0.56</v>
      </c>
      <c r="H100" s="36"/>
      <c r="I100" s="36"/>
      <c r="J100" s="36"/>
      <c r="K100" s="36"/>
      <c r="L100" s="36"/>
      <c r="M100" s="36"/>
      <c r="N100" s="36"/>
      <c r="O100" s="36"/>
      <c r="P100" s="36"/>
    </row>
    <row r="101">
      <c r="B101" s="85"/>
      <c r="C101" s="85"/>
      <c r="D101" s="72" t="s">
        <v>5</v>
      </c>
      <c r="E101" s="72">
        <v>11.0</v>
      </c>
      <c r="F101" s="85"/>
      <c r="G101" s="75">
        <v>0.44</v>
      </c>
      <c r="H101" s="36"/>
      <c r="I101" s="36"/>
      <c r="J101" s="36"/>
      <c r="K101" s="36"/>
      <c r="L101" s="36"/>
      <c r="M101" s="36"/>
      <c r="N101" s="36"/>
      <c r="O101" s="36"/>
      <c r="P101" s="36"/>
    </row>
    <row r="102">
      <c r="B102" s="73" t="s">
        <v>251</v>
      </c>
      <c r="C102" s="73" t="s">
        <v>166</v>
      </c>
      <c r="D102" s="72" t="s">
        <v>6</v>
      </c>
      <c r="E102" s="72">
        <v>25.0</v>
      </c>
      <c r="F102" s="73">
        <v>34.0</v>
      </c>
      <c r="G102" s="75">
        <v>0.74</v>
      </c>
      <c r="H102" s="36"/>
      <c r="I102" s="36"/>
      <c r="J102" s="36"/>
      <c r="K102" s="36"/>
      <c r="L102" s="36"/>
      <c r="M102" s="36"/>
      <c r="N102" s="36"/>
      <c r="O102" s="36"/>
      <c r="P102" s="36"/>
    </row>
    <row r="103">
      <c r="B103" s="85"/>
      <c r="C103" s="85"/>
      <c r="D103" s="72" t="s">
        <v>5</v>
      </c>
      <c r="E103" s="72">
        <v>9.0</v>
      </c>
      <c r="F103" s="85"/>
      <c r="G103" s="75">
        <v>0.26</v>
      </c>
      <c r="H103" s="36"/>
      <c r="I103" s="36"/>
      <c r="J103" s="36"/>
      <c r="K103" s="36"/>
      <c r="L103" s="36"/>
      <c r="M103" s="36"/>
      <c r="N103" s="36"/>
      <c r="O103" s="36"/>
      <c r="P103" s="36"/>
    </row>
    <row r="104">
      <c r="B104" s="73" t="s">
        <v>251</v>
      </c>
      <c r="C104" s="73" t="s">
        <v>176</v>
      </c>
      <c r="D104" s="72" t="s">
        <v>6</v>
      </c>
      <c r="E104" s="72">
        <v>81.0</v>
      </c>
      <c r="F104" s="73">
        <v>91.0</v>
      </c>
      <c r="G104" s="75">
        <v>0.89</v>
      </c>
      <c r="H104" s="36"/>
      <c r="I104" s="36"/>
      <c r="J104" s="36"/>
      <c r="K104" s="36"/>
      <c r="L104" s="36"/>
      <c r="M104" s="36"/>
      <c r="N104" s="36"/>
      <c r="O104" s="36"/>
      <c r="P104" s="36"/>
    </row>
    <row r="105">
      <c r="B105" s="85"/>
      <c r="C105" s="85"/>
      <c r="D105" s="72" t="s">
        <v>5</v>
      </c>
      <c r="E105" s="72">
        <v>10.0</v>
      </c>
      <c r="F105" s="85"/>
      <c r="G105" s="75">
        <v>0.11</v>
      </c>
      <c r="H105" s="36"/>
      <c r="I105" s="36"/>
      <c r="J105" s="36"/>
      <c r="K105" s="36"/>
      <c r="L105" s="36"/>
      <c r="M105" s="36"/>
      <c r="N105" s="36"/>
      <c r="O105" s="36"/>
      <c r="P105" s="36"/>
    </row>
    <row r="106">
      <c r="B106" s="73" t="s">
        <v>252</v>
      </c>
      <c r="C106" s="73" t="s">
        <v>176</v>
      </c>
      <c r="D106" s="72" t="s">
        <v>6</v>
      </c>
      <c r="E106" s="72">
        <v>6.0</v>
      </c>
      <c r="F106" s="73">
        <v>25.0</v>
      </c>
      <c r="G106" s="75">
        <v>0.24</v>
      </c>
      <c r="H106" s="36"/>
      <c r="I106" s="36"/>
      <c r="J106" s="36"/>
      <c r="K106" s="36"/>
      <c r="L106" s="36"/>
      <c r="M106" s="36"/>
      <c r="N106" s="36"/>
      <c r="O106" s="36"/>
      <c r="P106" s="36"/>
    </row>
    <row r="107">
      <c r="B107" s="85"/>
      <c r="C107" s="85"/>
      <c r="D107" s="72" t="s">
        <v>5</v>
      </c>
      <c r="E107" s="72">
        <v>19.0</v>
      </c>
      <c r="F107" s="85"/>
      <c r="G107" s="75">
        <v>0.76</v>
      </c>
      <c r="H107" s="36"/>
      <c r="I107" s="36"/>
      <c r="J107" s="36"/>
      <c r="K107" s="36"/>
      <c r="L107" s="36"/>
      <c r="M107" s="36"/>
      <c r="N107" s="36"/>
      <c r="O107" s="36"/>
      <c r="P107" s="36"/>
    </row>
    <row r="108">
      <c r="B108" s="73" t="s">
        <v>235</v>
      </c>
      <c r="C108" s="73" t="s">
        <v>176</v>
      </c>
      <c r="D108" s="72" t="s">
        <v>6</v>
      </c>
      <c r="E108" s="72">
        <v>124.0</v>
      </c>
      <c r="F108" s="73">
        <v>158.0</v>
      </c>
      <c r="G108" s="75">
        <v>0.78</v>
      </c>
      <c r="H108" s="36"/>
      <c r="I108" s="36"/>
      <c r="J108" s="36"/>
      <c r="K108" s="36"/>
      <c r="L108" s="36"/>
      <c r="M108" s="36"/>
      <c r="N108" s="36"/>
      <c r="O108" s="36"/>
      <c r="P108" s="36"/>
    </row>
    <row r="109">
      <c r="B109" s="85"/>
      <c r="C109" s="85"/>
      <c r="D109" s="72" t="s">
        <v>5</v>
      </c>
      <c r="E109" s="72">
        <v>34.0</v>
      </c>
      <c r="F109" s="85"/>
      <c r="G109" s="75">
        <v>0.22</v>
      </c>
      <c r="H109" s="36"/>
      <c r="I109" s="36"/>
      <c r="J109" s="36"/>
      <c r="K109" s="36"/>
      <c r="L109" s="36"/>
      <c r="M109" s="36"/>
      <c r="N109" s="36"/>
      <c r="O109" s="36"/>
      <c r="P109" s="36"/>
    </row>
    <row r="110">
      <c r="B110" s="73" t="s">
        <v>253</v>
      </c>
      <c r="C110" s="73" t="s">
        <v>158</v>
      </c>
      <c r="D110" s="72" t="s">
        <v>6</v>
      </c>
      <c r="E110" s="72">
        <v>8.0</v>
      </c>
      <c r="F110" s="73">
        <v>31.0</v>
      </c>
      <c r="G110" s="75">
        <v>0.26</v>
      </c>
      <c r="H110" s="36"/>
      <c r="I110" s="36"/>
      <c r="J110" s="36"/>
      <c r="K110" s="36"/>
      <c r="L110" s="36"/>
      <c r="M110" s="36"/>
      <c r="N110" s="36"/>
      <c r="O110" s="36"/>
      <c r="P110" s="36"/>
    </row>
    <row r="111">
      <c r="B111" s="85"/>
      <c r="C111" s="85"/>
      <c r="D111" s="72" t="s">
        <v>5</v>
      </c>
      <c r="E111" s="72">
        <v>23.0</v>
      </c>
      <c r="F111" s="85"/>
      <c r="G111" s="75">
        <v>0.74</v>
      </c>
      <c r="H111" s="36"/>
      <c r="I111" s="36"/>
      <c r="J111" s="36"/>
      <c r="K111" s="36"/>
      <c r="L111" s="36"/>
      <c r="M111" s="36"/>
      <c r="N111" s="36"/>
      <c r="O111" s="36"/>
      <c r="P111" s="36"/>
    </row>
    <row r="112">
      <c r="B112" s="73" t="s">
        <v>253</v>
      </c>
      <c r="C112" s="73" t="s">
        <v>166</v>
      </c>
      <c r="D112" s="72" t="s">
        <v>6</v>
      </c>
      <c r="E112" s="72">
        <v>47.0</v>
      </c>
      <c r="F112" s="73">
        <v>72.0</v>
      </c>
      <c r="G112" s="75">
        <v>0.65</v>
      </c>
      <c r="H112" s="36"/>
      <c r="I112" s="36"/>
      <c r="J112" s="36"/>
      <c r="K112" s="36"/>
      <c r="L112" s="36"/>
      <c r="M112" s="36"/>
      <c r="N112" s="36"/>
      <c r="O112" s="36"/>
      <c r="P112" s="36"/>
    </row>
    <row r="113">
      <c r="B113" s="85"/>
      <c r="C113" s="85"/>
      <c r="D113" s="72" t="s">
        <v>5</v>
      </c>
      <c r="E113" s="72">
        <v>25.0</v>
      </c>
      <c r="F113" s="85"/>
      <c r="G113" s="75">
        <v>0.35</v>
      </c>
      <c r="H113" s="36"/>
      <c r="I113" s="36"/>
      <c r="J113" s="36"/>
      <c r="K113" s="36"/>
      <c r="L113" s="36"/>
      <c r="M113" s="36"/>
      <c r="N113" s="36"/>
      <c r="O113" s="36"/>
      <c r="P113" s="36"/>
    </row>
    <row r="114">
      <c r="B114" s="73" t="s">
        <v>253</v>
      </c>
      <c r="C114" s="73" t="s">
        <v>176</v>
      </c>
      <c r="D114" s="72" t="s">
        <v>6</v>
      </c>
      <c r="E114" s="72">
        <v>56.0</v>
      </c>
      <c r="F114" s="73">
        <v>196.0</v>
      </c>
      <c r="G114" s="75">
        <v>0.29</v>
      </c>
      <c r="H114" s="36"/>
      <c r="I114" s="36"/>
      <c r="J114" s="36"/>
      <c r="K114" s="36"/>
      <c r="L114" s="36"/>
      <c r="M114" s="36"/>
      <c r="N114" s="36"/>
      <c r="O114" s="36"/>
      <c r="P114" s="36"/>
    </row>
    <row r="115">
      <c r="B115" s="85"/>
      <c r="C115" s="85"/>
      <c r="D115" s="72" t="s">
        <v>5</v>
      </c>
      <c r="E115" s="72">
        <v>140.0</v>
      </c>
      <c r="F115" s="85"/>
      <c r="G115" s="75">
        <v>0.71</v>
      </c>
      <c r="H115" s="36"/>
      <c r="I115" s="36"/>
      <c r="J115" s="36"/>
      <c r="K115" s="36"/>
      <c r="L115" s="36"/>
      <c r="M115" s="36"/>
      <c r="N115" s="36"/>
      <c r="O115" s="36"/>
      <c r="P115" s="36"/>
    </row>
    <row r="116">
      <c r="B116" s="73" t="s">
        <v>254</v>
      </c>
      <c r="C116" s="73" t="s">
        <v>158</v>
      </c>
      <c r="D116" s="72" t="s">
        <v>6</v>
      </c>
      <c r="E116" s="72">
        <v>33.0</v>
      </c>
      <c r="F116" s="73">
        <v>45.0</v>
      </c>
      <c r="G116" s="75">
        <v>0.73</v>
      </c>
      <c r="H116" s="36"/>
      <c r="I116" s="36"/>
      <c r="J116" s="36"/>
      <c r="K116" s="36"/>
      <c r="L116" s="36"/>
      <c r="M116" s="36"/>
      <c r="N116" s="36"/>
      <c r="O116" s="36"/>
      <c r="P116" s="36"/>
    </row>
    <row r="117">
      <c r="B117" s="85"/>
      <c r="C117" s="85"/>
      <c r="D117" s="72" t="s">
        <v>5</v>
      </c>
      <c r="E117" s="72">
        <v>12.0</v>
      </c>
      <c r="F117" s="85"/>
      <c r="G117" s="75">
        <v>0.27</v>
      </c>
      <c r="H117" s="36"/>
      <c r="I117" s="36"/>
      <c r="J117" s="36"/>
      <c r="K117" s="36"/>
      <c r="L117" s="36"/>
      <c r="M117" s="36"/>
      <c r="N117" s="36"/>
      <c r="O117" s="36"/>
      <c r="P117" s="36"/>
    </row>
    <row r="118">
      <c r="B118" s="73" t="s">
        <v>254</v>
      </c>
      <c r="C118" s="73" t="s">
        <v>166</v>
      </c>
      <c r="D118" s="72" t="s">
        <v>6</v>
      </c>
      <c r="E118" s="72">
        <v>55.0</v>
      </c>
      <c r="F118" s="73">
        <v>69.0</v>
      </c>
      <c r="G118" s="75">
        <v>0.8</v>
      </c>
      <c r="H118" s="36"/>
      <c r="I118" s="36"/>
      <c r="J118" s="36"/>
      <c r="K118" s="36"/>
      <c r="L118" s="36"/>
      <c r="M118" s="36"/>
      <c r="N118" s="36"/>
      <c r="O118" s="36"/>
      <c r="P118" s="36"/>
    </row>
    <row r="119">
      <c r="B119" s="85"/>
      <c r="C119" s="85"/>
      <c r="D119" s="72" t="s">
        <v>5</v>
      </c>
      <c r="E119" s="72">
        <v>14.0</v>
      </c>
      <c r="F119" s="85"/>
      <c r="G119" s="75">
        <v>0.2</v>
      </c>
      <c r="H119" s="36"/>
      <c r="I119" s="36"/>
      <c r="J119" s="36"/>
      <c r="K119" s="36"/>
      <c r="L119" s="36"/>
      <c r="M119" s="36"/>
      <c r="N119" s="36"/>
      <c r="O119" s="36"/>
      <c r="P119" s="36"/>
    </row>
    <row r="120">
      <c r="B120" s="73" t="s">
        <v>254</v>
      </c>
      <c r="C120" s="73" t="s">
        <v>176</v>
      </c>
      <c r="D120" s="72" t="s">
        <v>6</v>
      </c>
      <c r="E120" s="72">
        <v>39.0</v>
      </c>
      <c r="F120" s="73">
        <v>63.0</v>
      </c>
      <c r="G120" s="75">
        <v>0.62</v>
      </c>
      <c r="H120" s="36"/>
      <c r="I120" s="36"/>
      <c r="J120" s="36"/>
      <c r="K120" s="36"/>
      <c r="L120" s="36"/>
      <c r="M120" s="36"/>
      <c r="N120" s="36"/>
      <c r="O120" s="36"/>
      <c r="P120" s="36"/>
    </row>
    <row r="121">
      <c r="B121" s="85"/>
      <c r="C121" s="85"/>
      <c r="D121" s="72" t="s">
        <v>5</v>
      </c>
      <c r="E121" s="72">
        <v>24.0</v>
      </c>
      <c r="F121" s="85"/>
      <c r="G121" s="75">
        <v>0.38</v>
      </c>
      <c r="H121" s="36"/>
      <c r="I121" s="36"/>
      <c r="J121" s="36"/>
      <c r="K121" s="36"/>
      <c r="L121" s="36"/>
      <c r="M121" s="36"/>
      <c r="N121" s="36"/>
      <c r="O121" s="36"/>
      <c r="P121" s="36"/>
    </row>
    <row r="122">
      <c r="B122" s="73" t="s">
        <v>255</v>
      </c>
      <c r="C122" s="73" t="s">
        <v>166</v>
      </c>
      <c r="D122" s="72" t="s">
        <v>6</v>
      </c>
      <c r="E122" s="72">
        <v>199.0</v>
      </c>
      <c r="F122" s="73">
        <v>214.0</v>
      </c>
      <c r="G122" s="75">
        <v>0.93</v>
      </c>
      <c r="H122" s="36"/>
      <c r="I122" s="36"/>
      <c r="J122" s="36"/>
      <c r="K122" s="36"/>
      <c r="L122" s="36"/>
      <c r="M122" s="36"/>
      <c r="N122" s="36"/>
      <c r="O122" s="36"/>
      <c r="P122" s="36"/>
    </row>
    <row r="123">
      <c r="B123" s="85"/>
      <c r="C123" s="85"/>
      <c r="D123" s="72" t="s">
        <v>5</v>
      </c>
      <c r="E123" s="72">
        <v>15.0</v>
      </c>
      <c r="F123" s="85"/>
      <c r="G123" s="75">
        <v>0.07</v>
      </c>
      <c r="H123" s="36"/>
      <c r="I123" s="36"/>
      <c r="J123" s="36"/>
      <c r="K123" s="36"/>
      <c r="L123" s="36"/>
      <c r="M123" s="36"/>
      <c r="N123" s="36"/>
      <c r="O123" s="36"/>
      <c r="P123" s="36"/>
    </row>
    <row r="124">
      <c r="B124" s="73" t="s">
        <v>255</v>
      </c>
      <c r="C124" s="73" t="s">
        <v>176</v>
      </c>
      <c r="D124" s="72" t="s">
        <v>6</v>
      </c>
      <c r="E124" s="72">
        <v>82.0</v>
      </c>
      <c r="F124" s="73">
        <v>94.0</v>
      </c>
      <c r="G124" s="75">
        <v>0.87</v>
      </c>
      <c r="H124" s="36"/>
      <c r="I124" s="36"/>
      <c r="J124" s="36"/>
      <c r="K124" s="36"/>
      <c r="L124" s="36"/>
      <c r="M124" s="36"/>
      <c r="N124" s="36"/>
      <c r="O124" s="36"/>
      <c r="P124" s="36"/>
    </row>
    <row r="125">
      <c r="B125" s="85"/>
      <c r="C125" s="85"/>
      <c r="D125" s="72" t="s">
        <v>5</v>
      </c>
      <c r="E125" s="72">
        <v>12.0</v>
      </c>
      <c r="F125" s="85"/>
      <c r="G125" s="75">
        <v>0.13</v>
      </c>
      <c r="H125" s="36"/>
      <c r="I125" s="36"/>
      <c r="J125" s="36"/>
      <c r="K125" s="36"/>
      <c r="L125" s="36"/>
      <c r="M125" s="36"/>
      <c r="N125" s="36"/>
      <c r="O125" s="36"/>
      <c r="P125" s="36"/>
    </row>
    <row r="126">
      <c r="B126" s="73" t="s">
        <v>256</v>
      </c>
      <c r="C126" s="73" t="s">
        <v>158</v>
      </c>
      <c r="D126" s="72" t="s">
        <v>6</v>
      </c>
      <c r="E126" s="72">
        <v>6.0</v>
      </c>
      <c r="F126" s="73">
        <v>18.0</v>
      </c>
      <c r="G126" s="75">
        <v>0.33</v>
      </c>
      <c r="H126" s="36"/>
      <c r="I126" s="36"/>
      <c r="J126" s="36"/>
      <c r="K126" s="36"/>
      <c r="L126" s="36"/>
      <c r="M126" s="36"/>
      <c r="N126" s="36"/>
      <c r="O126" s="36"/>
      <c r="P126" s="36"/>
    </row>
    <row r="127">
      <c r="B127" s="85"/>
      <c r="C127" s="85"/>
      <c r="D127" s="72" t="s">
        <v>5</v>
      </c>
      <c r="E127" s="72">
        <v>12.0</v>
      </c>
      <c r="F127" s="85"/>
      <c r="G127" s="75">
        <v>0.67</v>
      </c>
      <c r="H127" s="36"/>
      <c r="I127" s="36"/>
      <c r="J127" s="36"/>
      <c r="K127" s="36"/>
      <c r="L127" s="36"/>
      <c r="M127" s="36"/>
      <c r="N127" s="36"/>
      <c r="O127" s="36"/>
      <c r="P127" s="36"/>
    </row>
    <row r="128">
      <c r="B128" s="73" t="s">
        <v>256</v>
      </c>
      <c r="C128" s="73" t="s">
        <v>166</v>
      </c>
      <c r="D128" s="72" t="s">
        <v>6</v>
      </c>
      <c r="E128" s="72">
        <v>7.0</v>
      </c>
      <c r="F128" s="73">
        <v>9.0</v>
      </c>
      <c r="G128" s="75">
        <v>0.78</v>
      </c>
      <c r="H128" s="36"/>
      <c r="I128" s="36"/>
      <c r="J128" s="36"/>
      <c r="K128" s="36"/>
      <c r="L128" s="36"/>
      <c r="M128" s="36"/>
      <c r="N128" s="36"/>
      <c r="O128" s="36"/>
      <c r="P128" s="36"/>
    </row>
    <row r="129">
      <c r="B129" s="85"/>
      <c r="C129" s="85"/>
      <c r="D129" s="72" t="s">
        <v>5</v>
      </c>
      <c r="E129" s="72">
        <v>2.0</v>
      </c>
      <c r="F129" s="85"/>
      <c r="G129" s="75">
        <v>0.22</v>
      </c>
      <c r="H129" s="36"/>
      <c r="I129" s="36"/>
      <c r="J129" s="36"/>
      <c r="K129" s="36"/>
      <c r="L129" s="36"/>
      <c r="M129" s="36"/>
      <c r="N129" s="36"/>
      <c r="O129" s="36"/>
      <c r="P129" s="36"/>
    </row>
    <row r="130">
      <c r="B130" s="73" t="s">
        <v>256</v>
      </c>
      <c r="C130" s="73" t="s">
        <v>176</v>
      </c>
      <c r="D130" s="72" t="s">
        <v>6</v>
      </c>
      <c r="E130" s="72">
        <v>20.0</v>
      </c>
      <c r="F130" s="73">
        <v>51.0</v>
      </c>
      <c r="G130" s="75">
        <v>0.39</v>
      </c>
      <c r="H130" s="36"/>
      <c r="I130" s="36"/>
      <c r="J130" s="36"/>
      <c r="K130" s="36"/>
      <c r="L130" s="36"/>
      <c r="M130" s="36"/>
      <c r="N130" s="36"/>
      <c r="O130" s="36"/>
      <c r="P130" s="36"/>
    </row>
    <row r="131">
      <c r="B131" s="85"/>
      <c r="C131" s="85"/>
      <c r="D131" s="72" t="s">
        <v>5</v>
      </c>
      <c r="E131" s="72">
        <v>31.0</v>
      </c>
      <c r="F131" s="85"/>
      <c r="G131" s="75">
        <v>0.61</v>
      </c>
      <c r="H131" s="36"/>
      <c r="I131" s="36"/>
      <c r="J131" s="36"/>
      <c r="K131" s="36"/>
      <c r="L131" s="36"/>
      <c r="M131" s="36"/>
      <c r="N131" s="36"/>
      <c r="O131" s="36"/>
      <c r="P131" s="36"/>
    </row>
    <row r="132">
      <c r="B132" s="93"/>
      <c r="C132" s="94"/>
      <c r="D132" s="96" t="s">
        <v>224</v>
      </c>
      <c r="E132" s="97">
        <v>1238.0</v>
      </c>
      <c r="F132" s="69"/>
      <c r="G132" s="95"/>
      <c r="H132" s="36"/>
      <c r="I132" s="36"/>
      <c r="J132" s="36"/>
      <c r="K132" s="36"/>
      <c r="L132" s="36"/>
      <c r="M132" s="36"/>
      <c r="N132" s="36"/>
      <c r="O132" s="36"/>
      <c r="P132" s="36"/>
    </row>
  </sheetData>
  <mergeCells count="184">
    <mergeCell ref="J60:J61"/>
    <mergeCell ref="J62:J63"/>
    <mergeCell ref="K62:K63"/>
    <mergeCell ref="J56:O56"/>
    <mergeCell ref="M57:N57"/>
    <mergeCell ref="J58:J59"/>
    <mergeCell ref="K58:K59"/>
    <mergeCell ref="N58:N59"/>
    <mergeCell ref="K60:K61"/>
    <mergeCell ref="N60:N61"/>
    <mergeCell ref="N83:N84"/>
    <mergeCell ref="N85:N86"/>
    <mergeCell ref="N62:N63"/>
    <mergeCell ref="J81:O81"/>
    <mergeCell ref="M82:N82"/>
    <mergeCell ref="J83:J84"/>
    <mergeCell ref="K83:K84"/>
    <mergeCell ref="J85:J86"/>
    <mergeCell ref="K85:K86"/>
    <mergeCell ref="B2:E2"/>
    <mergeCell ref="B4:B8"/>
    <mergeCell ref="G4:G5"/>
    <mergeCell ref="G7:G8"/>
    <mergeCell ref="B10:B14"/>
    <mergeCell ref="G10:G11"/>
    <mergeCell ref="G2:I2"/>
    <mergeCell ref="B16:B20"/>
    <mergeCell ref="B23:E23"/>
    <mergeCell ref="B25:B28"/>
    <mergeCell ref="G25:G26"/>
    <mergeCell ref="G28:G29"/>
    <mergeCell ref="G31:G32"/>
    <mergeCell ref="G23:I23"/>
    <mergeCell ref="B30:B33"/>
    <mergeCell ref="B35:B38"/>
    <mergeCell ref="B42:G42"/>
    <mergeCell ref="J42:P42"/>
    <mergeCell ref="N43:O43"/>
    <mergeCell ref="B44:B45"/>
    <mergeCell ref="C44:C45"/>
    <mergeCell ref="O44:O45"/>
    <mergeCell ref="K48:K49"/>
    <mergeCell ref="L48:L49"/>
    <mergeCell ref="J50:J51"/>
    <mergeCell ref="K50:K51"/>
    <mergeCell ref="L50:L51"/>
    <mergeCell ref="O48:O49"/>
    <mergeCell ref="O50:O51"/>
    <mergeCell ref="F50:F51"/>
    <mergeCell ref="F52:F53"/>
    <mergeCell ref="J44:J45"/>
    <mergeCell ref="K44:K45"/>
    <mergeCell ref="J46:J47"/>
    <mergeCell ref="K46:K47"/>
    <mergeCell ref="L46:L47"/>
    <mergeCell ref="O46:O47"/>
    <mergeCell ref="J48:J49"/>
    <mergeCell ref="C70:C71"/>
    <mergeCell ref="C72:C73"/>
    <mergeCell ref="C74:C75"/>
    <mergeCell ref="C76:C77"/>
    <mergeCell ref="C78:C79"/>
    <mergeCell ref="C83:C84"/>
    <mergeCell ref="F70:F71"/>
    <mergeCell ref="F72:F73"/>
    <mergeCell ref="F74:F75"/>
    <mergeCell ref="F76:F77"/>
    <mergeCell ref="F78:F79"/>
    <mergeCell ref="E80:F80"/>
    <mergeCell ref="B81:G81"/>
    <mergeCell ref="E43:F43"/>
    <mergeCell ref="F44:F45"/>
    <mergeCell ref="B46:B47"/>
    <mergeCell ref="C46:C47"/>
    <mergeCell ref="F46:F47"/>
    <mergeCell ref="C48:C49"/>
    <mergeCell ref="F48:F49"/>
    <mergeCell ref="B48:B49"/>
    <mergeCell ref="B50:B51"/>
    <mergeCell ref="C50:C51"/>
    <mergeCell ref="B52:B53"/>
    <mergeCell ref="C52:C53"/>
    <mergeCell ref="C54:C55"/>
    <mergeCell ref="F54:F55"/>
    <mergeCell ref="B54:B55"/>
    <mergeCell ref="B56:B57"/>
    <mergeCell ref="C56:C57"/>
    <mergeCell ref="B58:B59"/>
    <mergeCell ref="C58:C59"/>
    <mergeCell ref="B60:B61"/>
    <mergeCell ref="C60:C61"/>
    <mergeCell ref="B62:B63"/>
    <mergeCell ref="C62:C63"/>
    <mergeCell ref="B64:B65"/>
    <mergeCell ref="C64:C65"/>
    <mergeCell ref="B66:B67"/>
    <mergeCell ref="C66:C67"/>
    <mergeCell ref="C68:C69"/>
    <mergeCell ref="F56:F57"/>
    <mergeCell ref="F58:F59"/>
    <mergeCell ref="F60:F61"/>
    <mergeCell ref="F62:F63"/>
    <mergeCell ref="F64:F65"/>
    <mergeCell ref="F66:F67"/>
    <mergeCell ref="F68:F69"/>
    <mergeCell ref="B68:B69"/>
    <mergeCell ref="B70:B71"/>
    <mergeCell ref="B72:B73"/>
    <mergeCell ref="B74:B75"/>
    <mergeCell ref="B76:B77"/>
    <mergeCell ref="B78:B79"/>
    <mergeCell ref="B83:B84"/>
    <mergeCell ref="B93:B94"/>
    <mergeCell ref="C93:C94"/>
    <mergeCell ref="F93:F94"/>
    <mergeCell ref="E95:F95"/>
    <mergeCell ref="F116:F117"/>
    <mergeCell ref="F118:F119"/>
    <mergeCell ref="F102:F103"/>
    <mergeCell ref="F104:F105"/>
    <mergeCell ref="F106:F107"/>
    <mergeCell ref="F108:F109"/>
    <mergeCell ref="F110:F111"/>
    <mergeCell ref="F112:F113"/>
    <mergeCell ref="F114:F115"/>
    <mergeCell ref="C124:C125"/>
    <mergeCell ref="C126:C127"/>
    <mergeCell ref="C128:C129"/>
    <mergeCell ref="C116:C117"/>
    <mergeCell ref="C118:C119"/>
    <mergeCell ref="C120:C121"/>
    <mergeCell ref="F120:F121"/>
    <mergeCell ref="C122:C123"/>
    <mergeCell ref="F122:F123"/>
    <mergeCell ref="F124:F125"/>
    <mergeCell ref="B85:B86"/>
    <mergeCell ref="B87:B88"/>
    <mergeCell ref="C87:C88"/>
    <mergeCell ref="B89:B90"/>
    <mergeCell ref="C89:C90"/>
    <mergeCell ref="B91:B92"/>
    <mergeCell ref="C91:C92"/>
    <mergeCell ref="E82:F82"/>
    <mergeCell ref="F83:F84"/>
    <mergeCell ref="C85:C86"/>
    <mergeCell ref="F85:F86"/>
    <mergeCell ref="F87:F88"/>
    <mergeCell ref="F89:F90"/>
    <mergeCell ref="F91:F92"/>
    <mergeCell ref="B96:G96"/>
    <mergeCell ref="E97:F97"/>
    <mergeCell ref="B98:B99"/>
    <mergeCell ref="C98:C99"/>
    <mergeCell ref="F98:F99"/>
    <mergeCell ref="C100:C101"/>
    <mergeCell ref="F100:F101"/>
    <mergeCell ref="B100:B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110:B111"/>
    <mergeCell ref="C110:C111"/>
    <mergeCell ref="B112:B113"/>
    <mergeCell ref="C112:C113"/>
    <mergeCell ref="C114:C115"/>
    <mergeCell ref="F126:F127"/>
    <mergeCell ref="F128:F129"/>
    <mergeCell ref="F130:F131"/>
    <mergeCell ref="E132:F132"/>
    <mergeCell ref="B128:B129"/>
    <mergeCell ref="B130:B131"/>
    <mergeCell ref="C130:C131"/>
    <mergeCell ref="B114:B115"/>
    <mergeCell ref="B116:B117"/>
    <mergeCell ref="B118:B119"/>
    <mergeCell ref="B120:B121"/>
    <mergeCell ref="B122:B123"/>
    <mergeCell ref="B124:B125"/>
    <mergeCell ref="B126:B1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/>
      <c r="B1" s="25" t="s">
        <v>72</v>
      </c>
      <c r="E1" s="26"/>
      <c r="F1" s="26"/>
      <c r="G1" s="26"/>
      <c r="H1" s="26"/>
    </row>
    <row r="2">
      <c r="A2" s="24"/>
      <c r="B2" s="27" t="s">
        <v>5</v>
      </c>
      <c r="C2" s="27" t="s">
        <v>6</v>
      </c>
      <c r="D2" s="28" t="s">
        <v>4</v>
      </c>
      <c r="E2" s="27" t="s">
        <v>8</v>
      </c>
      <c r="F2" s="27" t="s">
        <v>7</v>
      </c>
      <c r="G2" s="27" t="s">
        <v>9</v>
      </c>
      <c r="H2" s="29" t="s">
        <v>10</v>
      </c>
    </row>
    <row r="3">
      <c r="A3" s="30" t="s">
        <v>49</v>
      </c>
      <c r="B3" s="31">
        <v>236.0</v>
      </c>
      <c r="C3" s="31">
        <v>350.0</v>
      </c>
      <c r="D3" s="31">
        <v>1143.0</v>
      </c>
      <c r="E3" s="31">
        <v>7.0</v>
      </c>
      <c r="F3" s="31">
        <v>28.0</v>
      </c>
      <c r="G3" s="31">
        <v>201.0</v>
      </c>
      <c r="H3" s="32">
        <v>1965.0</v>
      </c>
    </row>
    <row r="4">
      <c r="A4" s="30" t="s">
        <v>50</v>
      </c>
      <c r="B4" s="31">
        <v>406.0</v>
      </c>
      <c r="C4" s="31">
        <v>686.0</v>
      </c>
      <c r="D4" s="31">
        <v>26.0</v>
      </c>
      <c r="E4" s="31">
        <v>6.0</v>
      </c>
      <c r="F4" s="31">
        <v>8.0</v>
      </c>
      <c r="G4" s="31">
        <v>67.0</v>
      </c>
      <c r="H4" s="32">
        <v>1199.0</v>
      </c>
    </row>
    <row r="5">
      <c r="A5" s="30" t="s">
        <v>51</v>
      </c>
      <c r="B5" s="31">
        <v>96.0</v>
      </c>
      <c r="C5" s="31">
        <v>751.0</v>
      </c>
      <c r="D5" s="31">
        <v>5.0</v>
      </c>
      <c r="E5" s="31">
        <v>4.0</v>
      </c>
      <c r="F5" s="31">
        <v>8.0</v>
      </c>
      <c r="G5" s="31">
        <v>47.0</v>
      </c>
      <c r="H5" s="32">
        <v>911.0</v>
      </c>
    </row>
    <row r="6">
      <c r="A6" s="30" t="s">
        <v>52</v>
      </c>
      <c r="B6" s="31">
        <v>91.0</v>
      </c>
      <c r="C6" s="31">
        <v>47.0</v>
      </c>
      <c r="D6" s="31">
        <v>614.0</v>
      </c>
      <c r="E6" s="31">
        <v>0.0</v>
      </c>
      <c r="F6" s="31">
        <v>0.0</v>
      </c>
      <c r="G6" s="31">
        <v>26.0</v>
      </c>
      <c r="H6" s="32">
        <v>778.0</v>
      </c>
    </row>
    <row r="7">
      <c r="A7" s="30" t="s">
        <v>53</v>
      </c>
      <c r="B7" s="31">
        <v>166.0</v>
      </c>
      <c r="C7" s="31">
        <v>220.0</v>
      </c>
      <c r="D7" s="31">
        <v>6.0</v>
      </c>
      <c r="E7" s="31">
        <v>0.0</v>
      </c>
      <c r="F7" s="31">
        <v>0.0</v>
      </c>
      <c r="G7" s="31">
        <v>28.0</v>
      </c>
      <c r="H7" s="32">
        <v>420.0</v>
      </c>
    </row>
    <row r="8">
      <c r="A8" s="30" t="s">
        <v>54</v>
      </c>
      <c r="B8" s="31">
        <v>210.0</v>
      </c>
      <c r="C8" s="31">
        <v>167.0</v>
      </c>
      <c r="D8" s="31">
        <v>0.0</v>
      </c>
      <c r="E8" s="31">
        <v>1.0</v>
      </c>
      <c r="F8" s="31">
        <v>13.0</v>
      </c>
      <c r="G8" s="31">
        <v>18.0</v>
      </c>
      <c r="H8" s="32">
        <v>409.0</v>
      </c>
    </row>
    <row r="9">
      <c r="A9" s="30" t="s">
        <v>55</v>
      </c>
      <c r="B9" s="31">
        <v>109.0</v>
      </c>
      <c r="C9" s="31">
        <v>150.0</v>
      </c>
      <c r="D9" s="31">
        <v>2.0</v>
      </c>
      <c r="E9" s="31">
        <v>0.0</v>
      </c>
      <c r="F9" s="31">
        <v>0.0</v>
      </c>
      <c r="G9" s="31">
        <v>15.0</v>
      </c>
      <c r="H9" s="32">
        <v>276.0</v>
      </c>
    </row>
    <row r="10">
      <c r="A10" s="30" t="s">
        <v>56</v>
      </c>
      <c r="B10" s="31">
        <v>20.0</v>
      </c>
      <c r="C10" s="31">
        <v>22.0</v>
      </c>
      <c r="D10" s="31">
        <v>217.0</v>
      </c>
      <c r="E10" s="31">
        <v>0.0</v>
      </c>
      <c r="F10" s="31">
        <v>0.0</v>
      </c>
      <c r="G10" s="31">
        <v>6.0</v>
      </c>
      <c r="H10" s="32">
        <v>265.0</v>
      </c>
    </row>
    <row r="11">
      <c r="A11" s="30" t="s">
        <v>57</v>
      </c>
      <c r="B11" s="31">
        <v>55.0</v>
      </c>
      <c r="C11" s="31">
        <v>31.0</v>
      </c>
      <c r="D11" s="31">
        <v>76.0</v>
      </c>
      <c r="E11" s="31">
        <v>5.0</v>
      </c>
      <c r="F11" s="31">
        <v>0.0</v>
      </c>
      <c r="G11" s="31">
        <v>17.0</v>
      </c>
      <c r="H11" s="32">
        <v>184.0</v>
      </c>
    </row>
    <row r="12">
      <c r="A12" s="30" t="s">
        <v>58</v>
      </c>
      <c r="B12" s="31">
        <v>66.0</v>
      </c>
      <c r="C12" s="31">
        <v>31.0</v>
      </c>
      <c r="D12" s="31">
        <v>13.0</v>
      </c>
      <c r="E12" s="31">
        <v>3.0</v>
      </c>
      <c r="F12" s="31">
        <v>3.0</v>
      </c>
      <c r="G12" s="31">
        <v>29.0</v>
      </c>
      <c r="H12" s="32">
        <v>145.0</v>
      </c>
    </row>
    <row r="13">
      <c r="A13" s="30" t="s">
        <v>59</v>
      </c>
      <c r="B13" s="31">
        <v>44.0</v>
      </c>
      <c r="C13" s="31">
        <v>72.0</v>
      </c>
      <c r="D13" s="31">
        <v>1.0</v>
      </c>
      <c r="E13" s="31">
        <v>0.0</v>
      </c>
      <c r="F13" s="31">
        <v>5.0</v>
      </c>
      <c r="G13" s="31">
        <v>20.0</v>
      </c>
      <c r="H13" s="32">
        <v>142.0</v>
      </c>
    </row>
    <row r="14">
      <c r="A14" s="30" t="s">
        <v>60</v>
      </c>
      <c r="B14" s="31">
        <v>48.0</v>
      </c>
      <c r="C14" s="31">
        <v>74.0</v>
      </c>
      <c r="D14" s="31">
        <v>0.0</v>
      </c>
      <c r="E14" s="31">
        <v>0.0</v>
      </c>
      <c r="F14" s="31">
        <v>0.0</v>
      </c>
      <c r="G14" s="31">
        <v>6.0</v>
      </c>
      <c r="H14" s="32">
        <v>128.0</v>
      </c>
    </row>
    <row r="15">
      <c r="A15" s="30" t="s">
        <v>61</v>
      </c>
      <c r="B15" s="31">
        <v>25.0</v>
      </c>
      <c r="C15" s="31">
        <v>23.0</v>
      </c>
      <c r="D15" s="31">
        <v>13.0</v>
      </c>
      <c r="E15" s="31">
        <v>2.0</v>
      </c>
      <c r="F15" s="31">
        <v>0.0</v>
      </c>
      <c r="G15" s="31">
        <v>16.0</v>
      </c>
      <c r="H15" s="32">
        <v>79.0</v>
      </c>
    </row>
    <row r="16">
      <c r="A16" s="30" t="s">
        <v>62</v>
      </c>
      <c r="B16" s="31">
        <v>10.0</v>
      </c>
      <c r="C16" s="31">
        <v>42.0</v>
      </c>
      <c r="D16" s="31">
        <v>15.0</v>
      </c>
      <c r="E16" s="31">
        <v>0.0</v>
      </c>
      <c r="F16" s="31">
        <v>0.0</v>
      </c>
      <c r="G16" s="31">
        <v>11.0</v>
      </c>
      <c r="H16" s="32">
        <v>78.0</v>
      </c>
    </row>
    <row r="17">
      <c r="A17" s="30" t="s">
        <v>63</v>
      </c>
      <c r="B17" s="31">
        <v>36.0</v>
      </c>
      <c r="C17" s="31">
        <v>33.0</v>
      </c>
      <c r="D17" s="31">
        <v>1.0</v>
      </c>
      <c r="E17" s="31">
        <v>1.0</v>
      </c>
      <c r="F17" s="31">
        <v>0.0</v>
      </c>
      <c r="G17" s="31">
        <v>3.0</v>
      </c>
      <c r="H17" s="32">
        <v>74.0</v>
      </c>
    </row>
    <row r="18">
      <c r="A18" s="30" t="s">
        <v>64</v>
      </c>
      <c r="B18" s="31">
        <v>26.0</v>
      </c>
      <c r="C18" s="31">
        <v>18.0</v>
      </c>
      <c r="D18" s="31">
        <v>15.0</v>
      </c>
      <c r="E18" s="31">
        <v>0.0</v>
      </c>
      <c r="F18" s="31">
        <v>0.0</v>
      </c>
      <c r="G18" s="31">
        <v>15.0</v>
      </c>
      <c r="H18" s="32">
        <v>74.0</v>
      </c>
    </row>
    <row r="19">
      <c r="A19" s="30" t="s">
        <v>65</v>
      </c>
      <c r="B19" s="31">
        <v>40.0</v>
      </c>
      <c r="C19" s="31">
        <v>22.0</v>
      </c>
      <c r="D19" s="31">
        <v>0.0</v>
      </c>
      <c r="E19" s="31">
        <v>0.0</v>
      </c>
      <c r="F19" s="31">
        <v>0.0</v>
      </c>
      <c r="G19" s="31">
        <v>6.0</v>
      </c>
      <c r="H19" s="32">
        <v>68.0</v>
      </c>
    </row>
    <row r="20">
      <c r="A20" s="30" t="s">
        <v>66</v>
      </c>
      <c r="B20" s="31">
        <v>10.0</v>
      </c>
      <c r="C20" s="31">
        <v>22.0</v>
      </c>
      <c r="D20" s="31">
        <v>15.0</v>
      </c>
      <c r="E20" s="31">
        <v>0.0</v>
      </c>
      <c r="F20" s="31">
        <v>0.0</v>
      </c>
      <c r="G20" s="31">
        <v>9.0</v>
      </c>
      <c r="H20" s="32">
        <v>56.0</v>
      </c>
    </row>
    <row r="21">
      <c r="A21" s="30" t="s">
        <v>67</v>
      </c>
      <c r="B21" s="31">
        <v>13.0</v>
      </c>
      <c r="C21" s="31">
        <v>23.0</v>
      </c>
      <c r="D21" s="31">
        <v>3.0</v>
      </c>
      <c r="E21" s="31">
        <v>0.0</v>
      </c>
      <c r="F21" s="31">
        <v>0.0</v>
      </c>
      <c r="G21" s="31">
        <v>5.0</v>
      </c>
      <c r="H21" s="32">
        <v>44.0</v>
      </c>
    </row>
    <row r="22">
      <c r="A22" s="30" t="s">
        <v>68</v>
      </c>
      <c r="B22" s="31">
        <v>24.0</v>
      </c>
      <c r="C22" s="31">
        <v>8.0</v>
      </c>
      <c r="D22" s="31">
        <v>3.0</v>
      </c>
      <c r="E22" s="31">
        <v>1.0</v>
      </c>
      <c r="F22" s="31">
        <v>0.0</v>
      </c>
      <c r="G22" s="31">
        <v>4.0</v>
      </c>
      <c r="H22" s="32">
        <v>40.0</v>
      </c>
    </row>
    <row r="23">
      <c r="A23" s="30" t="s">
        <v>69</v>
      </c>
      <c r="B23" s="31">
        <v>11.0</v>
      </c>
      <c r="C23" s="31">
        <v>13.0</v>
      </c>
      <c r="D23" s="31">
        <v>1.0</v>
      </c>
      <c r="E23" s="31">
        <v>0.0</v>
      </c>
      <c r="F23" s="31">
        <v>0.0</v>
      </c>
      <c r="G23" s="31">
        <v>9.0</v>
      </c>
      <c r="H23" s="32">
        <v>34.0</v>
      </c>
    </row>
    <row r="24">
      <c r="A24" s="30" t="s">
        <v>70</v>
      </c>
      <c r="B24" s="31">
        <v>5.0</v>
      </c>
      <c r="C24" s="31">
        <v>3.0</v>
      </c>
      <c r="D24" s="31">
        <v>6.0</v>
      </c>
      <c r="E24" s="31">
        <v>1.0</v>
      </c>
      <c r="F24" s="31">
        <v>0.0</v>
      </c>
      <c r="G24" s="31">
        <v>2.0</v>
      </c>
      <c r="H24" s="32">
        <v>17.0</v>
      </c>
    </row>
    <row r="25">
      <c r="A25" s="30" t="s">
        <v>71</v>
      </c>
      <c r="B25" s="31">
        <v>1.0</v>
      </c>
      <c r="C25" s="31">
        <v>2.0</v>
      </c>
      <c r="D25" s="31">
        <v>12.0</v>
      </c>
      <c r="E25" s="31">
        <v>0.0</v>
      </c>
      <c r="F25" s="31">
        <v>0.0</v>
      </c>
      <c r="G25" s="31">
        <v>2.0</v>
      </c>
      <c r="H25" s="32">
        <v>17.0</v>
      </c>
    </row>
    <row r="26">
      <c r="A26" s="33" t="s">
        <v>10</v>
      </c>
      <c r="B26" s="34">
        <v>1748.0</v>
      </c>
      <c r="C26" s="34">
        <v>2810.0</v>
      </c>
      <c r="D26" s="34">
        <v>2187.0</v>
      </c>
      <c r="E26" s="34">
        <v>31.0</v>
      </c>
      <c r="F26" s="34">
        <v>65.0</v>
      </c>
      <c r="G26" s="34">
        <v>562.0</v>
      </c>
      <c r="H26" s="35">
        <v>7403.0</v>
      </c>
    </row>
    <row r="27">
      <c r="A27" s="36"/>
      <c r="B27" s="36"/>
      <c r="C27" s="36"/>
      <c r="D27" s="36"/>
      <c r="E27" s="36"/>
      <c r="F27" s="36"/>
      <c r="G27" s="36"/>
      <c r="H27" s="36"/>
    </row>
    <row r="28">
      <c r="A28" s="36"/>
      <c r="B28" s="36"/>
      <c r="C28" s="36"/>
      <c r="D28" s="36"/>
      <c r="E28" s="36"/>
      <c r="F28" s="36"/>
      <c r="G28" s="36"/>
      <c r="H28" s="36"/>
    </row>
    <row r="29">
      <c r="A29" s="36"/>
      <c r="B29" s="36"/>
      <c r="C29" s="36"/>
      <c r="D29" s="36"/>
      <c r="E29" s="36"/>
      <c r="F29" s="36"/>
      <c r="G29" s="36"/>
      <c r="H29" s="36"/>
    </row>
    <row r="30">
      <c r="A30" s="36"/>
      <c r="B30" s="36"/>
      <c r="C30" s="36"/>
      <c r="D30" s="36"/>
      <c r="E30" s="36"/>
      <c r="F30" s="36"/>
      <c r="G30" s="36"/>
      <c r="H30" s="36"/>
    </row>
    <row r="31">
      <c r="A31" s="37"/>
      <c r="B31" s="38" t="s">
        <v>5</v>
      </c>
      <c r="C31" s="38" t="s">
        <v>6</v>
      </c>
      <c r="D31" s="36"/>
      <c r="E31" s="37"/>
      <c r="F31" s="37"/>
      <c r="G31" s="37"/>
      <c r="H31" s="36"/>
    </row>
    <row r="32">
      <c r="A32" s="39" t="s">
        <v>49</v>
      </c>
      <c r="B32" s="40">
        <v>236.0</v>
      </c>
      <c r="C32" s="40">
        <v>350.0</v>
      </c>
      <c r="D32" s="37"/>
      <c r="E32" s="37"/>
      <c r="F32" s="37"/>
      <c r="G32" s="37"/>
      <c r="H32" s="41"/>
    </row>
    <row r="33">
      <c r="A33" s="39" t="s">
        <v>50</v>
      </c>
      <c r="B33" s="40">
        <v>406.0</v>
      </c>
      <c r="C33" s="40">
        <v>686.0</v>
      </c>
      <c r="D33" s="37"/>
      <c r="E33" s="37"/>
      <c r="F33" s="37"/>
      <c r="G33" s="37"/>
      <c r="H33" s="41"/>
    </row>
    <row r="34">
      <c r="A34" s="39" t="s">
        <v>51</v>
      </c>
      <c r="B34" s="40">
        <v>96.0</v>
      </c>
      <c r="C34" s="40">
        <v>751.0</v>
      </c>
      <c r="D34" s="37"/>
      <c r="E34" s="37"/>
      <c r="F34" s="37"/>
      <c r="G34" s="37"/>
      <c r="H34" s="41"/>
    </row>
    <row r="35">
      <c r="A35" s="39" t="s">
        <v>52</v>
      </c>
      <c r="B35" s="40">
        <v>91.0</v>
      </c>
      <c r="C35" s="40">
        <v>47.0</v>
      </c>
      <c r="D35" s="37"/>
      <c r="E35" s="37"/>
      <c r="F35" s="37"/>
      <c r="G35" s="37"/>
      <c r="H35" s="41"/>
    </row>
    <row r="36">
      <c r="A36" s="39" t="s">
        <v>53</v>
      </c>
      <c r="B36" s="40">
        <v>166.0</v>
      </c>
      <c r="C36" s="40">
        <v>220.0</v>
      </c>
      <c r="D36" s="37"/>
      <c r="E36" s="37"/>
      <c r="F36" s="37"/>
      <c r="G36" s="37"/>
      <c r="H36" s="41"/>
    </row>
    <row r="37">
      <c r="A37" s="39" t="s">
        <v>54</v>
      </c>
      <c r="B37" s="40">
        <v>210.0</v>
      </c>
      <c r="C37" s="40">
        <v>167.0</v>
      </c>
      <c r="D37" s="37"/>
      <c r="E37" s="37"/>
      <c r="F37" s="37"/>
      <c r="G37" s="37"/>
      <c r="H37" s="41"/>
    </row>
    <row r="38">
      <c r="A38" s="39" t="s">
        <v>55</v>
      </c>
      <c r="B38" s="40">
        <v>109.0</v>
      </c>
      <c r="C38" s="40">
        <v>150.0</v>
      </c>
      <c r="D38" s="37"/>
      <c r="E38" s="37"/>
      <c r="F38" s="37"/>
      <c r="G38" s="37"/>
      <c r="H38" s="41"/>
    </row>
    <row r="39">
      <c r="A39" s="39" t="s">
        <v>56</v>
      </c>
      <c r="B39" s="40">
        <v>20.0</v>
      </c>
      <c r="C39" s="40">
        <v>22.0</v>
      </c>
      <c r="D39" s="37"/>
      <c r="E39" s="37"/>
      <c r="F39" s="37"/>
      <c r="G39" s="37"/>
      <c r="H39" s="41"/>
    </row>
    <row r="40">
      <c r="A40" s="39" t="s">
        <v>57</v>
      </c>
      <c r="B40" s="40">
        <v>55.0</v>
      </c>
      <c r="C40" s="40">
        <v>31.0</v>
      </c>
      <c r="D40" s="37"/>
      <c r="E40" s="37"/>
      <c r="F40" s="37"/>
      <c r="G40" s="37"/>
      <c r="H40" s="41"/>
    </row>
    <row r="41">
      <c r="A41" s="39" t="s">
        <v>58</v>
      </c>
      <c r="B41" s="40">
        <v>66.0</v>
      </c>
      <c r="C41" s="40">
        <v>31.0</v>
      </c>
      <c r="D41" s="37"/>
      <c r="E41" s="37"/>
      <c r="F41" s="37"/>
      <c r="G41" s="37"/>
      <c r="H41" s="41"/>
    </row>
    <row r="42">
      <c r="A42" s="39" t="s">
        <v>59</v>
      </c>
      <c r="B42" s="40">
        <v>44.0</v>
      </c>
      <c r="C42" s="40">
        <v>72.0</v>
      </c>
      <c r="D42" s="37"/>
      <c r="E42" s="37"/>
      <c r="F42" s="37"/>
      <c r="G42" s="37"/>
      <c r="H42" s="41"/>
    </row>
    <row r="43">
      <c r="A43" s="39" t="s">
        <v>60</v>
      </c>
      <c r="B43" s="40">
        <v>48.0</v>
      </c>
      <c r="C43" s="40">
        <v>74.0</v>
      </c>
      <c r="D43" s="37"/>
      <c r="E43" s="37"/>
      <c r="F43" s="37"/>
      <c r="G43" s="37"/>
      <c r="H43" s="41"/>
    </row>
    <row r="44">
      <c r="A44" s="39" t="s">
        <v>61</v>
      </c>
      <c r="B44" s="40">
        <v>25.0</v>
      </c>
      <c r="C44" s="40">
        <v>23.0</v>
      </c>
      <c r="D44" s="37"/>
      <c r="E44" s="37"/>
      <c r="F44" s="37"/>
      <c r="G44" s="37"/>
      <c r="H44" s="41"/>
    </row>
    <row r="45">
      <c r="A45" s="39" t="s">
        <v>62</v>
      </c>
      <c r="B45" s="40">
        <v>10.0</v>
      </c>
      <c r="C45" s="40">
        <v>42.0</v>
      </c>
      <c r="D45" s="37"/>
      <c r="E45" s="37"/>
      <c r="F45" s="37"/>
      <c r="G45" s="37"/>
      <c r="H45" s="41"/>
    </row>
    <row r="46">
      <c r="A46" s="39" t="s">
        <v>63</v>
      </c>
      <c r="B46" s="40">
        <v>36.0</v>
      </c>
      <c r="C46" s="40">
        <v>33.0</v>
      </c>
      <c r="D46" s="37"/>
      <c r="E46" s="37"/>
      <c r="F46" s="37"/>
      <c r="G46" s="37"/>
      <c r="H46" s="41"/>
    </row>
    <row r="47">
      <c r="A47" s="39" t="s">
        <v>64</v>
      </c>
      <c r="B47" s="40">
        <v>26.0</v>
      </c>
      <c r="C47" s="40">
        <v>18.0</v>
      </c>
      <c r="D47" s="37"/>
      <c r="E47" s="37"/>
      <c r="F47" s="37"/>
      <c r="G47" s="37"/>
      <c r="H47" s="41"/>
    </row>
    <row r="48">
      <c r="A48" s="39" t="s">
        <v>65</v>
      </c>
      <c r="B48" s="40">
        <v>40.0</v>
      </c>
      <c r="C48" s="40">
        <v>22.0</v>
      </c>
      <c r="D48" s="37"/>
      <c r="E48" s="37"/>
      <c r="F48" s="37"/>
      <c r="G48" s="37"/>
      <c r="H48" s="41"/>
    </row>
    <row r="49">
      <c r="A49" s="39" t="s">
        <v>66</v>
      </c>
      <c r="B49" s="40">
        <v>10.0</v>
      </c>
      <c r="C49" s="40">
        <v>22.0</v>
      </c>
      <c r="D49" s="37"/>
      <c r="E49" s="37"/>
      <c r="F49" s="37"/>
      <c r="G49" s="37"/>
      <c r="H49" s="41"/>
    </row>
    <row r="50">
      <c r="A50" s="39" t="s">
        <v>67</v>
      </c>
      <c r="B50" s="40">
        <v>13.0</v>
      </c>
      <c r="C50" s="40">
        <v>23.0</v>
      </c>
      <c r="D50" s="37"/>
      <c r="E50" s="37"/>
      <c r="F50" s="37"/>
      <c r="G50" s="37"/>
      <c r="H50" s="41"/>
    </row>
    <row r="51">
      <c r="A51" s="39" t="s">
        <v>68</v>
      </c>
      <c r="B51" s="40">
        <v>24.0</v>
      </c>
      <c r="C51" s="40">
        <v>8.0</v>
      </c>
      <c r="D51" s="37"/>
      <c r="E51" s="37"/>
      <c r="F51" s="37"/>
      <c r="G51" s="37"/>
      <c r="H51" s="41"/>
    </row>
    <row r="52">
      <c r="A52" s="39" t="s">
        <v>69</v>
      </c>
      <c r="B52" s="40">
        <v>11.0</v>
      </c>
      <c r="C52" s="40">
        <v>13.0</v>
      </c>
      <c r="D52" s="37"/>
      <c r="E52" s="37"/>
      <c r="F52" s="37"/>
      <c r="G52" s="37"/>
      <c r="H52" s="41"/>
    </row>
    <row r="53">
      <c r="A53" s="39" t="s">
        <v>70</v>
      </c>
      <c r="B53" s="40">
        <v>5.0</v>
      </c>
      <c r="C53" s="40">
        <v>3.0</v>
      </c>
      <c r="D53" s="37"/>
      <c r="E53" s="37"/>
      <c r="F53" s="37"/>
      <c r="G53" s="37"/>
      <c r="H53" s="41"/>
    </row>
    <row r="54">
      <c r="A54" s="39" t="s">
        <v>71</v>
      </c>
      <c r="B54" s="40">
        <v>1.0</v>
      </c>
      <c r="C54" s="40">
        <v>2.0</v>
      </c>
      <c r="D54" s="37"/>
      <c r="E54" s="37"/>
      <c r="F54" s="37"/>
      <c r="G54" s="37"/>
      <c r="H54" s="41"/>
    </row>
    <row r="55">
      <c r="A55" s="42" t="s">
        <v>10</v>
      </c>
      <c r="B55" s="43">
        <v>1748.0</v>
      </c>
      <c r="C55" s="43">
        <v>2810.0</v>
      </c>
      <c r="D55" s="41"/>
      <c r="E55" s="41"/>
      <c r="F55" s="41"/>
      <c r="G55" s="41"/>
      <c r="H55" s="41"/>
    </row>
    <row r="56">
      <c r="A56" s="36"/>
      <c r="B56" s="36"/>
      <c r="C56" s="36"/>
      <c r="D56" s="36"/>
      <c r="E56" s="36"/>
      <c r="F56" s="36"/>
      <c r="G56" s="36"/>
      <c r="H56" s="36"/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37"/>
      <c r="B2" s="38" t="s">
        <v>5</v>
      </c>
      <c r="C2" s="38" t="s">
        <v>6</v>
      </c>
      <c r="D2" s="44" t="s">
        <v>4</v>
      </c>
      <c r="E2" s="38" t="s">
        <v>8</v>
      </c>
      <c r="F2" s="38" t="s">
        <v>7</v>
      </c>
      <c r="G2" s="38" t="s">
        <v>9</v>
      </c>
      <c r="H2" s="36"/>
    </row>
    <row r="3">
      <c r="A3" s="39" t="s">
        <v>49</v>
      </c>
      <c r="B3" s="40">
        <v>234.0</v>
      </c>
      <c r="C3" s="40">
        <v>213.0</v>
      </c>
      <c r="D3" s="40">
        <v>986.0</v>
      </c>
      <c r="E3" s="40">
        <v>7.0</v>
      </c>
      <c r="F3" s="40">
        <v>22.0</v>
      </c>
      <c r="G3" s="40">
        <v>185.0</v>
      </c>
      <c r="H3" s="43">
        <v>1647.0</v>
      </c>
    </row>
    <row r="4">
      <c r="A4" s="39" t="s">
        <v>50</v>
      </c>
      <c r="B4" s="40">
        <v>404.0</v>
      </c>
      <c r="C4" s="40">
        <v>492.0</v>
      </c>
      <c r="D4" s="40">
        <v>24.0</v>
      </c>
      <c r="E4" s="40">
        <v>6.0</v>
      </c>
      <c r="F4" s="40">
        <v>5.0</v>
      </c>
      <c r="G4" s="40">
        <v>65.0</v>
      </c>
      <c r="H4" s="43">
        <v>996.0</v>
      </c>
    </row>
    <row r="5">
      <c r="A5" s="39" t="s">
        <v>51</v>
      </c>
      <c r="B5" s="40">
        <v>96.0</v>
      </c>
      <c r="C5" s="40">
        <v>623.0</v>
      </c>
      <c r="D5" s="40">
        <v>4.0</v>
      </c>
      <c r="E5" s="40">
        <v>4.0</v>
      </c>
      <c r="F5" s="40">
        <v>2.0</v>
      </c>
      <c r="G5" s="40">
        <v>44.0</v>
      </c>
      <c r="H5" s="43">
        <v>773.0</v>
      </c>
    </row>
    <row r="6">
      <c r="A6" s="39" t="s">
        <v>52</v>
      </c>
      <c r="B6" s="40">
        <v>91.0</v>
      </c>
      <c r="C6" s="40">
        <v>26.0</v>
      </c>
      <c r="D6" s="40">
        <v>561.0</v>
      </c>
      <c r="E6" s="40">
        <v>0.0</v>
      </c>
      <c r="F6" s="40">
        <v>0.0</v>
      </c>
      <c r="G6" s="40">
        <v>26.0</v>
      </c>
      <c r="H6" s="43">
        <v>704.0</v>
      </c>
    </row>
    <row r="7">
      <c r="A7" s="39" t="s">
        <v>53</v>
      </c>
      <c r="B7" s="40">
        <v>166.0</v>
      </c>
      <c r="C7" s="40">
        <v>176.0</v>
      </c>
      <c r="D7" s="40">
        <v>6.0</v>
      </c>
      <c r="E7" s="40">
        <v>0.0</v>
      </c>
      <c r="F7" s="40">
        <v>0.0</v>
      </c>
      <c r="G7" s="40">
        <v>28.0</v>
      </c>
      <c r="H7" s="43">
        <v>376.0</v>
      </c>
    </row>
    <row r="8">
      <c r="A8" s="39" t="s">
        <v>54</v>
      </c>
      <c r="B8" s="40">
        <v>209.0</v>
      </c>
      <c r="C8" s="40">
        <v>138.0</v>
      </c>
      <c r="D8" s="40">
        <v>0.0</v>
      </c>
      <c r="E8" s="40">
        <v>1.0</v>
      </c>
      <c r="F8" s="40">
        <v>12.0</v>
      </c>
      <c r="G8" s="40">
        <v>18.0</v>
      </c>
      <c r="H8" s="43">
        <v>378.0</v>
      </c>
    </row>
    <row r="9">
      <c r="A9" s="39" t="s">
        <v>55</v>
      </c>
      <c r="B9" s="40">
        <v>109.0</v>
      </c>
      <c r="C9" s="40">
        <v>95.0</v>
      </c>
      <c r="D9" s="40">
        <v>2.0</v>
      </c>
      <c r="E9" s="40">
        <v>0.0</v>
      </c>
      <c r="F9" s="40">
        <v>0.0</v>
      </c>
      <c r="G9" s="40">
        <v>15.0</v>
      </c>
      <c r="H9" s="43">
        <v>221.0</v>
      </c>
    </row>
    <row r="10">
      <c r="A10" s="39" t="s">
        <v>56</v>
      </c>
      <c r="B10" s="40">
        <v>20.0</v>
      </c>
      <c r="C10" s="40">
        <v>17.0</v>
      </c>
      <c r="D10" s="40">
        <v>195.0</v>
      </c>
      <c r="E10" s="40">
        <v>0.0</v>
      </c>
      <c r="F10" s="40">
        <v>0.0</v>
      </c>
      <c r="G10" s="40">
        <v>6.0</v>
      </c>
      <c r="H10" s="43">
        <v>238.0</v>
      </c>
    </row>
    <row r="11">
      <c r="A11" s="39" t="s">
        <v>57</v>
      </c>
      <c r="B11" s="40">
        <v>55.0</v>
      </c>
      <c r="C11" s="40">
        <v>18.0</v>
      </c>
      <c r="D11" s="40">
        <v>69.0</v>
      </c>
      <c r="E11" s="40">
        <v>5.0</v>
      </c>
      <c r="F11" s="40">
        <v>0.0</v>
      </c>
      <c r="G11" s="40">
        <v>17.0</v>
      </c>
      <c r="H11" s="43">
        <v>164.0</v>
      </c>
    </row>
    <row r="12">
      <c r="A12" s="39" t="s">
        <v>58</v>
      </c>
      <c r="B12" s="40">
        <v>66.0</v>
      </c>
      <c r="C12" s="40">
        <v>24.0</v>
      </c>
      <c r="D12" s="40">
        <v>13.0</v>
      </c>
      <c r="E12" s="40">
        <v>3.0</v>
      </c>
      <c r="F12" s="40">
        <v>1.0</v>
      </c>
      <c r="G12" s="40">
        <v>29.0</v>
      </c>
      <c r="H12" s="43">
        <v>136.0</v>
      </c>
    </row>
    <row r="13">
      <c r="A13" s="39" t="s">
        <v>59</v>
      </c>
      <c r="B13" s="40">
        <v>44.0</v>
      </c>
      <c r="C13" s="40">
        <v>55.0</v>
      </c>
      <c r="D13" s="40">
        <v>1.0</v>
      </c>
      <c r="E13" s="40">
        <v>0.0</v>
      </c>
      <c r="F13" s="40">
        <v>2.0</v>
      </c>
      <c r="G13" s="40">
        <v>20.0</v>
      </c>
      <c r="H13" s="43">
        <v>122.0</v>
      </c>
    </row>
    <row r="14">
      <c r="A14" s="39" t="s">
        <v>60</v>
      </c>
      <c r="B14" s="40">
        <v>47.0</v>
      </c>
      <c r="C14" s="40">
        <v>45.0</v>
      </c>
      <c r="D14" s="40">
        <v>0.0</v>
      </c>
      <c r="E14" s="40">
        <v>0.0</v>
      </c>
      <c r="F14" s="40">
        <v>0.0</v>
      </c>
      <c r="G14" s="40">
        <v>6.0</v>
      </c>
      <c r="H14" s="43">
        <v>98.0</v>
      </c>
    </row>
    <row r="15">
      <c r="A15" s="39" t="s">
        <v>61</v>
      </c>
      <c r="B15" s="40">
        <v>25.0</v>
      </c>
      <c r="C15" s="40">
        <v>19.0</v>
      </c>
      <c r="D15" s="40">
        <v>11.0</v>
      </c>
      <c r="E15" s="40">
        <v>2.0</v>
      </c>
      <c r="F15" s="40">
        <v>0.0</v>
      </c>
      <c r="G15" s="40">
        <v>14.0</v>
      </c>
      <c r="H15" s="43">
        <v>71.0</v>
      </c>
    </row>
    <row r="16">
      <c r="A16" s="39" t="s">
        <v>62</v>
      </c>
      <c r="B16" s="40">
        <v>10.0</v>
      </c>
      <c r="C16" s="40">
        <v>35.0</v>
      </c>
      <c r="D16" s="40">
        <v>13.0</v>
      </c>
      <c r="E16" s="40">
        <v>0.0</v>
      </c>
      <c r="F16" s="40">
        <v>0.0</v>
      </c>
      <c r="G16" s="40">
        <v>11.0</v>
      </c>
      <c r="H16" s="43">
        <v>69.0</v>
      </c>
    </row>
    <row r="17">
      <c r="A17" s="39" t="s">
        <v>63</v>
      </c>
      <c r="B17" s="40">
        <v>36.0</v>
      </c>
      <c r="C17" s="40">
        <v>33.0</v>
      </c>
      <c r="D17" s="40">
        <v>1.0</v>
      </c>
      <c r="E17" s="40">
        <v>1.0</v>
      </c>
      <c r="F17" s="40">
        <v>0.0</v>
      </c>
      <c r="G17" s="40">
        <v>3.0</v>
      </c>
      <c r="H17" s="43">
        <v>74.0</v>
      </c>
    </row>
    <row r="18">
      <c r="A18" s="39" t="s">
        <v>64</v>
      </c>
      <c r="B18" s="40">
        <v>26.0</v>
      </c>
      <c r="C18" s="40">
        <v>16.0</v>
      </c>
      <c r="D18" s="40">
        <v>14.0</v>
      </c>
      <c r="E18" s="40">
        <v>0.0</v>
      </c>
      <c r="F18" s="40">
        <v>0.0</v>
      </c>
      <c r="G18" s="40">
        <v>14.0</v>
      </c>
      <c r="H18" s="43">
        <v>70.0</v>
      </c>
    </row>
    <row r="19">
      <c r="A19" s="39" t="s">
        <v>65</v>
      </c>
      <c r="B19" s="40">
        <v>38.0</v>
      </c>
      <c r="C19" s="40">
        <v>16.0</v>
      </c>
      <c r="D19" s="40">
        <v>0.0</v>
      </c>
      <c r="E19" s="40">
        <v>0.0</v>
      </c>
      <c r="F19" s="40">
        <v>0.0</v>
      </c>
      <c r="G19" s="40">
        <v>6.0</v>
      </c>
      <c r="H19" s="43">
        <v>60.0</v>
      </c>
    </row>
    <row r="20">
      <c r="A20" s="39" t="s">
        <v>66</v>
      </c>
      <c r="B20" s="40">
        <v>10.0</v>
      </c>
      <c r="C20" s="40">
        <v>21.0</v>
      </c>
      <c r="D20" s="40">
        <v>13.0</v>
      </c>
      <c r="E20" s="40">
        <v>0.0</v>
      </c>
      <c r="F20" s="40">
        <v>0.0</v>
      </c>
      <c r="G20" s="40">
        <v>9.0</v>
      </c>
      <c r="H20" s="43">
        <v>53.0</v>
      </c>
    </row>
    <row r="21">
      <c r="A21" s="39" t="s">
        <v>67</v>
      </c>
      <c r="B21" s="40">
        <v>13.0</v>
      </c>
      <c r="C21" s="40">
        <v>18.0</v>
      </c>
      <c r="D21" s="40">
        <v>3.0</v>
      </c>
      <c r="E21" s="40">
        <v>0.0</v>
      </c>
      <c r="F21" s="40">
        <v>0.0</v>
      </c>
      <c r="G21" s="40">
        <v>5.0</v>
      </c>
      <c r="H21" s="43">
        <v>39.0</v>
      </c>
    </row>
    <row r="22">
      <c r="A22" s="39" t="s">
        <v>68</v>
      </c>
      <c r="B22" s="40">
        <v>24.0</v>
      </c>
      <c r="C22" s="40">
        <v>3.0</v>
      </c>
      <c r="D22" s="40">
        <v>3.0</v>
      </c>
      <c r="E22" s="40">
        <v>1.0</v>
      </c>
      <c r="F22" s="40">
        <v>0.0</v>
      </c>
      <c r="G22" s="40">
        <v>4.0</v>
      </c>
      <c r="H22" s="43">
        <v>35.0</v>
      </c>
    </row>
    <row r="23">
      <c r="A23" s="39" t="s">
        <v>69</v>
      </c>
      <c r="B23" s="40">
        <v>11.0</v>
      </c>
      <c r="C23" s="40">
        <v>9.0</v>
      </c>
      <c r="D23" s="40">
        <v>1.0</v>
      </c>
      <c r="E23" s="40">
        <v>0.0</v>
      </c>
      <c r="F23" s="40">
        <v>0.0</v>
      </c>
      <c r="G23" s="40">
        <v>9.0</v>
      </c>
      <c r="H23" s="43">
        <v>30.0</v>
      </c>
    </row>
    <row r="24">
      <c r="A24" s="39" t="s">
        <v>70</v>
      </c>
      <c r="B24" s="40">
        <v>5.0</v>
      </c>
      <c r="C24" s="40">
        <v>1.0</v>
      </c>
      <c r="D24" s="40">
        <v>6.0</v>
      </c>
      <c r="E24" s="40">
        <v>1.0</v>
      </c>
      <c r="F24" s="40">
        <v>0.0</v>
      </c>
      <c r="G24" s="40">
        <v>2.0</v>
      </c>
      <c r="H24" s="43">
        <v>15.0</v>
      </c>
    </row>
    <row r="25">
      <c r="A25" s="39" t="s">
        <v>71</v>
      </c>
      <c r="B25" s="40">
        <v>1.0</v>
      </c>
      <c r="C25" s="40">
        <v>2.0</v>
      </c>
      <c r="D25" s="40">
        <v>11.0</v>
      </c>
      <c r="E25" s="40">
        <v>0.0</v>
      </c>
      <c r="F25" s="40">
        <v>0.0</v>
      </c>
      <c r="G25" s="40">
        <v>2.0</v>
      </c>
      <c r="H25" s="43">
        <v>16.0</v>
      </c>
    </row>
    <row r="26">
      <c r="A26" s="42" t="s">
        <v>10</v>
      </c>
      <c r="B26" s="43">
        <v>1740.0</v>
      </c>
      <c r="C26" s="43">
        <v>2095.0</v>
      </c>
      <c r="D26" s="43">
        <v>1937.0</v>
      </c>
      <c r="E26" s="43">
        <v>31.0</v>
      </c>
      <c r="F26" s="43">
        <v>44.0</v>
      </c>
      <c r="G26" s="43">
        <v>538.0</v>
      </c>
      <c r="H26" s="43">
        <v>6385.0</v>
      </c>
    </row>
    <row r="27">
      <c r="A27" s="36"/>
      <c r="B27" s="36"/>
      <c r="C27" s="36"/>
      <c r="D27" s="36"/>
      <c r="E27" s="36"/>
      <c r="F27" s="36"/>
      <c r="G27" s="36"/>
      <c r="H27" s="36"/>
    </row>
    <row r="28">
      <c r="A28" s="37"/>
      <c r="B28" s="38" t="s">
        <v>5</v>
      </c>
      <c r="C28" s="38" t="s">
        <v>6</v>
      </c>
      <c r="D28" s="36"/>
      <c r="E28" s="36"/>
      <c r="F28" s="36"/>
      <c r="G28" s="36"/>
      <c r="H28" s="36"/>
    </row>
    <row r="29">
      <c r="A29" s="39" t="s">
        <v>49</v>
      </c>
      <c r="B29" s="40">
        <v>234.0</v>
      </c>
      <c r="C29" s="40">
        <v>213.0</v>
      </c>
      <c r="D29" s="36"/>
      <c r="E29" s="36"/>
      <c r="F29" s="36"/>
      <c r="G29" s="36"/>
      <c r="H29" s="36"/>
    </row>
    <row r="30">
      <c r="A30" s="39" t="s">
        <v>50</v>
      </c>
      <c r="B30" s="40">
        <v>404.0</v>
      </c>
      <c r="C30" s="40">
        <v>492.0</v>
      </c>
      <c r="D30" s="36"/>
      <c r="E30" s="36"/>
      <c r="F30" s="36"/>
      <c r="G30" s="36"/>
      <c r="H30" s="36"/>
    </row>
    <row r="31">
      <c r="A31" s="39" t="s">
        <v>51</v>
      </c>
      <c r="B31" s="40">
        <v>96.0</v>
      </c>
      <c r="C31" s="40">
        <v>623.0</v>
      </c>
      <c r="D31" s="36"/>
      <c r="E31" s="36"/>
      <c r="F31" s="36"/>
      <c r="G31" s="36"/>
      <c r="H31" s="36"/>
    </row>
    <row r="32">
      <c r="A32" s="39" t="s">
        <v>52</v>
      </c>
      <c r="B32" s="40">
        <v>91.0</v>
      </c>
      <c r="C32" s="40">
        <v>26.0</v>
      </c>
      <c r="D32" s="36"/>
      <c r="E32" s="36"/>
      <c r="F32" s="36"/>
      <c r="G32" s="36"/>
      <c r="H32" s="36"/>
    </row>
    <row r="33">
      <c r="A33" s="39" t="s">
        <v>53</v>
      </c>
      <c r="B33" s="40">
        <v>166.0</v>
      </c>
      <c r="C33" s="40">
        <v>176.0</v>
      </c>
      <c r="D33" s="36"/>
      <c r="E33" s="36"/>
      <c r="F33" s="36"/>
      <c r="G33" s="36"/>
      <c r="H33" s="36"/>
    </row>
    <row r="34">
      <c r="A34" s="39" t="s">
        <v>54</v>
      </c>
      <c r="B34" s="40">
        <v>209.0</v>
      </c>
      <c r="C34" s="40">
        <v>138.0</v>
      </c>
      <c r="D34" s="36"/>
      <c r="E34" s="36"/>
      <c r="F34" s="36"/>
      <c r="G34" s="36"/>
      <c r="H34" s="36"/>
    </row>
    <row r="35">
      <c r="A35" s="39" t="s">
        <v>55</v>
      </c>
      <c r="B35" s="40">
        <v>109.0</v>
      </c>
      <c r="C35" s="40">
        <v>95.0</v>
      </c>
      <c r="D35" s="36"/>
      <c r="E35" s="36"/>
      <c r="F35" s="36"/>
      <c r="G35" s="36"/>
      <c r="H35" s="36"/>
    </row>
    <row r="36">
      <c r="A36" s="39" t="s">
        <v>56</v>
      </c>
      <c r="B36" s="40">
        <v>20.0</v>
      </c>
      <c r="C36" s="40">
        <v>17.0</v>
      </c>
      <c r="D36" s="36"/>
      <c r="E36" s="36"/>
      <c r="F36" s="36"/>
      <c r="G36" s="36"/>
      <c r="H36" s="36"/>
    </row>
    <row r="37">
      <c r="A37" s="39" t="s">
        <v>57</v>
      </c>
      <c r="B37" s="40">
        <v>55.0</v>
      </c>
      <c r="C37" s="40">
        <v>18.0</v>
      </c>
      <c r="D37" s="36"/>
      <c r="E37" s="36"/>
      <c r="F37" s="36"/>
      <c r="G37" s="36"/>
      <c r="H37" s="36"/>
    </row>
    <row r="38">
      <c r="A38" s="39" t="s">
        <v>58</v>
      </c>
      <c r="B38" s="40">
        <v>66.0</v>
      </c>
      <c r="C38" s="40">
        <v>24.0</v>
      </c>
      <c r="D38" s="36"/>
      <c r="E38" s="36"/>
      <c r="F38" s="36"/>
      <c r="G38" s="36"/>
      <c r="H38" s="36"/>
    </row>
    <row r="39">
      <c r="A39" s="39" t="s">
        <v>59</v>
      </c>
      <c r="B39" s="40">
        <v>44.0</v>
      </c>
      <c r="C39" s="40">
        <v>55.0</v>
      </c>
      <c r="D39" s="36"/>
      <c r="E39" s="36"/>
      <c r="F39" s="36"/>
      <c r="G39" s="36"/>
      <c r="H39" s="36"/>
    </row>
    <row r="40">
      <c r="A40" s="39" t="s">
        <v>60</v>
      </c>
      <c r="B40" s="40">
        <v>47.0</v>
      </c>
      <c r="C40" s="40">
        <v>45.0</v>
      </c>
      <c r="D40" s="36"/>
      <c r="E40" s="36"/>
      <c r="F40" s="36"/>
      <c r="G40" s="36"/>
      <c r="H40" s="36"/>
    </row>
    <row r="41">
      <c r="A41" s="39" t="s">
        <v>61</v>
      </c>
      <c r="B41" s="40">
        <v>25.0</v>
      </c>
      <c r="C41" s="40">
        <v>19.0</v>
      </c>
      <c r="D41" s="36"/>
      <c r="E41" s="36"/>
      <c r="F41" s="36"/>
      <c r="G41" s="36"/>
      <c r="H41" s="36"/>
    </row>
    <row r="42">
      <c r="A42" s="39" t="s">
        <v>62</v>
      </c>
      <c r="B42" s="40">
        <v>10.0</v>
      </c>
      <c r="C42" s="40">
        <v>35.0</v>
      </c>
      <c r="D42" s="36"/>
      <c r="E42" s="36"/>
      <c r="F42" s="36"/>
      <c r="G42" s="36"/>
      <c r="H42" s="36"/>
    </row>
    <row r="43">
      <c r="A43" s="39" t="s">
        <v>63</v>
      </c>
      <c r="B43" s="40">
        <v>36.0</v>
      </c>
      <c r="C43" s="40">
        <v>33.0</v>
      </c>
      <c r="D43" s="36"/>
      <c r="E43" s="36"/>
      <c r="F43" s="36"/>
      <c r="G43" s="36"/>
      <c r="H43" s="36"/>
    </row>
    <row r="44">
      <c r="A44" s="39" t="s">
        <v>64</v>
      </c>
      <c r="B44" s="40">
        <v>26.0</v>
      </c>
      <c r="C44" s="40">
        <v>16.0</v>
      </c>
      <c r="D44" s="36"/>
      <c r="E44" s="36"/>
      <c r="F44" s="36"/>
      <c r="G44" s="36"/>
      <c r="H44" s="36"/>
    </row>
    <row r="45">
      <c r="A45" s="39" t="s">
        <v>65</v>
      </c>
      <c r="B45" s="40">
        <v>38.0</v>
      </c>
      <c r="C45" s="40">
        <v>16.0</v>
      </c>
      <c r="D45" s="36"/>
      <c r="E45" s="36"/>
      <c r="F45" s="36"/>
      <c r="G45" s="36"/>
      <c r="H45" s="36"/>
    </row>
    <row r="46">
      <c r="A46" s="39" t="s">
        <v>66</v>
      </c>
      <c r="B46" s="40">
        <v>10.0</v>
      </c>
      <c r="C46" s="40">
        <v>21.0</v>
      </c>
      <c r="D46" s="36"/>
      <c r="E46" s="36"/>
      <c r="F46" s="36"/>
      <c r="G46" s="36"/>
      <c r="H46" s="36"/>
    </row>
    <row r="47">
      <c r="A47" s="39" t="s">
        <v>67</v>
      </c>
      <c r="B47" s="40">
        <v>13.0</v>
      </c>
      <c r="C47" s="40">
        <v>18.0</v>
      </c>
      <c r="D47" s="36"/>
      <c r="E47" s="36"/>
      <c r="F47" s="36"/>
      <c r="G47" s="36"/>
      <c r="H47" s="36"/>
    </row>
    <row r="48">
      <c r="A48" s="39" t="s">
        <v>68</v>
      </c>
      <c r="B48" s="40">
        <v>24.0</v>
      </c>
      <c r="C48" s="40">
        <v>3.0</v>
      </c>
      <c r="D48" s="36"/>
      <c r="E48" s="36"/>
      <c r="F48" s="36"/>
      <c r="G48" s="36"/>
      <c r="H48" s="36"/>
    </row>
    <row r="49">
      <c r="A49" s="39" t="s">
        <v>69</v>
      </c>
      <c r="B49" s="40">
        <v>11.0</v>
      </c>
      <c r="C49" s="40">
        <v>9.0</v>
      </c>
      <c r="D49" s="36"/>
      <c r="E49" s="36"/>
      <c r="F49" s="36"/>
      <c r="G49" s="36"/>
      <c r="H49" s="36"/>
    </row>
    <row r="50">
      <c r="A50" s="39" t="s">
        <v>70</v>
      </c>
      <c r="B50" s="40">
        <v>5.0</v>
      </c>
      <c r="C50" s="40">
        <v>1.0</v>
      </c>
      <c r="D50" s="36"/>
      <c r="E50" s="36"/>
      <c r="F50" s="36"/>
      <c r="G50" s="36"/>
      <c r="H50" s="36"/>
    </row>
    <row r="51">
      <c r="A51" s="39" t="s">
        <v>71</v>
      </c>
      <c r="B51" s="40">
        <v>1.0</v>
      </c>
      <c r="C51" s="40">
        <v>2.0</v>
      </c>
      <c r="D51" s="36"/>
      <c r="E51" s="36"/>
      <c r="F51" s="36"/>
      <c r="G51" s="36"/>
      <c r="H51" s="36"/>
    </row>
    <row r="52">
      <c r="A52" s="42" t="s">
        <v>10</v>
      </c>
      <c r="B52" s="43">
        <v>1740.0</v>
      </c>
      <c r="C52" s="43">
        <v>2095.0</v>
      </c>
      <c r="D52" s="36"/>
      <c r="E52" s="36"/>
      <c r="F52" s="36"/>
      <c r="G52" s="36"/>
      <c r="H52" s="36"/>
    </row>
    <row r="53">
      <c r="A53" s="36"/>
      <c r="B53" s="36"/>
      <c r="C53" s="36"/>
      <c r="D53" s="36"/>
      <c r="E53" s="36"/>
      <c r="F53" s="36"/>
      <c r="G53" s="36"/>
      <c r="H53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7"/>
      <c r="B1" s="38" t="s">
        <v>5</v>
      </c>
      <c r="C1" s="38" t="s">
        <v>6</v>
      </c>
      <c r="D1" s="44" t="s">
        <v>4</v>
      </c>
      <c r="E1" s="38" t="s">
        <v>8</v>
      </c>
      <c r="F1" s="38" t="s">
        <v>7</v>
      </c>
      <c r="G1" s="38" t="s">
        <v>9</v>
      </c>
      <c r="H1" s="36"/>
    </row>
    <row r="2">
      <c r="A2" s="39" t="s">
        <v>49</v>
      </c>
      <c r="B2" s="40">
        <v>2.0</v>
      </c>
      <c r="C2" s="40">
        <v>137.0</v>
      </c>
      <c r="D2" s="40">
        <v>154.0</v>
      </c>
      <c r="E2" s="40">
        <v>0.0</v>
      </c>
      <c r="F2" s="40">
        <v>6.0</v>
      </c>
      <c r="G2" s="40">
        <v>16.0</v>
      </c>
      <c r="H2" s="43">
        <v>315.0</v>
      </c>
    </row>
    <row r="3">
      <c r="A3" s="39" t="s">
        <v>50</v>
      </c>
      <c r="B3" s="40">
        <v>2.0</v>
      </c>
      <c r="C3" s="40">
        <v>194.0</v>
      </c>
      <c r="D3" s="40">
        <v>2.0</v>
      </c>
      <c r="E3" s="40">
        <v>0.0</v>
      </c>
      <c r="F3" s="40">
        <v>3.0</v>
      </c>
      <c r="G3" s="40">
        <v>2.0</v>
      </c>
      <c r="H3" s="43">
        <v>203.0</v>
      </c>
    </row>
    <row r="4">
      <c r="A4" s="39" t="s">
        <v>51</v>
      </c>
      <c r="B4" s="40">
        <v>0.0</v>
      </c>
      <c r="C4" s="40">
        <v>128.0</v>
      </c>
      <c r="D4" s="40">
        <v>1.0</v>
      </c>
      <c r="E4" s="40">
        <v>0.0</v>
      </c>
      <c r="F4" s="40">
        <v>6.0</v>
      </c>
      <c r="G4" s="40">
        <v>3.0</v>
      </c>
      <c r="H4" s="43">
        <v>138.0</v>
      </c>
    </row>
    <row r="5">
      <c r="A5" s="39" t="s">
        <v>52</v>
      </c>
      <c r="B5" s="40">
        <v>0.0</v>
      </c>
      <c r="C5" s="40">
        <v>21.0</v>
      </c>
      <c r="D5" s="40">
        <v>53.0</v>
      </c>
      <c r="E5" s="40">
        <v>0.0</v>
      </c>
      <c r="F5" s="40">
        <v>0.0</v>
      </c>
      <c r="G5" s="40">
        <v>0.0</v>
      </c>
      <c r="H5" s="43">
        <v>74.0</v>
      </c>
    </row>
    <row r="6">
      <c r="A6" s="39" t="s">
        <v>53</v>
      </c>
      <c r="B6" s="40">
        <v>0.0</v>
      </c>
      <c r="C6" s="40">
        <v>44.0</v>
      </c>
      <c r="D6" s="40">
        <v>0.0</v>
      </c>
      <c r="E6" s="40">
        <v>0.0</v>
      </c>
      <c r="F6" s="40">
        <v>0.0</v>
      </c>
      <c r="G6" s="40">
        <v>2.0</v>
      </c>
      <c r="H6" s="43">
        <v>46.0</v>
      </c>
    </row>
    <row r="7">
      <c r="A7" s="39" t="s">
        <v>54</v>
      </c>
      <c r="B7" s="40">
        <v>1.0</v>
      </c>
      <c r="C7" s="40">
        <v>29.0</v>
      </c>
      <c r="D7" s="40">
        <v>0.0</v>
      </c>
      <c r="E7" s="40">
        <v>0.0</v>
      </c>
      <c r="F7" s="40">
        <v>1.0</v>
      </c>
      <c r="G7" s="40">
        <v>0.0</v>
      </c>
      <c r="H7" s="43">
        <v>31.0</v>
      </c>
    </row>
    <row r="8">
      <c r="A8" s="39" t="s">
        <v>55</v>
      </c>
      <c r="B8" s="40">
        <v>0.0</v>
      </c>
      <c r="C8" s="40">
        <v>55.0</v>
      </c>
      <c r="D8" s="40">
        <v>0.0</v>
      </c>
      <c r="E8" s="40">
        <v>0.0</v>
      </c>
      <c r="F8" s="40">
        <v>0.0</v>
      </c>
      <c r="G8" s="40">
        <v>0.0</v>
      </c>
      <c r="H8" s="43">
        <v>55.0</v>
      </c>
    </row>
    <row r="9">
      <c r="A9" s="39" t="s">
        <v>56</v>
      </c>
      <c r="B9" s="40">
        <v>0.0</v>
      </c>
      <c r="C9" s="40">
        <v>5.0</v>
      </c>
      <c r="D9" s="40">
        <v>22.0</v>
      </c>
      <c r="E9" s="40">
        <v>0.0</v>
      </c>
      <c r="F9" s="40">
        <v>0.0</v>
      </c>
      <c r="G9" s="40">
        <v>0.0</v>
      </c>
      <c r="H9" s="43">
        <v>27.0</v>
      </c>
    </row>
    <row r="10">
      <c r="A10" s="39" t="s">
        <v>57</v>
      </c>
      <c r="B10" s="40">
        <v>0.0</v>
      </c>
      <c r="C10" s="40">
        <v>13.0</v>
      </c>
      <c r="D10" s="40">
        <v>7.0</v>
      </c>
      <c r="E10" s="40">
        <v>0.0</v>
      </c>
      <c r="F10" s="40">
        <v>0.0</v>
      </c>
      <c r="G10" s="40">
        <v>0.0</v>
      </c>
      <c r="H10" s="43">
        <v>20.0</v>
      </c>
    </row>
    <row r="11">
      <c r="A11" s="39" t="s">
        <v>58</v>
      </c>
      <c r="B11" s="40">
        <v>0.0</v>
      </c>
      <c r="C11" s="40">
        <v>7.0</v>
      </c>
      <c r="D11" s="40">
        <v>0.0</v>
      </c>
      <c r="E11" s="40">
        <v>0.0</v>
      </c>
      <c r="F11" s="40">
        <v>2.0</v>
      </c>
      <c r="G11" s="40">
        <v>0.0</v>
      </c>
      <c r="H11" s="43">
        <v>9.0</v>
      </c>
    </row>
    <row r="12">
      <c r="A12" s="39" t="s">
        <v>59</v>
      </c>
      <c r="B12" s="40">
        <v>0.0</v>
      </c>
      <c r="C12" s="40">
        <v>17.0</v>
      </c>
      <c r="D12" s="40">
        <v>0.0</v>
      </c>
      <c r="E12" s="40">
        <v>0.0</v>
      </c>
      <c r="F12" s="40">
        <v>3.0</v>
      </c>
      <c r="G12" s="40">
        <v>0.0</v>
      </c>
      <c r="H12" s="43">
        <v>20.0</v>
      </c>
    </row>
    <row r="13">
      <c r="A13" s="39" t="s">
        <v>60</v>
      </c>
      <c r="B13" s="40">
        <v>1.0</v>
      </c>
      <c r="C13" s="40">
        <v>29.0</v>
      </c>
      <c r="D13" s="40">
        <v>0.0</v>
      </c>
      <c r="E13" s="40">
        <v>0.0</v>
      </c>
      <c r="F13" s="40">
        <v>0.0</v>
      </c>
      <c r="G13" s="40">
        <v>0.0</v>
      </c>
      <c r="H13" s="43">
        <v>30.0</v>
      </c>
    </row>
    <row r="14">
      <c r="A14" s="39" t="s">
        <v>61</v>
      </c>
      <c r="B14" s="40">
        <v>0.0</v>
      </c>
      <c r="C14" s="40">
        <v>4.0</v>
      </c>
      <c r="D14" s="40">
        <v>2.0</v>
      </c>
      <c r="E14" s="40">
        <v>0.0</v>
      </c>
      <c r="F14" s="40">
        <v>0.0</v>
      </c>
      <c r="G14" s="40">
        <v>2.0</v>
      </c>
      <c r="H14" s="43">
        <v>8.0</v>
      </c>
    </row>
    <row r="15">
      <c r="A15" s="39" t="s">
        <v>62</v>
      </c>
      <c r="B15" s="40">
        <v>0.0</v>
      </c>
      <c r="C15" s="40">
        <v>77.0</v>
      </c>
      <c r="D15" s="40">
        <v>2.0</v>
      </c>
      <c r="E15" s="40">
        <v>0.0</v>
      </c>
      <c r="F15" s="40">
        <v>0.0</v>
      </c>
      <c r="G15" s="40">
        <v>0.0</v>
      </c>
      <c r="H15" s="43">
        <v>79.0</v>
      </c>
    </row>
    <row r="16">
      <c r="A16" s="39" t="s">
        <v>63</v>
      </c>
      <c r="B16" s="40">
        <v>0.0</v>
      </c>
      <c r="C16" s="40">
        <v>17.0</v>
      </c>
      <c r="D16" s="40">
        <v>0.0</v>
      </c>
      <c r="E16" s="40">
        <v>0.0</v>
      </c>
      <c r="F16" s="40">
        <v>0.0</v>
      </c>
      <c r="G16" s="40">
        <v>0.0</v>
      </c>
      <c r="H16" s="43">
        <v>17.0</v>
      </c>
    </row>
    <row r="17">
      <c r="A17" s="39" t="s">
        <v>64</v>
      </c>
      <c r="B17" s="40">
        <v>0.0</v>
      </c>
      <c r="C17" s="40">
        <v>2.0</v>
      </c>
      <c r="D17" s="40">
        <v>1.0</v>
      </c>
      <c r="E17" s="40">
        <v>0.0</v>
      </c>
      <c r="F17" s="40">
        <v>0.0</v>
      </c>
      <c r="G17" s="40">
        <v>1.0</v>
      </c>
      <c r="H17" s="43">
        <v>4.0</v>
      </c>
    </row>
    <row r="18">
      <c r="A18" s="39" t="s">
        <v>65</v>
      </c>
      <c r="B18" s="40">
        <v>2.0</v>
      </c>
      <c r="C18" s="40">
        <v>6.0</v>
      </c>
      <c r="D18" s="40">
        <v>0.0</v>
      </c>
      <c r="E18" s="40">
        <v>0.0</v>
      </c>
      <c r="F18" s="40">
        <v>0.0</v>
      </c>
      <c r="G18" s="40">
        <v>0.0</v>
      </c>
      <c r="H18" s="43">
        <v>8.0</v>
      </c>
    </row>
    <row r="19">
      <c r="A19" s="39" t="s">
        <v>66</v>
      </c>
      <c r="B19" s="40">
        <v>0.0</v>
      </c>
      <c r="C19" s="40">
        <v>1.0</v>
      </c>
      <c r="D19" s="40">
        <v>2.0</v>
      </c>
      <c r="E19" s="40">
        <v>0.0</v>
      </c>
      <c r="F19" s="40">
        <v>0.0</v>
      </c>
      <c r="G19" s="40">
        <v>0.0</v>
      </c>
      <c r="H19" s="43">
        <v>3.0</v>
      </c>
    </row>
    <row r="20">
      <c r="A20" s="39" t="s">
        <v>67</v>
      </c>
      <c r="B20" s="40">
        <v>0.0</v>
      </c>
      <c r="C20" s="40">
        <v>5.0</v>
      </c>
      <c r="D20" s="40">
        <v>0.0</v>
      </c>
      <c r="E20" s="40">
        <v>0.0</v>
      </c>
      <c r="F20" s="40">
        <v>0.0</v>
      </c>
      <c r="G20" s="40">
        <v>0.0</v>
      </c>
      <c r="H20" s="43">
        <v>5.0</v>
      </c>
    </row>
    <row r="21">
      <c r="A21" s="39" t="s">
        <v>68</v>
      </c>
      <c r="B21" s="40">
        <v>0.0</v>
      </c>
      <c r="C21" s="40">
        <v>5.0</v>
      </c>
      <c r="D21" s="40">
        <v>0.0</v>
      </c>
      <c r="E21" s="40">
        <v>0.0</v>
      </c>
      <c r="F21" s="40">
        <v>0.0</v>
      </c>
      <c r="G21" s="40">
        <v>0.0</v>
      </c>
      <c r="H21" s="43">
        <v>5.0</v>
      </c>
    </row>
    <row r="22">
      <c r="A22" s="39" t="s">
        <v>69</v>
      </c>
      <c r="B22" s="40">
        <v>0.0</v>
      </c>
      <c r="C22" s="40">
        <v>4.0</v>
      </c>
      <c r="D22" s="40">
        <v>0.0</v>
      </c>
      <c r="E22" s="40">
        <v>0.0</v>
      </c>
      <c r="F22" s="40">
        <v>0.0</v>
      </c>
      <c r="G22" s="40">
        <v>0.0</v>
      </c>
      <c r="H22" s="43">
        <v>4.0</v>
      </c>
    </row>
    <row r="23">
      <c r="A23" s="39" t="s">
        <v>70</v>
      </c>
      <c r="B23" s="40">
        <v>0.0</v>
      </c>
      <c r="C23" s="40">
        <v>5.0</v>
      </c>
      <c r="D23" s="40">
        <v>0.0</v>
      </c>
      <c r="E23" s="40">
        <v>0.0</v>
      </c>
      <c r="F23" s="40">
        <v>0.0</v>
      </c>
      <c r="G23" s="40">
        <v>0.0</v>
      </c>
      <c r="H23" s="43">
        <v>5.0</v>
      </c>
    </row>
    <row r="24">
      <c r="A24" s="39" t="s">
        <v>71</v>
      </c>
      <c r="B24" s="40">
        <v>0.0</v>
      </c>
      <c r="C24" s="40">
        <v>0.0</v>
      </c>
      <c r="D24" s="40">
        <v>1.0</v>
      </c>
      <c r="E24" s="40">
        <v>0.0</v>
      </c>
      <c r="F24" s="40">
        <v>0.0</v>
      </c>
      <c r="G24" s="40">
        <v>0.0</v>
      </c>
      <c r="H24" s="43">
        <v>1.0</v>
      </c>
    </row>
    <row r="25">
      <c r="A25" s="42" t="s">
        <v>10</v>
      </c>
      <c r="B25" s="43">
        <v>8.0</v>
      </c>
      <c r="C25" s="43">
        <v>805.0</v>
      </c>
      <c r="D25" s="43">
        <v>247.0</v>
      </c>
      <c r="E25" s="43">
        <v>0.0</v>
      </c>
      <c r="F25" s="43">
        <v>21.0</v>
      </c>
      <c r="G25" s="43">
        <v>26.0</v>
      </c>
      <c r="H25" s="43">
        <v>1107.0</v>
      </c>
    </row>
    <row r="26">
      <c r="A26" s="36"/>
      <c r="B26" s="36"/>
      <c r="C26" s="36"/>
      <c r="D26" s="36"/>
      <c r="E26" s="36"/>
      <c r="F26" s="36"/>
      <c r="G26" s="36"/>
      <c r="H26" s="36"/>
    </row>
    <row r="27">
      <c r="A27" s="36"/>
      <c r="B27" s="36"/>
      <c r="C27" s="36"/>
      <c r="D27" s="36"/>
      <c r="E27" s="36"/>
      <c r="F27" s="36"/>
      <c r="G27" s="36"/>
      <c r="H27" s="36"/>
    </row>
    <row r="28">
      <c r="A28" s="37"/>
      <c r="B28" s="38" t="s">
        <v>5</v>
      </c>
      <c r="C28" s="38" t="s">
        <v>6</v>
      </c>
      <c r="D28" s="36"/>
      <c r="E28" s="36"/>
      <c r="F28" s="36"/>
      <c r="G28" s="36"/>
      <c r="H28" s="36"/>
    </row>
    <row r="29">
      <c r="A29" s="39" t="s">
        <v>49</v>
      </c>
      <c r="B29" s="40">
        <v>2.0</v>
      </c>
      <c r="C29" s="40">
        <v>137.0</v>
      </c>
      <c r="D29" s="36"/>
      <c r="E29" s="36"/>
      <c r="F29" s="36"/>
      <c r="G29" s="36"/>
      <c r="H29" s="36"/>
    </row>
    <row r="30">
      <c r="A30" s="39" t="s">
        <v>50</v>
      </c>
      <c r="B30" s="40">
        <v>2.0</v>
      </c>
      <c r="C30" s="40">
        <v>194.0</v>
      </c>
      <c r="D30" s="36"/>
      <c r="E30" s="36"/>
      <c r="F30" s="36"/>
      <c r="G30" s="36"/>
      <c r="H30" s="36"/>
    </row>
    <row r="31">
      <c r="A31" s="39" t="s">
        <v>51</v>
      </c>
      <c r="B31" s="40">
        <v>0.0</v>
      </c>
      <c r="C31" s="40">
        <v>128.0</v>
      </c>
      <c r="D31" s="36"/>
      <c r="E31" s="36"/>
      <c r="F31" s="36"/>
      <c r="G31" s="36"/>
      <c r="H31" s="36"/>
    </row>
    <row r="32">
      <c r="A32" s="39" t="s">
        <v>52</v>
      </c>
      <c r="B32" s="40">
        <v>0.0</v>
      </c>
      <c r="C32" s="40">
        <v>21.0</v>
      </c>
      <c r="D32" s="36"/>
      <c r="E32" s="36"/>
      <c r="F32" s="36"/>
      <c r="G32" s="36"/>
      <c r="H32" s="36"/>
    </row>
    <row r="33">
      <c r="A33" s="39" t="s">
        <v>53</v>
      </c>
      <c r="B33" s="40">
        <v>0.0</v>
      </c>
      <c r="C33" s="40">
        <v>44.0</v>
      </c>
      <c r="D33" s="36"/>
      <c r="E33" s="36"/>
      <c r="F33" s="36"/>
      <c r="G33" s="36"/>
      <c r="H33" s="36"/>
    </row>
    <row r="34">
      <c r="A34" s="39" t="s">
        <v>54</v>
      </c>
      <c r="B34" s="40">
        <v>1.0</v>
      </c>
      <c r="C34" s="40">
        <v>29.0</v>
      </c>
      <c r="D34" s="36"/>
      <c r="E34" s="36"/>
      <c r="F34" s="36"/>
      <c r="G34" s="36"/>
      <c r="H34" s="36"/>
    </row>
    <row r="35">
      <c r="A35" s="39" t="s">
        <v>55</v>
      </c>
      <c r="B35" s="40">
        <v>0.0</v>
      </c>
      <c r="C35" s="40">
        <v>55.0</v>
      </c>
      <c r="D35" s="36"/>
      <c r="E35" s="36"/>
      <c r="F35" s="36"/>
      <c r="G35" s="36"/>
      <c r="H35" s="36"/>
    </row>
    <row r="36">
      <c r="A36" s="39" t="s">
        <v>56</v>
      </c>
      <c r="B36" s="40">
        <v>0.0</v>
      </c>
      <c r="C36" s="40">
        <v>5.0</v>
      </c>
      <c r="D36" s="36"/>
      <c r="E36" s="36"/>
      <c r="F36" s="36"/>
      <c r="G36" s="36"/>
      <c r="H36" s="36"/>
    </row>
    <row r="37">
      <c r="A37" s="39" t="s">
        <v>57</v>
      </c>
      <c r="B37" s="40">
        <v>0.0</v>
      </c>
      <c r="C37" s="40">
        <v>13.0</v>
      </c>
      <c r="D37" s="36"/>
      <c r="E37" s="36"/>
      <c r="F37" s="36"/>
      <c r="G37" s="36"/>
      <c r="H37" s="36"/>
    </row>
    <row r="38">
      <c r="A38" s="39" t="s">
        <v>58</v>
      </c>
      <c r="B38" s="40">
        <v>0.0</v>
      </c>
      <c r="C38" s="40">
        <v>7.0</v>
      </c>
      <c r="D38" s="36"/>
      <c r="E38" s="36"/>
      <c r="F38" s="36"/>
      <c r="G38" s="36"/>
      <c r="H38" s="36"/>
    </row>
    <row r="39">
      <c r="A39" s="39" t="s">
        <v>59</v>
      </c>
      <c r="B39" s="40">
        <v>0.0</v>
      </c>
      <c r="C39" s="40">
        <v>17.0</v>
      </c>
      <c r="D39" s="36"/>
      <c r="E39" s="36"/>
      <c r="F39" s="36"/>
      <c r="G39" s="36"/>
      <c r="H39" s="36"/>
    </row>
    <row r="40">
      <c r="A40" s="39" t="s">
        <v>60</v>
      </c>
      <c r="B40" s="40">
        <v>1.0</v>
      </c>
      <c r="C40" s="40">
        <v>29.0</v>
      </c>
      <c r="D40" s="36"/>
      <c r="E40" s="36"/>
      <c r="F40" s="36"/>
      <c r="G40" s="36"/>
      <c r="H40" s="36"/>
    </row>
    <row r="41">
      <c r="A41" s="39" t="s">
        <v>61</v>
      </c>
      <c r="B41" s="40">
        <v>0.0</v>
      </c>
      <c r="C41" s="40">
        <v>4.0</v>
      </c>
      <c r="D41" s="36"/>
      <c r="E41" s="36"/>
      <c r="F41" s="36"/>
      <c r="G41" s="36"/>
      <c r="H41" s="36"/>
    </row>
    <row r="42">
      <c r="A42" s="39" t="s">
        <v>62</v>
      </c>
      <c r="B42" s="40">
        <v>0.0</v>
      </c>
      <c r="C42" s="40">
        <v>77.0</v>
      </c>
      <c r="D42" s="36"/>
      <c r="E42" s="36"/>
      <c r="F42" s="36"/>
      <c r="G42" s="36"/>
      <c r="H42" s="36"/>
    </row>
    <row r="43">
      <c r="A43" s="39" t="s">
        <v>63</v>
      </c>
      <c r="B43" s="40">
        <v>0.0</v>
      </c>
      <c r="C43" s="40">
        <v>17.0</v>
      </c>
      <c r="D43" s="36"/>
      <c r="E43" s="36"/>
      <c r="F43" s="36"/>
      <c r="G43" s="36"/>
      <c r="H43" s="36"/>
    </row>
    <row r="44">
      <c r="A44" s="39" t="s">
        <v>64</v>
      </c>
      <c r="B44" s="40">
        <v>0.0</v>
      </c>
      <c r="C44" s="40">
        <v>2.0</v>
      </c>
      <c r="D44" s="36"/>
      <c r="E44" s="36"/>
      <c r="F44" s="36"/>
      <c r="G44" s="36"/>
      <c r="H44" s="36"/>
    </row>
    <row r="45">
      <c r="A45" s="39" t="s">
        <v>65</v>
      </c>
      <c r="B45" s="40">
        <v>2.0</v>
      </c>
      <c r="C45" s="40">
        <v>6.0</v>
      </c>
      <c r="D45" s="36"/>
      <c r="E45" s="36"/>
      <c r="F45" s="36"/>
      <c r="G45" s="36"/>
      <c r="H45" s="36"/>
    </row>
    <row r="46">
      <c r="A46" s="39" t="s">
        <v>66</v>
      </c>
      <c r="B46" s="40">
        <v>0.0</v>
      </c>
      <c r="C46" s="40">
        <v>1.0</v>
      </c>
      <c r="D46" s="36"/>
      <c r="E46" s="36"/>
      <c r="F46" s="36"/>
      <c r="G46" s="36"/>
      <c r="H46" s="36"/>
    </row>
    <row r="47">
      <c r="A47" s="39" t="s">
        <v>67</v>
      </c>
      <c r="B47" s="40">
        <v>0.0</v>
      </c>
      <c r="C47" s="40">
        <v>5.0</v>
      </c>
      <c r="D47" s="36"/>
      <c r="E47" s="36"/>
      <c r="F47" s="36"/>
      <c r="G47" s="36"/>
      <c r="H47" s="36"/>
    </row>
    <row r="48">
      <c r="A48" s="39" t="s">
        <v>68</v>
      </c>
      <c r="B48" s="40">
        <v>0.0</v>
      </c>
      <c r="C48" s="40">
        <v>5.0</v>
      </c>
      <c r="D48" s="36"/>
      <c r="E48" s="36"/>
      <c r="F48" s="36"/>
      <c r="G48" s="36"/>
      <c r="H48" s="36"/>
    </row>
    <row r="49">
      <c r="A49" s="39" t="s">
        <v>69</v>
      </c>
      <c r="B49" s="40">
        <v>0.0</v>
      </c>
      <c r="C49" s="40">
        <v>4.0</v>
      </c>
      <c r="D49" s="36"/>
      <c r="E49" s="36"/>
      <c r="F49" s="36"/>
      <c r="G49" s="36"/>
      <c r="H49" s="36"/>
    </row>
    <row r="50">
      <c r="A50" s="39" t="s">
        <v>70</v>
      </c>
      <c r="B50" s="40">
        <v>0.0</v>
      </c>
      <c r="C50" s="40">
        <v>5.0</v>
      </c>
      <c r="D50" s="36"/>
      <c r="E50" s="36"/>
      <c r="F50" s="36"/>
      <c r="G50" s="36"/>
      <c r="H50" s="36"/>
    </row>
    <row r="51">
      <c r="A51" s="39" t="s">
        <v>71</v>
      </c>
      <c r="B51" s="40">
        <v>0.0</v>
      </c>
      <c r="C51" s="40">
        <v>0.0</v>
      </c>
      <c r="D51" s="36"/>
      <c r="E51" s="36"/>
      <c r="F51" s="36"/>
      <c r="G51" s="36"/>
      <c r="H51" s="36"/>
    </row>
    <row r="52">
      <c r="A52" s="42" t="s">
        <v>10</v>
      </c>
      <c r="B52" s="43">
        <v>8.0</v>
      </c>
      <c r="C52" s="43">
        <v>805.0</v>
      </c>
      <c r="D52" s="36"/>
      <c r="E52" s="36"/>
      <c r="F52" s="36"/>
      <c r="G52" s="36"/>
      <c r="H5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4.57"/>
    <col customWidth="1" min="3" max="3" width="17.14"/>
    <col customWidth="1" min="4" max="4" width="19.57"/>
    <col customWidth="1" min="5" max="5" width="10.71"/>
    <col customWidth="1" min="6" max="6" width="20.86"/>
    <col customWidth="1" min="7" max="26" width="10.71"/>
  </cols>
  <sheetData>
    <row r="1">
      <c r="A1" s="45" t="s">
        <v>73</v>
      </c>
      <c r="B1" s="45" t="s">
        <v>74</v>
      </c>
    </row>
    <row r="2">
      <c r="B2" s="46" t="s">
        <v>5</v>
      </c>
      <c r="C2" s="46" t="s">
        <v>6</v>
      </c>
      <c r="D2" s="46" t="s">
        <v>75</v>
      </c>
      <c r="E2" s="46" t="s">
        <v>7</v>
      </c>
      <c r="F2" s="46" t="s">
        <v>76</v>
      </c>
    </row>
    <row r="3">
      <c r="A3" s="47" t="s">
        <v>77</v>
      </c>
      <c r="B3" s="48">
        <v>0.0094</v>
      </c>
      <c r="C3" s="48">
        <v>0.7264</v>
      </c>
      <c r="D3" s="48">
        <v>0.0047</v>
      </c>
      <c r="E3" s="48">
        <v>0.0</v>
      </c>
      <c r="F3" s="48">
        <v>0.2595</v>
      </c>
      <c r="G3" s="48"/>
    </row>
    <row r="4">
      <c r="A4" s="47" t="s">
        <v>78</v>
      </c>
      <c r="B4" s="48">
        <v>0.3898</v>
      </c>
      <c r="C4" s="48">
        <v>0.1017</v>
      </c>
      <c r="D4" s="48">
        <v>0.0</v>
      </c>
      <c r="E4" s="48">
        <v>0.0</v>
      </c>
      <c r="F4" s="48">
        <v>0.5085</v>
      </c>
      <c r="G4" s="48"/>
    </row>
    <row r="5">
      <c r="A5" s="47" t="s">
        <v>79</v>
      </c>
      <c r="B5" s="48">
        <v>0.1731</v>
      </c>
      <c r="C5" s="48">
        <v>0.3846</v>
      </c>
      <c r="D5" s="48">
        <v>0.0</v>
      </c>
      <c r="E5" s="48">
        <v>0.0</v>
      </c>
      <c r="F5" s="48">
        <v>0.4423</v>
      </c>
      <c r="G5" s="48"/>
    </row>
    <row r="6">
      <c r="A6" s="47" t="s">
        <v>80</v>
      </c>
      <c r="B6" s="48">
        <v>0.3654</v>
      </c>
      <c r="C6" s="48">
        <v>0.2115</v>
      </c>
      <c r="D6" s="48">
        <v>0.0</v>
      </c>
      <c r="E6" s="48">
        <v>0.0192</v>
      </c>
      <c r="F6" s="48">
        <v>0.4039</v>
      </c>
      <c r="G6" s="48"/>
    </row>
    <row r="7">
      <c r="A7" s="47" t="s">
        <v>81</v>
      </c>
      <c r="B7" s="48">
        <v>0.007</v>
      </c>
      <c r="C7" s="48">
        <v>0.9296</v>
      </c>
      <c r="D7" s="48">
        <v>0.0</v>
      </c>
      <c r="E7" s="48">
        <v>0.021099999999999997</v>
      </c>
      <c r="F7" s="48">
        <v>0.042300000000000004</v>
      </c>
      <c r="G7" s="48"/>
    </row>
    <row r="8">
      <c r="A8" s="47" t="s">
        <v>82</v>
      </c>
      <c r="B8" s="48">
        <v>0.0725</v>
      </c>
      <c r="C8" s="48">
        <v>0.587</v>
      </c>
      <c r="D8" s="48">
        <v>0.0217</v>
      </c>
      <c r="E8" s="48">
        <v>0.0217</v>
      </c>
      <c r="F8" s="48">
        <v>0.2971</v>
      </c>
      <c r="G8" s="48"/>
    </row>
    <row r="9">
      <c r="A9" s="47" t="s">
        <v>83</v>
      </c>
      <c r="B9" s="48">
        <v>0.2556</v>
      </c>
      <c r="C9" s="48">
        <v>0.2667</v>
      </c>
      <c r="D9" s="48">
        <v>0.0222</v>
      </c>
      <c r="E9" s="48">
        <v>0.0</v>
      </c>
      <c r="F9" s="48">
        <v>0.4555</v>
      </c>
      <c r="G9" s="48"/>
    </row>
    <row r="10">
      <c r="A10" s="47" t="s">
        <v>84</v>
      </c>
      <c r="B10" s="48">
        <v>0.0</v>
      </c>
      <c r="C10" s="48">
        <v>0.8181999999999999</v>
      </c>
      <c r="D10" s="48">
        <v>0.0</v>
      </c>
      <c r="E10" s="48">
        <v>0.0</v>
      </c>
      <c r="F10" s="48">
        <v>0.1818</v>
      </c>
      <c r="G10" s="48"/>
    </row>
    <row r="11">
      <c r="A11" s="47" t="s">
        <v>85</v>
      </c>
      <c r="B11" s="48">
        <v>0.15789999999999998</v>
      </c>
      <c r="C11" s="48">
        <v>0.3421</v>
      </c>
      <c r="D11" s="48">
        <v>0.0</v>
      </c>
      <c r="E11" s="48">
        <v>0.0526</v>
      </c>
      <c r="F11" s="48">
        <v>0.4474</v>
      </c>
      <c r="G11" s="48"/>
    </row>
    <row r="12">
      <c r="A12" s="47" t="s">
        <v>86</v>
      </c>
      <c r="B12" s="48">
        <v>0.1885</v>
      </c>
      <c r="C12" s="48">
        <v>0.5738</v>
      </c>
      <c r="D12" s="48">
        <v>0.0</v>
      </c>
      <c r="E12" s="48">
        <v>0.0</v>
      </c>
      <c r="F12" s="48">
        <v>0.2377</v>
      </c>
      <c r="G12" s="48"/>
    </row>
    <row r="13">
      <c r="A13" s="47" t="s">
        <v>87</v>
      </c>
      <c r="B13" s="48">
        <v>0.1</v>
      </c>
      <c r="C13" s="48">
        <v>0.3667</v>
      </c>
      <c r="D13" s="48">
        <v>0.0</v>
      </c>
      <c r="E13" s="48">
        <v>0.0</v>
      </c>
      <c r="F13" s="48">
        <v>0.5333</v>
      </c>
      <c r="G13" s="48"/>
    </row>
    <row r="14">
      <c r="A14" s="47" t="s">
        <v>88</v>
      </c>
      <c r="B14" s="48">
        <v>0.46509999999999996</v>
      </c>
      <c r="C14" s="48">
        <v>0.3256</v>
      </c>
      <c r="D14" s="48">
        <v>0.0</v>
      </c>
      <c r="E14" s="48">
        <v>0.0</v>
      </c>
      <c r="F14" s="48">
        <v>0.20929999999999999</v>
      </c>
      <c r="G14" s="48"/>
    </row>
    <row r="15">
      <c r="A15" s="47" t="s">
        <v>89</v>
      </c>
      <c r="B15" s="48">
        <v>0.0</v>
      </c>
      <c r="C15" s="48">
        <v>0.7659999999999999</v>
      </c>
      <c r="D15" s="48">
        <v>0.0</v>
      </c>
      <c r="E15" s="48">
        <v>0.0</v>
      </c>
      <c r="F15" s="48">
        <v>0.23399999999999999</v>
      </c>
      <c r="G15" s="48"/>
    </row>
    <row r="16">
      <c r="A16" s="47" t="s">
        <v>22</v>
      </c>
      <c r="B16" s="48">
        <v>0.258</v>
      </c>
      <c r="C16" s="48">
        <v>0.2899</v>
      </c>
      <c r="D16" s="48">
        <v>0.0058</v>
      </c>
      <c r="E16" s="48">
        <v>0.0116</v>
      </c>
      <c r="F16" s="48">
        <v>0.4347</v>
      </c>
      <c r="G16" s="48"/>
    </row>
    <row r="17">
      <c r="A17" s="47" t="s">
        <v>90</v>
      </c>
      <c r="B17" s="48">
        <v>0.3472</v>
      </c>
      <c r="C17" s="48">
        <v>0.2083</v>
      </c>
      <c r="D17" s="48">
        <v>0.0139</v>
      </c>
      <c r="E17" s="48">
        <v>0.0</v>
      </c>
      <c r="F17" s="48">
        <v>0.4306</v>
      </c>
      <c r="G17" s="48"/>
    </row>
    <row r="21" ht="15.75" customHeight="1"/>
    <row r="22" ht="15.75" customHeight="1"/>
    <row r="23" ht="15.75" customHeight="1">
      <c r="A23" s="45" t="s">
        <v>73</v>
      </c>
      <c r="B23" s="45" t="s">
        <v>91</v>
      </c>
    </row>
    <row r="24" ht="15.75" customHeight="1">
      <c r="B24" s="46" t="s">
        <v>5</v>
      </c>
      <c r="C24" s="46" t="s">
        <v>6</v>
      </c>
    </row>
    <row r="25" ht="15.75" customHeight="1">
      <c r="A25" s="47" t="s">
        <v>77</v>
      </c>
      <c r="B25" s="48">
        <v>0.0128</v>
      </c>
      <c r="C25" s="48">
        <f t="shared" ref="C25:C39" si="1">D25-B25</f>
        <v>0.9872</v>
      </c>
      <c r="D25" s="48">
        <v>1.0</v>
      </c>
    </row>
    <row r="26" ht="15.75" customHeight="1">
      <c r="A26" s="47" t="s">
        <v>78</v>
      </c>
      <c r="B26" s="48">
        <v>0.7931</v>
      </c>
      <c r="C26" s="48">
        <f t="shared" si="1"/>
        <v>0.2069</v>
      </c>
      <c r="D26" s="48">
        <v>1.0</v>
      </c>
    </row>
    <row r="27" ht="15.75" customHeight="1">
      <c r="A27" s="47" t="s">
        <v>79</v>
      </c>
      <c r="B27" s="48">
        <v>0.3103</v>
      </c>
      <c r="C27" s="48">
        <f t="shared" si="1"/>
        <v>0.6897</v>
      </c>
      <c r="D27" s="48">
        <v>1.0</v>
      </c>
    </row>
    <row r="28" ht="15.75" customHeight="1">
      <c r="A28" s="47" t="s">
        <v>80</v>
      </c>
      <c r="B28" s="48">
        <v>0.6333</v>
      </c>
      <c r="C28" s="48">
        <f t="shared" si="1"/>
        <v>0.3667</v>
      </c>
      <c r="D28" s="48">
        <v>1.0</v>
      </c>
    </row>
    <row r="29" ht="15.75" customHeight="1">
      <c r="A29" s="47" t="s">
        <v>81</v>
      </c>
      <c r="B29" s="48">
        <v>0.0075</v>
      </c>
      <c r="C29" s="48">
        <f t="shared" si="1"/>
        <v>0.9925</v>
      </c>
      <c r="D29" s="48">
        <v>1.0</v>
      </c>
    </row>
    <row r="30" ht="15.75" customHeight="1">
      <c r="A30" s="47" t="s">
        <v>82</v>
      </c>
      <c r="B30" s="48">
        <v>0.1099</v>
      </c>
      <c r="C30" s="48">
        <f t="shared" si="1"/>
        <v>0.8901</v>
      </c>
      <c r="D30" s="48">
        <v>1.0</v>
      </c>
    </row>
    <row r="31" ht="15.75" customHeight="1">
      <c r="A31" s="47" t="s">
        <v>83</v>
      </c>
      <c r="B31" s="48">
        <v>0.4894</v>
      </c>
      <c r="C31" s="48">
        <f t="shared" si="1"/>
        <v>0.5106</v>
      </c>
      <c r="D31" s="48">
        <v>1.0</v>
      </c>
    </row>
    <row r="32" ht="15.75" customHeight="1">
      <c r="A32" s="47" t="s">
        <v>84</v>
      </c>
      <c r="B32" s="49">
        <v>0.0</v>
      </c>
      <c r="C32" s="48">
        <f t="shared" si="1"/>
        <v>1</v>
      </c>
      <c r="D32" s="48">
        <v>1.0</v>
      </c>
    </row>
    <row r="33" ht="15.75" customHeight="1">
      <c r="A33" s="47" t="s">
        <v>85</v>
      </c>
      <c r="B33" s="48">
        <v>0.3158</v>
      </c>
      <c r="C33" s="48">
        <f t="shared" si="1"/>
        <v>0.6842</v>
      </c>
      <c r="D33" s="48">
        <v>1.0</v>
      </c>
    </row>
    <row r="34" ht="15.75" customHeight="1">
      <c r="A34" s="47" t="s">
        <v>86</v>
      </c>
      <c r="B34" s="48">
        <v>0.2473</v>
      </c>
      <c r="C34" s="48">
        <f t="shared" si="1"/>
        <v>0.7527</v>
      </c>
      <c r="D34" s="48">
        <v>1.0</v>
      </c>
    </row>
    <row r="35" ht="15.75" customHeight="1">
      <c r="A35" s="47" t="s">
        <v>87</v>
      </c>
      <c r="B35" s="48">
        <v>0.2143</v>
      </c>
      <c r="C35" s="48">
        <f t="shared" si="1"/>
        <v>0.7857</v>
      </c>
      <c r="D35" s="48">
        <v>1.0</v>
      </c>
    </row>
    <row r="36" ht="15.75" customHeight="1">
      <c r="A36" s="47" t="s">
        <v>88</v>
      </c>
      <c r="B36" s="48">
        <v>0.5882</v>
      </c>
      <c r="C36" s="48">
        <f t="shared" si="1"/>
        <v>0.4118</v>
      </c>
      <c r="D36" s="48">
        <v>1.0</v>
      </c>
    </row>
    <row r="37" ht="15.75" customHeight="1">
      <c r="A37" s="47" t="s">
        <v>89</v>
      </c>
      <c r="B37" s="48">
        <v>0.0</v>
      </c>
      <c r="C37" s="48">
        <f t="shared" si="1"/>
        <v>1</v>
      </c>
      <c r="D37" s="48">
        <v>1.0</v>
      </c>
    </row>
    <row r="38" ht="15.75" customHeight="1">
      <c r="A38" s="47" t="s">
        <v>22</v>
      </c>
      <c r="B38" s="48">
        <v>0.4709</v>
      </c>
      <c r="C38" s="48">
        <f t="shared" si="1"/>
        <v>0.5291</v>
      </c>
      <c r="D38" s="48">
        <v>1.0</v>
      </c>
    </row>
    <row r="39" ht="15.75" customHeight="1">
      <c r="A39" s="47" t="s">
        <v>90</v>
      </c>
      <c r="B39" s="50">
        <v>0.625</v>
      </c>
      <c r="C39" s="48">
        <f t="shared" si="1"/>
        <v>0.375</v>
      </c>
      <c r="D39" s="48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F1"/>
    <mergeCell ref="A23:A24"/>
    <mergeCell ref="B23:C2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3.43"/>
    <col customWidth="1" min="3" max="3" width="18.0"/>
    <col customWidth="1" min="4" max="5" width="24.0"/>
    <col customWidth="1" min="6" max="6" width="28.71"/>
    <col customWidth="1" min="7" max="7" width="26.29"/>
    <col customWidth="1" min="8" max="8" width="24.86"/>
    <col customWidth="1" min="9" max="26" width="10.71"/>
  </cols>
  <sheetData>
    <row r="1">
      <c r="A1" s="45" t="s">
        <v>92</v>
      </c>
      <c r="B1" s="45" t="s">
        <v>74</v>
      </c>
      <c r="G1" s="45"/>
    </row>
    <row r="2">
      <c r="B2" s="46" t="s">
        <v>5</v>
      </c>
      <c r="C2" s="46" t="s">
        <v>6</v>
      </c>
      <c r="D2" s="46" t="s">
        <v>75</v>
      </c>
      <c r="E2" s="46" t="s">
        <v>93</v>
      </c>
      <c r="F2" s="46" t="s">
        <v>76</v>
      </c>
      <c r="G2" s="46"/>
    </row>
    <row r="3">
      <c r="A3" s="47" t="s">
        <v>94</v>
      </c>
      <c r="B3" s="48">
        <v>0.5833</v>
      </c>
      <c r="C3" s="48">
        <f>H3-(B3+D3+F3)</f>
        <v>0.1667</v>
      </c>
      <c r="D3" s="48">
        <v>0.0</v>
      </c>
      <c r="E3" s="48">
        <v>0.0</v>
      </c>
      <c r="F3" s="48">
        <v>0.25</v>
      </c>
      <c r="G3" s="48">
        <f t="shared" ref="G3:G6" si="1">B3+C3+D3+F3</f>
        <v>1</v>
      </c>
      <c r="H3" s="49">
        <v>1.0</v>
      </c>
    </row>
    <row r="4">
      <c r="A4" s="47" t="s">
        <v>95</v>
      </c>
      <c r="B4" s="50">
        <v>0.5417</v>
      </c>
      <c r="C4" s="50">
        <v>0.125</v>
      </c>
      <c r="D4" s="50">
        <v>0.0416</v>
      </c>
      <c r="E4" s="48">
        <v>0.0</v>
      </c>
      <c r="F4" s="50">
        <v>0.2917</v>
      </c>
      <c r="G4" s="48">
        <f t="shared" si="1"/>
        <v>1</v>
      </c>
      <c r="H4" s="49">
        <v>1.0</v>
      </c>
    </row>
    <row r="5">
      <c r="A5" s="47" t="s">
        <v>96</v>
      </c>
      <c r="B5" s="48">
        <v>0.64</v>
      </c>
      <c r="C5" s="48">
        <f>H5-(B5+D5+F5)</f>
        <v>0.32</v>
      </c>
      <c r="D5" s="48">
        <v>0.04</v>
      </c>
      <c r="E5" s="48">
        <v>0.0</v>
      </c>
      <c r="F5" s="48">
        <v>0.0</v>
      </c>
      <c r="G5" s="48">
        <f t="shared" si="1"/>
        <v>1</v>
      </c>
      <c r="H5" s="49">
        <v>1.0</v>
      </c>
    </row>
    <row r="6">
      <c r="A6" s="47" t="s">
        <v>97</v>
      </c>
      <c r="B6" s="50">
        <v>0.5529</v>
      </c>
      <c r="C6" s="50">
        <v>0.0588</v>
      </c>
      <c r="D6" s="48">
        <v>0.0</v>
      </c>
      <c r="E6" s="48">
        <v>0.0</v>
      </c>
      <c r="F6" s="50">
        <v>0.3883</v>
      </c>
      <c r="G6" s="48">
        <f t="shared" si="1"/>
        <v>1</v>
      </c>
      <c r="H6" s="49">
        <v>1.0</v>
      </c>
    </row>
    <row r="7">
      <c r="A7" s="47" t="s">
        <v>98</v>
      </c>
      <c r="B7" s="48">
        <v>0.5114</v>
      </c>
      <c r="C7" s="48">
        <v>0.1932</v>
      </c>
      <c r="D7" s="48">
        <v>0.0</v>
      </c>
      <c r="E7" s="48">
        <v>0.0114</v>
      </c>
      <c r="F7" s="48">
        <v>0.284</v>
      </c>
      <c r="G7" s="48">
        <f t="shared" ref="G7:G23" si="2">B7+C7+D7+F7+E7</f>
        <v>1</v>
      </c>
      <c r="H7" s="49"/>
    </row>
    <row r="8">
      <c r="A8" s="47" t="s">
        <v>99</v>
      </c>
      <c r="B8" s="48">
        <v>0.875</v>
      </c>
      <c r="C8" s="48">
        <f>H8-(B8+D8+F8)</f>
        <v>0.0625</v>
      </c>
      <c r="D8" s="48">
        <v>0.0</v>
      </c>
      <c r="E8" s="48">
        <v>0.0</v>
      </c>
      <c r="F8" s="48">
        <v>0.0625</v>
      </c>
      <c r="G8" s="48">
        <f t="shared" si="2"/>
        <v>1</v>
      </c>
      <c r="H8" s="49">
        <v>1.0</v>
      </c>
    </row>
    <row r="9">
      <c r="A9" s="47" t="s">
        <v>100</v>
      </c>
      <c r="B9" s="48">
        <v>0.5</v>
      </c>
      <c r="C9" s="48">
        <v>0.24</v>
      </c>
      <c r="D9" s="48">
        <v>0.0</v>
      </c>
      <c r="E9" s="48">
        <v>0.0</v>
      </c>
      <c r="F9" s="48">
        <v>0.26</v>
      </c>
      <c r="G9" s="48">
        <f t="shared" si="2"/>
        <v>1</v>
      </c>
      <c r="H9" s="49"/>
    </row>
    <row r="10">
      <c r="A10" s="47" t="s">
        <v>101</v>
      </c>
      <c r="B10" s="48">
        <v>0.6842</v>
      </c>
      <c r="C10" s="48">
        <f t="shared" ref="C10:C11" si="3">H10-(B10+D10+F10)</f>
        <v>0.2632</v>
      </c>
      <c r="D10" s="48">
        <v>0.0</v>
      </c>
      <c r="E10" s="48">
        <v>0.0</v>
      </c>
      <c r="F10" s="48">
        <v>0.0526</v>
      </c>
      <c r="G10" s="48">
        <f t="shared" si="2"/>
        <v>1</v>
      </c>
      <c r="H10" s="49">
        <v>1.0</v>
      </c>
    </row>
    <row r="11">
      <c r="A11" s="47" t="s">
        <v>102</v>
      </c>
      <c r="B11" s="48">
        <v>0.7222</v>
      </c>
      <c r="C11" s="48">
        <f t="shared" si="3"/>
        <v>0.0556</v>
      </c>
      <c r="D11" s="48">
        <v>0.0</v>
      </c>
      <c r="E11" s="48">
        <v>0.0</v>
      </c>
      <c r="F11" s="48">
        <v>0.2222</v>
      </c>
      <c r="G11" s="48">
        <f t="shared" si="2"/>
        <v>1</v>
      </c>
      <c r="H11" s="49">
        <v>1.0</v>
      </c>
    </row>
    <row r="12">
      <c r="A12" s="47" t="s">
        <v>103</v>
      </c>
      <c r="B12" s="48">
        <v>0.5429</v>
      </c>
      <c r="C12" s="48">
        <v>0.1714</v>
      </c>
      <c r="D12" s="48">
        <v>0.0</v>
      </c>
      <c r="E12" s="48">
        <v>0.0</v>
      </c>
      <c r="F12" s="48">
        <v>0.2857</v>
      </c>
      <c r="G12" s="48">
        <f t="shared" si="2"/>
        <v>1</v>
      </c>
      <c r="H12" s="49"/>
    </row>
    <row r="13">
      <c r="A13" s="47" t="s">
        <v>104</v>
      </c>
      <c r="B13" s="48">
        <v>0.5152</v>
      </c>
      <c r="C13" s="48">
        <v>0.1818</v>
      </c>
      <c r="D13" s="48">
        <v>0.0</v>
      </c>
      <c r="E13" s="48">
        <v>0.0</v>
      </c>
      <c r="F13" s="48">
        <v>0.303</v>
      </c>
      <c r="G13" s="48">
        <f t="shared" si="2"/>
        <v>1</v>
      </c>
      <c r="H13" s="49"/>
    </row>
    <row r="14">
      <c r="A14" s="47" t="s">
        <v>105</v>
      </c>
      <c r="B14" s="48">
        <v>0.6154</v>
      </c>
      <c r="C14" s="48">
        <f t="shared" ref="C14:C17" si="4">H14-(B14+D14+F14)</f>
        <v>0.1153</v>
      </c>
      <c r="D14" s="48">
        <v>0.0385</v>
      </c>
      <c r="E14" s="48">
        <v>0.0</v>
      </c>
      <c r="F14" s="48">
        <v>0.2308</v>
      </c>
      <c r="G14" s="48">
        <f t="shared" si="2"/>
        <v>1</v>
      </c>
      <c r="H14" s="49">
        <v>1.0</v>
      </c>
    </row>
    <row r="15">
      <c r="A15" s="47" t="s">
        <v>106</v>
      </c>
      <c r="B15" s="48">
        <v>0.566</v>
      </c>
      <c r="C15" s="48">
        <f t="shared" si="4"/>
        <v>0.0944</v>
      </c>
      <c r="D15" s="48">
        <v>0.0</v>
      </c>
      <c r="E15" s="48">
        <v>0.0</v>
      </c>
      <c r="F15" s="48">
        <v>0.3396</v>
      </c>
      <c r="G15" s="48">
        <f t="shared" si="2"/>
        <v>1</v>
      </c>
      <c r="H15" s="49">
        <v>1.0</v>
      </c>
    </row>
    <row r="16">
      <c r="A16" s="47" t="s">
        <v>107</v>
      </c>
      <c r="B16" s="48">
        <v>0.5789</v>
      </c>
      <c r="C16" s="48">
        <f t="shared" si="4"/>
        <v>0.0264</v>
      </c>
      <c r="D16" s="48">
        <v>0.0</v>
      </c>
      <c r="E16" s="48">
        <v>0.0</v>
      </c>
      <c r="F16" s="48">
        <v>0.3947</v>
      </c>
      <c r="G16" s="48">
        <f t="shared" si="2"/>
        <v>1</v>
      </c>
      <c r="H16" s="49">
        <v>1.0</v>
      </c>
    </row>
    <row r="17">
      <c r="A17" s="47" t="s">
        <v>108</v>
      </c>
      <c r="B17" s="48">
        <v>0.6341</v>
      </c>
      <c r="C17" s="48">
        <f t="shared" si="4"/>
        <v>0.0854</v>
      </c>
      <c r="D17" s="48">
        <v>0.0</v>
      </c>
      <c r="E17" s="48">
        <v>0.0</v>
      </c>
      <c r="F17" s="48">
        <v>0.2805</v>
      </c>
      <c r="G17" s="48">
        <f t="shared" si="2"/>
        <v>1</v>
      </c>
      <c r="H17" s="49">
        <v>1.0</v>
      </c>
    </row>
    <row r="18">
      <c r="A18" s="47" t="s">
        <v>109</v>
      </c>
      <c r="B18" s="48">
        <v>0.5</v>
      </c>
      <c r="C18" s="48">
        <v>0.0952</v>
      </c>
      <c r="D18" s="48">
        <v>0.0</v>
      </c>
      <c r="E18" s="48">
        <v>0.0</v>
      </c>
      <c r="F18" s="48">
        <v>0.4048</v>
      </c>
      <c r="G18" s="48">
        <f t="shared" si="2"/>
        <v>1</v>
      </c>
      <c r="H18" s="49"/>
    </row>
    <row r="19">
      <c r="A19" s="47" t="s">
        <v>110</v>
      </c>
      <c r="B19" s="48">
        <v>0.5625</v>
      </c>
      <c r="C19" s="48">
        <v>0.375</v>
      </c>
      <c r="D19" s="48">
        <v>0.0</v>
      </c>
      <c r="E19" s="48">
        <v>0.0625</v>
      </c>
      <c r="F19" s="48">
        <v>0.0</v>
      </c>
      <c r="G19" s="48">
        <f t="shared" si="2"/>
        <v>1</v>
      </c>
      <c r="H19" s="49"/>
    </row>
    <row r="20">
      <c r="A20" s="47" t="s">
        <v>111</v>
      </c>
      <c r="B20" s="48">
        <v>0.6216</v>
      </c>
      <c r="C20" s="48">
        <f t="shared" ref="C20:C23" si="5">H20-(B20+D20+F20)</f>
        <v>0.1081</v>
      </c>
      <c r="D20" s="48">
        <v>0.0</v>
      </c>
      <c r="E20" s="48">
        <v>0.0</v>
      </c>
      <c r="F20" s="48">
        <v>0.2703</v>
      </c>
      <c r="G20" s="48">
        <f t="shared" si="2"/>
        <v>1</v>
      </c>
      <c r="H20" s="49">
        <v>1.0</v>
      </c>
    </row>
    <row r="21" ht="15.75" customHeight="1">
      <c r="A21" s="47" t="s">
        <v>112</v>
      </c>
      <c r="B21" s="48">
        <v>0.5758</v>
      </c>
      <c r="C21" s="48">
        <f t="shared" si="5"/>
        <v>0.1818</v>
      </c>
      <c r="D21" s="48">
        <v>0.0303</v>
      </c>
      <c r="E21" s="48">
        <v>0.0</v>
      </c>
      <c r="F21" s="48">
        <v>0.2121</v>
      </c>
      <c r="G21" s="48">
        <f t="shared" si="2"/>
        <v>1</v>
      </c>
      <c r="H21" s="49">
        <v>1.0</v>
      </c>
    </row>
    <row r="22" ht="15.75" customHeight="1">
      <c r="A22" s="47" t="s">
        <v>113</v>
      </c>
      <c r="B22" s="48">
        <v>0.561</v>
      </c>
      <c r="C22" s="48">
        <f t="shared" si="5"/>
        <v>0.1219</v>
      </c>
      <c r="D22" s="48">
        <v>0.0</v>
      </c>
      <c r="E22" s="48">
        <v>0.0</v>
      </c>
      <c r="F22" s="48">
        <v>0.3171</v>
      </c>
      <c r="G22" s="48">
        <f t="shared" si="2"/>
        <v>1</v>
      </c>
      <c r="H22" s="49">
        <v>1.0</v>
      </c>
    </row>
    <row r="23" ht="15.75" customHeight="1">
      <c r="A23" s="47" t="s">
        <v>114</v>
      </c>
      <c r="B23" s="48">
        <v>0.6239</v>
      </c>
      <c r="C23" s="48">
        <f t="shared" si="5"/>
        <v>0.2568</v>
      </c>
      <c r="D23" s="48">
        <v>0.0</v>
      </c>
      <c r="E23" s="48">
        <v>0.0</v>
      </c>
      <c r="F23" s="48">
        <v>0.1193</v>
      </c>
      <c r="G23" s="48">
        <f t="shared" si="2"/>
        <v>1</v>
      </c>
      <c r="H23" s="49">
        <v>1.0</v>
      </c>
    </row>
    <row r="24" ht="15.75" customHeight="1"/>
    <row r="25" ht="15.75" customHeight="1"/>
    <row r="26" ht="15.75" customHeight="1"/>
    <row r="27" ht="15.75" customHeight="1">
      <c r="A27" s="45" t="s">
        <v>92</v>
      </c>
      <c r="B27" s="45" t="s">
        <v>74</v>
      </c>
      <c r="G27" s="45"/>
    </row>
    <row r="28" ht="15.75" customHeight="1">
      <c r="B28" s="46" t="s">
        <v>5</v>
      </c>
      <c r="C28" s="46" t="s">
        <v>6</v>
      </c>
      <c r="D28" s="46" t="s">
        <v>75</v>
      </c>
      <c r="E28" s="46" t="s">
        <v>7</v>
      </c>
      <c r="F28" s="46" t="s">
        <v>76</v>
      </c>
      <c r="G28" s="46"/>
    </row>
    <row r="29" ht="15.75" customHeight="1">
      <c r="A29" s="47" t="s">
        <v>77</v>
      </c>
      <c r="B29" s="48">
        <v>0.0094</v>
      </c>
      <c r="C29" s="48">
        <f t="shared" ref="C29:C32" si="6">H29-(B29+F29+E29+D29)</f>
        <v>0.7265</v>
      </c>
      <c r="D29" s="48">
        <v>0.0047</v>
      </c>
      <c r="E29" s="48">
        <v>0.0</v>
      </c>
      <c r="F29" s="48">
        <v>0.2594</v>
      </c>
      <c r="G29" s="48"/>
      <c r="H29" s="49">
        <v>1.0</v>
      </c>
    </row>
    <row r="30" ht="15.75" customHeight="1">
      <c r="A30" s="47" t="s">
        <v>115</v>
      </c>
      <c r="B30" s="48">
        <v>0.0976</v>
      </c>
      <c r="C30" s="48">
        <f t="shared" si="6"/>
        <v>0.4146</v>
      </c>
      <c r="D30" s="48">
        <v>0.0</v>
      </c>
      <c r="E30" s="48">
        <v>0.0</v>
      </c>
      <c r="F30" s="48">
        <v>0.4878</v>
      </c>
      <c r="G30" s="48"/>
      <c r="H30" s="49">
        <v>1.0</v>
      </c>
    </row>
    <row r="31" ht="15.75" customHeight="1">
      <c r="A31" s="47" t="s">
        <v>116</v>
      </c>
      <c r="B31" s="48">
        <v>0.025</v>
      </c>
      <c r="C31" s="48">
        <f t="shared" si="6"/>
        <v>0.45</v>
      </c>
      <c r="D31" s="48">
        <v>0.0</v>
      </c>
      <c r="E31" s="48">
        <v>0.025</v>
      </c>
      <c r="F31" s="48">
        <v>0.5</v>
      </c>
      <c r="G31" s="49"/>
      <c r="H31" s="49">
        <v>1.0</v>
      </c>
    </row>
    <row r="32" ht="15.75" customHeight="1">
      <c r="A32" s="47" t="s">
        <v>117</v>
      </c>
      <c r="B32" s="48">
        <v>0.0926</v>
      </c>
      <c r="C32" s="48">
        <f t="shared" si="6"/>
        <v>0.6112</v>
      </c>
      <c r="D32" s="48">
        <v>0.0185</v>
      </c>
      <c r="E32" s="48">
        <v>0.037</v>
      </c>
      <c r="F32" s="48">
        <v>0.2407</v>
      </c>
      <c r="G32" s="48"/>
      <c r="H32" s="49">
        <v>1.0</v>
      </c>
    </row>
    <row r="33" ht="15.75" customHeight="1">
      <c r="A33" s="47" t="s">
        <v>82</v>
      </c>
      <c r="B33" s="50">
        <v>0.0725</v>
      </c>
      <c r="C33" s="50">
        <v>0.587</v>
      </c>
      <c r="D33" s="50">
        <v>0.0217</v>
      </c>
      <c r="E33" s="50">
        <v>0.0217</v>
      </c>
      <c r="F33" s="50">
        <v>0.2971</v>
      </c>
      <c r="G33" s="48"/>
      <c r="H33" s="49">
        <v>1.0</v>
      </c>
    </row>
    <row r="34" ht="15.75" customHeight="1">
      <c r="A34" s="47" t="s">
        <v>118</v>
      </c>
      <c r="B34" s="48">
        <v>0.1053</v>
      </c>
      <c r="C34" s="48">
        <f t="shared" ref="C34:C42" si="7">H34-(B34+F34+E34+D34)</f>
        <v>0.2105</v>
      </c>
      <c r="D34" s="48">
        <v>0.0</v>
      </c>
      <c r="E34" s="48">
        <v>0.0</v>
      </c>
      <c r="F34" s="48">
        <v>0.6842</v>
      </c>
      <c r="G34" s="48"/>
      <c r="H34" s="49">
        <v>1.0</v>
      </c>
    </row>
    <row r="35" ht="15.75" customHeight="1">
      <c r="A35" s="47" t="s">
        <v>119</v>
      </c>
      <c r="B35" s="48">
        <v>0.0429</v>
      </c>
      <c r="C35" s="48">
        <f t="shared" si="7"/>
        <v>0.5714</v>
      </c>
      <c r="D35" s="48">
        <v>0.0</v>
      </c>
      <c r="E35" s="48">
        <v>0.0143</v>
      </c>
      <c r="F35" s="48">
        <v>0.3714</v>
      </c>
      <c r="G35" s="48"/>
      <c r="H35" s="49">
        <v>1.0</v>
      </c>
    </row>
    <row r="36" ht="15.75" customHeight="1">
      <c r="A36" s="47" t="s">
        <v>120</v>
      </c>
      <c r="B36" s="48">
        <v>0.1053</v>
      </c>
      <c r="C36" s="48">
        <f t="shared" si="7"/>
        <v>0.3684</v>
      </c>
      <c r="D36" s="48">
        <v>0.0</v>
      </c>
      <c r="E36" s="48">
        <v>0.0</v>
      </c>
      <c r="F36" s="48">
        <v>0.5263</v>
      </c>
      <c r="G36" s="48"/>
      <c r="H36" s="49">
        <v>1.0</v>
      </c>
    </row>
    <row r="37" ht="15.75" customHeight="1">
      <c r="A37" s="47" t="s">
        <v>121</v>
      </c>
      <c r="B37" s="48">
        <v>0.0476</v>
      </c>
      <c r="C37" s="48">
        <f t="shared" si="7"/>
        <v>0.7619</v>
      </c>
      <c r="D37" s="48">
        <v>0.0</v>
      </c>
      <c r="E37" s="48">
        <v>0.0</v>
      </c>
      <c r="F37" s="48">
        <v>0.1905</v>
      </c>
      <c r="G37" s="48"/>
      <c r="H37" s="49">
        <v>1.0</v>
      </c>
    </row>
    <row r="38" ht="15.75" customHeight="1">
      <c r="A38" s="47" t="s">
        <v>122</v>
      </c>
      <c r="B38" s="48">
        <v>0.0909</v>
      </c>
      <c r="C38" s="48">
        <f t="shared" si="7"/>
        <v>0.2727</v>
      </c>
      <c r="D38" s="48">
        <v>0.0909</v>
      </c>
      <c r="E38" s="48">
        <v>0.0</v>
      </c>
      <c r="F38" s="48">
        <v>0.5455</v>
      </c>
      <c r="G38" s="48"/>
      <c r="H38" s="49">
        <v>1.0</v>
      </c>
    </row>
    <row r="39" ht="15.75" customHeight="1">
      <c r="A39" s="47" t="s">
        <v>123</v>
      </c>
      <c r="B39" s="48">
        <v>0.0294</v>
      </c>
      <c r="C39" s="48">
        <f t="shared" si="7"/>
        <v>0.7647</v>
      </c>
      <c r="D39" s="48">
        <v>0.0</v>
      </c>
      <c r="E39" s="48">
        <v>0.0588</v>
      </c>
      <c r="F39" s="48">
        <v>0.1471</v>
      </c>
      <c r="G39" s="48"/>
      <c r="H39" s="49">
        <v>1.0</v>
      </c>
    </row>
    <row r="40" ht="15.75" customHeight="1">
      <c r="A40" s="47" t="s">
        <v>124</v>
      </c>
      <c r="B40" s="48">
        <v>0.0714</v>
      </c>
      <c r="C40" s="48">
        <f t="shared" si="7"/>
        <v>0.5</v>
      </c>
      <c r="D40" s="48">
        <v>0.0</v>
      </c>
      <c r="E40" s="48">
        <v>0.0</v>
      </c>
      <c r="F40" s="48">
        <v>0.4286</v>
      </c>
      <c r="G40" s="48"/>
      <c r="H40" s="49">
        <v>1.0</v>
      </c>
    </row>
    <row r="41" ht="15.75" customHeight="1">
      <c r="A41" s="47" t="s">
        <v>125</v>
      </c>
      <c r="B41" s="48">
        <v>0.0505</v>
      </c>
      <c r="C41" s="48">
        <f t="shared" si="7"/>
        <v>0.7879</v>
      </c>
      <c r="D41" s="48">
        <v>0.0</v>
      </c>
      <c r="E41" s="48">
        <v>0.0101</v>
      </c>
      <c r="F41" s="48">
        <v>0.1515</v>
      </c>
      <c r="G41" s="48"/>
      <c r="H41" s="49">
        <v>1.0</v>
      </c>
    </row>
    <row r="42" ht="15.75" customHeight="1">
      <c r="A42" s="47" t="s">
        <v>87</v>
      </c>
      <c r="B42" s="48">
        <v>0.1</v>
      </c>
      <c r="C42" s="48">
        <f t="shared" si="7"/>
        <v>0.3667</v>
      </c>
      <c r="D42" s="48">
        <v>0.0</v>
      </c>
      <c r="E42" s="48">
        <v>0.0</v>
      </c>
      <c r="F42" s="48">
        <v>0.5333</v>
      </c>
      <c r="G42" s="48"/>
      <c r="H42" s="49">
        <v>1.0</v>
      </c>
    </row>
    <row r="43" ht="15.75" customHeight="1">
      <c r="H43" s="49"/>
    </row>
    <row r="44" ht="15.75" customHeight="1">
      <c r="H44" s="49"/>
    </row>
    <row r="45" ht="15.75" customHeight="1"/>
    <row r="46" ht="15.75" customHeight="1">
      <c r="A46" s="45" t="s">
        <v>126</v>
      </c>
      <c r="B46" s="45" t="s">
        <v>92</v>
      </c>
      <c r="C46" s="45" t="s">
        <v>74</v>
      </c>
      <c r="G46" s="45"/>
    </row>
    <row r="47" ht="15.75" customHeight="1">
      <c r="C47" s="46" t="s">
        <v>5</v>
      </c>
      <c r="D47" s="46" t="s">
        <v>6</v>
      </c>
      <c r="E47" s="46" t="s">
        <v>7</v>
      </c>
      <c r="F47" s="46" t="s">
        <v>76</v>
      </c>
      <c r="G47" s="46"/>
      <c r="H47" s="46"/>
    </row>
    <row r="48" ht="15.75" customHeight="1">
      <c r="A48" s="51" t="s">
        <v>127</v>
      </c>
      <c r="B48" s="47" t="s">
        <v>128</v>
      </c>
      <c r="C48" s="48">
        <v>0.0189</v>
      </c>
      <c r="D48" s="48">
        <f t="shared" ref="D48:D60" si="8">I48-(C48+F48+E48)</f>
        <v>0.9622</v>
      </c>
      <c r="E48" s="48">
        <v>0.0</v>
      </c>
      <c r="F48" s="48">
        <v>0.0189</v>
      </c>
      <c r="G48" s="48"/>
      <c r="I48" s="49">
        <v>1.0</v>
      </c>
    </row>
    <row r="49" ht="15.75" customHeight="1">
      <c r="B49" s="47" t="s">
        <v>129</v>
      </c>
      <c r="C49" s="48">
        <v>0.0714</v>
      </c>
      <c r="D49" s="48">
        <f t="shared" si="8"/>
        <v>0.6429</v>
      </c>
      <c r="E49" s="48">
        <v>0.0357</v>
      </c>
      <c r="F49" s="48">
        <v>0.25</v>
      </c>
      <c r="G49" s="48"/>
      <c r="I49" s="49">
        <v>1.0</v>
      </c>
    </row>
    <row r="50" ht="15.75" customHeight="1">
      <c r="B50" s="47" t="s">
        <v>81</v>
      </c>
      <c r="C50" s="48">
        <v>0.007</v>
      </c>
      <c r="D50" s="48">
        <f t="shared" si="8"/>
        <v>0.9296</v>
      </c>
      <c r="E50" s="48">
        <v>0.0211</v>
      </c>
      <c r="F50" s="48">
        <v>0.0423</v>
      </c>
      <c r="G50" s="48"/>
      <c r="I50" s="49">
        <v>1.0</v>
      </c>
    </row>
    <row r="51" ht="15.75" customHeight="1">
      <c r="B51" s="47" t="s">
        <v>130</v>
      </c>
      <c r="C51" s="48">
        <v>0.0606</v>
      </c>
      <c r="D51" s="48">
        <f t="shared" si="8"/>
        <v>0.7879</v>
      </c>
      <c r="E51" s="48">
        <v>0.0</v>
      </c>
      <c r="F51" s="48">
        <v>0.1515</v>
      </c>
      <c r="G51" s="48"/>
      <c r="I51" s="49">
        <v>1.0</v>
      </c>
    </row>
    <row r="52" ht="15.75" customHeight="1">
      <c r="B52" s="47" t="s">
        <v>131</v>
      </c>
      <c r="C52" s="48">
        <v>0.0303</v>
      </c>
      <c r="D52" s="48">
        <f t="shared" si="8"/>
        <v>0.8485</v>
      </c>
      <c r="E52" s="48">
        <v>0.0</v>
      </c>
      <c r="F52" s="48">
        <v>0.1212</v>
      </c>
      <c r="G52" s="48"/>
      <c r="I52" s="49">
        <v>1.0</v>
      </c>
    </row>
    <row r="53" ht="15.75" customHeight="1">
      <c r="B53" s="47" t="s">
        <v>132</v>
      </c>
      <c r="C53" s="48">
        <v>0.011</v>
      </c>
      <c r="D53" s="48">
        <f t="shared" si="8"/>
        <v>0.5605</v>
      </c>
      <c r="E53" s="48">
        <v>0.0549</v>
      </c>
      <c r="F53" s="48">
        <v>0.3736</v>
      </c>
      <c r="G53" s="48"/>
      <c r="I53" s="49">
        <v>1.0</v>
      </c>
    </row>
    <row r="54" ht="15.75" customHeight="1">
      <c r="A54" s="51" t="s">
        <v>133</v>
      </c>
      <c r="B54" s="47" t="s">
        <v>125</v>
      </c>
      <c r="C54" s="48">
        <v>0.0505</v>
      </c>
      <c r="D54" s="48">
        <f t="shared" si="8"/>
        <v>0.7879</v>
      </c>
      <c r="E54" s="48">
        <v>0.0101</v>
      </c>
      <c r="F54" s="48">
        <v>0.1515</v>
      </c>
      <c r="G54" s="48"/>
      <c r="I54" s="49">
        <v>1.0</v>
      </c>
    </row>
    <row r="55" ht="15.75" customHeight="1">
      <c r="B55" s="47" t="s">
        <v>124</v>
      </c>
      <c r="C55" s="48">
        <v>0.0714</v>
      </c>
      <c r="D55" s="48">
        <f t="shared" si="8"/>
        <v>0.5</v>
      </c>
      <c r="E55" s="48">
        <v>0.0</v>
      </c>
      <c r="F55" s="48">
        <v>0.4286</v>
      </c>
      <c r="G55" s="48"/>
      <c r="I55" s="49">
        <v>1.0</v>
      </c>
    </row>
    <row r="56" ht="15.75" customHeight="1">
      <c r="B56" s="47" t="s">
        <v>123</v>
      </c>
      <c r="C56" s="48">
        <v>0.0294</v>
      </c>
      <c r="D56" s="48">
        <f t="shared" si="8"/>
        <v>0.7647</v>
      </c>
      <c r="E56" s="48">
        <v>0.0588</v>
      </c>
      <c r="F56" s="48">
        <v>0.1471</v>
      </c>
      <c r="G56" s="48"/>
      <c r="I56" s="49">
        <v>1.0</v>
      </c>
    </row>
    <row r="57" ht="15.75" customHeight="1">
      <c r="B57" s="47" t="s">
        <v>121</v>
      </c>
      <c r="C57" s="48">
        <v>0.0476</v>
      </c>
      <c r="D57" s="48">
        <f t="shared" si="8"/>
        <v>0.7619</v>
      </c>
      <c r="E57" s="48">
        <v>0.0</v>
      </c>
      <c r="F57" s="48">
        <v>0.1905</v>
      </c>
      <c r="G57" s="48"/>
      <c r="I57" s="49">
        <v>1.0</v>
      </c>
    </row>
    <row r="58" ht="15.75" customHeight="1">
      <c r="B58" s="47" t="s">
        <v>119</v>
      </c>
      <c r="C58" s="48">
        <v>0.0429</v>
      </c>
      <c r="D58" s="48">
        <f t="shared" si="8"/>
        <v>0.5714</v>
      </c>
      <c r="E58" s="48">
        <v>0.0143</v>
      </c>
      <c r="F58" s="48">
        <v>0.3714</v>
      </c>
      <c r="G58" s="48"/>
      <c r="I58" s="49">
        <v>1.0</v>
      </c>
    </row>
    <row r="59" ht="15.75" customHeight="1">
      <c r="B59" s="47" t="s">
        <v>116</v>
      </c>
      <c r="C59" s="48">
        <v>0.025</v>
      </c>
      <c r="D59" s="48">
        <f t="shared" si="8"/>
        <v>0.45</v>
      </c>
      <c r="E59" s="48">
        <v>0.025</v>
      </c>
      <c r="F59" s="48">
        <v>0.5</v>
      </c>
      <c r="G59" s="48"/>
      <c r="I59" s="49">
        <v>1.0</v>
      </c>
    </row>
    <row r="60" ht="15.75" customHeight="1">
      <c r="B60" s="47" t="s">
        <v>77</v>
      </c>
      <c r="C60" s="48">
        <v>0.0094</v>
      </c>
      <c r="D60" s="48">
        <f t="shared" si="8"/>
        <v>0.7265</v>
      </c>
      <c r="E60" s="48">
        <v>0.0047</v>
      </c>
      <c r="F60" s="48">
        <v>0.2594</v>
      </c>
      <c r="G60" s="48"/>
      <c r="I60" s="49">
        <v>1.0</v>
      </c>
    </row>
    <row r="61" ht="15.75" customHeight="1">
      <c r="I61" s="49"/>
    </row>
    <row r="62" ht="15.75" customHeight="1">
      <c r="I62" s="4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48:A53"/>
    <mergeCell ref="A54:A60"/>
    <mergeCell ref="A1:A2"/>
    <mergeCell ref="B1:F1"/>
    <mergeCell ref="A27:A28"/>
    <mergeCell ref="B27:F27"/>
    <mergeCell ref="A46:A47"/>
    <mergeCell ref="B46:B47"/>
    <mergeCell ref="C46:F46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3.86"/>
    <col customWidth="1" min="3" max="3" width="28.86"/>
    <col customWidth="1" min="4" max="4" width="15.43"/>
    <col customWidth="1" min="5" max="26" width="10.71"/>
  </cols>
  <sheetData>
    <row r="1">
      <c r="A1" s="45" t="s">
        <v>134</v>
      </c>
      <c r="B1" s="45" t="s">
        <v>91</v>
      </c>
    </row>
    <row r="2">
      <c r="B2" s="46" t="s">
        <v>5</v>
      </c>
      <c r="C2" s="46" t="s">
        <v>6</v>
      </c>
    </row>
    <row r="3">
      <c r="A3" s="47" t="s">
        <v>95</v>
      </c>
      <c r="B3" s="48">
        <f t="shared" ref="B3:B17" si="1">D3-C3</f>
        <v>0.8125</v>
      </c>
      <c r="C3" s="50">
        <v>0.1875</v>
      </c>
      <c r="D3" s="49">
        <v>1.0</v>
      </c>
    </row>
    <row r="4">
      <c r="A4" s="47" t="s">
        <v>97</v>
      </c>
      <c r="B4" s="48">
        <f t="shared" si="1"/>
        <v>0.9038</v>
      </c>
      <c r="C4" s="48">
        <v>0.0962</v>
      </c>
      <c r="D4" s="49">
        <v>1.0</v>
      </c>
    </row>
    <row r="5">
      <c r="A5" s="47" t="s">
        <v>135</v>
      </c>
      <c r="B5" s="48">
        <f t="shared" si="1"/>
        <v>0.8333</v>
      </c>
      <c r="C5" s="48">
        <v>0.1667</v>
      </c>
      <c r="D5" s="49">
        <v>1.0</v>
      </c>
    </row>
    <row r="6">
      <c r="A6" s="47" t="s">
        <v>136</v>
      </c>
      <c r="B6" s="48">
        <f t="shared" si="1"/>
        <v>0.9091</v>
      </c>
      <c r="C6" s="48">
        <v>0.0909</v>
      </c>
      <c r="D6" s="49">
        <v>1.0</v>
      </c>
    </row>
    <row r="7">
      <c r="A7" s="47" t="s">
        <v>99</v>
      </c>
      <c r="B7" s="48">
        <f t="shared" si="1"/>
        <v>0.9333</v>
      </c>
      <c r="C7" s="48">
        <v>0.0667</v>
      </c>
      <c r="D7" s="49">
        <v>1.0</v>
      </c>
    </row>
    <row r="8">
      <c r="A8" s="47" t="s">
        <v>102</v>
      </c>
      <c r="B8" s="48">
        <f t="shared" si="1"/>
        <v>0.9286</v>
      </c>
      <c r="C8" s="48">
        <v>0.0714</v>
      </c>
      <c r="D8" s="49">
        <v>1.0</v>
      </c>
    </row>
    <row r="9">
      <c r="A9" s="47" t="s">
        <v>137</v>
      </c>
      <c r="B9" s="48">
        <f t="shared" si="1"/>
        <v>0.8</v>
      </c>
      <c r="C9" s="50">
        <v>0.2</v>
      </c>
      <c r="D9" s="49">
        <v>1.0</v>
      </c>
    </row>
    <row r="10">
      <c r="A10" s="47" t="s">
        <v>105</v>
      </c>
      <c r="B10" s="48">
        <f t="shared" si="1"/>
        <v>0.8421</v>
      </c>
      <c r="C10" s="48">
        <v>0.1579</v>
      </c>
      <c r="D10" s="49">
        <v>1.0</v>
      </c>
    </row>
    <row r="11">
      <c r="A11" s="47" t="s">
        <v>106</v>
      </c>
      <c r="B11" s="48">
        <f t="shared" si="1"/>
        <v>0.8571</v>
      </c>
      <c r="C11" s="48">
        <v>0.1429</v>
      </c>
      <c r="D11" s="49">
        <v>1.0</v>
      </c>
    </row>
    <row r="12">
      <c r="A12" s="47" t="s">
        <v>107</v>
      </c>
      <c r="B12" s="48">
        <f t="shared" si="1"/>
        <v>0.9565</v>
      </c>
      <c r="C12" s="48">
        <v>0.0435</v>
      </c>
      <c r="D12" s="49">
        <v>1.0</v>
      </c>
    </row>
    <row r="13">
      <c r="A13" s="47" t="s">
        <v>108</v>
      </c>
      <c r="B13" s="48">
        <f t="shared" si="1"/>
        <v>0.8814</v>
      </c>
      <c r="C13" s="48">
        <v>0.1186</v>
      </c>
      <c r="D13" s="49">
        <v>1.0</v>
      </c>
    </row>
    <row r="14">
      <c r="A14" s="47" t="s">
        <v>109</v>
      </c>
      <c r="B14" s="48">
        <f t="shared" si="1"/>
        <v>0.84</v>
      </c>
      <c r="C14" s="50">
        <v>0.16</v>
      </c>
      <c r="D14" s="49">
        <v>1.0</v>
      </c>
    </row>
    <row r="15">
      <c r="A15" s="47" t="s">
        <v>111</v>
      </c>
      <c r="B15" s="48">
        <f t="shared" si="1"/>
        <v>0.8519</v>
      </c>
      <c r="C15" s="48">
        <v>0.1481</v>
      </c>
      <c r="D15" s="49">
        <v>1.0</v>
      </c>
    </row>
    <row r="16">
      <c r="A16" s="47" t="s">
        <v>138</v>
      </c>
      <c r="B16" s="48">
        <f t="shared" si="1"/>
        <v>0.8333</v>
      </c>
      <c r="C16" s="48">
        <v>0.1667</v>
      </c>
      <c r="D16" s="49">
        <v>1.0</v>
      </c>
    </row>
    <row r="17">
      <c r="A17" s="47" t="s">
        <v>113</v>
      </c>
      <c r="B17" s="48">
        <f t="shared" si="1"/>
        <v>0.8214</v>
      </c>
      <c r="C17" s="48">
        <v>0.1786</v>
      </c>
      <c r="D17" s="49">
        <v>1.0</v>
      </c>
    </row>
    <row r="21" ht="15.75" customHeight="1"/>
    <row r="22" ht="15.75" customHeight="1"/>
    <row r="23" ht="15.75" customHeight="1">
      <c r="A23" s="45" t="s">
        <v>126</v>
      </c>
      <c r="B23" s="45" t="s">
        <v>134</v>
      </c>
      <c r="C23" s="45" t="s">
        <v>91</v>
      </c>
    </row>
    <row r="24" ht="15.75" customHeight="1">
      <c r="C24" s="46" t="s">
        <v>5</v>
      </c>
      <c r="D24" s="46" t="s">
        <v>6</v>
      </c>
    </row>
    <row r="25" ht="15.75" customHeight="1">
      <c r="A25" s="51" t="s">
        <v>127</v>
      </c>
      <c r="B25" s="47" t="s">
        <v>132</v>
      </c>
      <c r="C25" s="48">
        <f t="shared" ref="C25:C45" si="2">E25-D25</f>
        <v>0.0192</v>
      </c>
      <c r="D25" s="48">
        <v>0.9808</v>
      </c>
      <c r="E25" s="49">
        <v>1.0</v>
      </c>
    </row>
    <row r="26" ht="15.75" customHeight="1">
      <c r="B26" s="47" t="s">
        <v>131</v>
      </c>
      <c r="C26" s="48">
        <f t="shared" si="2"/>
        <v>0.0345</v>
      </c>
      <c r="D26" s="48">
        <v>0.9655</v>
      </c>
      <c r="E26" s="49">
        <v>1.0</v>
      </c>
    </row>
    <row r="27" ht="15.75" customHeight="1">
      <c r="B27" s="47" t="s">
        <v>130</v>
      </c>
      <c r="C27" s="48">
        <f t="shared" si="2"/>
        <v>0.0714</v>
      </c>
      <c r="D27" s="48">
        <v>0.9286</v>
      </c>
      <c r="E27" s="49">
        <v>1.0</v>
      </c>
    </row>
    <row r="28" ht="15.75" customHeight="1">
      <c r="B28" s="47" t="s">
        <v>81</v>
      </c>
      <c r="C28" s="48">
        <f t="shared" si="2"/>
        <v>0.0075</v>
      </c>
      <c r="D28" s="48">
        <v>0.9925</v>
      </c>
      <c r="E28" s="49">
        <v>1.0</v>
      </c>
    </row>
    <row r="29" ht="15.75" customHeight="1">
      <c r="B29" s="47" t="s">
        <v>129</v>
      </c>
      <c r="C29" s="48">
        <f t="shared" si="2"/>
        <v>0.1</v>
      </c>
      <c r="D29" s="48">
        <v>0.9</v>
      </c>
      <c r="E29" s="49">
        <v>1.0</v>
      </c>
    </row>
    <row r="30" ht="15.75" customHeight="1">
      <c r="B30" s="47" t="s">
        <v>128</v>
      </c>
      <c r="C30" s="48">
        <f t="shared" si="2"/>
        <v>0.0192</v>
      </c>
      <c r="D30" s="48">
        <v>0.9808</v>
      </c>
      <c r="E30" s="49">
        <v>1.0</v>
      </c>
    </row>
    <row r="31" ht="15.75" customHeight="1">
      <c r="A31" s="52" t="s">
        <v>133</v>
      </c>
      <c r="B31" s="47" t="s">
        <v>77</v>
      </c>
      <c r="C31" s="48">
        <f t="shared" si="2"/>
        <v>0.0128</v>
      </c>
      <c r="D31" s="48">
        <v>0.9872</v>
      </c>
      <c r="E31" s="49">
        <v>1.0</v>
      </c>
    </row>
    <row r="32" ht="15.75" customHeight="1">
      <c r="B32" s="47" t="s">
        <v>139</v>
      </c>
      <c r="C32" s="48">
        <f t="shared" si="2"/>
        <v>0.1923</v>
      </c>
      <c r="D32" s="48">
        <v>0.8077</v>
      </c>
      <c r="E32" s="49">
        <v>1.0</v>
      </c>
    </row>
    <row r="33" ht="15.75" customHeight="1">
      <c r="B33" s="47" t="s">
        <v>115</v>
      </c>
      <c r="C33" s="48">
        <f t="shared" si="2"/>
        <v>0.1905</v>
      </c>
      <c r="D33" s="48">
        <v>0.8095</v>
      </c>
      <c r="E33" s="49">
        <v>1.0</v>
      </c>
    </row>
    <row r="34" ht="15.75" customHeight="1">
      <c r="B34" s="47" t="s">
        <v>140</v>
      </c>
      <c r="C34" s="48">
        <f t="shared" si="2"/>
        <v>0.1642</v>
      </c>
      <c r="D34" s="48">
        <v>0.8358</v>
      </c>
      <c r="E34" s="49">
        <v>1.0</v>
      </c>
    </row>
    <row r="35" ht="15.75" customHeight="1">
      <c r="B35" s="47" t="s">
        <v>116</v>
      </c>
      <c r="C35" s="48">
        <f t="shared" si="2"/>
        <v>0.0526</v>
      </c>
      <c r="D35" s="48">
        <v>0.9474</v>
      </c>
      <c r="E35" s="49">
        <v>1.0</v>
      </c>
    </row>
    <row r="36" ht="15.75" customHeight="1">
      <c r="B36" s="47" t="s">
        <v>117</v>
      </c>
      <c r="C36" s="48">
        <f t="shared" si="2"/>
        <v>0.1316</v>
      </c>
      <c r="D36" s="48">
        <v>0.8684</v>
      </c>
      <c r="E36" s="49">
        <v>1.0</v>
      </c>
    </row>
    <row r="37" ht="15.75" customHeight="1">
      <c r="B37" s="47" t="s">
        <v>82</v>
      </c>
      <c r="C37" s="48">
        <f t="shared" si="2"/>
        <v>0.1099</v>
      </c>
      <c r="D37" s="48">
        <v>0.8901</v>
      </c>
      <c r="E37" s="49">
        <v>1.0</v>
      </c>
    </row>
    <row r="38" ht="15.75" customHeight="1">
      <c r="B38" s="47" t="s">
        <v>119</v>
      </c>
      <c r="C38" s="48">
        <f t="shared" si="2"/>
        <v>0.0698</v>
      </c>
      <c r="D38" s="48">
        <v>0.9302</v>
      </c>
      <c r="E38" s="49">
        <v>1.0</v>
      </c>
    </row>
    <row r="39" ht="15.75" customHeight="1">
      <c r="B39" s="47" t="s">
        <v>121</v>
      </c>
      <c r="C39" s="48">
        <f t="shared" si="2"/>
        <v>0.0588</v>
      </c>
      <c r="D39" s="48">
        <v>0.9412</v>
      </c>
      <c r="E39" s="49">
        <v>1.0</v>
      </c>
    </row>
    <row r="40" ht="15.75" customHeight="1">
      <c r="B40" s="47" t="s">
        <v>141</v>
      </c>
      <c r="C40" s="48">
        <f t="shared" si="2"/>
        <v>0.1667</v>
      </c>
      <c r="D40" s="48">
        <v>0.8333</v>
      </c>
      <c r="E40" s="49">
        <v>1.0</v>
      </c>
    </row>
    <row r="41" ht="15.75" customHeight="1">
      <c r="B41" s="47" t="s">
        <v>142</v>
      </c>
      <c r="C41" s="48">
        <f t="shared" si="2"/>
        <v>0.1562</v>
      </c>
      <c r="D41" s="48">
        <v>0.8438</v>
      </c>
      <c r="E41" s="49">
        <v>1.0</v>
      </c>
    </row>
    <row r="42" ht="15.75" customHeight="1">
      <c r="B42" s="47" t="s">
        <v>123</v>
      </c>
      <c r="C42" s="48">
        <f t="shared" si="2"/>
        <v>0.037</v>
      </c>
      <c r="D42" s="48">
        <v>0.963</v>
      </c>
      <c r="E42" s="49">
        <v>1.0</v>
      </c>
    </row>
    <row r="43" ht="15.75" customHeight="1">
      <c r="B43" s="47" t="s">
        <v>143</v>
      </c>
      <c r="C43" s="48">
        <f t="shared" si="2"/>
        <v>0.1429</v>
      </c>
      <c r="D43" s="48">
        <v>0.8571</v>
      </c>
      <c r="E43" s="49">
        <v>1.0</v>
      </c>
    </row>
    <row r="44" ht="15.75" customHeight="1">
      <c r="B44" s="47" t="s">
        <v>124</v>
      </c>
      <c r="C44" s="48">
        <f t="shared" si="2"/>
        <v>0.125</v>
      </c>
      <c r="D44" s="48">
        <v>0.875</v>
      </c>
      <c r="E44" s="49">
        <v>1.0</v>
      </c>
    </row>
    <row r="45" ht="15.75" customHeight="1">
      <c r="B45" s="47" t="s">
        <v>125</v>
      </c>
      <c r="C45" s="48">
        <f t="shared" si="2"/>
        <v>0.0602</v>
      </c>
      <c r="D45" s="48">
        <v>0.9398</v>
      </c>
      <c r="E45" s="49">
        <v>1.0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2"/>
    <mergeCell ref="B1:C1"/>
    <mergeCell ref="A23:A24"/>
    <mergeCell ref="B23:B24"/>
    <mergeCell ref="C23:D23"/>
    <mergeCell ref="A25:A30"/>
    <mergeCell ref="A31:A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8.0"/>
    <col customWidth="1" min="3" max="3" width="17.0"/>
    <col customWidth="1" min="4" max="4" width="19.29"/>
    <col customWidth="1" min="5" max="5" width="10.14"/>
    <col customWidth="1" min="6" max="6" width="21.14"/>
    <col customWidth="1" min="7" max="26" width="10.71"/>
  </cols>
  <sheetData>
    <row r="1">
      <c r="A1" s="45" t="s">
        <v>144</v>
      </c>
      <c r="B1" s="45" t="s">
        <v>74</v>
      </c>
    </row>
    <row r="2">
      <c r="B2" s="46" t="s">
        <v>5</v>
      </c>
      <c r="C2" s="46" t="s">
        <v>6</v>
      </c>
      <c r="D2" s="46" t="s">
        <v>75</v>
      </c>
      <c r="E2" s="46" t="s">
        <v>7</v>
      </c>
      <c r="F2" s="46" t="s">
        <v>76</v>
      </c>
    </row>
    <row r="3">
      <c r="A3" s="47" t="s">
        <v>145</v>
      </c>
      <c r="B3" s="48">
        <v>0.3158</v>
      </c>
      <c r="C3" s="48">
        <v>0.2105</v>
      </c>
      <c r="D3" s="48">
        <v>0.0</v>
      </c>
      <c r="E3" s="48">
        <v>0.0</v>
      </c>
      <c r="F3" s="48">
        <v>0.4737</v>
      </c>
      <c r="G3" s="48">
        <f t="shared" ref="G3:G16" si="1">B3+C3+D3+E3+F3</f>
        <v>1</v>
      </c>
    </row>
    <row r="4">
      <c r="A4" s="47" t="s">
        <v>146</v>
      </c>
      <c r="B4" s="48">
        <v>0.4643</v>
      </c>
      <c r="C4" s="48">
        <v>0.25</v>
      </c>
      <c r="D4" s="48">
        <v>0.0119</v>
      </c>
      <c r="E4" s="48">
        <v>0.0</v>
      </c>
      <c r="F4" s="48">
        <v>0.2738</v>
      </c>
      <c r="G4" s="48">
        <f t="shared" si="1"/>
        <v>1</v>
      </c>
    </row>
    <row r="5">
      <c r="A5" s="47" t="s">
        <v>35</v>
      </c>
      <c r="B5" s="48">
        <v>0.5568</v>
      </c>
      <c r="C5" s="48">
        <v>0.125</v>
      </c>
      <c r="D5" s="48">
        <v>0.0</v>
      </c>
      <c r="E5" s="48">
        <v>0.0</v>
      </c>
      <c r="F5" s="48">
        <v>0.3182</v>
      </c>
      <c r="G5" s="48">
        <f t="shared" si="1"/>
        <v>1</v>
      </c>
    </row>
    <row r="6">
      <c r="A6" s="47" t="s">
        <v>147</v>
      </c>
      <c r="B6" s="50">
        <v>0.3579</v>
      </c>
      <c r="C6" s="50">
        <v>0.1474</v>
      </c>
      <c r="D6" s="50">
        <v>0.0105</v>
      </c>
      <c r="E6" s="48">
        <v>0.0</v>
      </c>
      <c r="F6" s="50">
        <v>0.4842</v>
      </c>
      <c r="G6" s="48">
        <f t="shared" si="1"/>
        <v>1</v>
      </c>
    </row>
    <row r="7">
      <c r="A7" s="47" t="s">
        <v>148</v>
      </c>
      <c r="B7" s="48">
        <v>0.4024</v>
      </c>
      <c r="C7" s="48">
        <v>0.1775</v>
      </c>
      <c r="D7" s="48">
        <v>0.0118</v>
      </c>
      <c r="E7" s="48">
        <v>0.0</v>
      </c>
      <c r="F7" s="48">
        <v>0.4083</v>
      </c>
      <c r="G7" s="48">
        <f t="shared" si="1"/>
        <v>1</v>
      </c>
    </row>
    <row r="8">
      <c r="A8" s="47" t="s">
        <v>149</v>
      </c>
      <c r="B8" s="48">
        <v>0.3037</v>
      </c>
      <c r="C8" s="48">
        <v>0.2618</v>
      </c>
      <c r="D8" s="48">
        <v>0.0</v>
      </c>
      <c r="E8" s="48">
        <v>0.0105</v>
      </c>
      <c r="F8" s="48">
        <v>0.424</v>
      </c>
      <c r="G8" s="48">
        <f t="shared" si="1"/>
        <v>1</v>
      </c>
    </row>
    <row r="9">
      <c r="A9" s="47" t="s">
        <v>150</v>
      </c>
      <c r="B9" s="50">
        <v>0.3842</v>
      </c>
      <c r="C9" s="50">
        <v>0.2632</v>
      </c>
      <c r="D9" s="50">
        <v>0.0053</v>
      </c>
      <c r="E9" s="48">
        <v>0.0</v>
      </c>
      <c r="F9" s="50">
        <v>0.3473</v>
      </c>
      <c r="G9" s="48">
        <f t="shared" si="1"/>
        <v>1</v>
      </c>
    </row>
    <row r="10">
      <c r="A10" s="47" t="s">
        <v>26</v>
      </c>
      <c r="B10" s="48">
        <v>0.308</v>
      </c>
      <c r="C10" s="48">
        <v>0.27</v>
      </c>
      <c r="D10" s="48">
        <v>0.0</v>
      </c>
      <c r="E10" s="48">
        <v>0.0042</v>
      </c>
      <c r="F10" s="48">
        <v>0.4178</v>
      </c>
      <c r="G10" s="48">
        <f t="shared" si="1"/>
        <v>1</v>
      </c>
    </row>
    <row r="11">
      <c r="A11" s="47" t="s">
        <v>151</v>
      </c>
      <c r="B11" s="48">
        <v>0.3498</v>
      </c>
      <c r="C11" s="48">
        <v>0.3726</v>
      </c>
      <c r="D11" s="48">
        <v>0.0</v>
      </c>
      <c r="E11" s="48">
        <v>0.0114</v>
      </c>
      <c r="F11" s="48">
        <v>0.2662</v>
      </c>
      <c r="G11" s="48">
        <f t="shared" si="1"/>
        <v>1</v>
      </c>
    </row>
    <row r="12">
      <c r="A12" s="47" t="s">
        <v>152</v>
      </c>
      <c r="B12" s="50">
        <v>0.3937</v>
      </c>
      <c r="C12" s="50">
        <v>0.3465</v>
      </c>
      <c r="D12" s="50">
        <v>0.0078</v>
      </c>
      <c r="E12" s="48">
        <v>0.0</v>
      </c>
      <c r="F12" s="50">
        <v>0.252</v>
      </c>
      <c r="G12" s="48">
        <f t="shared" si="1"/>
        <v>1</v>
      </c>
    </row>
    <row r="13">
      <c r="A13" s="47" t="s">
        <v>153</v>
      </c>
      <c r="B13" s="50">
        <v>0.468</v>
      </c>
      <c r="C13" s="50">
        <v>0.2167</v>
      </c>
      <c r="D13" s="50">
        <v>0.0099</v>
      </c>
      <c r="E13" s="48">
        <v>0.0025</v>
      </c>
      <c r="F13" s="50">
        <v>0.3029</v>
      </c>
      <c r="G13" s="48">
        <f t="shared" si="1"/>
        <v>1</v>
      </c>
    </row>
    <row r="14">
      <c r="A14" s="47" t="s">
        <v>154</v>
      </c>
      <c r="B14" s="50">
        <v>0.3205</v>
      </c>
      <c r="C14" s="50">
        <v>0.3454</v>
      </c>
      <c r="D14" s="48">
        <v>0.0068</v>
      </c>
      <c r="E14" s="48">
        <v>0.0182</v>
      </c>
      <c r="F14" s="48">
        <v>0.3091</v>
      </c>
      <c r="G14" s="48">
        <f t="shared" si="1"/>
        <v>1</v>
      </c>
    </row>
    <row r="15">
      <c r="A15" s="47" t="s">
        <v>15</v>
      </c>
      <c r="B15" s="48">
        <v>0.3837</v>
      </c>
      <c r="C15" s="48">
        <v>0.2265</v>
      </c>
      <c r="D15" s="48">
        <v>0.0041</v>
      </c>
      <c r="E15" s="48">
        <v>0.0143</v>
      </c>
      <c r="F15" s="48">
        <v>0.3714</v>
      </c>
      <c r="G15" s="48">
        <f t="shared" si="1"/>
        <v>1</v>
      </c>
    </row>
    <row r="16">
      <c r="A16" s="53" t="s">
        <v>155</v>
      </c>
      <c r="B16" s="50">
        <v>0.3476</v>
      </c>
      <c r="C16" s="50">
        <v>0.3456</v>
      </c>
      <c r="D16" s="48">
        <v>0.0078</v>
      </c>
      <c r="E16" s="48">
        <v>0.0039</v>
      </c>
      <c r="F16" s="50">
        <v>0.2951</v>
      </c>
      <c r="G16" s="48">
        <f t="shared" si="1"/>
        <v>1</v>
      </c>
    </row>
    <row r="20">
      <c r="A20" s="45" t="s">
        <v>144</v>
      </c>
      <c r="B20" s="45" t="s">
        <v>74</v>
      </c>
    </row>
    <row r="21" ht="15.75" customHeight="1">
      <c r="B21" s="46" t="s">
        <v>5</v>
      </c>
      <c r="C21" s="46" t="s">
        <v>6</v>
      </c>
      <c r="D21" s="46" t="s">
        <v>75</v>
      </c>
      <c r="E21" s="46" t="s">
        <v>7</v>
      </c>
      <c r="F21" s="46" t="s">
        <v>76</v>
      </c>
    </row>
    <row r="22" ht="15.75" customHeight="1">
      <c r="A22" s="47" t="s">
        <v>18</v>
      </c>
      <c r="B22" s="48">
        <v>0.0429</v>
      </c>
      <c r="C22" s="48">
        <v>0.5714</v>
      </c>
      <c r="D22" s="48">
        <v>0.0</v>
      </c>
      <c r="E22" s="48">
        <v>0.0143</v>
      </c>
      <c r="F22" s="48">
        <v>0.3714</v>
      </c>
      <c r="G22" s="48">
        <f t="shared" ref="G22:G29" si="2">B22+C22+D22+E22+F22</f>
        <v>1</v>
      </c>
    </row>
    <row r="23" ht="15.75" customHeight="1">
      <c r="A23" s="47" t="s">
        <v>156</v>
      </c>
      <c r="B23" s="48">
        <v>0.1885</v>
      </c>
      <c r="C23" s="48">
        <v>0.5738</v>
      </c>
      <c r="D23" s="48">
        <v>0.0</v>
      </c>
      <c r="E23" s="48">
        <v>0.0</v>
      </c>
      <c r="F23" s="48">
        <v>0.2377</v>
      </c>
      <c r="G23" s="48">
        <f t="shared" si="2"/>
        <v>1</v>
      </c>
    </row>
    <row r="24" ht="15.75" customHeight="1">
      <c r="A24" s="47" t="s">
        <v>19</v>
      </c>
      <c r="B24" s="48">
        <v>0.1596</v>
      </c>
      <c r="C24" s="48">
        <v>0.5822</v>
      </c>
      <c r="D24" s="48">
        <v>0.0</v>
      </c>
      <c r="E24" s="48">
        <v>0.0094</v>
      </c>
      <c r="F24" s="48">
        <v>0.2488</v>
      </c>
      <c r="G24" s="48">
        <f t="shared" si="2"/>
        <v>1</v>
      </c>
    </row>
    <row r="25" ht="15.75" customHeight="1">
      <c r="A25" s="47" t="s">
        <v>25</v>
      </c>
      <c r="B25" s="48">
        <v>0.1205</v>
      </c>
      <c r="C25" s="50">
        <v>0.4819</v>
      </c>
      <c r="D25" s="48">
        <v>0.0161</v>
      </c>
      <c r="E25" s="48">
        <v>0.0161</v>
      </c>
      <c r="F25" s="50">
        <v>0.3654</v>
      </c>
      <c r="G25" s="48">
        <f t="shared" si="2"/>
        <v>1</v>
      </c>
    </row>
    <row r="26" ht="15.75" customHeight="1">
      <c r="A26" s="47" t="s">
        <v>24</v>
      </c>
      <c r="B26" s="48">
        <v>0.1754</v>
      </c>
      <c r="C26" s="50">
        <v>0.4456</v>
      </c>
      <c r="D26" s="48">
        <v>0.0</v>
      </c>
      <c r="E26" s="48">
        <v>0.0106</v>
      </c>
      <c r="F26" s="50">
        <v>0.3684</v>
      </c>
      <c r="G26" s="48">
        <f t="shared" si="2"/>
        <v>1</v>
      </c>
    </row>
    <row r="27" ht="15.75" customHeight="1">
      <c r="A27" s="47" t="s">
        <v>22</v>
      </c>
      <c r="B27" s="48">
        <v>0.258</v>
      </c>
      <c r="C27" s="48">
        <v>0.2899</v>
      </c>
      <c r="D27" s="50">
        <v>0.0057</v>
      </c>
      <c r="E27" s="48">
        <v>0.0116</v>
      </c>
      <c r="F27" s="48">
        <v>0.4348</v>
      </c>
      <c r="G27" s="48">
        <f t="shared" si="2"/>
        <v>1</v>
      </c>
    </row>
    <row r="28" ht="15.75" customHeight="1">
      <c r="A28" s="47" t="s">
        <v>17</v>
      </c>
      <c r="B28" s="48">
        <v>0.0621</v>
      </c>
      <c r="C28" s="48">
        <v>0.6046</v>
      </c>
      <c r="D28" s="48">
        <v>0.0041</v>
      </c>
      <c r="E28" s="48">
        <v>0.0062</v>
      </c>
      <c r="F28" s="48">
        <v>0.323</v>
      </c>
      <c r="G28" s="48">
        <f t="shared" si="2"/>
        <v>1</v>
      </c>
    </row>
    <row r="29" ht="15.75" customHeight="1">
      <c r="A29" s="47" t="s">
        <v>157</v>
      </c>
      <c r="B29" s="50">
        <v>0.2848</v>
      </c>
      <c r="C29" s="50">
        <v>0.4081</v>
      </c>
      <c r="D29" s="48">
        <v>0.004</v>
      </c>
      <c r="E29" s="48">
        <v>0.0061</v>
      </c>
      <c r="F29" s="50">
        <v>0.297</v>
      </c>
      <c r="G29" s="48">
        <f t="shared" si="2"/>
        <v>1</v>
      </c>
    </row>
    <row r="30" ht="15.75" customHeight="1"/>
    <row r="31" ht="15.75" customHeight="1"/>
    <row r="32" ht="15.75" customHeight="1">
      <c r="A32" s="45" t="s">
        <v>144</v>
      </c>
      <c r="B32" s="45" t="s">
        <v>91</v>
      </c>
    </row>
    <row r="33" ht="15.75" customHeight="1">
      <c r="B33" s="46" t="s">
        <v>5</v>
      </c>
      <c r="C33" s="46" t="s">
        <v>6</v>
      </c>
    </row>
    <row r="34" ht="15.75" customHeight="1">
      <c r="A34" s="47" t="s">
        <v>145</v>
      </c>
      <c r="B34" s="48">
        <v>0.6</v>
      </c>
      <c r="C34" s="48">
        <f t="shared" ref="C34:C45" si="3">D34-B34</f>
        <v>0.4</v>
      </c>
      <c r="D34" s="49">
        <v>1.0</v>
      </c>
    </row>
    <row r="35" ht="15.75" customHeight="1">
      <c r="A35" s="47" t="s">
        <v>147</v>
      </c>
      <c r="B35" s="48">
        <v>0.7083</v>
      </c>
      <c r="C35" s="48">
        <f t="shared" si="3"/>
        <v>0.2917</v>
      </c>
      <c r="D35" s="49">
        <v>1.0</v>
      </c>
    </row>
    <row r="36" ht="15.75" customHeight="1">
      <c r="A36" s="47" t="s">
        <v>34</v>
      </c>
      <c r="B36" s="48">
        <v>0.65</v>
      </c>
      <c r="C36" s="48">
        <f t="shared" si="3"/>
        <v>0.35</v>
      </c>
      <c r="D36" s="49">
        <v>1.0</v>
      </c>
    </row>
    <row r="37" ht="15.75" customHeight="1">
      <c r="A37" s="47" t="s">
        <v>35</v>
      </c>
      <c r="B37" s="48">
        <v>0.8167</v>
      </c>
      <c r="C37" s="48">
        <f t="shared" si="3"/>
        <v>0.1833</v>
      </c>
      <c r="D37" s="49">
        <v>1.0</v>
      </c>
    </row>
    <row r="38" ht="15.75" customHeight="1">
      <c r="A38" s="47" t="s">
        <v>29</v>
      </c>
      <c r="B38" s="48">
        <v>0.6939</v>
      </c>
      <c r="C38" s="48">
        <f t="shared" si="3"/>
        <v>0.3061</v>
      </c>
      <c r="D38" s="49">
        <v>1.0</v>
      </c>
    </row>
    <row r="39" ht="15.75" customHeight="1">
      <c r="A39" s="47" t="s">
        <v>149</v>
      </c>
      <c r="B39" s="48">
        <v>0.537</v>
      </c>
      <c r="C39" s="48">
        <f t="shared" si="3"/>
        <v>0.463</v>
      </c>
      <c r="D39" s="49">
        <v>1.0</v>
      </c>
    </row>
    <row r="40" ht="15.75" customHeight="1">
      <c r="A40" s="47" t="s">
        <v>150</v>
      </c>
      <c r="B40" s="50">
        <v>0.5935</v>
      </c>
      <c r="C40" s="48">
        <f t="shared" si="3"/>
        <v>0.4065</v>
      </c>
      <c r="D40" s="49">
        <v>1.0</v>
      </c>
    </row>
    <row r="41" ht="15.75" customHeight="1">
      <c r="A41" s="47" t="s">
        <v>26</v>
      </c>
      <c r="B41" s="48">
        <v>0.5328</v>
      </c>
      <c r="C41" s="48">
        <f t="shared" si="3"/>
        <v>0.4672</v>
      </c>
      <c r="D41" s="49">
        <v>1.0</v>
      </c>
    </row>
    <row r="42" ht="15.75" customHeight="1">
      <c r="A42" s="47" t="s">
        <v>153</v>
      </c>
      <c r="B42" s="50">
        <v>0.6835</v>
      </c>
      <c r="C42" s="48">
        <f t="shared" si="3"/>
        <v>0.3165</v>
      </c>
      <c r="D42" s="49">
        <v>1.0</v>
      </c>
    </row>
    <row r="43" ht="15.75" customHeight="1">
      <c r="A43" s="47" t="s">
        <v>152</v>
      </c>
      <c r="B43" s="50">
        <v>0.5319</v>
      </c>
      <c r="C43" s="48">
        <f t="shared" si="3"/>
        <v>0.4681</v>
      </c>
      <c r="D43" s="49">
        <v>1.0</v>
      </c>
    </row>
    <row r="44" ht="15.75" customHeight="1">
      <c r="A44" s="47" t="s">
        <v>15</v>
      </c>
      <c r="B44" s="48">
        <v>0.6288</v>
      </c>
      <c r="C44" s="48">
        <f t="shared" si="3"/>
        <v>0.3712</v>
      </c>
      <c r="D44" s="49">
        <v>1.0</v>
      </c>
    </row>
    <row r="45" ht="15.75" customHeight="1">
      <c r="A45" s="47" t="s">
        <v>155</v>
      </c>
      <c r="B45" s="50">
        <v>0.5014</v>
      </c>
      <c r="C45" s="48">
        <f t="shared" si="3"/>
        <v>0.4986</v>
      </c>
      <c r="D45" s="49">
        <v>1.0</v>
      </c>
    </row>
    <row r="46" ht="15.75" customHeight="1"/>
    <row r="47" ht="15.75" customHeight="1"/>
    <row r="48" ht="15.75" customHeight="1"/>
    <row r="49" ht="15.75" customHeight="1">
      <c r="A49" s="45" t="s">
        <v>144</v>
      </c>
      <c r="B49" s="45" t="s">
        <v>91</v>
      </c>
    </row>
    <row r="50" ht="15.75" customHeight="1">
      <c r="B50" s="46" t="s">
        <v>5</v>
      </c>
      <c r="C50" s="46" t="s">
        <v>6</v>
      </c>
    </row>
    <row r="51" ht="15.75" customHeight="1">
      <c r="A51" s="47" t="s">
        <v>18</v>
      </c>
      <c r="B51" s="48">
        <v>0.0698</v>
      </c>
      <c r="C51" s="54">
        <f t="shared" ref="C51:C60" si="4">D51-B51</f>
        <v>0.9302</v>
      </c>
      <c r="D51" s="55">
        <v>1.0</v>
      </c>
    </row>
    <row r="52" ht="15.75" customHeight="1">
      <c r="A52" s="47" t="s">
        <v>156</v>
      </c>
      <c r="B52" s="48">
        <v>0.2473</v>
      </c>
      <c r="C52" s="54">
        <f t="shared" si="4"/>
        <v>0.7527</v>
      </c>
      <c r="D52" s="55">
        <v>1.0</v>
      </c>
    </row>
    <row r="53" ht="15.75" customHeight="1">
      <c r="A53" s="47" t="s">
        <v>25</v>
      </c>
      <c r="B53" s="48">
        <v>0.2</v>
      </c>
      <c r="C53" s="54">
        <f t="shared" si="4"/>
        <v>0.8</v>
      </c>
      <c r="D53" s="55">
        <v>1.0</v>
      </c>
    </row>
    <row r="54" ht="15.75" customHeight="1">
      <c r="A54" s="47" t="s">
        <v>19</v>
      </c>
      <c r="B54" s="55">
        <v>0.2152</v>
      </c>
      <c r="C54" s="54">
        <f t="shared" si="4"/>
        <v>0.7848</v>
      </c>
      <c r="D54" s="55">
        <v>1.0</v>
      </c>
    </row>
    <row r="55" ht="15.75" customHeight="1">
      <c r="A55" s="47" t="s">
        <v>24</v>
      </c>
      <c r="B55" s="55">
        <v>0.2825</v>
      </c>
      <c r="C55" s="54">
        <f t="shared" si="4"/>
        <v>0.7175</v>
      </c>
      <c r="D55" s="55">
        <v>1.0</v>
      </c>
    </row>
    <row r="56" ht="15.75" customHeight="1">
      <c r="A56" s="47" t="s">
        <v>22</v>
      </c>
      <c r="B56" s="55">
        <v>0.4709</v>
      </c>
      <c r="C56" s="54">
        <f t="shared" si="4"/>
        <v>0.5291</v>
      </c>
      <c r="D56" s="55">
        <v>1.0</v>
      </c>
    </row>
    <row r="57" ht="15.75" customHeight="1">
      <c r="A57" s="47" t="s">
        <v>151</v>
      </c>
      <c r="B57" s="55">
        <v>0.4842</v>
      </c>
      <c r="C57" s="54">
        <f t="shared" si="4"/>
        <v>0.5158</v>
      </c>
      <c r="D57" s="55">
        <v>1.0</v>
      </c>
    </row>
    <row r="58" ht="15.75" customHeight="1">
      <c r="A58" s="47" t="s">
        <v>154</v>
      </c>
      <c r="B58" s="55">
        <v>0.4812</v>
      </c>
      <c r="C58" s="54">
        <f t="shared" si="4"/>
        <v>0.5188</v>
      </c>
      <c r="D58" s="55">
        <v>1.0</v>
      </c>
    </row>
    <row r="59" ht="15.75" customHeight="1">
      <c r="A59" s="47" t="s">
        <v>17</v>
      </c>
      <c r="B59" s="55">
        <v>0.0932</v>
      </c>
      <c r="C59" s="54">
        <f t="shared" si="4"/>
        <v>0.9068</v>
      </c>
      <c r="D59" s="55">
        <v>1.0</v>
      </c>
    </row>
    <row r="60" ht="15.75" customHeight="1">
      <c r="A60" s="47" t="s">
        <v>157</v>
      </c>
      <c r="B60" s="55">
        <v>0.4111</v>
      </c>
      <c r="C60" s="54">
        <f t="shared" si="4"/>
        <v>0.5889</v>
      </c>
      <c r="D60" s="55">
        <v>1.0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E1"/>
    <mergeCell ref="A20:A21"/>
    <mergeCell ref="B20:E20"/>
    <mergeCell ref="A32:A33"/>
    <mergeCell ref="B32:C32"/>
    <mergeCell ref="A49:A50"/>
    <mergeCell ref="B49:C4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3" t="s">
        <v>158</v>
      </c>
    </row>
    <row r="3">
      <c r="A3" s="53" t="s">
        <v>159</v>
      </c>
      <c r="G3" s="56" t="s">
        <v>160</v>
      </c>
    </row>
    <row r="4">
      <c r="A4" s="57" t="s">
        <v>92</v>
      </c>
      <c r="B4" s="57" t="s">
        <v>161</v>
      </c>
      <c r="C4" s="57" t="s">
        <v>6</v>
      </c>
      <c r="D4" s="58"/>
      <c r="G4" s="57" t="s">
        <v>92</v>
      </c>
      <c r="H4" s="57" t="s">
        <v>161</v>
      </c>
      <c r="I4" s="57" t="s">
        <v>6</v>
      </c>
    </row>
    <row r="5">
      <c r="A5" s="59" t="s">
        <v>162</v>
      </c>
      <c r="B5" s="60">
        <v>0.2667</v>
      </c>
      <c r="C5" s="60">
        <v>0.7333</v>
      </c>
      <c r="D5" s="61">
        <f t="shared" ref="D5:D8" si="1">SUM(B5:C5)</f>
        <v>1</v>
      </c>
      <c r="G5" s="59" t="s">
        <v>101</v>
      </c>
      <c r="H5" s="60">
        <v>0.7222</v>
      </c>
      <c r="I5" s="60">
        <v>0.2778</v>
      </c>
      <c r="J5" s="61">
        <f t="shared" ref="J5:J9" si="2">SUM(H5:I5)</f>
        <v>1</v>
      </c>
    </row>
    <row r="6">
      <c r="A6" s="59" t="s">
        <v>130</v>
      </c>
      <c r="B6" s="60">
        <v>0.0714</v>
      </c>
      <c r="C6" s="60">
        <v>0.9286</v>
      </c>
      <c r="D6" s="61">
        <f t="shared" si="1"/>
        <v>1</v>
      </c>
      <c r="G6" s="59" t="s">
        <v>137</v>
      </c>
      <c r="H6" s="62">
        <v>0.8</v>
      </c>
      <c r="I6" s="62">
        <v>0.2</v>
      </c>
      <c r="J6" s="63">
        <f t="shared" si="2"/>
        <v>1</v>
      </c>
    </row>
    <row r="7">
      <c r="A7" s="59" t="s">
        <v>163</v>
      </c>
      <c r="B7" s="62">
        <v>0.44</v>
      </c>
      <c r="C7" s="62">
        <v>0.56</v>
      </c>
      <c r="D7" s="63">
        <f t="shared" si="1"/>
        <v>1</v>
      </c>
      <c r="G7" s="59" t="s">
        <v>164</v>
      </c>
      <c r="H7" s="60">
        <v>0.7544</v>
      </c>
      <c r="I7" s="60">
        <v>0.2456</v>
      </c>
      <c r="J7" s="61">
        <f t="shared" si="2"/>
        <v>1</v>
      </c>
    </row>
    <row r="8">
      <c r="A8" s="59" t="s">
        <v>165</v>
      </c>
      <c r="B8" s="60">
        <v>0.4524</v>
      </c>
      <c r="C8" s="60">
        <v>0.5476</v>
      </c>
      <c r="D8" s="61">
        <f t="shared" si="1"/>
        <v>1</v>
      </c>
      <c r="G8" s="59" t="s">
        <v>104</v>
      </c>
      <c r="H8" s="60">
        <v>0.7391</v>
      </c>
      <c r="I8" s="60">
        <v>0.2609</v>
      </c>
      <c r="J8" s="61">
        <f t="shared" si="2"/>
        <v>1</v>
      </c>
    </row>
    <row r="9">
      <c r="G9" s="59" t="s">
        <v>22</v>
      </c>
      <c r="H9" s="60">
        <v>0.4709</v>
      </c>
      <c r="I9" s="60">
        <v>0.5291</v>
      </c>
      <c r="J9" s="61">
        <f t="shared" si="2"/>
        <v>1</v>
      </c>
    </row>
    <row r="13">
      <c r="A13" s="53" t="s">
        <v>166</v>
      </c>
    </row>
    <row r="15">
      <c r="A15" s="53" t="s">
        <v>167</v>
      </c>
      <c r="G15" s="53" t="s">
        <v>168</v>
      </c>
    </row>
    <row r="16">
      <c r="A16" s="57" t="s">
        <v>92</v>
      </c>
      <c r="B16" s="57" t="s">
        <v>161</v>
      </c>
      <c r="C16" s="57" t="s">
        <v>6</v>
      </c>
      <c r="G16" s="57" t="s">
        <v>92</v>
      </c>
      <c r="H16" s="57" t="s">
        <v>161</v>
      </c>
      <c r="I16" s="57" t="s">
        <v>6</v>
      </c>
    </row>
    <row r="17">
      <c r="A17" s="53" t="s">
        <v>169</v>
      </c>
      <c r="B17" s="55">
        <v>0.5652</v>
      </c>
      <c r="C17" s="54">
        <f t="shared" ref="C17:C21" si="3">D17-B17</f>
        <v>0.4348</v>
      </c>
      <c r="D17" s="55">
        <v>1.0</v>
      </c>
      <c r="G17" s="53" t="s">
        <v>170</v>
      </c>
      <c r="H17" s="55">
        <v>0.5238</v>
      </c>
      <c r="I17" s="55">
        <v>0.4762</v>
      </c>
    </row>
    <row r="18">
      <c r="A18" s="53" t="s">
        <v>171</v>
      </c>
      <c r="B18" s="55">
        <v>0.5</v>
      </c>
      <c r="C18" s="54">
        <f t="shared" si="3"/>
        <v>0.5</v>
      </c>
      <c r="D18" s="55">
        <v>1.0</v>
      </c>
      <c r="G18" s="53" t="s">
        <v>106</v>
      </c>
      <c r="H18" s="55">
        <v>0.8571</v>
      </c>
      <c r="I18" s="55">
        <v>0.1429</v>
      </c>
    </row>
    <row r="19">
      <c r="A19" s="53" t="s">
        <v>99</v>
      </c>
      <c r="B19" s="55">
        <v>0.9333</v>
      </c>
      <c r="C19" s="54">
        <f t="shared" si="3"/>
        <v>0.0667</v>
      </c>
      <c r="D19" s="55">
        <v>1.0</v>
      </c>
      <c r="G19" s="53" t="s">
        <v>172</v>
      </c>
      <c r="H19" s="55">
        <v>0.4</v>
      </c>
      <c r="I19" s="55">
        <v>0.6</v>
      </c>
    </row>
    <row r="20">
      <c r="A20" s="53" t="s">
        <v>173</v>
      </c>
      <c r="B20" s="55">
        <v>0.7692</v>
      </c>
      <c r="C20" s="54">
        <f t="shared" si="3"/>
        <v>0.2308</v>
      </c>
      <c r="D20" s="55">
        <v>1.0</v>
      </c>
      <c r="G20" s="53" t="s">
        <v>174</v>
      </c>
      <c r="H20" s="55">
        <v>0.625</v>
      </c>
      <c r="I20" s="55">
        <v>0.375</v>
      </c>
    </row>
    <row r="21">
      <c r="A21" s="53" t="s">
        <v>175</v>
      </c>
      <c r="B21" s="55">
        <v>0.5714</v>
      </c>
      <c r="C21" s="54">
        <f t="shared" si="3"/>
        <v>0.4286</v>
      </c>
      <c r="D21" s="55">
        <v>1.0</v>
      </c>
    </row>
    <row r="26">
      <c r="A26" s="53" t="s">
        <v>176</v>
      </c>
    </row>
    <row r="28">
      <c r="A28" s="53" t="s">
        <v>159</v>
      </c>
      <c r="G28" s="53" t="s">
        <v>177</v>
      </c>
    </row>
    <row r="29">
      <c r="A29" s="57" t="s">
        <v>92</v>
      </c>
      <c r="B29" s="57" t="s">
        <v>161</v>
      </c>
      <c r="C29" s="57" t="s">
        <v>6</v>
      </c>
      <c r="G29" s="57" t="s">
        <v>92</v>
      </c>
      <c r="H29" s="57" t="s">
        <v>161</v>
      </c>
      <c r="I29" s="57" t="s">
        <v>6</v>
      </c>
    </row>
    <row r="30">
      <c r="A30" s="53" t="s">
        <v>81</v>
      </c>
      <c r="B30" s="60">
        <v>0.0075</v>
      </c>
      <c r="C30" s="60">
        <v>0.9925</v>
      </c>
      <c r="D30" s="54">
        <f t="shared" ref="D30:D59" si="4">SUM(B30:C30)</f>
        <v>1</v>
      </c>
      <c r="G30" s="53" t="s">
        <v>178</v>
      </c>
      <c r="H30" s="55">
        <v>0.475</v>
      </c>
      <c r="I30" s="55">
        <v>0.525</v>
      </c>
      <c r="J30" s="54">
        <f t="shared" ref="J30:J38" si="5">SUM(H30:I30)</f>
        <v>1</v>
      </c>
    </row>
    <row r="31">
      <c r="A31" s="53" t="s">
        <v>82</v>
      </c>
      <c r="B31" s="60">
        <v>0.1099</v>
      </c>
      <c r="C31" s="60">
        <v>0.8901</v>
      </c>
      <c r="D31" s="54">
        <f t="shared" si="4"/>
        <v>1</v>
      </c>
      <c r="G31" s="53" t="s">
        <v>179</v>
      </c>
      <c r="H31" s="55">
        <v>0.3043</v>
      </c>
      <c r="I31" s="55">
        <v>0.6957</v>
      </c>
      <c r="J31" s="54">
        <f t="shared" si="5"/>
        <v>1</v>
      </c>
    </row>
    <row r="32">
      <c r="A32" s="53" t="s">
        <v>143</v>
      </c>
      <c r="B32" s="60">
        <v>0.1429</v>
      </c>
      <c r="C32" s="60">
        <v>0.8571</v>
      </c>
      <c r="D32" s="54">
        <f t="shared" si="4"/>
        <v>1</v>
      </c>
      <c r="G32" s="53" t="s">
        <v>131</v>
      </c>
      <c r="H32" s="55">
        <v>0.0345</v>
      </c>
      <c r="I32" s="55">
        <v>0.9655</v>
      </c>
      <c r="J32" s="54">
        <f t="shared" si="5"/>
        <v>1</v>
      </c>
    </row>
    <row r="33">
      <c r="A33" s="53" t="s">
        <v>140</v>
      </c>
      <c r="B33" s="60">
        <v>0.1642</v>
      </c>
      <c r="C33" s="60">
        <v>0.8358</v>
      </c>
      <c r="D33" s="54">
        <f t="shared" si="4"/>
        <v>1</v>
      </c>
      <c r="G33" s="53" t="s">
        <v>180</v>
      </c>
      <c r="H33" s="55">
        <v>0.0</v>
      </c>
      <c r="I33" s="55">
        <v>1.0</v>
      </c>
      <c r="J33" s="54">
        <f t="shared" si="5"/>
        <v>1</v>
      </c>
    </row>
    <row r="34">
      <c r="A34" s="53" t="s">
        <v>181</v>
      </c>
      <c r="B34" s="60">
        <v>0.3939</v>
      </c>
      <c r="C34" s="60">
        <v>0.6061</v>
      </c>
      <c r="D34" s="54">
        <f t="shared" si="4"/>
        <v>1</v>
      </c>
      <c r="G34" s="53" t="s">
        <v>84</v>
      </c>
      <c r="H34" s="55">
        <v>0.0</v>
      </c>
      <c r="I34" s="55">
        <v>1.0</v>
      </c>
      <c r="J34" s="54">
        <f t="shared" si="5"/>
        <v>1</v>
      </c>
    </row>
    <row r="35">
      <c r="A35" s="53" t="s">
        <v>142</v>
      </c>
      <c r="B35" s="60">
        <v>0.1563</v>
      </c>
      <c r="C35" s="60">
        <v>0.8438</v>
      </c>
      <c r="D35" s="54">
        <f t="shared" si="4"/>
        <v>1.0001</v>
      </c>
      <c r="G35" s="53" t="s">
        <v>86</v>
      </c>
      <c r="H35" s="55">
        <v>0.2473</v>
      </c>
      <c r="I35" s="55">
        <v>0.7527</v>
      </c>
      <c r="J35" s="54">
        <f t="shared" si="5"/>
        <v>1</v>
      </c>
    </row>
    <row r="36">
      <c r="A36" s="53" t="s">
        <v>182</v>
      </c>
      <c r="B36" s="62">
        <v>0.0</v>
      </c>
      <c r="C36" s="62">
        <v>1.0</v>
      </c>
      <c r="D36" s="64">
        <f t="shared" si="4"/>
        <v>1</v>
      </c>
      <c r="G36" s="53" t="s">
        <v>124</v>
      </c>
      <c r="H36" s="55">
        <v>0.125</v>
      </c>
      <c r="I36" s="55">
        <v>0.875</v>
      </c>
      <c r="J36" s="54">
        <f t="shared" si="5"/>
        <v>1</v>
      </c>
    </row>
    <row r="37">
      <c r="A37" s="53" t="s">
        <v>183</v>
      </c>
      <c r="B37" s="60">
        <v>0.2241</v>
      </c>
      <c r="C37" s="60">
        <v>0.7759</v>
      </c>
      <c r="D37" s="54">
        <f t="shared" si="4"/>
        <v>1</v>
      </c>
      <c r="G37" s="53" t="s">
        <v>125</v>
      </c>
      <c r="H37" s="55">
        <v>0.0602</v>
      </c>
      <c r="I37" s="55">
        <v>0.9398</v>
      </c>
      <c r="J37" s="54">
        <f t="shared" si="5"/>
        <v>1</v>
      </c>
    </row>
    <row r="38">
      <c r="A38" s="53" t="s">
        <v>83</v>
      </c>
      <c r="B38" s="60">
        <v>0.4894</v>
      </c>
      <c r="C38" s="60">
        <v>0.5106</v>
      </c>
      <c r="D38" s="54">
        <f t="shared" si="4"/>
        <v>1</v>
      </c>
      <c r="G38" s="53" t="s">
        <v>87</v>
      </c>
      <c r="H38" s="55">
        <v>0.2143</v>
      </c>
      <c r="I38" s="55">
        <v>0.7857</v>
      </c>
      <c r="J38" s="54">
        <f t="shared" si="5"/>
        <v>1</v>
      </c>
    </row>
    <row r="39">
      <c r="A39" s="53" t="s">
        <v>184</v>
      </c>
      <c r="B39" s="60">
        <v>0.4783</v>
      </c>
      <c r="C39" s="60">
        <v>0.5217</v>
      </c>
      <c r="D39" s="54">
        <f t="shared" si="4"/>
        <v>1</v>
      </c>
    </row>
    <row r="40">
      <c r="A40" s="53" t="s">
        <v>185</v>
      </c>
      <c r="B40" s="60">
        <v>0.0698</v>
      </c>
      <c r="C40" s="60">
        <v>0.9302</v>
      </c>
      <c r="D40" s="54">
        <f t="shared" si="4"/>
        <v>1</v>
      </c>
    </row>
    <row r="41">
      <c r="A41" s="53" t="s">
        <v>186</v>
      </c>
      <c r="B41" s="60">
        <v>0.3514</v>
      </c>
      <c r="C41" s="60">
        <v>0.6486</v>
      </c>
      <c r="D41" s="54">
        <f t="shared" si="4"/>
        <v>1</v>
      </c>
    </row>
    <row r="42">
      <c r="A42" s="53" t="s">
        <v>187</v>
      </c>
      <c r="B42" s="60">
        <v>0.4571</v>
      </c>
      <c r="C42" s="60">
        <v>0.5429</v>
      </c>
      <c r="D42" s="54">
        <f t="shared" si="4"/>
        <v>1</v>
      </c>
    </row>
    <row r="43">
      <c r="A43" s="53" t="s">
        <v>188</v>
      </c>
      <c r="B43" s="62">
        <v>0.0</v>
      </c>
      <c r="C43" s="62">
        <v>1.0</v>
      </c>
      <c r="D43" s="64">
        <f t="shared" si="4"/>
        <v>1</v>
      </c>
    </row>
    <row r="44">
      <c r="A44" s="53" t="s">
        <v>189</v>
      </c>
      <c r="B44" s="60">
        <v>0.4286</v>
      </c>
      <c r="C44" s="60">
        <v>0.5714</v>
      </c>
      <c r="D44" s="54">
        <f t="shared" si="4"/>
        <v>1</v>
      </c>
    </row>
    <row r="45">
      <c r="A45" s="53" t="s">
        <v>190</v>
      </c>
      <c r="B45" s="62">
        <v>0.25</v>
      </c>
      <c r="C45" s="62">
        <v>0.75</v>
      </c>
      <c r="D45" s="64">
        <f t="shared" si="4"/>
        <v>1</v>
      </c>
    </row>
    <row r="46">
      <c r="A46" s="53" t="s">
        <v>191</v>
      </c>
      <c r="B46" s="60">
        <v>0.4194</v>
      </c>
      <c r="C46" s="60">
        <v>0.5806</v>
      </c>
      <c r="D46" s="54">
        <f t="shared" si="4"/>
        <v>1</v>
      </c>
    </row>
    <row r="47">
      <c r="A47" s="53" t="s">
        <v>192</v>
      </c>
      <c r="B47" s="62">
        <v>0.0</v>
      </c>
      <c r="C47" s="62">
        <v>1.0</v>
      </c>
      <c r="D47" s="64">
        <f t="shared" si="4"/>
        <v>1</v>
      </c>
    </row>
    <row r="48">
      <c r="A48" s="53" t="s">
        <v>139</v>
      </c>
      <c r="B48" s="60">
        <v>0.1923</v>
      </c>
      <c r="C48" s="60">
        <v>0.8077</v>
      </c>
      <c r="D48" s="54">
        <f t="shared" si="4"/>
        <v>1</v>
      </c>
    </row>
    <row r="49">
      <c r="A49" s="53" t="s">
        <v>193</v>
      </c>
      <c r="B49" s="60">
        <v>0.4231</v>
      </c>
      <c r="C49" s="60">
        <v>0.5769</v>
      </c>
      <c r="D49" s="54">
        <f t="shared" si="4"/>
        <v>1</v>
      </c>
    </row>
    <row r="50">
      <c r="A50" s="53" t="s">
        <v>194</v>
      </c>
      <c r="B50" s="60">
        <v>0.2609</v>
      </c>
      <c r="C50" s="60">
        <v>0.7391</v>
      </c>
      <c r="D50" s="54">
        <f t="shared" si="4"/>
        <v>1</v>
      </c>
    </row>
    <row r="51">
      <c r="A51" s="53" t="s">
        <v>195</v>
      </c>
      <c r="B51" s="60">
        <v>0.3636</v>
      </c>
      <c r="C51" s="60">
        <v>0.6364</v>
      </c>
      <c r="D51" s="54">
        <f t="shared" si="4"/>
        <v>1</v>
      </c>
    </row>
    <row r="52">
      <c r="A52" s="53" t="s">
        <v>129</v>
      </c>
      <c r="B52" s="62">
        <v>0.1</v>
      </c>
      <c r="C52" s="62">
        <v>0.9</v>
      </c>
      <c r="D52" s="64">
        <f t="shared" si="4"/>
        <v>1</v>
      </c>
    </row>
    <row r="53">
      <c r="A53" s="53" t="s">
        <v>85</v>
      </c>
      <c r="B53" s="60">
        <v>0.3158</v>
      </c>
      <c r="C53" s="60">
        <v>0.6842</v>
      </c>
      <c r="D53" s="54">
        <f t="shared" si="4"/>
        <v>1</v>
      </c>
    </row>
    <row r="54">
      <c r="A54" s="53" t="s">
        <v>196</v>
      </c>
      <c r="B54" s="60">
        <v>0.3684</v>
      </c>
      <c r="C54" s="60">
        <v>0.6316</v>
      </c>
      <c r="D54" s="54">
        <f t="shared" si="4"/>
        <v>1</v>
      </c>
    </row>
    <row r="55">
      <c r="A55" s="53" t="s">
        <v>141</v>
      </c>
      <c r="B55" s="60">
        <v>0.1667</v>
      </c>
      <c r="C55" s="60">
        <v>0.8333</v>
      </c>
      <c r="D55" s="54">
        <f t="shared" si="4"/>
        <v>1</v>
      </c>
    </row>
    <row r="56">
      <c r="A56" s="53" t="s">
        <v>121</v>
      </c>
      <c r="B56" s="60">
        <v>0.0588</v>
      </c>
      <c r="C56" s="60">
        <v>0.9412</v>
      </c>
      <c r="D56" s="54">
        <f t="shared" si="4"/>
        <v>1</v>
      </c>
    </row>
    <row r="57">
      <c r="A57" s="53" t="s">
        <v>197</v>
      </c>
      <c r="B57" s="60">
        <v>0.4118</v>
      </c>
      <c r="C57" s="60">
        <v>0.5882</v>
      </c>
      <c r="D57" s="54">
        <f t="shared" si="4"/>
        <v>1</v>
      </c>
    </row>
    <row r="58">
      <c r="A58" s="53" t="s">
        <v>198</v>
      </c>
      <c r="B58" s="62">
        <v>0.0</v>
      </c>
      <c r="C58" s="62">
        <v>1.0</v>
      </c>
      <c r="D58" s="64">
        <f t="shared" si="4"/>
        <v>1</v>
      </c>
    </row>
    <row r="59">
      <c r="A59" s="53" t="s">
        <v>199</v>
      </c>
      <c r="B59" s="62">
        <v>0.0</v>
      </c>
      <c r="C59" s="62">
        <v>1.0</v>
      </c>
      <c r="D59" s="64">
        <f t="shared" si="4"/>
        <v>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2023-05-10T09:35:28Z</dcterms:created>
  <dc:creator>hermi</dc:creator>
</cp:coreProperties>
</file>