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Qiang\Desktop\Project DS Analysis\DsAnalysisProject\data\raw\"/>
    </mc:Choice>
  </mc:AlternateContent>
  <xr:revisionPtr revIDLastSave="0" documentId="13_ncr:1_{2D6E393A-319E-4E91-A107-6707350D4EB6}" xr6:coauthVersionLast="47" xr6:coauthVersionMax="47" xr10:uidLastSave="{00000000-0000-0000-0000-000000000000}"/>
  <bookViews>
    <workbookView xWindow="-120" yWindow="-120" windowWidth="29040" windowHeight="15840" activeTab="1" xr2:uid="{CCC7DE59-B6CB-5D4F-8F3D-6473542DF383}"/>
  </bookViews>
  <sheets>
    <sheet name="Student" sheetId="5" r:id="rId1"/>
    <sheet name="Grades" sheetId="3" r:id="rId2"/>
    <sheet name="Answers" sheetId="1" r:id="rId3"/>
    <sheet name="Key" sheetId="2" r:id="rId4"/>
  </sheets>
  <definedNames>
    <definedName name="_xlnm._FilterDatabase" localSheetId="1" hidden="1">Grades!$A$1:$AT$237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44" i="3" l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D242" i="1"/>
  <c r="D243" i="1"/>
  <c r="D244" i="1"/>
  <c r="D241" i="1"/>
  <c r="AS240" i="3"/>
  <c r="AS241" i="3" s="1"/>
  <c r="E239" i="3"/>
  <c r="F239" i="3"/>
  <c r="F240" i="3" s="1"/>
  <c r="G239" i="3"/>
  <c r="G240" i="3" s="1"/>
  <c r="H239" i="3"/>
  <c r="H240" i="3" s="1"/>
  <c r="I239" i="3"/>
  <c r="J239" i="3"/>
  <c r="K239" i="3"/>
  <c r="K240" i="3" s="1"/>
  <c r="L239" i="3"/>
  <c r="L240" i="3" s="1"/>
  <c r="M239" i="3"/>
  <c r="N239" i="3"/>
  <c r="N240" i="3" s="1"/>
  <c r="O239" i="3"/>
  <c r="O240" i="3" s="1"/>
  <c r="P239" i="3"/>
  <c r="P240" i="3" s="1"/>
  <c r="Q239" i="3"/>
  <c r="R239" i="3"/>
  <c r="R240" i="3" s="1"/>
  <c r="S239" i="3"/>
  <c r="S240" i="3" s="1"/>
  <c r="T239" i="3"/>
  <c r="T240" i="3" s="1"/>
  <c r="U239" i="3"/>
  <c r="V239" i="3"/>
  <c r="V240" i="3" s="1"/>
  <c r="W239" i="3"/>
  <c r="W240" i="3" s="1"/>
  <c r="X239" i="3"/>
  <c r="X240" i="3" s="1"/>
  <c r="Y239" i="3"/>
  <c r="Z239" i="3"/>
  <c r="Z240" i="3" s="1"/>
  <c r="AA239" i="3"/>
  <c r="AA240" i="3" s="1"/>
  <c r="AB239" i="3"/>
  <c r="AB240" i="3" s="1"/>
  <c r="AC239" i="3"/>
  <c r="AD239" i="3"/>
  <c r="AD240" i="3" s="1"/>
  <c r="AE239" i="3"/>
  <c r="AE240" i="3" s="1"/>
  <c r="AF239" i="3"/>
  <c r="AF240" i="3" s="1"/>
  <c r="AG239" i="3"/>
  <c r="AH239" i="3"/>
  <c r="AH240" i="3" s="1"/>
  <c r="AI239" i="3"/>
  <c r="AI240" i="3" s="1"/>
  <c r="AJ239" i="3"/>
  <c r="AJ240" i="3" s="1"/>
  <c r="AK239" i="3"/>
  <c r="AL239" i="3"/>
  <c r="AL240" i="3" s="1"/>
  <c r="AM239" i="3"/>
  <c r="AM240" i="3" s="1"/>
  <c r="AN239" i="3"/>
  <c r="AN240" i="3" s="1"/>
  <c r="AO239" i="3"/>
  <c r="AP239" i="3"/>
  <c r="AP240" i="3" s="1"/>
  <c r="AQ239" i="3"/>
  <c r="AQ240" i="3" s="1"/>
  <c r="E240" i="3"/>
  <c r="I240" i="3"/>
  <c r="J240" i="3"/>
  <c r="M240" i="3"/>
  <c r="Q240" i="3"/>
  <c r="U240" i="3"/>
  <c r="Y240" i="3"/>
  <c r="AC240" i="3"/>
  <c r="AG240" i="3"/>
  <c r="AK240" i="3"/>
  <c r="AO240" i="3"/>
  <c r="D239" i="3"/>
  <c r="D240" i="3"/>
  <c r="AT240" i="3"/>
  <c r="AT241" i="3" s="1"/>
  <c r="W13" i="5" l="1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</calcChain>
</file>

<file path=xl/sharedStrings.xml><?xml version="1.0" encoding="utf-8"?>
<sst xmlns="http://schemas.openxmlformats.org/spreadsheetml/2006/main" count="10262" uniqueCount="40">
  <si>
    <t>ID</t>
  </si>
  <si>
    <t>Name</t>
  </si>
  <si>
    <t>Group</t>
  </si>
  <si>
    <t>G</t>
  </si>
  <si>
    <t>A</t>
  </si>
  <si>
    <t>C</t>
  </si>
  <si>
    <t>D</t>
  </si>
  <si>
    <t>B</t>
  </si>
  <si>
    <t>E</t>
  </si>
  <si>
    <t>(not checked yet)</t>
  </si>
  <si>
    <t>F</t>
  </si>
  <si>
    <t>J</t>
  </si>
  <si>
    <t>2-year</t>
  </si>
  <si>
    <t>I</t>
  </si>
  <si>
    <t>H</t>
  </si>
  <si>
    <t>X</t>
  </si>
  <si>
    <t>DINF1</t>
  </si>
  <si>
    <t>Older generation</t>
  </si>
  <si>
    <t>Question</t>
  </si>
  <si>
    <t>Decision</t>
  </si>
  <si>
    <t>AC</t>
  </si>
  <si>
    <t>BC</t>
  </si>
  <si>
    <t>FREE</t>
  </si>
  <si>
    <t>Total</t>
  </si>
  <si>
    <t>Grade</t>
  </si>
  <si>
    <t>Outcome</t>
  </si>
  <si>
    <t>FAIL</t>
  </si>
  <si>
    <t>PASS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</si>
  <si>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</si>
  <si>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</si>
  <si>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</si>
  <si>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</si>
  <si>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</si>
  <si>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</si>
  <si>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</si>
  <si>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</si>
  <si>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SUM</t>
  </si>
  <si>
    <t>Average</t>
  </si>
  <si>
    <t>Expected: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</si>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</sst>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3" borderId="27" xfId="0" applyNumberFormat="1" applyFill="1" applyBorder="1"/>
    <xf numFmtId="0" fontId="0" fillId="0" borderId="29" xfId="0" applyBorder="1" applyAlignment="1">
      <alignment horizontal="center"/>
    </xf>
    <xf numFmtId="164" fontId="0" fillId="3" borderId="28" xfId="0" applyNumberFormat="1" applyFill="1" applyBorder="1"/>
    <xf numFmtId="0" fontId="0" fillId="0" borderId="30" xfId="0" applyBorder="1" applyAlignment="1">
      <alignment horizontal="center"/>
    </xf>
    <xf numFmtId="164" fontId="0" fillId="3" borderId="31" xfId="0" applyNumberFormat="1" applyFill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0" fontId="0" fillId="2" borderId="0" xfId="0" applyFill="1"/>
    <xf numFmtId="0" fontId="0" fillId="4" borderId="0" xfId="0" applyFill="1"/>
    <xf numFmtId="0" fontId="1" fillId="2" borderId="6" xfId="1" applyNumberFormat="1" applyFill="1" applyBorder="1" applyAlignment="1">
      <alignment horizontal="center"/>
    </xf>
  </cellXfs>
  <cellStyles count="2">
    <cellStyle name="Normal" xfId="0" builtinId="0"/>
    <cellStyle name="Normal 2" xfId="1" xr:uid="{E635A29E-ED83-7249-9A82-BEB60BEF9778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7621-9ED5-FB4B-871E-D28696FF50C0}">
  <sheetPr codeName="Sheet1"/>
  <dimension ref="B1:X18"/>
  <sheetViews>
    <sheetView workbookViewId="0">
      <selection activeCell="G4" sqref="G4"/>
    </sheetView>
  </sheetViews>
  <sheetFormatPr defaultColWidth="8.875" defaultRowHeight="15" x14ac:dyDescent="0.25"/>
  <cols>
    <col min="1" max="1" width="8.875" style="1"/>
    <col min="2" max="2" width="2.625" style="1" customWidth="1"/>
    <col min="3" max="3" width="14.5" style="1" bestFit="1" customWidth="1"/>
    <col min="4" max="23" width="8.875" style="1"/>
    <col min="24" max="24" width="2.625" style="1" customWidth="1"/>
    <col min="25" max="16384" width="8.875" style="1"/>
  </cols>
  <sheetData>
    <row r="1" spans="2:24" ht="15.75" thickBot="1" x14ac:dyDescent="0.3"/>
    <row r="2" spans="2:24" ht="16.5" thickTop="1" thickBo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6.5" thickTop="1" thickBot="1" x14ac:dyDescent="0.3">
      <c r="B3" s="5"/>
      <c r="F3" s="6" t="s">
        <v>28</v>
      </c>
      <c r="G3" s="57">
        <v>2463987</v>
      </c>
      <c r="J3" s="7" t="s">
        <v>29</v>
      </c>
      <c r="K3" s="8">
        <f>VLOOKUP(G3,Grades!A:B,2,FALSE)</f>
        <v>0</v>
      </c>
      <c r="L3" s="8"/>
      <c r="M3" s="8"/>
      <c r="N3" s="8"/>
      <c r="O3" s="8"/>
      <c r="P3" s="9"/>
      <c r="S3" s="6" t="s">
        <v>30</v>
      </c>
      <c r="T3" s="10" t="str">
        <f>VLOOKUP(G3,Grades!A:C,3,FALSE)</f>
        <v>F</v>
      </c>
      <c r="X3" s="11"/>
    </row>
    <row r="4" spans="2:24" ht="16.5" thickTop="1" thickBot="1" x14ac:dyDescent="0.3">
      <c r="B4" s="5"/>
      <c r="X4" s="11"/>
    </row>
    <row r="5" spans="2:24" ht="15.75" thickTop="1" x14ac:dyDescent="0.25">
      <c r="B5" s="5"/>
      <c r="C5" s="12" t="s">
        <v>18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5">
      <c r="B6" s="5"/>
      <c r="C6" s="15" t="s">
        <v>31</v>
      </c>
      <c r="D6" s="16" t="str">
        <f>Key!B2</f>
        <v>C</v>
      </c>
      <c r="E6" s="16" t="str">
        <f>Key!B3</f>
        <v>C</v>
      </c>
      <c r="F6" s="16" t="str">
        <f>Key!B4</f>
        <v>D</v>
      </c>
      <c r="G6" s="16" t="str">
        <f>Key!B5</f>
        <v>D</v>
      </c>
      <c r="H6" s="16" t="str">
        <f>Key!B6</f>
        <v>B</v>
      </c>
      <c r="I6" s="16" t="str">
        <f>Key!B7</f>
        <v>A</v>
      </c>
      <c r="J6" s="16" t="str">
        <f>Key!B8</f>
        <v>B</v>
      </c>
      <c r="K6" s="16" t="str">
        <f>Key!B9</f>
        <v>B</v>
      </c>
      <c r="L6" s="16" t="str">
        <f>Key!B10</f>
        <v>B</v>
      </c>
      <c r="M6" s="16" t="str">
        <f>Key!B11</f>
        <v>D</v>
      </c>
      <c r="N6" s="16" t="str">
        <f>Key!B12</f>
        <v>A</v>
      </c>
      <c r="O6" s="16" t="str">
        <f>Key!B13</f>
        <v>C</v>
      </c>
      <c r="P6" s="16" t="str">
        <f>Key!B14</f>
        <v>D</v>
      </c>
      <c r="Q6" s="16" t="str">
        <f>Key!B15</f>
        <v>D</v>
      </c>
      <c r="R6" s="16" t="str">
        <f>Key!B16</f>
        <v>A</v>
      </c>
      <c r="S6" s="16" t="str">
        <f>Key!B17</f>
        <v>B</v>
      </c>
      <c r="T6" s="16" t="str">
        <f>Key!B18</f>
        <v>C</v>
      </c>
      <c r="U6" s="16" t="str">
        <f>Key!B19</f>
        <v>C</v>
      </c>
      <c r="V6" s="16" t="str">
        <f>Key!B20</f>
        <v>B</v>
      </c>
      <c r="W6" s="17" t="str">
        <f>Key!B21</f>
        <v>A</v>
      </c>
      <c r="X6" s="11"/>
    </row>
    <row r="7" spans="2:24" x14ac:dyDescent="0.25">
      <c r="B7" s="5"/>
      <c r="C7" s="15" t="s">
        <v>32</v>
      </c>
      <c r="D7" s="16" t="str">
        <f>INDEX(Answers!$A:$AQ,MATCH($G$3,Answers!$A:$A,0),4)</f>
        <v>C</v>
      </c>
      <c r="E7" s="16" t="str">
        <f>INDEX(Answers!$A:$AQ,MATCH($G$3,Answers!$A:$A,0),5)</f>
        <v>C</v>
      </c>
      <c r="F7" s="16" t="str">
        <f>INDEX(Answers!$A:$AQ,MATCH($G$3,Answers!$A:$A,0),6)</f>
        <v>D</v>
      </c>
      <c r="G7" s="16" t="str">
        <f>INDEX(Answers!$A:$AQ,MATCH($G$3,Answers!$A:$A,0),7)</f>
        <v>B</v>
      </c>
      <c r="H7" s="16" t="str">
        <f>INDEX(Answers!$A:$AQ,MATCH($G$3,Answers!$A:$A,0),8)</f>
        <v>C</v>
      </c>
      <c r="I7" s="16" t="str">
        <f>INDEX(Answers!$A:$AQ,MATCH($G$3,Answers!$A:$A,0),9)</f>
        <v>C</v>
      </c>
      <c r="J7" s="16" t="str">
        <f>INDEX(Answers!$A:$AQ,MATCH($G$3,Answers!$A:$A,0),10)</f>
        <v>D</v>
      </c>
      <c r="K7" s="16" t="str">
        <f>INDEX(Answers!$A:$AQ,MATCH($G$3,Answers!$A:$A,0),11)</f>
        <v>A</v>
      </c>
      <c r="L7" s="16" t="str">
        <f>INDEX(Answers!$A:$AQ,MATCH($G$3,Answers!$A:$A,0),12)</f>
        <v>B</v>
      </c>
      <c r="M7" s="16" t="str">
        <f>INDEX(Answers!$A:$AQ,MATCH($G$3,Answers!$A:$A,0),13)</f>
        <v>D</v>
      </c>
      <c r="N7" s="16" t="str">
        <f>INDEX(Answers!$A:$AQ,MATCH($G$3,Answers!$A:$A,0),14)</f>
        <v>B</v>
      </c>
      <c r="O7" s="16" t="str">
        <f>INDEX(Answers!$A:$AQ,MATCH($G$3,Answers!$A:$A,0),15)</f>
        <v>C</v>
      </c>
      <c r="P7" s="16" t="str">
        <f>INDEX(Answers!$A:$AQ,MATCH($G$3,Answers!$A:$A,0),16)</f>
        <v>A</v>
      </c>
      <c r="Q7" s="16" t="str">
        <f>INDEX(Answers!$A:$AQ,MATCH($G$3,Answers!$A:$A,0),17)</f>
        <v>D</v>
      </c>
      <c r="R7" s="16" t="str">
        <f>INDEX(Answers!$A:$AQ,MATCH($G$3,Answers!$A:$A,0),18)</f>
        <v>A</v>
      </c>
      <c r="S7" s="16" t="str">
        <f>INDEX(Answers!$A:$AQ,MATCH($G$3,Answers!$A:$A,0),19)</f>
        <v>C</v>
      </c>
      <c r="T7" s="16" t="str">
        <f>INDEX(Answers!$A:$AQ,MATCH($G$3,Answers!$A:$A,0),20)</f>
        <v>A</v>
      </c>
      <c r="U7" s="16" t="str">
        <f>INDEX(Answers!$A:$AQ,MATCH($G$3,Answers!$A:$A,0),21)</f>
        <v>D</v>
      </c>
      <c r="V7" s="16" t="str">
        <f>INDEX(Answers!$A:$AQ,MATCH($G$3,Answers!$A:$A,0),22)</f>
        <v>C</v>
      </c>
      <c r="W7" s="17" t="str">
        <f>INDEX(Answers!$A:$AQ,MATCH($G$3,Answers!$A:$A,0),23)</f>
        <v>B</v>
      </c>
      <c r="X7" s="11"/>
    </row>
    <row r="8" spans="2:24" ht="15.75" thickBot="1" x14ac:dyDescent="0.3">
      <c r="B8" s="5"/>
      <c r="C8" s="18" t="s">
        <v>33</v>
      </c>
      <c r="D8" s="19">
        <f>INDEX(Grades!$A:$AQ,MATCH($G$3,Grades!$A:$A,0),4)</f>
        <v>1</v>
      </c>
      <c r="E8" s="19">
        <f>INDEX(Grades!$A:$AQ,MATCH($G$3,Grades!$A:$A,0),5)</f>
        <v>1</v>
      </c>
      <c r="F8" s="19">
        <f>INDEX(Grades!$A:$AQ,MATCH($G$3,Grades!$A:$A,0),6)</f>
        <v>1</v>
      </c>
      <c r="G8" s="19">
        <f>INDEX(Grades!$A:$AQ,MATCH($G$3,Grades!$A:$A,0),7)</f>
        <v>0</v>
      </c>
      <c r="H8" s="19">
        <f>INDEX(Grades!$A:$AQ,MATCH($G$3,Grades!$A:$A,0),8)</f>
        <v>0</v>
      </c>
      <c r="I8" s="19">
        <f>INDEX(Grades!$A:$AQ,MATCH($G$3,Grades!$A:$A,0),9)</f>
        <v>0</v>
      </c>
      <c r="J8" s="19">
        <f>INDEX(Grades!$A:$AQ,MATCH($G$3,Grades!$A:$A,0),10)</f>
        <v>0</v>
      </c>
      <c r="K8" s="19">
        <f>INDEX(Grades!$A:$AQ,MATCH($G$3,Grades!$A:$A,0),11)</f>
        <v>0</v>
      </c>
      <c r="L8" s="19">
        <f>INDEX(Grades!$A:$AQ,MATCH($G$3,Grades!$A:$A,0),12)</f>
        <v>1</v>
      </c>
      <c r="M8" s="19">
        <f>INDEX(Grades!$A:$AQ,MATCH($G$3,Grades!$A:$A,0),13)</f>
        <v>1</v>
      </c>
      <c r="N8" s="19">
        <f>INDEX(Grades!$A:$AQ,MATCH($G$3,Grades!$A:$A,0),14)</f>
        <v>0</v>
      </c>
      <c r="O8" s="19">
        <f>INDEX(Grades!$A:$AQ,MATCH($G$3,Grades!$A:$A,0),15)</f>
        <v>1</v>
      </c>
      <c r="P8" s="19">
        <f>INDEX(Grades!$A:$AQ,MATCH($G$3,Grades!$A:$A,0),16)</f>
        <v>0</v>
      </c>
      <c r="Q8" s="19">
        <f>INDEX(Grades!$A:$AQ,MATCH($G$3,Grades!$A:$A,0),17)</f>
        <v>1</v>
      </c>
      <c r="R8" s="19">
        <f>INDEX(Grades!$A:$AQ,MATCH($G$3,Grades!$A:$A,0),18)</f>
        <v>1</v>
      </c>
      <c r="S8" s="19">
        <f>INDEX(Grades!$A:$AQ,MATCH($G$3,Grades!$A:$A,0),19)</f>
        <v>0</v>
      </c>
      <c r="T8" s="19">
        <f>INDEX(Grades!$A:$AQ,MATCH($G$3,Grades!$A:$A,0),20)</f>
        <v>0</v>
      </c>
      <c r="U8" s="19">
        <f>INDEX(Grades!$A:$AQ,MATCH($G$3,Grades!$A:$A,0),21)</f>
        <v>0</v>
      </c>
      <c r="V8" s="19">
        <f>INDEX(Grades!$A:$AQ,MATCH($G$3,Grades!$A:$A,0),22)</f>
        <v>0</v>
      </c>
      <c r="W8" s="20">
        <f>INDEX(Grades!$A:$AQ,MATCH($G$3,Grades!$A:$A,0),23)</f>
        <v>0</v>
      </c>
      <c r="X8" s="11"/>
    </row>
    <row r="9" spans="2:24" ht="16.5" thickTop="1" thickBot="1" x14ac:dyDescent="0.3">
      <c r="B9" s="5"/>
      <c r="X9" s="11"/>
    </row>
    <row r="10" spans="2:24" ht="15.75" thickTop="1" x14ac:dyDescent="0.25">
      <c r="B10" s="5"/>
      <c r="C10" s="12" t="s">
        <v>18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5">
      <c r="B11" s="5"/>
      <c r="C11" s="15" t="s">
        <v>31</v>
      </c>
      <c r="D11" s="16" t="str">
        <f>Key!B22</f>
        <v>B</v>
      </c>
      <c r="E11" s="16" t="str">
        <f>Key!B23</f>
        <v>C</v>
      </c>
      <c r="F11" s="16" t="str">
        <f>Key!B24</f>
        <v>AC</v>
      </c>
      <c r="G11" s="16" t="str">
        <f>Key!B25</f>
        <v>B</v>
      </c>
      <c r="H11" s="16" t="str">
        <f>Key!B26</f>
        <v>C</v>
      </c>
      <c r="I11" s="16" t="str">
        <f>Key!B27</f>
        <v>D</v>
      </c>
      <c r="J11" s="16" t="str">
        <f>Key!B28</f>
        <v>A</v>
      </c>
      <c r="K11" s="16" t="str">
        <f>Key!B29</f>
        <v>D</v>
      </c>
      <c r="L11" s="16" t="str">
        <f>Key!B30</f>
        <v>C</v>
      </c>
      <c r="M11" s="16" t="str">
        <f>Key!B31</f>
        <v>A</v>
      </c>
      <c r="N11" s="16" t="str">
        <f>Key!B32</f>
        <v>D</v>
      </c>
      <c r="O11" s="16" t="str">
        <f>Key!B33</f>
        <v>C</v>
      </c>
      <c r="P11" s="16" t="str">
        <f>Key!B34</f>
        <v>BC</v>
      </c>
      <c r="Q11" s="16" t="str">
        <f>Key!B35</f>
        <v>B</v>
      </c>
      <c r="R11" s="16" t="str">
        <f>Key!B36</f>
        <v>C</v>
      </c>
      <c r="S11" s="16" t="str">
        <f>Key!B37</f>
        <v>B</v>
      </c>
      <c r="T11" s="16" t="str">
        <f>Key!B38</f>
        <v>B</v>
      </c>
      <c r="U11" s="16" t="str">
        <f>Key!B39</f>
        <v>A</v>
      </c>
      <c r="V11" s="16" t="str">
        <f>Key!B40</f>
        <v>FREE</v>
      </c>
      <c r="W11" s="17" t="str">
        <f>Key!B41</f>
        <v>A</v>
      </c>
      <c r="X11" s="11"/>
    </row>
    <row r="12" spans="2:24" x14ac:dyDescent="0.25">
      <c r="B12" s="5"/>
      <c r="C12" s="15" t="s">
        <v>32</v>
      </c>
      <c r="D12" s="16" t="str">
        <f>INDEX(Answers!$A:$AQ,MATCH($G$3,Answers!$A:$A,0),24)</f>
        <v>D</v>
      </c>
      <c r="E12" s="16" t="str">
        <f>INDEX(Answers!$A:$AQ,MATCH($G$3,Answers!$A:$A,0),25)</f>
        <v>C</v>
      </c>
      <c r="F12" s="16" t="str">
        <f>INDEX(Answers!$A:$AQ,MATCH($G$3,Answers!$A:$A,0),26)</f>
        <v>D</v>
      </c>
      <c r="G12" s="16" t="str">
        <f>INDEX(Answers!$A:$AQ,MATCH($G$3,Answers!$A:$A,0),27)</f>
        <v>B</v>
      </c>
      <c r="H12" s="16" t="str">
        <f>INDEX(Answers!$A:$AQ,MATCH($G$3,Answers!$A:$A,0),28)</f>
        <v>A</v>
      </c>
      <c r="I12" s="16" t="str">
        <f>INDEX(Answers!$A:$AQ,MATCH($G$3,Answers!$A:$A,0),29)</f>
        <v>A</v>
      </c>
      <c r="J12" s="16" t="str">
        <f>INDEX(Answers!$A:$AQ,MATCH($G$3,Answers!$A:$A,0),30)</f>
        <v>A</v>
      </c>
      <c r="K12" s="16" t="str">
        <f>INDEX(Answers!$A:$AQ,MATCH($G$3,Answers!$A:$A,0),31)</f>
        <v>D</v>
      </c>
      <c r="L12" s="16" t="str">
        <f>INDEX(Answers!$A:$AQ,MATCH($G$3,Answers!$A:$A,0),32)</f>
        <v>B</v>
      </c>
      <c r="M12" s="16" t="str">
        <f>INDEX(Answers!$A:$AQ,MATCH($G$3,Answers!$A:$A,0),33)</f>
        <v>A</v>
      </c>
      <c r="N12" s="16" t="str">
        <f>INDEX(Answers!$A:$AQ,MATCH($G$3,Answers!$A:$A,0),34)</f>
        <v>D</v>
      </c>
      <c r="O12" s="16" t="str">
        <f>INDEX(Answers!$A:$AQ,MATCH($G$3,Answers!$A:$A,0),35)</f>
        <v>D</v>
      </c>
      <c r="P12" s="16" t="str">
        <f>INDEX(Answers!$A:$AQ,MATCH($G$3,Answers!$A:$A,0),36)</f>
        <v>C</v>
      </c>
      <c r="Q12" s="16" t="str">
        <f>INDEX(Answers!$A:$AQ,MATCH($G$3,Answers!$A:$A,0),37)</f>
        <v>B</v>
      </c>
      <c r="R12" s="16" t="str">
        <f>INDEX(Answers!$A:$AQ,MATCH($G$3,Answers!$A:$A,0),38)</f>
        <v>D</v>
      </c>
      <c r="S12" s="16" t="str">
        <f>INDEX(Answers!$A:$AQ,MATCH($G$3,Answers!$A:$A,0),39)</f>
        <v>A</v>
      </c>
      <c r="T12" s="16" t="str">
        <f>INDEX(Answers!$A:$AQ,MATCH($G$3,Answers!$A:$A,0),40)</f>
        <v>B</v>
      </c>
      <c r="U12" s="16" t="str">
        <f>INDEX(Answers!$A:$AQ,MATCH($G$3,Answers!$A:$A,0),41)</f>
        <v>D</v>
      </c>
      <c r="V12" s="16" t="str">
        <f>INDEX(Answers!$A:$AQ,MATCH($G$3,Answers!$A:$A,0),42)</f>
        <v>B</v>
      </c>
      <c r="W12" s="17" t="str">
        <f>INDEX(Answers!$A:$AQ,MATCH($G$3,Answers!$A:$A,0),43)</f>
        <v>B</v>
      </c>
      <c r="X12" s="11"/>
    </row>
    <row r="13" spans="2:24" ht="15.75" thickBot="1" x14ac:dyDescent="0.3">
      <c r="B13" s="5"/>
      <c r="C13" s="18" t="s">
        <v>33</v>
      </c>
      <c r="D13" s="19">
        <f>INDEX(Grades!$A:$AQ,MATCH($G$3,Grades!$A:$A,0),24)</f>
        <v>0</v>
      </c>
      <c r="E13" s="19">
        <f>INDEX(Grades!$A:$AQ,MATCH($G$3,Grades!$A:$A,0),25)</f>
        <v>1</v>
      </c>
      <c r="F13" s="19">
        <f>INDEX(Grades!$A:$AQ,MATCH($G$3,Grades!$A:$A,0),26)</f>
        <v>0</v>
      </c>
      <c r="G13" s="19">
        <f>INDEX(Grades!$A:$AQ,MATCH($G$3,Grades!$A:$A,0),27)</f>
        <v>1</v>
      </c>
      <c r="H13" s="19">
        <f>INDEX(Grades!$A:$AQ,MATCH($G$3,Grades!$A:$A,0),28)</f>
        <v>0</v>
      </c>
      <c r="I13" s="19">
        <f>INDEX(Grades!$A:$AQ,MATCH($G$3,Grades!$A:$A,0),29)</f>
        <v>0</v>
      </c>
      <c r="J13" s="19">
        <f>INDEX(Grades!$A:$AQ,MATCH($G$3,Grades!$A:$A,0),30)</f>
        <v>1</v>
      </c>
      <c r="K13" s="19">
        <f>INDEX(Grades!$A:$AQ,MATCH($G$3,Grades!$A:$A,0),31)</f>
        <v>1</v>
      </c>
      <c r="L13" s="19">
        <f>INDEX(Grades!$A:$AQ,MATCH($G$3,Grades!$A:$A,0),32)</f>
        <v>0</v>
      </c>
      <c r="M13" s="19">
        <f>INDEX(Grades!$A:$AQ,MATCH($G$3,Grades!$A:$A,0),33)</f>
        <v>1</v>
      </c>
      <c r="N13" s="19">
        <f>INDEX(Grades!$A:$AQ,MATCH($G$3,Grades!$A:$A,0),34)</f>
        <v>1</v>
      </c>
      <c r="O13" s="19">
        <f>INDEX(Grades!$A:$AQ,MATCH($G$3,Grades!$A:$A,0),35)</f>
        <v>0</v>
      </c>
      <c r="P13" s="19">
        <f>INDEX(Grades!$A:$AQ,MATCH($G$3,Grades!$A:$A,0),36)</f>
        <v>1</v>
      </c>
      <c r="Q13" s="19">
        <f>INDEX(Grades!$A:$AQ,MATCH($G$3,Grades!$A:$A,0),37)</f>
        <v>1</v>
      </c>
      <c r="R13" s="19">
        <f>INDEX(Grades!$A:$AQ,MATCH($G$3,Grades!$A:$A,0),38)</f>
        <v>0</v>
      </c>
      <c r="S13" s="19">
        <f>INDEX(Grades!$A:$AQ,MATCH($G$3,Grades!$A:$A,0),39)</f>
        <v>0</v>
      </c>
      <c r="T13" s="19">
        <f>INDEX(Grades!$A:$AQ,MATCH($G$3,Grades!$A:$A,0),40)</f>
        <v>1</v>
      </c>
      <c r="U13" s="19">
        <f>INDEX(Grades!$A:$AQ,MATCH($G$3,Grades!$A:$A,0),41)</f>
        <v>0</v>
      </c>
      <c r="V13" s="19">
        <f>INDEX(Grades!$A:$AQ,MATCH($G$3,Grades!$A:$A,0),42)</f>
        <v>1</v>
      </c>
      <c r="W13" s="20">
        <f>INDEX(Grades!$A:$AQ,MATCH($G$3,Grades!$A:$A,0),43)</f>
        <v>0</v>
      </c>
      <c r="X13" s="11"/>
    </row>
    <row r="14" spans="2:24" ht="15.75" thickTop="1" x14ac:dyDescent="0.25">
      <c r="B14" s="5"/>
      <c r="X14" s="11"/>
    </row>
    <row r="15" spans="2:24" ht="15.75" thickBot="1" x14ac:dyDescent="0.3">
      <c r="B15" s="5"/>
      <c r="X15" s="11"/>
    </row>
    <row r="16" spans="2:24" ht="16.5" thickTop="1" thickBot="1" x14ac:dyDescent="0.3">
      <c r="B16" s="5"/>
      <c r="J16" s="6" t="s">
        <v>34</v>
      </c>
      <c r="K16" s="10">
        <f>VLOOKUP($G$3,Grades!$A:$AT,44,FALSE)</f>
        <v>18</v>
      </c>
      <c r="N16" s="6" t="s">
        <v>35</v>
      </c>
      <c r="O16" s="21">
        <f>VLOOKUP($G$3,Grades!$A:$AT,45,FALSE)</f>
        <v>2.7</v>
      </c>
      <c r="P16" s="10" t="str">
        <f>VLOOKUP($G$3,Grades!$A:$AT,46,FALSE)</f>
        <v>FAIL</v>
      </c>
      <c r="X16" s="11"/>
    </row>
    <row r="17" spans="2:24" ht="16.5" thickTop="1" thickBot="1" x14ac:dyDescent="0.3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0C74-02D0-1441-93F8-C0DF5951B4D3}">
  <dimension ref="A1:AT244"/>
  <sheetViews>
    <sheetView tabSelected="1" workbookViewId="0"/>
  </sheetViews>
  <sheetFormatPr defaultColWidth="11" defaultRowHeight="15.75" x14ac:dyDescent="0.25"/>
  <cols>
    <col min="4" max="43" width="4.125" customWidth="1"/>
  </cols>
  <sheetData>
    <row r="1" spans="1:46" x14ac:dyDescent="0.25">
      <c r="A1" t="s">
        <v>39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23</v>
      </c>
      <c r="AS1" t="s">
        <v>24</v>
      </c>
      <c r="AT1" t="s">
        <v>25</v>
      </c>
    </row>
    <row r="2" spans="1:46" x14ac:dyDescent="0.25">
      <c r="A2">
        <v>2470463</v>
      </c>
      <c r="C2" t="s">
        <v>3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0</v>
      </c>
      <c r="Z2">
        <v>1</v>
      </c>
      <c r="AA2">
        <v>0</v>
      </c>
      <c r="AB2">
        <v>1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0</v>
      </c>
      <c r="AR2">
        <v>26</v>
      </c>
      <c r="AS2">
        <v>5.3</v>
      </c>
      <c r="AT2" t="s">
        <v>26</v>
      </c>
    </row>
    <row r="3" spans="1:46" x14ac:dyDescent="0.25">
      <c r="A3">
        <v>2460178</v>
      </c>
      <c r="C3" t="s">
        <v>7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0</v>
      </c>
      <c r="AR3">
        <v>18</v>
      </c>
      <c r="AS3">
        <v>2.7</v>
      </c>
      <c r="AT3" t="s">
        <v>26</v>
      </c>
    </row>
    <row r="4" spans="1:46" x14ac:dyDescent="0.25">
      <c r="A4">
        <v>2449284</v>
      </c>
      <c r="C4" t="s">
        <v>8</v>
      </c>
      <c r="D4">
        <v>0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0</v>
      </c>
      <c r="AB4">
        <v>1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30</v>
      </c>
      <c r="AS4">
        <v>6.7</v>
      </c>
      <c r="AT4" t="s">
        <v>27</v>
      </c>
    </row>
    <row r="5" spans="1:46" x14ac:dyDescent="0.25">
      <c r="A5" t="e">
        <v>#N/A</v>
      </c>
      <c r="C5" t="s">
        <v>9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1</v>
      </c>
      <c r="AQ5">
        <v>0</v>
      </c>
      <c r="AR5">
        <v>18</v>
      </c>
      <c r="AS5">
        <v>2.7</v>
      </c>
      <c r="AT5" t="s">
        <v>26</v>
      </c>
    </row>
    <row r="6" spans="1:46" x14ac:dyDescent="0.25">
      <c r="A6">
        <v>2473919</v>
      </c>
      <c r="C6" t="s">
        <v>10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26</v>
      </c>
      <c r="AS6">
        <v>5.3</v>
      </c>
      <c r="AT6" t="s">
        <v>26</v>
      </c>
    </row>
    <row r="7" spans="1:46" x14ac:dyDescent="0.25">
      <c r="A7">
        <v>2463987</v>
      </c>
      <c r="C7" t="s">
        <v>10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1</v>
      </c>
      <c r="AF7">
        <v>0</v>
      </c>
      <c r="AG7">
        <v>1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18</v>
      </c>
      <c r="AS7">
        <v>2.7</v>
      </c>
      <c r="AT7" t="s">
        <v>26</v>
      </c>
    </row>
    <row r="8" spans="1:46" x14ac:dyDescent="0.25">
      <c r="A8">
        <v>2575386</v>
      </c>
      <c r="C8" t="s">
        <v>11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0</v>
      </c>
      <c r="AB8">
        <v>1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0</v>
      </c>
      <c r="AL8">
        <v>1</v>
      </c>
      <c r="AM8">
        <v>0</v>
      </c>
      <c r="AN8">
        <v>1</v>
      </c>
      <c r="AO8">
        <v>0</v>
      </c>
      <c r="AP8">
        <v>1</v>
      </c>
      <c r="AQ8">
        <v>0</v>
      </c>
      <c r="AR8">
        <v>24</v>
      </c>
      <c r="AS8">
        <v>4.7</v>
      </c>
      <c r="AT8" t="s">
        <v>26</v>
      </c>
    </row>
    <row r="9" spans="1:46" x14ac:dyDescent="0.25">
      <c r="A9" t="e">
        <v>#N/A</v>
      </c>
      <c r="C9" t="s">
        <v>12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1</v>
      </c>
      <c r="AQ9">
        <v>1</v>
      </c>
      <c r="AR9">
        <v>27</v>
      </c>
      <c r="AS9">
        <v>5.7</v>
      </c>
      <c r="AT9" t="s">
        <v>27</v>
      </c>
    </row>
    <row r="10" spans="1:46" x14ac:dyDescent="0.25">
      <c r="A10">
        <v>2448095</v>
      </c>
      <c r="C10" t="s">
        <v>8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21</v>
      </c>
      <c r="AS10">
        <v>3.7</v>
      </c>
      <c r="AT10" t="s">
        <v>26</v>
      </c>
    </row>
    <row r="11" spans="1:46" x14ac:dyDescent="0.25">
      <c r="A11">
        <v>2474652</v>
      </c>
      <c r="C11" t="s">
        <v>13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1</v>
      </c>
      <c r="AQ11">
        <v>1</v>
      </c>
      <c r="AR11">
        <v>19</v>
      </c>
      <c r="AS11">
        <v>3</v>
      </c>
      <c r="AT11" t="s">
        <v>26</v>
      </c>
    </row>
    <row r="12" spans="1:46" x14ac:dyDescent="0.25">
      <c r="A12">
        <v>2468230</v>
      </c>
      <c r="C12" t="s">
        <v>14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31</v>
      </c>
      <c r="AS12">
        <v>7</v>
      </c>
      <c r="AT12" t="s">
        <v>27</v>
      </c>
    </row>
    <row r="13" spans="1:46" x14ac:dyDescent="0.25">
      <c r="A13">
        <v>2472539</v>
      </c>
      <c r="C13" t="s">
        <v>14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0</v>
      </c>
      <c r="AR13">
        <v>28</v>
      </c>
      <c r="AS13">
        <v>6</v>
      </c>
      <c r="AT13" t="s">
        <v>27</v>
      </c>
    </row>
    <row r="14" spans="1:46" x14ac:dyDescent="0.25">
      <c r="A14">
        <v>2469215</v>
      </c>
      <c r="C14" t="s">
        <v>11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1</v>
      </c>
      <c r="T14">
        <v>0</v>
      </c>
      <c r="U14">
        <v>1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18</v>
      </c>
      <c r="AS14">
        <v>2.7</v>
      </c>
      <c r="AT14" t="s">
        <v>26</v>
      </c>
    </row>
    <row r="15" spans="1:46" x14ac:dyDescent="0.25">
      <c r="A15">
        <v>2461897</v>
      </c>
      <c r="C15" t="s">
        <v>11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18</v>
      </c>
      <c r="AS15">
        <v>2.7</v>
      </c>
      <c r="AT15" t="s">
        <v>26</v>
      </c>
    </row>
    <row r="16" spans="1:46" x14ac:dyDescent="0.25">
      <c r="A16" t="e">
        <v>#N/A</v>
      </c>
      <c r="C16" t="s">
        <v>12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0</v>
      </c>
      <c r="AR16">
        <v>23</v>
      </c>
      <c r="AS16">
        <v>4.3</v>
      </c>
      <c r="AT16" t="s">
        <v>26</v>
      </c>
    </row>
    <row r="17" spans="1:46" x14ac:dyDescent="0.25">
      <c r="A17">
        <v>2441251</v>
      </c>
      <c r="C17" t="s">
        <v>5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13</v>
      </c>
      <c r="AS17">
        <v>1</v>
      </c>
      <c r="AT17" t="s">
        <v>26</v>
      </c>
    </row>
    <row r="18" spans="1:46" x14ac:dyDescent="0.25">
      <c r="A18">
        <v>2391565</v>
      </c>
      <c r="C18" t="s">
        <v>6</v>
      </c>
      <c r="D18">
        <v>0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16</v>
      </c>
      <c r="AS18">
        <v>2</v>
      </c>
      <c r="AT18" t="s">
        <v>26</v>
      </c>
    </row>
    <row r="19" spans="1:46" x14ac:dyDescent="0.25">
      <c r="A19">
        <v>2423048</v>
      </c>
      <c r="C19" t="s">
        <v>12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14</v>
      </c>
      <c r="AS19">
        <v>1.3</v>
      </c>
      <c r="AT19" t="s">
        <v>26</v>
      </c>
    </row>
    <row r="20" spans="1:46" x14ac:dyDescent="0.25">
      <c r="A20" t="e">
        <v>#N/A</v>
      </c>
      <c r="C20" t="s">
        <v>9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1</v>
      </c>
      <c r="AQ20">
        <v>0</v>
      </c>
      <c r="AR20">
        <v>21</v>
      </c>
      <c r="AS20">
        <v>3.7</v>
      </c>
      <c r="AT20" t="s">
        <v>26</v>
      </c>
    </row>
    <row r="21" spans="1:46" x14ac:dyDescent="0.25">
      <c r="A21" t="e">
        <v>#N/A</v>
      </c>
      <c r="C21" t="s">
        <v>9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28</v>
      </c>
      <c r="AS21">
        <v>6</v>
      </c>
      <c r="AT21" t="s">
        <v>27</v>
      </c>
    </row>
    <row r="22" spans="1:46" x14ac:dyDescent="0.25">
      <c r="A22" t="e">
        <v>#N/A</v>
      </c>
      <c r="C22" t="s">
        <v>12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1</v>
      </c>
      <c r="Y22">
        <v>0</v>
      </c>
      <c r="Z22">
        <v>1</v>
      </c>
      <c r="AA22">
        <v>1</v>
      </c>
      <c r="AB22">
        <v>0</v>
      </c>
      <c r="AC22">
        <v>0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0</v>
      </c>
      <c r="AR22">
        <v>21</v>
      </c>
      <c r="AS22">
        <v>3.7</v>
      </c>
      <c r="AT22" t="s">
        <v>26</v>
      </c>
    </row>
    <row r="23" spans="1:46" x14ac:dyDescent="0.25">
      <c r="A23">
        <v>2463439</v>
      </c>
      <c r="C23" t="s">
        <v>5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20</v>
      </c>
      <c r="AS23">
        <v>3.3</v>
      </c>
      <c r="AT23" t="s">
        <v>26</v>
      </c>
    </row>
    <row r="24" spans="1:46" x14ac:dyDescent="0.25">
      <c r="A24">
        <v>2460367</v>
      </c>
      <c r="C24" t="s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1</v>
      </c>
      <c r="AG24">
        <v>1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14</v>
      </c>
      <c r="AS24">
        <v>1.3</v>
      </c>
      <c r="AT24" t="s">
        <v>26</v>
      </c>
    </row>
    <row r="25" spans="1:46" x14ac:dyDescent="0.25">
      <c r="A25" t="e">
        <v>#N/A</v>
      </c>
      <c r="C25" t="s">
        <v>9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22</v>
      </c>
      <c r="AS25">
        <v>4</v>
      </c>
      <c r="AT25" t="s">
        <v>26</v>
      </c>
    </row>
    <row r="26" spans="1:46" x14ac:dyDescent="0.25">
      <c r="A26">
        <v>2471988</v>
      </c>
      <c r="C26" t="s">
        <v>11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25</v>
      </c>
      <c r="AS26">
        <v>5</v>
      </c>
      <c r="AT26" t="s">
        <v>26</v>
      </c>
    </row>
    <row r="27" spans="1:46" x14ac:dyDescent="0.25">
      <c r="A27">
        <v>2470025</v>
      </c>
      <c r="C27" t="s">
        <v>7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15</v>
      </c>
      <c r="AS27">
        <v>1.7</v>
      </c>
      <c r="AT27" t="s">
        <v>26</v>
      </c>
    </row>
    <row r="28" spans="1:46" x14ac:dyDescent="0.25">
      <c r="A28" t="e">
        <v>#N/A</v>
      </c>
      <c r="C28" t="s">
        <v>12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1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1</v>
      </c>
      <c r="AJ28">
        <v>1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28</v>
      </c>
      <c r="AS28">
        <v>6</v>
      </c>
      <c r="AT28" t="s">
        <v>27</v>
      </c>
    </row>
    <row r="29" spans="1:46" x14ac:dyDescent="0.25">
      <c r="A29">
        <v>2470432</v>
      </c>
      <c r="C29" t="s">
        <v>3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21</v>
      </c>
      <c r="AS29">
        <v>3.7</v>
      </c>
      <c r="AT29" t="s">
        <v>26</v>
      </c>
    </row>
    <row r="30" spans="1:46" x14ac:dyDescent="0.25">
      <c r="A30">
        <v>2457955</v>
      </c>
      <c r="C30" t="s">
        <v>6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26</v>
      </c>
      <c r="AS30">
        <v>5.3</v>
      </c>
      <c r="AT30" t="s">
        <v>26</v>
      </c>
    </row>
    <row r="31" spans="1:46" x14ac:dyDescent="0.25">
      <c r="A31">
        <v>2402647</v>
      </c>
      <c r="C31" t="s">
        <v>8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19</v>
      </c>
      <c r="AS31">
        <v>3</v>
      </c>
      <c r="AT31" t="s">
        <v>26</v>
      </c>
    </row>
    <row r="32" spans="1:46" x14ac:dyDescent="0.25">
      <c r="A32">
        <v>2368055</v>
      </c>
      <c r="C32" t="s">
        <v>12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1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1</v>
      </c>
      <c r="AQ32">
        <v>0</v>
      </c>
      <c r="AR32">
        <v>24</v>
      </c>
      <c r="AS32">
        <v>4.7</v>
      </c>
      <c r="AT32" t="s">
        <v>26</v>
      </c>
    </row>
    <row r="33" spans="1:46" x14ac:dyDescent="0.25">
      <c r="A33">
        <v>2460514</v>
      </c>
      <c r="C33" t="s">
        <v>7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11</v>
      </c>
      <c r="AS33">
        <v>1</v>
      </c>
      <c r="AT33" t="s">
        <v>26</v>
      </c>
    </row>
    <row r="34" spans="1:46" x14ac:dyDescent="0.25">
      <c r="A34" t="e">
        <v>#N/A</v>
      </c>
      <c r="C34" t="s">
        <v>12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0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28</v>
      </c>
      <c r="AS34">
        <v>6</v>
      </c>
      <c r="AT34" t="s">
        <v>27</v>
      </c>
    </row>
    <row r="35" spans="1:46" x14ac:dyDescent="0.25">
      <c r="A35" s="55">
        <v>2474960</v>
      </c>
      <c r="C35" s="55" t="s">
        <v>9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25</v>
      </c>
      <c r="AS35">
        <v>5</v>
      </c>
      <c r="AT35" t="s">
        <v>26</v>
      </c>
    </row>
    <row r="36" spans="1:46" x14ac:dyDescent="0.25">
      <c r="A36">
        <v>2475836</v>
      </c>
      <c r="C36" t="s">
        <v>7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1</v>
      </c>
      <c r="AP36">
        <v>1</v>
      </c>
      <c r="AQ36">
        <v>1</v>
      </c>
      <c r="AR36">
        <v>31</v>
      </c>
      <c r="AS36">
        <v>7</v>
      </c>
      <c r="AT36" t="s">
        <v>27</v>
      </c>
    </row>
    <row r="37" spans="1:46" x14ac:dyDescent="0.25">
      <c r="A37">
        <v>2463394</v>
      </c>
      <c r="C37" t="s">
        <v>7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24</v>
      </c>
      <c r="AS37">
        <v>4.7</v>
      </c>
      <c r="AT37" t="s">
        <v>26</v>
      </c>
    </row>
    <row r="38" spans="1:46" x14ac:dyDescent="0.25">
      <c r="A38" t="e">
        <v>#N/A</v>
      </c>
      <c r="C38" t="s">
        <v>12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1</v>
      </c>
      <c r="AQ38">
        <v>0</v>
      </c>
      <c r="AR38">
        <v>17</v>
      </c>
      <c r="AS38">
        <v>2.2999999999999998</v>
      </c>
      <c r="AT38" t="s">
        <v>26</v>
      </c>
    </row>
    <row r="39" spans="1:46" x14ac:dyDescent="0.25">
      <c r="A39" t="e">
        <v>#N/A</v>
      </c>
      <c r="C39" t="s">
        <v>12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1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0</v>
      </c>
      <c r="AR39">
        <v>23</v>
      </c>
      <c r="AS39">
        <v>4.3</v>
      </c>
      <c r="AT39" t="s">
        <v>26</v>
      </c>
    </row>
    <row r="40" spans="1:46" x14ac:dyDescent="0.25">
      <c r="A40">
        <v>2469868</v>
      </c>
      <c r="C40" t="s">
        <v>8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1</v>
      </c>
      <c r="AQ40">
        <v>1</v>
      </c>
      <c r="AR40">
        <v>32</v>
      </c>
      <c r="AS40">
        <v>7.3</v>
      </c>
      <c r="AT40" t="s">
        <v>27</v>
      </c>
    </row>
    <row r="41" spans="1:46" x14ac:dyDescent="0.25">
      <c r="A41">
        <v>2459364</v>
      </c>
      <c r="C41" t="s">
        <v>6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10</v>
      </c>
      <c r="AS41">
        <v>1</v>
      </c>
      <c r="AT41" t="s">
        <v>26</v>
      </c>
    </row>
    <row r="42" spans="1:46" x14ac:dyDescent="0.25">
      <c r="A42">
        <v>2448788</v>
      </c>
      <c r="C42" t="s">
        <v>5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36</v>
      </c>
      <c r="AS42">
        <v>8.6999999999999993</v>
      </c>
      <c r="AT42" t="s">
        <v>27</v>
      </c>
    </row>
    <row r="43" spans="1:46" x14ac:dyDescent="0.25">
      <c r="A43">
        <v>2569490</v>
      </c>
      <c r="C43" t="s">
        <v>12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1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1</v>
      </c>
      <c r="AQ43">
        <v>1</v>
      </c>
      <c r="AR43">
        <v>25</v>
      </c>
      <c r="AS43">
        <v>5</v>
      </c>
      <c r="AT43" t="s">
        <v>26</v>
      </c>
    </row>
    <row r="44" spans="1:46" x14ac:dyDescent="0.25">
      <c r="A44">
        <v>2459206</v>
      </c>
      <c r="C44" t="s">
        <v>7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1</v>
      </c>
      <c r="N44">
        <v>1</v>
      </c>
      <c r="O44">
        <v>0</v>
      </c>
      <c r="P44">
        <v>1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20</v>
      </c>
      <c r="AS44">
        <v>3.3</v>
      </c>
      <c r="AT44" t="s">
        <v>26</v>
      </c>
    </row>
    <row r="45" spans="1:46" x14ac:dyDescent="0.25">
      <c r="A45">
        <v>2484562</v>
      </c>
      <c r="C45" t="s">
        <v>12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1</v>
      </c>
      <c r="AQ45">
        <v>0</v>
      </c>
      <c r="AR45">
        <v>21</v>
      </c>
      <c r="AS45">
        <v>3.7</v>
      </c>
      <c r="AT45" t="s">
        <v>26</v>
      </c>
    </row>
    <row r="46" spans="1:46" x14ac:dyDescent="0.25">
      <c r="A46" t="e">
        <v>#N/A</v>
      </c>
      <c r="C46" t="s">
        <v>12</v>
      </c>
      <c r="D46">
        <v>0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1</v>
      </c>
      <c r="AE46">
        <v>1</v>
      </c>
      <c r="AF46">
        <v>1</v>
      </c>
      <c r="AG46">
        <v>1</v>
      </c>
      <c r="AH46">
        <v>0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29</v>
      </c>
      <c r="AS46">
        <v>6.3</v>
      </c>
      <c r="AT46" t="s">
        <v>27</v>
      </c>
    </row>
    <row r="47" spans="1:46" x14ac:dyDescent="0.25">
      <c r="A47">
        <v>2397400</v>
      </c>
      <c r="C47" t="s">
        <v>13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17</v>
      </c>
      <c r="AS47">
        <v>2.2999999999999998</v>
      </c>
      <c r="AT47" t="s">
        <v>26</v>
      </c>
    </row>
    <row r="48" spans="1:46" x14ac:dyDescent="0.25">
      <c r="A48">
        <v>2395330</v>
      </c>
      <c r="C48" t="s">
        <v>12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1</v>
      </c>
      <c r="AN48">
        <v>0</v>
      </c>
      <c r="AO48">
        <v>1</v>
      </c>
      <c r="AP48">
        <v>1</v>
      </c>
      <c r="AQ48">
        <v>0</v>
      </c>
      <c r="AR48">
        <v>25</v>
      </c>
      <c r="AS48">
        <v>5</v>
      </c>
      <c r="AT48" t="s">
        <v>26</v>
      </c>
    </row>
    <row r="49" spans="1:46" x14ac:dyDescent="0.25">
      <c r="A49">
        <v>2460275</v>
      </c>
      <c r="C49" t="s">
        <v>7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21</v>
      </c>
      <c r="AS49">
        <v>3.7</v>
      </c>
      <c r="AT49" t="s">
        <v>26</v>
      </c>
    </row>
    <row r="50" spans="1:46" x14ac:dyDescent="0.25">
      <c r="A50" t="e">
        <v>#N/A</v>
      </c>
      <c r="C50" t="s">
        <v>12</v>
      </c>
      <c r="D50">
        <v>1</v>
      </c>
      <c r="E50">
        <v>1</v>
      </c>
      <c r="F50">
        <v>1</v>
      </c>
      <c r="G50">
        <v>0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0</v>
      </c>
      <c r="W50">
        <v>1</v>
      </c>
      <c r="X50">
        <v>0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0</v>
      </c>
      <c r="AR50">
        <v>21</v>
      </c>
      <c r="AS50">
        <v>3.7</v>
      </c>
      <c r="AT50" t="s">
        <v>26</v>
      </c>
    </row>
    <row r="51" spans="1:46" x14ac:dyDescent="0.25">
      <c r="A51" t="e">
        <v>#N/A</v>
      </c>
      <c r="C51" t="s">
        <v>12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1</v>
      </c>
      <c r="R51">
        <v>1</v>
      </c>
      <c r="S51">
        <v>1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27</v>
      </c>
      <c r="AS51">
        <v>5.7</v>
      </c>
      <c r="AT51" t="s">
        <v>27</v>
      </c>
    </row>
    <row r="52" spans="1:46" x14ac:dyDescent="0.25">
      <c r="A52" t="e">
        <v>#N/A</v>
      </c>
      <c r="C52" t="s">
        <v>12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1</v>
      </c>
      <c r="AQ52">
        <v>1</v>
      </c>
      <c r="AR52">
        <v>19</v>
      </c>
      <c r="AS52">
        <v>3</v>
      </c>
      <c r="AT52" t="s">
        <v>26</v>
      </c>
    </row>
    <row r="53" spans="1:46" x14ac:dyDescent="0.25">
      <c r="A53">
        <v>2471245</v>
      </c>
      <c r="C53" t="s">
        <v>8</v>
      </c>
      <c r="D53">
        <v>0</v>
      </c>
      <c r="E53">
        <v>1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1</v>
      </c>
      <c r="AG53">
        <v>1</v>
      </c>
      <c r="AH53">
        <v>0</v>
      </c>
      <c r="AI53">
        <v>1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20</v>
      </c>
      <c r="AS53">
        <v>3.3</v>
      </c>
      <c r="AT53" t="s">
        <v>26</v>
      </c>
    </row>
    <row r="54" spans="1:46" x14ac:dyDescent="0.25">
      <c r="A54" t="e">
        <v>#N/A</v>
      </c>
      <c r="C54" t="s">
        <v>9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1</v>
      </c>
      <c r="R54">
        <v>1</v>
      </c>
      <c r="S54">
        <v>1</v>
      </c>
      <c r="T54">
        <v>1</v>
      </c>
      <c r="U54">
        <v>0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30</v>
      </c>
      <c r="AS54">
        <v>6.7</v>
      </c>
      <c r="AT54" t="s">
        <v>27</v>
      </c>
    </row>
    <row r="55" spans="1:46" x14ac:dyDescent="0.25">
      <c r="A55" t="e">
        <v>#N/A</v>
      </c>
      <c r="C55" t="s">
        <v>12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1</v>
      </c>
      <c r="S55">
        <v>1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1</v>
      </c>
      <c r="AQ55">
        <v>0</v>
      </c>
      <c r="AR55">
        <v>25</v>
      </c>
      <c r="AS55">
        <v>5</v>
      </c>
      <c r="AT55" t="s">
        <v>26</v>
      </c>
    </row>
    <row r="56" spans="1:46" x14ac:dyDescent="0.25">
      <c r="A56">
        <v>2466477</v>
      </c>
      <c r="C56" t="s">
        <v>11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0</v>
      </c>
      <c r="AR56">
        <v>18</v>
      </c>
      <c r="AS56">
        <v>2.7</v>
      </c>
      <c r="AT56" t="s">
        <v>26</v>
      </c>
    </row>
    <row r="57" spans="1:46" x14ac:dyDescent="0.25">
      <c r="A57">
        <v>2462671</v>
      </c>
      <c r="C57" t="s">
        <v>8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1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20</v>
      </c>
      <c r="AS57">
        <v>3.3</v>
      </c>
      <c r="AT57" t="s">
        <v>26</v>
      </c>
    </row>
    <row r="58" spans="1:46" x14ac:dyDescent="0.25">
      <c r="A58">
        <v>2466786</v>
      </c>
      <c r="C58" t="s">
        <v>10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1</v>
      </c>
      <c r="Y58">
        <v>1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21</v>
      </c>
      <c r="AS58">
        <v>3.7</v>
      </c>
      <c r="AT58" t="s">
        <v>26</v>
      </c>
    </row>
    <row r="59" spans="1:46" x14ac:dyDescent="0.25">
      <c r="A59" s="56" t="e">
        <v>#N/A</v>
      </c>
      <c r="C59" s="56" t="s">
        <v>12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31</v>
      </c>
      <c r="AS59">
        <v>7</v>
      </c>
      <c r="AT59" t="s">
        <v>27</v>
      </c>
    </row>
    <row r="60" spans="1:46" x14ac:dyDescent="0.25">
      <c r="A60">
        <v>2459737</v>
      </c>
      <c r="C60" t="s">
        <v>13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1</v>
      </c>
      <c r="X60">
        <v>1</v>
      </c>
      <c r="Y60">
        <v>0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0</v>
      </c>
      <c r="AK60">
        <v>1</v>
      </c>
      <c r="AL60">
        <v>1</v>
      </c>
      <c r="AM60">
        <v>0</v>
      </c>
      <c r="AN60">
        <v>1</v>
      </c>
      <c r="AO60">
        <v>1</v>
      </c>
      <c r="AP60">
        <v>1</v>
      </c>
      <c r="AQ60">
        <v>0</v>
      </c>
      <c r="AR60">
        <v>30</v>
      </c>
      <c r="AS60">
        <v>6.7</v>
      </c>
      <c r="AT60" t="s">
        <v>27</v>
      </c>
    </row>
    <row r="61" spans="1:46" x14ac:dyDescent="0.25">
      <c r="A61" t="e">
        <v>#N/A</v>
      </c>
      <c r="C61" t="s">
        <v>12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26</v>
      </c>
      <c r="AS61">
        <v>5.3</v>
      </c>
      <c r="AT61" t="s">
        <v>26</v>
      </c>
    </row>
    <row r="62" spans="1:46" x14ac:dyDescent="0.25">
      <c r="A62">
        <v>2472296</v>
      </c>
      <c r="C62" t="s">
        <v>14</v>
      </c>
      <c r="D62">
        <v>1</v>
      </c>
      <c r="E62">
        <v>1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24</v>
      </c>
      <c r="AS62">
        <v>4.7</v>
      </c>
      <c r="AT62" t="s">
        <v>26</v>
      </c>
    </row>
    <row r="63" spans="1:46" x14ac:dyDescent="0.25">
      <c r="A63">
        <v>2470035</v>
      </c>
      <c r="C63" t="s">
        <v>3</v>
      </c>
      <c r="D63">
        <v>1</v>
      </c>
      <c r="E63">
        <v>1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1</v>
      </c>
      <c r="AO63">
        <v>0</v>
      </c>
      <c r="AP63">
        <v>1</v>
      </c>
      <c r="AQ63">
        <v>1</v>
      </c>
      <c r="AR63">
        <v>30</v>
      </c>
      <c r="AS63">
        <v>6.7</v>
      </c>
      <c r="AT63" t="s">
        <v>27</v>
      </c>
    </row>
    <row r="64" spans="1:46" x14ac:dyDescent="0.25">
      <c r="A64" t="e">
        <v>#N/A</v>
      </c>
      <c r="C64" t="s">
        <v>12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v>1</v>
      </c>
      <c r="Z64">
        <v>1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0</v>
      </c>
      <c r="AL64">
        <v>1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25</v>
      </c>
      <c r="AS64">
        <v>5</v>
      </c>
      <c r="AT64" t="s">
        <v>26</v>
      </c>
    </row>
    <row r="65" spans="1:46" x14ac:dyDescent="0.25">
      <c r="A65">
        <v>2449280</v>
      </c>
      <c r="C65" t="s">
        <v>3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  <c r="AA65">
        <v>0</v>
      </c>
      <c r="AB65">
        <v>1</v>
      </c>
      <c r="AC65">
        <v>0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0</v>
      </c>
      <c r="AP65">
        <v>1</v>
      </c>
      <c r="AQ65">
        <v>1</v>
      </c>
      <c r="AR65">
        <v>28</v>
      </c>
      <c r="AS65">
        <v>6</v>
      </c>
      <c r="AT65" t="s">
        <v>27</v>
      </c>
    </row>
    <row r="66" spans="1:46" x14ac:dyDescent="0.25">
      <c r="A66">
        <v>2463984</v>
      </c>
      <c r="C66" t="s">
        <v>13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0</v>
      </c>
      <c r="W66">
        <v>0</v>
      </c>
      <c r="X66">
        <v>1</v>
      </c>
      <c r="Y66">
        <v>0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28</v>
      </c>
      <c r="AS66">
        <v>6</v>
      </c>
      <c r="AT66" t="s">
        <v>27</v>
      </c>
    </row>
    <row r="67" spans="1:46" x14ac:dyDescent="0.25">
      <c r="A67">
        <v>2470058</v>
      </c>
      <c r="C67" t="s">
        <v>10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0</v>
      </c>
      <c r="W67">
        <v>1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0</v>
      </c>
      <c r="AR67">
        <v>23</v>
      </c>
      <c r="AS67">
        <v>4.3</v>
      </c>
      <c r="AT67" t="s">
        <v>26</v>
      </c>
    </row>
    <row r="68" spans="1:46" x14ac:dyDescent="0.25">
      <c r="A68">
        <v>2471383</v>
      </c>
      <c r="C68" t="s">
        <v>3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18</v>
      </c>
      <c r="AS68">
        <v>2.7</v>
      </c>
      <c r="AT68" t="s">
        <v>26</v>
      </c>
    </row>
    <row r="69" spans="1:46" x14ac:dyDescent="0.25">
      <c r="A69">
        <v>2487380</v>
      </c>
      <c r="C69" t="s">
        <v>11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1</v>
      </c>
      <c r="S69">
        <v>1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0</v>
      </c>
      <c r="AI69">
        <v>1</v>
      </c>
      <c r="AJ69">
        <v>0</v>
      </c>
      <c r="AK69">
        <v>1</v>
      </c>
      <c r="AL69">
        <v>1</v>
      </c>
      <c r="AM69">
        <v>1</v>
      </c>
      <c r="AN69">
        <v>0</v>
      </c>
      <c r="AO69">
        <v>0</v>
      </c>
      <c r="AP69">
        <v>1</v>
      </c>
      <c r="AQ69">
        <v>0</v>
      </c>
      <c r="AR69">
        <v>22</v>
      </c>
      <c r="AS69">
        <v>4</v>
      </c>
      <c r="AT69" t="s">
        <v>26</v>
      </c>
    </row>
    <row r="70" spans="1:46" x14ac:dyDescent="0.25">
      <c r="A70">
        <v>2459587</v>
      </c>
      <c r="C70" t="s">
        <v>6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1</v>
      </c>
      <c r="AA70">
        <v>0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0</v>
      </c>
      <c r="AP70">
        <v>1</v>
      </c>
      <c r="AQ70">
        <v>0</v>
      </c>
      <c r="AR70">
        <v>27</v>
      </c>
      <c r="AS70">
        <v>5.7</v>
      </c>
      <c r="AT70" t="s">
        <v>27</v>
      </c>
    </row>
    <row r="71" spans="1:46" x14ac:dyDescent="0.25">
      <c r="A71">
        <v>2460095</v>
      </c>
      <c r="C71" t="s">
        <v>7</v>
      </c>
      <c r="D71">
        <v>1</v>
      </c>
      <c r="E71">
        <v>1</v>
      </c>
      <c r="F71">
        <v>0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>
        <v>1</v>
      </c>
      <c r="X71">
        <v>0</v>
      </c>
      <c r="Y71">
        <v>1</v>
      </c>
      <c r="Z71">
        <v>1</v>
      </c>
      <c r="AA71">
        <v>1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0</v>
      </c>
      <c r="AO71">
        <v>0</v>
      </c>
      <c r="AP71">
        <v>1</v>
      </c>
      <c r="AQ71">
        <v>1</v>
      </c>
      <c r="AR71">
        <v>32</v>
      </c>
      <c r="AS71">
        <v>7.3</v>
      </c>
      <c r="AT71" t="s">
        <v>27</v>
      </c>
    </row>
    <row r="72" spans="1:46" x14ac:dyDescent="0.25">
      <c r="A72">
        <v>2472842</v>
      </c>
      <c r="C72" t="s">
        <v>8</v>
      </c>
      <c r="D72">
        <v>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0</v>
      </c>
      <c r="AO72">
        <v>0</v>
      </c>
      <c r="AP72">
        <v>1</v>
      </c>
      <c r="AQ72">
        <v>1</v>
      </c>
      <c r="AR72">
        <v>34</v>
      </c>
      <c r="AS72">
        <v>8</v>
      </c>
      <c r="AT72" t="s">
        <v>27</v>
      </c>
    </row>
    <row r="73" spans="1:46" x14ac:dyDescent="0.25">
      <c r="A73" t="e">
        <v>#N/A</v>
      </c>
      <c r="C73" t="s">
        <v>12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1</v>
      </c>
      <c r="M73">
        <v>1</v>
      </c>
      <c r="N73">
        <v>0</v>
      </c>
      <c r="O73">
        <v>1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0</v>
      </c>
      <c r="AI73">
        <v>0</v>
      </c>
      <c r="AJ73">
        <v>1</v>
      </c>
      <c r="AK73">
        <v>1</v>
      </c>
      <c r="AL73">
        <v>1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23</v>
      </c>
      <c r="AS73">
        <v>4.3</v>
      </c>
      <c r="AT73" t="s">
        <v>26</v>
      </c>
    </row>
    <row r="74" spans="1:46" x14ac:dyDescent="0.25">
      <c r="A74">
        <v>2459147</v>
      </c>
      <c r="C74" t="s">
        <v>13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Z74">
        <v>1</v>
      </c>
      <c r="AA74">
        <v>0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0</v>
      </c>
      <c r="AM74">
        <v>1</v>
      </c>
      <c r="AN74">
        <v>1</v>
      </c>
      <c r="AO74">
        <v>0</v>
      </c>
      <c r="AP74">
        <v>1</v>
      </c>
      <c r="AQ74">
        <v>1</v>
      </c>
      <c r="AR74">
        <v>27</v>
      </c>
      <c r="AS74">
        <v>5.7</v>
      </c>
      <c r="AT74" t="s">
        <v>27</v>
      </c>
    </row>
    <row r="75" spans="1:46" x14ac:dyDescent="0.25">
      <c r="A75">
        <v>2404288</v>
      </c>
      <c r="C75" t="s">
        <v>14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0</v>
      </c>
      <c r="AD75">
        <v>1</v>
      </c>
      <c r="AE75">
        <v>1</v>
      </c>
      <c r="AF75">
        <v>1</v>
      </c>
      <c r="AG75">
        <v>1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1</v>
      </c>
      <c r="AO75">
        <v>0</v>
      </c>
      <c r="AP75">
        <v>1</v>
      </c>
      <c r="AQ75">
        <v>1</v>
      </c>
      <c r="AR75">
        <v>24</v>
      </c>
      <c r="AS75">
        <v>4.7</v>
      </c>
      <c r="AT75" t="s">
        <v>26</v>
      </c>
    </row>
    <row r="76" spans="1:46" x14ac:dyDescent="0.25">
      <c r="A76">
        <v>2489791</v>
      </c>
      <c r="C76" t="s">
        <v>5</v>
      </c>
      <c r="D76">
        <v>1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13</v>
      </c>
      <c r="AS76">
        <v>1</v>
      </c>
      <c r="AT76" t="s">
        <v>26</v>
      </c>
    </row>
    <row r="77" spans="1:46" x14ac:dyDescent="0.25">
      <c r="A77">
        <v>2472834</v>
      </c>
      <c r="C77" t="s">
        <v>3</v>
      </c>
      <c r="D77">
        <v>1</v>
      </c>
      <c r="E77">
        <v>1</v>
      </c>
      <c r="F77">
        <v>1</v>
      </c>
      <c r="G77">
        <v>0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0</v>
      </c>
      <c r="Y77">
        <v>0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1</v>
      </c>
      <c r="AQ77">
        <v>0</v>
      </c>
      <c r="AR77">
        <v>18</v>
      </c>
      <c r="AS77">
        <v>2.7</v>
      </c>
      <c r="AT77" t="s">
        <v>26</v>
      </c>
    </row>
    <row r="78" spans="1:46" x14ac:dyDescent="0.25">
      <c r="A78" t="e">
        <v>#N/A</v>
      </c>
      <c r="C78" t="s">
        <v>12</v>
      </c>
      <c r="D78">
        <v>1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1</v>
      </c>
      <c r="Z78">
        <v>1</v>
      </c>
      <c r="AA78">
        <v>0</v>
      </c>
      <c r="AB78">
        <v>1</v>
      </c>
      <c r="AC78">
        <v>1</v>
      </c>
      <c r="AD78">
        <v>1</v>
      </c>
      <c r="AE78">
        <v>0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1</v>
      </c>
      <c r="AQ78">
        <v>0</v>
      </c>
      <c r="AR78">
        <v>30</v>
      </c>
      <c r="AS78">
        <v>6.7</v>
      </c>
      <c r="AT78" t="s">
        <v>27</v>
      </c>
    </row>
    <row r="79" spans="1:46" x14ac:dyDescent="0.25">
      <c r="A79">
        <v>2445750</v>
      </c>
      <c r="C79" t="s">
        <v>8</v>
      </c>
      <c r="D79">
        <v>1</v>
      </c>
      <c r="E79">
        <v>1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1</v>
      </c>
      <c r="T79">
        <v>0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1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1</v>
      </c>
      <c r="AN79">
        <v>1</v>
      </c>
      <c r="AO79">
        <v>0</v>
      </c>
      <c r="AP79">
        <v>1</v>
      </c>
      <c r="AQ79">
        <v>0</v>
      </c>
      <c r="AR79">
        <v>19</v>
      </c>
      <c r="AS79">
        <v>3</v>
      </c>
      <c r="AT79" t="s">
        <v>26</v>
      </c>
    </row>
    <row r="80" spans="1:46" x14ac:dyDescent="0.25">
      <c r="A80">
        <v>2482941</v>
      </c>
      <c r="C80" t="s">
        <v>12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1</v>
      </c>
      <c r="AG80">
        <v>0</v>
      </c>
      <c r="AH80">
        <v>1</v>
      </c>
      <c r="AI80">
        <v>1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1</v>
      </c>
      <c r="AQ80">
        <v>0</v>
      </c>
      <c r="AR80">
        <v>19</v>
      </c>
      <c r="AS80">
        <v>3</v>
      </c>
      <c r="AT80" t="s">
        <v>26</v>
      </c>
    </row>
    <row r="81" spans="1:46" x14ac:dyDescent="0.25">
      <c r="A81">
        <v>2473029</v>
      </c>
      <c r="C81" t="s">
        <v>14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12</v>
      </c>
      <c r="AS81">
        <v>1</v>
      </c>
      <c r="AT81" t="s">
        <v>26</v>
      </c>
    </row>
    <row r="82" spans="1:46" x14ac:dyDescent="0.25">
      <c r="A82">
        <v>2475992</v>
      </c>
      <c r="C82" t="s">
        <v>12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13</v>
      </c>
      <c r="AS82">
        <v>1</v>
      </c>
      <c r="AT82" t="s">
        <v>26</v>
      </c>
    </row>
    <row r="83" spans="1:46" x14ac:dyDescent="0.25">
      <c r="A83">
        <v>2469670</v>
      </c>
      <c r="C83" t="s">
        <v>3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1</v>
      </c>
      <c r="Q83">
        <v>1</v>
      </c>
      <c r="R83">
        <v>0</v>
      </c>
      <c r="S83">
        <v>1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17</v>
      </c>
      <c r="AS83">
        <v>2.2999999999999998</v>
      </c>
      <c r="AT83" t="s">
        <v>26</v>
      </c>
    </row>
    <row r="84" spans="1:46" x14ac:dyDescent="0.25">
      <c r="A84">
        <v>2471982</v>
      </c>
      <c r="C84" t="s">
        <v>7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1</v>
      </c>
      <c r="R84">
        <v>1</v>
      </c>
      <c r="S84">
        <v>0</v>
      </c>
      <c r="T84">
        <v>0</v>
      </c>
      <c r="U84">
        <v>1</v>
      </c>
      <c r="V84">
        <v>1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22</v>
      </c>
      <c r="AS84">
        <v>4</v>
      </c>
      <c r="AT84" t="s">
        <v>26</v>
      </c>
    </row>
    <row r="85" spans="1:46" x14ac:dyDescent="0.25">
      <c r="A85" t="e">
        <v>#N/A</v>
      </c>
      <c r="C85" t="s">
        <v>12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0</v>
      </c>
      <c r="AI85">
        <v>0</v>
      </c>
      <c r="AJ85">
        <v>0</v>
      </c>
      <c r="AK85">
        <v>1</v>
      </c>
      <c r="AL85">
        <v>1</v>
      </c>
      <c r="AM85">
        <v>1</v>
      </c>
      <c r="AN85">
        <v>1</v>
      </c>
      <c r="AO85">
        <v>0</v>
      </c>
      <c r="AP85">
        <v>1</v>
      </c>
      <c r="AQ85">
        <v>0</v>
      </c>
      <c r="AR85">
        <v>21</v>
      </c>
      <c r="AS85">
        <v>3.7</v>
      </c>
      <c r="AT85" t="s">
        <v>26</v>
      </c>
    </row>
    <row r="86" spans="1:46" x14ac:dyDescent="0.25">
      <c r="A86" t="e">
        <v>#N/A</v>
      </c>
      <c r="C86" t="s">
        <v>9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1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1</v>
      </c>
      <c r="AN86">
        <v>1</v>
      </c>
      <c r="AO86">
        <v>0</v>
      </c>
      <c r="AP86">
        <v>1</v>
      </c>
      <c r="AQ86">
        <v>1</v>
      </c>
      <c r="AR86">
        <v>18</v>
      </c>
      <c r="AS86">
        <v>2.7</v>
      </c>
      <c r="AT86" t="s">
        <v>26</v>
      </c>
    </row>
    <row r="87" spans="1:46" x14ac:dyDescent="0.25">
      <c r="A87">
        <v>2369630</v>
      </c>
      <c r="C87" t="s">
        <v>7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0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1</v>
      </c>
      <c r="AG87">
        <v>1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1</v>
      </c>
      <c r="AO87">
        <v>0</v>
      </c>
      <c r="AP87">
        <v>1</v>
      </c>
      <c r="AQ87">
        <v>0</v>
      </c>
      <c r="AR87">
        <v>21</v>
      </c>
      <c r="AS87">
        <v>3.7</v>
      </c>
      <c r="AT87" t="s">
        <v>26</v>
      </c>
    </row>
    <row r="88" spans="1:46" x14ac:dyDescent="0.25">
      <c r="A88">
        <v>2471344</v>
      </c>
      <c r="C88" t="s">
        <v>13</v>
      </c>
      <c r="D88">
        <v>0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1</v>
      </c>
      <c r="S88">
        <v>1</v>
      </c>
      <c r="T88">
        <v>0</v>
      </c>
      <c r="U88">
        <v>1</v>
      </c>
      <c r="V88">
        <v>0</v>
      </c>
      <c r="W88">
        <v>1</v>
      </c>
      <c r="X88">
        <v>1</v>
      </c>
      <c r="Y88">
        <v>0</v>
      </c>
      <c r="Z88">
        <v>1</v>
      </c>
      <c r="AA88">
        <v>0</v>
      </c>
      <c r="AB88">
        <v>1</v>
      </c>
      <c r="AC88">
        <v>1</v>
      </c>
      <c r="AD88">
        <v>1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1</v>
      </c>
      <c r="AO88">
        <v>0</v>
      </c>
      <c r="AP88">
        <v>1</v>
      </c>
      <c r="AQ88">
        <v>1</v>
      </c>
      <c r="AR88">
        <v>24</v>
      </c>
      <c r="AS88">
        <v>4.7</v>
      </c>
      <c r="AT88" t="s">
        <v>26</v>
      </c>
    </row>
    <row r="89" spans="1:46" x14ac:dyDescent="0.25">
      <c r="A89" t="e">
        <v>#N/A</v>
      </c>
      <c r="C89" t="s">
        <v>12</v>
      </c>
      <c r="D89">
        <v>0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1</v>
      </c>
      <c r="R89">
        <v>1</v>
      </c>
      <c r="S89">
        <v>1</v>
      </c>
      <c r="T89">
        <v>0</v>
      </c>
      <c r="U89">
        <v>1</v>
      </c>
      <c r="V89">
        <v>1</v>
      </c>
      <c r="W89">
        <v>1</v>
      </c>
      <c r="X89">
        <v>0</v>
      </c>
      <c r="Y89">
        <v>1</v>
      </c>
      <c r="Z89">
        <v>1</v>
      </c>
      <c r="AA89">
        <v>0</v>
      </c>
      <c r="AB89">
        <v>1</v>
      </c>
      <c r="AC89">
        <v>0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1</v>
      </c>
      <c r="AM89">
        <v>1</v>
      </c>
      <c r="AN89">
        <v>1</v>
      </c>
      <c r="AO89">
        <v>0</v>
      </c>
      <c r="AP89">
        <v>1</v>
      </c>
      <c r="AQ89">
        <v>0</v>
      </c>
      <c r="AR89">
        <v>26</v>
      </c>
      <c r="AS89">
        <v>5.3</v>
      </c>
      <c r="AT89" t="s">
        <v>26</v>
      </c>
    </row>
    <row r="90" spans="1:46" x14ac:dyDescent="0.25">
      <c r="A90">
        <v>2467283</v>
      </c>
      <c r="C90" t="s">
        <v>8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0</v>
      </c>
      <c r="X90">
        <v>1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25</v>
      </c>
      <c r="AS90">
        <v>5</v>
      </c>
      <c r="AT90" t="s">
        <v>26</v>
      </c>
    </row>
    <row r="91" spans="1:46" x14ac:dyDescent="0.25">
      <c r="A91">
        <v>2464574</v>
      </c>
      <c r="C91" t="s">
        <v>7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1</v>
      </c>
      <c r="O91">
        <v>0</v>
      </c>
      <c r="P91">
        <v>1</v>
      </c>
      <c r="Q91">
        <v>1</v>
      </c>
      <c r="R91">
        <v>0</v>
      </c>
      <c r="S91">
        <v>1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1</v>
      </c>
      <c r="AN91">
        <v>1</v>
      </c>
      <c r="AO91">
        <v>0</v>
      </c>
      <c r="AP91">
        <v>1</v>
      </c>
      <c r="AQ91">
        <v>0</v>
      </c>
      <c r="AR91">
        <v>19</v>
      </c>
      <c r="AS91">
        <v>3</v>
      </c>
      <c r="AT91" t="s">
        <v>26</v>
      </c>
    </row>
    <row r="92" spans="1:46" x14ac:dyDescent="0.25">
      <c r="A92">
        <v>2460930</v>
      </c>
      <c r="C92" t="s">
        <v>3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  <c r="Q92">
        <v>1</v>
      </c>
      <c r="R92">
        <v>1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1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17</v>
      </c>
      <c r="AS92">
        <v>2.2999999999999998</v>
      </c>
      <c r="AT92" t="s">
        <v>26</v>
      </c>
    </row>
    <row r="93" spans="1:46" x14ac:dyDescent="0.25">
      <c r="A93">
        <v>2470406</v>
      </c>
      <c r="C93" t="s">
        <v>5</v>
      </c>
      <c r="D93">
        <v>0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1</v>
      </c>
      <c r="V93">
        <v>1</v>
      </c>
      <c r="W93">
        <v>0</v>
      </c>
      <c r="X93">
        <v>0</v>
      </c>
      <c r="Y93">
        <v>1</v>
      </c>
      <c r="Z93">
        <v>1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1</v>
      </c>
      <c r="AM93">
        <v>1</v>
      </c>
      <c r="AN93">
        <v>0</v>
      </c>
      <c r="AO93">
        <v>1</v>
      </c>
      <c r="AP93">
        <v>1</v>
      </c>
      <c r="AQ93">
        <v>0</v>
      </c>
      <c r="AR93">
        <v>21</v>
      </c>
      <c r="AS93">
        <v>3.7</v>
      </c>
      <c r="AT93" t="s">
        <v>26</v>
      </c>
    </row>
    <row r="94" spans="1:46" x14ac:dyDescent="0.25">
      <c r="A94">
        <v>2381943</v>
      </c>
      <c r="C94" t="s">
        <v>10</v>
      </c>
      <c r="D94">
        <v>0</v>
      </c>
      <c r="E94">
        <v>1</v>
      </c>
      <c r="F94">
        <v>1</v>
      </c>
      <c r="G94">
        <v>1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1</v>
      </c>
      <c r="U94">
        <v>1</v>
      </c>
      <c r="V94">
        <v>1</v>
      </c>
      <c r="W94">
        <v>0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1</v>
      </c>
      <c r="AF94">
        <v>1</v>
      </c>
      <c r="AG94">
        <v>1</v>
      </c>
      <c r="AH94">
        <v>0</v>
      </c>
      <c r="AI94">
        <v>0</v>
      </c>
      <c r="AJ94">
        <v>1</v>
      </c>
      <c r="AK94">
        <v>1</v>
      </c>
      <c r="AL94">
        <v>1</v>
      </c>
      <c r="AM94">
        <v>1</v>
      </c>
      <c r="AN94">
        <v>0</v>
      </c>
      <c r="AO94">
        <v>1</v>
      </c>
      <c r="AP94">
        <v>1</v>
      </c>
      <c r="AQ94">
        <v>1</v>
      </c>
      <c r="AR94">
        <v>30</v>
      </c>
      <c r="AS94">
        <v>6.7</v>
      </c>
      <c r="AT94" t="s">
        <v>27</v>
      </c>
    </row>
    <row r="95" spans="1:46" x14ac:dyDescent="0.25">
      <c r="A95">
        <v>2471509</v>
      </c>
      <c r="C95" t="s">
        <v>5</v>
      </c>
      <c r="D95">
        <v>1</v>
      </c>
      <c r="E95">
        <v>1</v>
      </c>
      <c r="F95">
        <v>0</v>
      </c>
      <c r="G95">
        <v>1</v>
      </c>
      <c r="H95">
        <v>0</v>
      </c>
      <c r="I95">
        <v>1</v>
      </c>
      <c r="J95">
        <v>0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1</v>
      </c>
      <c r="R95">
        <v>1</v>
      </c>
      <c r="S95">
        <v>1</v>
      </c>
      <c r="T95">
        <v>0</v>
      </c>
      <c r="U95">
        <v>1</v>
      </c>
      <c r="V95">
        <v>1</v>
      </c>
      <c r="W95">
        <v>1</v>
      </c>
      <c r="X95">
        <v>1</v>
      </c>
      <c r="Y95">
        <v>0</v>
      </c>
      <c r="Z95">
        <v>1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0</v>
      </c>
      <c r="AO95">
        <v>1</v>
      </c>
      <c r="AP95">
        <v>1</v>
      </c>
      <c r="AQ95">
        <v>1</v>
      </c>
      <c r="AR95">
        <v>29</v>
      </c>
      <c r="AS95">
        <v>6.3</v>
      </c>
      <c r="AT95" t="s">
        <v>27</v>
      </c>
    </row>
    <row r="96" spans="1:46" x14ac:dyDescent="0.25">
      <c r="A96">
        <v>2373597</v>
      </c>
      <c r="C96" t="s">
        <v>12</v>
      </c>
      <c r="D96">
        <v>1</v>
      </c>
      <c r="E96">
        <v>1</v>
      </c>
      <c r="F96">
        <v>1</v>
      </c>
      <c r="G96">
        <v>1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1</v>
      </c>
      <c r="AM96">
        <v>1</v>
      </c>
      <c r="AN96">
        <v>1</v>
      </c>
      <c r="AO96">
        <v>0</v>
      </c>
      <c r="AP96">
        <v>1</v>
      </c>
      <c r="AQ96">
        <v>1</v>
      </c>
      <c r="AR96">
        <v>17</v>
      </c>
      <c r="AS96">
        <v>2.2999999999999998</v>
      </c>
      <c r="AT96" t="s">
        <v>26</v>
      </c>
    </row>
    <row r="97" spans="1:46" x14ac:dyDescent="0.25">
      <c r="A97" t="e">
        <v>#N/A</v>
      </c>
      <c r="C97" t="s">
        <v>12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0</v>
      </c>
      <c r="W97">
        <v>1</v>
      </c>
      <c r="X97">
        <v>1</v>
      </c>
      <c r="Y97">
        <v>1</v>
      </c>
      <c r="Z97">
        <v>1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0</v>
      </c>
      <c r="AP97">
        <v>1</v>
      </c>
      <c r="AQ97">
        <v>0</v>
      </c>
      <c r="AR97">
        <v>31</v>
      </c>
      <c r="AS97">
        <v>7</v>
      </c>
      <c r="AT97" t="s">
        <v>27</v>
      </c>
    </row>
    <row r="98" spans="1:46" x14ac:dyDescent="0.25">
      <c r="A98">
        <v>2488077</v>
      </c>
      <c r="C98" t="s">
        <v>7</v>
      </c>
      <c r="D98">
        <v>0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</v>
      </c>
      <c r="S98">
        <v>1</v>
      </c>
      <c r="T98">
        <v>0</v>
      </c>
      <c r="U98">
        <v>1</v>
      </c>
      <c r="V98">
        <v>0</v>
      </c>
      <c r="W98">
        <v>0</v>
      </c>
      <c r="X98">
        <v>1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26</v>
      </c>
      <c r="AS98">
        <v>5.3</v>
      </c>
      <c r="AT98" t="s">
        <v>26</v>
      </c>
    </row>
    <row r="99" spans="1:46" x14ac:dyDescent="0.25">
      <c r="A99">
        <v>2446057</v>
      </c>
      <c r="C99" t="s">
        <v>3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0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1</v>
      </c>
      <c r="Z99">
        <v>1</v>
      </c>
      <c r="AA99">
        <v>0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1</v>
      </c>
      <c r="AO99">
        <v>0</v>
      </c>
      <c r="AP99">
        <v>1</v>
      </c>
      <c r="AQ99">
        <v>0</v>
      </c>
      <c r="AR99">
        <v>24</v>
      </c>
      <c r="AS99">
        <v>4.7</v>
      </c>
      <c r="AT99" t="s">
        <v>26</v>
      </c>
    </row>
    <row r="100" spans="1:46" x14ac:dyDescent="0.25">
      <c r="A100" t="e">
        <v>#N/A</v>
      </c>
      <c r="C100" t="s">
        <v>12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1</v>
      </c>
      <c r="W100">
        <v>1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1</v>
      </c>
      <c r="AE100">
        <v>0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25</v>
      </c>
      <c r="AS100">
        <v>5</v>
      </c>
      <c r="AT100" t="s">
        <v>26</v>
      </c>
    </row>
    <row r="101" spans="1:46" x14ac:dyDescent="0.25">
      <c r="A101" t="e">
        <v>#N/A</v>
      </c>
      <c r="C101" t="s">
        <v>12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>
        <v>1</v>
      </c>
      <c r="AQ101">
        <v>0</v>
      </c>
      <c r="AR101">
        <v>27</v>
      </c>
      <c r="AS101">
        <v>5.7</v>
      </c>
      <c r="AT101" t="s">
        <v>27</v>
      </c>
    </row>
    <row r="102" spans="1:46" x14ac:dyDescent="0.25">
      <c r="A102" t="e">
        <v>#N/A</v>
      </c>
      <c r="C102" t="s">
        <v>12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1</v>
      </c>
      <c r="AB102">
        <v>0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0</v>
      </c>
      <c r="AI102">
        <v>0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0</v>
      </c>
      <c r="AP102">
        <v>1</v>
      </c>
      <c r="AQ102">
        <v>0</v>
      </c>
      <c r="AR102">
        <v>22</v>
      </c>
      <c r="AS102">
        <v>4</v>
      </c>
      <c r="AT102" t="s">
        <v>26</v>
      </c>
    </row>
    <row r="103" spans="1:46" x14ac:dyDescent="0.25">
      <c r="A103">
        <v>2461833</v>
      </c>
      <c r="C103" t="s">
        <v>8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0</v>
      </c>
      <c r="AL103">
        <v>0</v>
      </c>
      <c r="AM103">
        <v>1</v>
      </c>
      <c r="AN103">
        <v>1</v>
      </c>
      <c r="AO103">
        <v>0</v>
      </c>
      <c r="AP103">
        <v>1</v>
      </c>
      <c r="AQ103">
        <v>0</v>
      </c>
      <c r="AR103">
        <v>18</v>
      </c>
      <c r="AS103">
        <v>2.7</v>
      </c>
      <c r="AT103" t="s">
        <v>26</v>
      </c>
    </row>
    <row r="104" spans="1:46" x14ac:dyDescent="0.25">
      <c r="A104">
        <v>2472752</v>
      </c>
      <c r="C104" t="s">
        <v>14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1</v>
      </c>
      <c r="AN104">
        <v>0</v>
      </c>
      <c r="AO104">
        <v>1</v>
      </c>
      <c r="AP104">
        <v>1</v>
      </c>
      <c r="AQ104">
        <v>0</v>
      </c>
      <c r="AR104">
        <v>20</v>
      </c>
      <c r="AS104">
        <v>3.3</v>
      </c>
      <c r="AT104" t="s">
        <v>26</v>
      </c>
    </row>
    <row r="105" spans="1:46" x14ac:dyDescent="0.25">
      <c r="A105">
        <v>2389893</v>
      </c>
      <c r="C105" t="s">
        <v>9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1</v>
      </c>
      <c r="AA105">
        <v>0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35</v>
      </c>
      <c r="AS105">
        <v>8.3000000000000007</v>
      </c>
      <c r="AT105" t="s">
        <v>27</v>
      </c>
    </row>
    <row r="106" spans="1:46" x14ac:dyDescent="0.25">
      <c r="A106">
        <v>2457637</v>
      </c>
      <c r="C106" t="s">
        <v>6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1</v>
      </c>
      <c r="AF106">
        <v>1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1</v>
      </c>
      <c r="AR106">
        <v>21</v>
      </c>
      <c r="AS106">
        <v>3.7</v>
      </c>
      <c r="AT106" t="s">
        <v>26</v>
      </c>
    </row>
    <row r="107" spans="1:46" x14ac:dyDescent="0.25">
      <c r="A107" t="e">
        <v>#N/A</v>
      </c>
      <c r="C107" t="s">
        <v>12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0</v>
      </c>
      <c r="AB107">
        <v>1</v>
      </c>
      <c r="AC107">
        <v>1</v>
      </c>
      <c r="AD107">
        <v>0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0</v>
      </c>
      <c r="AR107">
        <v>29</v>
      </c>
      <c r="AS107">
        <v>6.3</v>
      </c>
      <c r="AT107" t="s">
        <v>27</v>
      </c>
    </row>
    <row r="108" spans="1:46" x14ac:dyDescent="0.25">
      <c r="A108" t="e">
        <v>#N/A</v>
      </c>
      <c r="C108" t="s">
        <v>12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1</v>
      </c>
      <c r="Z108">
        <v>1</v>
      </c>
      <c r="AA108">
        <v>0</v>
      </c>
      <c r="AB108">
        <v>1</v>
      </c>
      <c r="AC108">
        <v>0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1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14</v>
      </c>
      <c r="AS108">
        <v>1.3</v>
      </c>
      <c r="AT108" t="s">
        <v>26</v>
      </c>
    </row>
    <row r="109" spans="1:46" x14ac:dyDescent="0.25">
      <c r="A109">
        <v>2477562</v>
      </c>
      <c r="C109" t="s">
        <v>12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1</v>
      </c>
      <c r="W109">
        <v>0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19</v>
      </c>
      <c r="AS109">
        <v>3</v>
      </c>
      <c r="AT109" t="s">
        <v>26</v>
      </c>
    </row>
    <row r="110" spans="1:46" x14ac:dyDescent="0.25">
      <c r="A110">
        <v>2461221</v>
      </c>
      <c r="C110" t="s">
        <v>13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0</v>
      </c>
      <c r="AB110">
        <v>1</v>
      </c>
      <c r="AC110">
        <v>0</v>
      </c>
      <c r="AD110">
        <v>0</v>
      </c>
      <c r="AE110">
        <v>1</v>
      </c>
      <c r="AF110">
        <v>1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0</v>
      </c>
      <c r="AP110">
        <v>1</v>
      </c>
      <c r="AQ110">
        <v>1</v>
      </c>
      <c r="AR110">
        <v>30</v>
      </c>
      <c r="AS110">
        <v>6.7</v>
      </c>
      <c r="AT110" t="s">
        <v>27</v>
      </c>
    </row>
    <row r="111" spans="1:46" x14ac:dyDescent="0.25">
      <c r="A111">
        <v>2369348</v>
      </c>
      <c r="C111" t="s">
        <v>12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24</v>
      </c>
      <c r="AS111">
        <v>4.7</v>
      </c>
      <c r="AT111" t="s">
        <v>26</v>
      </c>
    </row>
    <row r="112" spans="1:46" x14ac:dyDescent="0.25">
      <c r="A112" t="e">
        <v>#N/A</v>
      </c>
      <c r="C112" t="s">
        <v>9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0</v>
      </c>
      <c r="W112">
        <v>1</v>
      </c>
      <c r="X112">
        <v>1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1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0</v>
      </c>
      <c r="AP112">
        <v>1</v>
      </c>
      <c r="AQ112">
        <v>0</v>
      </c>
      <c r="AR112">
        <v>22</v>
      </c>
      <c r="AS112">
        <v>4</v>
      </c>
      <c r="AT112" t="s">
        <v>26</v>
      </c>
    </row>
    <row r="113" spans="1:46" x14ac:dyDescent="0.25">
      <c r="A113" t="e">
        <v>#N/A</v>
      </c>
      <c r="C113" t="s">
        <v>12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0</v>
      </c>
      <c r="Z113">
        <v>1</v>
      </c>
      <c r="AA113">
        <v>1</v>
      </c>
      <c r="AB113">
        <v>0</v>
      </c>
      <c r="AC113">
        <v>1</v>
      </c>
      <c r="AD113">
        <v>0</v>
      </c>
      <c r="AE113">
        <v>1</v>
      </c>
      <c r="AF113">
        <v>1</v>
      </c>
      <c r="AG113">
        <v>1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0</v>
      </c>
      <c r="AO113">
        <v>1</v>
      </c>
      <c r="AP113">
        <v>1</v>
      </c>
      <c r="AQ113">
        <v>1</v>
      </c>
      <c r="AR113">
        <v>27</v>
      </c>
      <c r="AS113">
        <v>5.7</v>
      </c>
      <c r="AT113" t="s">
        <v>27</v>
      </c>
    </row>
    <row r="114" spans="1:46" x14ac:dyDescent="0.25">
      <c r="A114">
        <v>2448525</v>
      </c>
      <c r="C114" t="s">
        <v>7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0</v>
      </c>
      <c r="Y114">
        <v>1</v>
      </c>
      <c r="Z114">
        <v>1</v>
      </c>
      <c r="AA114">
        <v>1</v>
      </c>
      <c r="AB114">
        <v>0</v>
      </c>
      <c r="AC114">
        <v>0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15</v>
      </c>
      <c r="AS114">
        <v>1.7</v>
      </c>
      <c r="AT114" t="s">
        <v>26</v>
      </c>
    </row>
    <row r="115" spans="1:46" x14ac:dyDescent="0.25">
      <c r="A115">
        <v>2459209</v>
      </c>
      <c r="C115" t="s">
        <v>13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0</v>
      </c>
      <c r="Z115">
        <v>1</v>
      </c>
      <c r="AA115">
        <v>0</v>
      </c>
      <c r="AB115">
        <v>1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0</v>
      </c>
      <c r="AP115">
        <v>1</v>
      </c>
      <c r="AQ115">
        <v>0</v>
      </c>
      <c r="AR115">
        <v>21</v>
      </c>
      <c r="AS115">
        <v>3.7</v>
      </c>
      <c r="AT115" t="s">
        <v>26</v>
      </c>
    </row>
    <row r="116" spans="1:46" x14ac:dyDescent="0.25">
      <c r="A116" t="e">
        <v>#N/A</v>
      </c>
      <c r="C116" t="s">
        <v>12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1</v>
      </c>
      <c r="AF116">
        <v>0</v>
      </c>
      <c r="AG116">
        <v>1</v>
      </c>
      <c r="AH116">
        <v>0</v>
      </c>
      <c r="AI116">
        <v>1</v>
      </c>
      <c r="AJ116">
        <v>0</v>
      </c>
      <c r="AK116">
        <v>0</v>
      </c>
      <c r="AL116">
        <v>1</v>
      </c>
      <c r="AM116">
        <v>0</v>
      </c>
      <c r="AN116">
        <v>1</v>
      </c>
      <c r="AO116">
        <v>1</v>
      </c>
      <c r="AP116">
        <v>1</v>
      </c>
      <c r="AQ116">
        <v>0</v>
      </c>
      <c r="AR116">
        <v>21</v>
      </c>
      <c r="AS116">
        <v>3.7</v>
      </c>
      <c r="AT116" t="s">
        <v>26</v>
      </c>
    </row>
    <row r="117" spans="1:46" x14ac:dyDescent="0.25">
      <c r="A117" t="e">
        <v>#N/A</v>
      </c>
      <c r="C117" t="s">
        <v>9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1</v>
      </c>
      <c r="Z117">
        <v>1</v>
      </c>
      <c r="AA117">
        <v>1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1</v>
      </c>
      <c r="AI117">
        <v>1</v>
      </c>
      <c r="AJ117">
        <v>1</v>
      </c>
      <c r="AK117">
        <v>0</v>
      </c>
      <c r="AL117">
        <v>1</v>
      </c>
      <c r="AM117">
        <v>1</v>
      </c>
      <c r="AN117">
        <v>1</v>
      </c>
      <c r="AO117">
        <v>0</v>
      </c>
      <c r="AP117">
        <v>1</v>
      </c>
      <c r="AQ117">
        <v>1</v>
      </c>
      <c r="AR117">
        <v>25</v>
      </c>
      <c r="AS117">
        <v>5</v>
      </c>
      <c r="AT117" t="s">
        <v>26</v>
      </c>
    </row>
    <row r="118" spans="1:46" x14ac:dyDescent="0.25">
      <c r="A118">
        <v>2470786</v>
      </c>
      <c r="C118" t="s">
        <v>5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0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0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29</v>
      </c>
      <c r="AS118">
        <v>6.3</v>
      </c>
      <c r="AT118" t="s">
        <v>27</v>
      </c>
    </row>
    <row r="119" spans="1:46" x14ac:dyDescent="0.25">
      <c r="A119">
        <v>2471125</v>
      </c>
      <c r="C119" t="s">
        <v>3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1</v>
      </c>
      <c r="AB119">
        <v>1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1</v>
      </c>
      <c r="AL119">
        <v>0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27</v>
      </c>
      <c r="AS119">
        <v>5.7</v>
      </c>
      <c r="AT119" t="s">
        <v>27</v>
      </c>
    </row>
    <row r="120" spans="1:46" x14ac:dyDescent="0.25">
      <c r="A120">
        <v>2446469</v>
      </c>
      <c r="C120" t="s">
        <v>7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1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12</v>
      </c>
      <c r="AS120">
        <v>1</v>
      </c>
      <c r="AT120" t="s">
        <v>26</v>
      </c>
    </row>
    <row r="121" spans="1:46" x14ac:dyDescent="0.25">
      <c r="A121">
        <v>2471349</v>
      </c>
      <c r="C121" t="s">
        <v>8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1</v>
      </c>
      <c r="AQ121">
        <v>0</v>
      </c>
      <c r="AR121">
        <v>15</v>
      </c>
      <c r="AS121">
        <v>1.7</v>
      </c>
      <c r="AT121" t="s">
        <v>26</v>
      </c>
    </row>
    <row r="122" spans="1:46" x14ac:dyDescent="0.25">
      <c r="A122" t="e">
        <v>#N/A</v>
      </c>
      <c r="C122" t="s">
        <v>12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1</v>
      </c>
      <c r="X122">
        <v>1</v>
      </c>
      <c r="Y122">
        <v>0</v>
      </c>
      <c r="Z122">
        <v>1</v>
      </c>
      <c r="AA122">
        <v>1</v>
      </c>
      <c r="AB122">
        <v>0</v>
      </c>
      <c r="AC122">
        <v>1</v>
      </c>
      <c r="AD122">
        <v>1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1</v>
      </c>
      <c r="AK122">
        <v>1</v>
      </c>
      <c r="AL122">
        <v>1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27</v>
      </c>
      <c r="AS122">
        <v>5.7</v>
      </c>
      <c r="AT122" t="s">
        <v>27</v>
      </c>
    </row>
    <row r="123" spans="1:46" x14ac:dyDescent="0.25">
      <c r="A123" t="e">
        <v>#N/A</v>
      </c>
      <c r="C123" t="s">
        <v>9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24</v>
      </c>
      <c r="AS123">
        <v>4.7</v>
      </c>
      <c r="AT123" t="s">
        <v>26</v>
      </c>
    </row>
    <row r="124" spans="1:46" x14ac:dyDescent="0.25">
      <c r="A124">
        <v>2446965</v>
      </c>
      <c r="C124" t="s">
        <v>13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>
        <v>0</v>
      </c>
      <c r="AB124">
        <v>1</v>
      </c>
      <c r="AC124">
        <v>0</v>
      </c>
      <c r="AD124">
        <v>1</v>
      </c>
      <c r="AE124">
        <v>0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26</v>
      </c>
      <c r="AS124">
        <v>5.3</v>
      </c>
      <c r="AT124" t="s">
        <v>26</v>
      </c>
    </row>
    <row r="125" spans="1:46" x14ac:dyDescent="0.25">
      <c r="A125">
        <v>2483846</v>
      </c>
      <c r="C125" t="s">
        <v>16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1</v>
      </c>
      <c r="AR125">
        <v>12</v>
      </c>
      <c r="AS125">
        <v>1</v>
      </c>
      <c r="AT125" t="s">
        <v>26</v>
      </c>
    </row>
    <row r="126" spans="1:46" x14ac:dyDescent="0.25">
      <c r="A126">
        <v>2461838</v>
      </c>
      <c r="C126" t="s">
        <v>16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1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1</v>
      </c>
      <c r="AI126">
        <v>1</v>
      </c>
      <c r="AJ126">
        <v>0</v>
      </c>
      <c r="AK126">
        <v>1</v>
      </c>
      <c r="AL126">
        <v>1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18</v>
      </c>
      <c r="AS126">
        <v>2.7</v>
      </c>
      <c r="AT126" t="s">
        <v>26</v>
      </c>
    </row>
    <row r="127" spans="1:46" x14ac:dyDescent="0.25">
      <c r="A127">
        <v>2370610</v>
      </c>
      <c r="C127" t="s">
        <v>9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0</v>
      </c>
      <c r="AF127">
        <v>1</v>
      </c>
      <c r="AG127">
        <v>0</v>
      </c>
      <c r="AH127">
        <v>0</v>
      </c>
      <c r="AI127">
        <v>1</v>
      </c>
      <c r="AJ127">
        <v>1</v>
      </c>
      <c r="AK127">
        <v>0</v>
      </c>
      <c r="AL127">
        <v>1</v>
      </c>
      <c r="AM127">
        <v>1</v>
      </c>
      <c r="AN127">
        <v>0</v>
      </c>
      <c r="AO127">
        <v>0</v>
      </c>
      <c r="AP127">
        <v>1</v>
      </c>
      <c r="AQ127">
        <v>0</v>
      </c>
      <c r="AR127">
        <v>28</v>
      </c>
      <c r="AS127">
        <v>6</v>
      </c>
      <c r="AT127" t="s">
        <v>27</v>
      </c>
    </row>
    <row r="128" spans="1:46" x14ac:dyDescent="0.25">
      <c r="A128">
        <v>2369028</v>
      </c>
      <c r="C128" t="s">
        <v>16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1</v>
      </c>
      <c r="AC128">
        <v>0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1</v>
      </c>
      <c r="AJ128">
        <v>1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15</v>
      </c>
      <c r="AS128">
        <v>1.7</v>
      </c>
      <c r="AT128" t="s">
        <v>26</v>
      </c>
    </row>
    <row r="129" spans="1:46" x14ac:dyDescent="0.25">
      <c r="A129">
        <v>2449040</v>
      </c>
      <c r="C129" t="s">
        <v>16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0</v>
      </c>
      <c r="AA129">
        <v>0</v>
      </c>
      <c r="AB129">
        <v>1</v>
      </c>
      <c r="AC129">
        <v>1</v>
      </c>
      <c r="AD129">
        <v>1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1</v>
      </c>
      <c r="AN129">
        <v>1</v>
      </c>
      <c r="AO129">
        <v>0</v>
      </c>
      <c r="AP129">
        <v>1</v>
      </c>
      <c r="AQ129">
        <v>0</v>
      </c>
      <c r="AR129">
        <v>22</v>
      </c>
      <c r="AS129">
        <v>4</v>
      </c>
      <c r="AT129" t="s">
        <v>26</v>
      </c>
    </row>
    <row r="130" spans="1:46" x14ac:dyDescent="0.25">
      <c r="A130">
        <v>2468953</v>
      </c>
      <c r="C130" t="s">
        <v>16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1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1</v>
      </c>
      <c r="AJ130">
        <v>1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1</v>
      </c>
      <c r="AQ130">
        <v>1</v>
      </c>
      <c r="AR130">
        <v>17</v>
      </c>
      <c r="AS130">
        <v>2.2999999999999998</v>
      </c>
      <c r="AT130" t="s">
        <v>26</v>
      </c>
    </row>
    <row r="131" spans="1:46" x14ac:dyDescent="0.25">
      <c r="A131" t="e">
        <v>#N/A</v>
      </c>
      <c r="C131" t="s">
        <v>9</v>
      </c>
      <c r="D131">
        <v>0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0</v>
      </c>
      <c r="AJ131">
        <v>1</v>
      </c>
      <c r="AK131">
        <v>0</v>
      </c>
      <c r="AL131">
        <v>1</v>
      </c>
      <c r="AM131">
        <v>1</v>
      </c>
      <c r="AN131">
        <v>1</v>
      </c>
      <c r="AO131">
        <v>0</v>
      </c>
      <c r="AP131">
        <v>1</v>
      </c>
      <c r="AQ131">
        <v>0</v>
      </c>
      <c r="AR131">
        <v>29</v>
      </c>
      <c r="AS131">
        <v>6.3</v>
      </c>
      <c r="AT131" t="s">
        <v>27</v>
      </c>
    </row>
    <row r="132" spans="1:46" x14ac:dyDescent="0.25">
      <c r="A132" t="e">
        <v>#N/A</v>
      </c>
      <c r="C132" t="s">
        <v>9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1</v>
      </c>
      <c r="AA132">
        <v>1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1</v>
      </c>
      <c r="AQ132">
        <v>1</v>
      </c>
      <c r="AR132">
        <v>20</v>
      </c>
      <c r="AS132">
        <v>3.3</v>
      </c>
      <c r="AT132" t="s">
        <v>26</v>
      </c>
    </row>
    <row r="133" spans="1:46" x14ac:dyDescent="0.25">
      <c r="A133" t="e">
        <v>#N/A</v>
      </c>
      <c r="C133" t="s">
        <v>9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0</v>
      </c>
      <c r="AI133">
        <v>1</v>
      </c>
      <c r="AJ133">
        <v>0</v>
      </c>
      <c r="AK133">
        <v>1</v>
      </c>
      <c r="AL133">
        <v>1</v>
      </c>
      <c r="AM133">
        <v>1</v>
      </c>
      <c r="AN133">
        <v>0</v>
      </c>
      <c r="AO133">
        <v>1</v>
      </c>
      <c r="AP133">
        <v>1</v>
      </c>
      <c r="AQ133">
        <v>1</v>
      </c>
      <c r="AR133">
        <v>28</v>
      </c>
      <c r="AS133">
        <v>6</v>
      </c>
      <c r="AT133" t="s">
        <v>27</v>
      </c>
    </row>
    <row r="134" spans="1:46" x14ac:dyDescent="0.25">
      <c r="A134" t="e">
        <v>#N/A</v>
      </c>
      <c r="C134" t="s">
        <v>12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1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M134">
        <v>0</v>
      </c>
      <c r="AN134">
        <v>1</v>
      </c>
      <c r="AO134">
        <v>0</v>
      </c>
      <c r="AP134">
        <v>1</v>
      </c>
      <c r="AQ134">
        <v>0</v>
      </c>
      <c r="AR134">
        <v>27</v>
      </c>
      <c r="AS134">
        <v>5.7</v>
      </c>
      <c r="AT134" t="s">
        <v>27</v>
      </c>
    </row>
    <row r="135" spans="1:46" x14ac:dyDescent="0.25">
      <c r="A135" t="e">
        <v>#N/A</v>
      </c>
      <c r="C135" t="s">
        <v>9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0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32</v>
      </c>
      <c r="AS135">
        <v>7.3</v>
      </c>
      <c r="AT135" t="s">
        <v>27</v>
      </c>
    </row>
    <row r="136" spans="1:46" x14ac:dyDescent="0.25">
      <c r="A136">
        <v>2470724</v>
      </c>
      <c r="C136" t="s">
        <v>13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21</v>
      </c>
      <c r="AS136">
        <v>3.7</v>
      </c>
      <c r="AT136" t="s">
        <v>26</v>
      </c>
    </row>
    <row r="137" spans="1:46" x14ac:dyDescent="0.25">
      <c r="A137">
        <v>2375249</v>
      </c>
      <c r="C137" t="s">
        <v>7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1</v>
      </c>
      <c r="AN137">
        <v>0</v>
      </c>
      <c r="AO137">
        <v>1</v>
      </c>
      <c r="AP137">
        <v>1</v>
      </c>
      <c r="AQ137">
        <v>0</v>
      </c>
      <c r="AR137">
        <v>20</v>
      </c>
      <c r="AS137">
        <v>3.3</v>
      </c>
      <c r="AT137" t="s">
        <v>26</v>
      </c>
    </row>
    <row r="138" spans="1:46" x14ac:dyDescent="0.25">
      <c r="A138">
        <v>2482072</v>
      </c>
      <c r="C138" t="s">
        <v>3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1</v>
      </c>
      <c r="AB138">
        <v>0</v>
      </c>
      <c r="AC138">
        <v>1</v>
      </c>
      <c r="AD138">
        <v>0</v>
      </c>
      <c r="AE138">
        <v>1</v>
      </c>
      <c r="AF138">
        <v>1</v>
      </c>
      <c r="AG138">
        <v>0</v>
      </c>
      <c r="AH138">
        <v>1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1</v>
      </c>
      <c r="AR138">
        <v>20</v>
      </c>
      <c r="AS138">
        <v>3.3</v>
      </c>
      <c r="AT138" t="s">
        <v>26</v>
      </c>
    </row>
    <row r="139" spans="1:46" x14ac:dyDescent="0.25">
      <c r="A139">
        <v>2468534</v>
      </c>
      <c r="C139" t="s">
        <v>6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12</v>
      </c>
      <c r="AS139">
        <v>1</v>
      </c>
      <c r="AT139" t="s">
        <v>26</v>
      </c>
    </row>
    <row r="140" spans="1:46" x14ac:dyDescent="0.25">
      <c r="A140" t="e">
        <v>#N/A</v>
      </c>
      <c r="C140" t="s">
        <v>12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1</v>
      </c>
      <c r="AJ140">
        <v>0</v>
      </c>
      <c r="AK140">
        <v>1</v>
      </c>
      <c r="AL140">
        <v>1</v>
      </c>
      <c r="AM140">
        <v>1</v>
      </c>
      <c r="AN140">
        <v>0</v>
      </c>
      <c r="AO140">
        <v>0</v>
      </c>
      <c r="AP140">
        <v>1</v>
      </c>
      <c r="AQ140">
        <v>0</v>
      </c>
      <c r="AR140">
        <v>22</v>
      </c>
      <c r="AS140">
        <v>4</v>
      </c>
      <c r="AT140" t="s">
        <v>26</v>
      </c>
    </row>
    <row r="141" spans="1:46" x14ac:dyDescent="0.25">
      <c r="A141">
        <v>2483548</v>
      </c>
      <c r="C141" t="s">
        <v>12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0</v>
      </c>
      <c r="X141">
        <v>1</v>
      </c>
      <c r="Y141">
        <v>0</v>
      </c>
      <c r="Z141">
        <v>1</v>
      </c>
      <c r="AA141">
        <v>1</v>
      </c>
      <c r="AB141">
        <v>0</v>
      </c>
      <c r="AC141">
        <v>1</v>
      </c>
      <c r="AD141">
        <v>1</v>
      </c>
      <c r="AE141">
        <v>1</v>
      </c>
      <c r="AF141">
        <v>0</v>
      </c>
      <c r="AG141">
        <v>1</v>
      </c>
      <c r="AH141">
        <v>0</v>
      </c>
      <c r="AI141">
        <v>0</v>
      </c>
      <c r="AJ141">
        <v>1</v>
      </c>
      <c r="AK141">
        <v>0</v>
      </c>
      <c r="AL141">
        <v>1</v>
      </c>
      <c r="AM141">
        <v>0</v>
      </c>
      <c r="AN141">
        <v>1</v>
      </c>
      <c r="AO141">
        <v>1</v>
      </c>
      <c r="AP141">
        <v>1</v>
      </c>
      <c r="AQ141">
        <v>0</v>
      </c>
      <c r="AR141">
        <v>24</v>
      </c>
      <c r="AS141">
        <v>4.7</v>
      </c>
      <c r="AT141" t="s">
        <v>26</v>
      </c>
    </row>
    <row r="142" spans="1:46" x14ac:dyDescent="0.25">
      <c r="A142">
        <v>2422069</v>
      </c>
      <c r="C142" t="s">
        <v>12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1</v>
      </c>
      <c r="U142">
        <v>1</v>
      </c>
      <c r="V142">
        <v>1</v>
      </c>
      <c r="W142">
        <v>1</v>
      </c>
      <c r="X142">
        <v>0</v>
      </c>
      <c r="Y142">
        <v>0</v>
      </c>
      <c r="Z142">
        <v>1</v>
      </c>
      <c r="AA142">
        <v>1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1</v>
      </c>
      <c r="AM142">
        <v>0</v>
      </c>
      <c r="AN142">
        <v>1</v>
      </c>
      <c r="AO142">
        <v>0</v>
      </c>
      <c r="AP142">
        <v>1</v>
      </c>
      <c r="AQ142">
        <v>0</v>
      </c>
      <c r="AR142">
        <v>19</v>
      </c>
      <c r="AS142">
        <v>3</v>
      </c>
      <c r="AT142" t="s">
        <v>26</v>
      </c>
    </row>
    <row r="143" spans="1:46" x14ac:dyDescent="0.25">
      <c r="A143">
        <v>2470423</v>
      </c>
      <c r="C143" t="s">
        <v>8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0</v>
      </c>
      <c r="AR143">
        <v>22</v>
      </c>
      <c r="AS143">
        <v>4</v>
      </c>
      <c r="AT143" t="s">
        <v>26</v>
      </c>
    </row>
    <row r="144" spans="1:46" x14ac:dyDescent="0.25">
      <c r="A144">
        <v>2473590</v>
      </c>
      <c r="C144" t="s">
        <v>10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1</v>
      </c>
      <c r="Z144">
        <v>0</v>
      </c>
      <c r="AA144">
        <v>1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1</v>
      </c>
      <c r="AO144">
        <v>0</v>
      </c>
      <c r="AP144">
        <v>1</v>
      </c>
      <c r="AQ144">
        <v>0</v>
      </c>
      <c r="AR144">
        <v>19</v>
      </c>
      <c r="AS144">
        <v>3</v>
      </c>
      <c r="AT144" t="s">
        <v>26</v>
      </c>
    </row>
    <row r="145" spans="1:46" x14ac:dyDescent="0.25">
      <c r="A145">
        <v>2369932</v>
      </c>
      <c r="C145" t="s">
        <v>12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14</v>
      </c>
      <c r="AS145">
        <v>1.3</v>
      </c>
      <c r="AT145" t="s">
        <v>26</v>
      </c>
    </row>
    <row r="146" spans="1:46" x14ac:dyDescent="0.25">
      <c r="A146">
        <v>2471844</v>
      </c>
      <c r="C146" t="s">
        <v>6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1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1</v>
      </c>
      <c r="AL146">
        <v>1</v>
      </c>
      <c r="AM146">
        <v>1</v>
      </c>
      <c r="AN146">
        <v>0</v>
      </c>
      <c r="AO146">
        <v>0</v>
      </c>
      <c r="AP146">
        <v>1</v>
      </c>
      <c r="AQ146">
        <v>0</v>
      </c>
      <c r="AR146">
        <v>16</v>
      </c>
      <c r="AS146">
        <v>2</v>
      </c>
      <c r="AT146" t="s">
        <v>26</v>
      </c>
    </row>
    <row r="147" spans="1:46" x14ac:dyDescent="0.25">
      <c r="A147">
        <v>2463162</v>
      </c>
      <c r="C147" t="s">
        <v>10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8</v>
      </c>
      <c r="AS147">
        <v>1</v>
      </c>
      <c r="AT147" t="s">
        <v>26</v>
      </c>
    </row>
    <row r="148" spans="1:46" x14ac:dyDescent="0.25">
      <c r="A148">
        <v>2478675</v>
      </c>
      <c r="C148" t="s">
        <v>6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1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1</v>
      </c>
      <c r="AQ148">
        <v>1</v>
      </c>
      <c r="AR148">
        <v>20</v>
      </c>
      <c r="AS148">
        <v>3.3</v>
      </c>
      <c r="AT148" t="s">
        <v>26</v>
      </c>
    </row>
    <row r="149" spans="1:46" x14ac:dyDescent="0.25">
      <c r="A149">
        <v>2486689</v>
      </c>
      <c r="C149" t="s">
        <v>5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7</v>
      </c>
      <c r="AS149">
        <v>1</v>
      </c>
      <c r="AT149" t="s">
        <v>26</v>
      </c>
    </row>
    <row r="150" spans="1:46" x14ac:dyDescent="0.25">
      <c r="A150">
        <v>2378940</v>
      </c>
      <c r="C150" t="s">
        <v>12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1</v>
      </c>
      <c r="AA150">
        <v>1</v>
      </c>
      <c r="AB150">
        <v>0</v>
      </c>
      <c r="AC150">
        <v>1</v>
      </c>
      <c r="AD150">
        <v>1</v>
      </c>
      <c r="AE150">
        <v>0</v>
      </c>
      <c r="AF150">
        <v>1</v>
      </c>
      <c r="AG150">
        <v>0</v>
      </c>
      <c r="AH150">
        <v>0</v>
      </c>
      <c r="AI150">
        <v>1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21</v>
      </c>
      <c r="AS150">
        <v>3.7</v>
      </c>
      <c r="AT150" t="s">
        <v>26</v>
      </c>
    </row>
    <row r="151" spans="1:46" x14ac:dyDescent="0.25">
      <c r="A151" t="e">
        <v>#N/A</v>
      </c>
      <c r="C151" t="s">
        <v>12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1</v>
      </c>
      <c r="Y151">
        <v>1</v>
      </c>
      <c r="Z151">
        <v>1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1</v>
      </c>
      <c r="AJ151">
        <v>1</v>
      </c>
      <c r="AK151">
        <v>0</v>
      </c>
      <c r="AL151">
        <v>1</v>
      </c>
      <c r="AM151">
        <v>1</v>
      </c>
      <c r="AN151">
        <v>0</v>
      </c>
      <c r="AO151">
        <v>0</v>
      </c>
      <c r="AP151">
        <v>1</v>
      </c>
      <c r="AQ151">
        <v>0</v>
      </c>
      <c r="AR151">
        <v>16</v>
      </c>
      <c r="AS151">
        <v>2</v>
      </c>
      <c r="AT151" t="s">
        <v>26</v>
      </c>
    </row>
    <row r="152" spans="1:46" x14ac:dyDescent="0.25">
      <c r="A152">
        <v>2462249</v>
      </c>
      <c r="C152" t="s">
        <v>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1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15</v>
      </c>
      <c r="AS152">
        <v>1.7</v>
      </c>
      <c r="AT152" t="s">
        <v>26</v>
      </c>
    </row>
    <row r="153" spans="1:46" x14ac:dyDescent="0.25">
      <c r="A153" t="e">
        <v>#N/A</v>
      </c>
      <c r="C153" t="s">
        <v>12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v>0</v>
      </c>
      <c r="AB153">
        <v>1</v>
      </c>
      <c r="AC153">
        <v>1</v>
      </c>
      <c r="AD153">
        <v>1</v>
      </c>
      <c r="AE153">
        <v>0</v>
      </c>
      <c r="AF153">
        <v>1</v>
      </c>
      <c r="AG153">
        <v>1</v>
      </c>
      <c r="AH153">
        <v>0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0</v>
      </c>
      <c r="AP153">
        <v>1</v>
      </c>
      <c r="AQ153">
        <v>1</v>
      </c>
      <c r="AR153">
        <v>24</v>
      </c>
      <c r="AS153">
        <v>4.7</v>
      </c>
      <c r="AT153" t="s">
        <v>26</v>
      </c>
    </row>
    <row r="154" spans="1:46" x14ac:dyDescent="0.25">
      <c r="A154">
        <v>2477126</v>
      </c>
      <c r="C154" t="s">
        <v>12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1</v>
      </c>
      <c r="AK154">
        <v>1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15</v>
      </c>
      <c r="AS154">
        <v>1.7</v>
      </c>
      <c r="AT154" t="s">
        <v>26</v>
      </c>
    </row>
    <row r="155" spans="1:46" x14ac:dyDescent="0.25">
      <c r="A155">
        <v>2474447</v>
      </c>
      <c r="C155" t="s">
        <v>12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1</v>
      </c>
      <c r="N155">
        <v>0</v>
      </c>
      <c r="O155">
        <v>1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1</v>
      </c>
      <c r="AC155">
        <v>0</v>
      </c>
      <c r="AD155">
        <v>1</v>
      </c>
      <c r="AE155">
        <v>1</v>
      </c>
      <c r="AF155">
        <v>1</v>
      </c>
      <c r="AG155">
        <v>0</v>
      </c>
      <c r="AH155">
        <v>0</v>
      </c>
      <c r="AI155">
        <v>1</v>
      </c>
      <c r="AJ155">
        <v>0</v>
      </c>
      <c r="AK155">
        <v>1</v>
      </c>
      <c r="AL155">
        <v>1</v>
      </c>
      <c r="AM155">
        <v>1</v>
      </c>
      <c r="AN155">
        <v>0</v>
      </c>
      <c r="AO155">
        <v>0</v>
      </c>
      <c r="AP155">
        <v>1</v>
      </c>
      <c r="AQ155">
        <v>0</v>
      </c>
      <c r="AR155">
        <v>25</v>
      </c>
      <c r="AS155">
        <v>5</v>
      </c>
      <c r="AT155" t="s">
        <v>26</v>
      </c>
    </row>
    <row r="156" spans="1:46" x14ac:dyDescent="0.25">
      <c r="A156">
        <v>2448118</v>
      </c>
      <c r="C156" t="s">
        <v>14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1</v>
      </c>
      <c r="T156">
        <v>0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0</v>
      </c>
      <c r="AB156">
        <v>1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0</v>
      </c>
      <c r="AI156">
        <v>0</v>
      </c>
      <c r="AJ156">
        <v>1</v>
      </c>
      <c r="AK156">
        <v>1</v>
      </c>
      <c r="AL156">
        <v>1</v>
      </c>
      <c r="AM156">
        <v>0</v>
      </c>
      <c r="AN156">
        <v>1</v>
      </c>
      <c r="AO156">
        <v>1</v>
      </c>
      <c r="AP156">
        <v>1</v>
      </c>
      <c r="AQ156">
        <v>1</v>
      </c>
      <c r="AR156">
        <v>24</v>
      </c>
      <c r="AS156">
        <v>4.7</v>
      </c>
      <c r="AT156" t="s">
        <v>26</v>
      </c>
    </row>
    <row r="157" spans="1:46" x14ac:dyDescent="0.25">
      <c r="A157">
        <v>2383406</v>
      </c>
      <c r="C157" t="s">
        <v>14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0</v>
      </c>
      <c r="U157">
        <v>1</v>
      </c>
      <c r="V157">
        <v>1</v>
      </c>
      <c r="W157">
        <v>1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1</v>
      </c>
      <c r="AE157">
        <v>1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1</v>
      </c>
      <c r="AQ157">
        <v>0</v>
      </c>
      <c r="AR157">
        <v>19</v>
      </c>
      <c r="AS157">
        <v>3</v>
      </c>
      <c r="AT157" t="s">
        <v>26</v>
      </c>
    </row>
    <row r="158" spans="1:46" x14ac:dyDescent="0.25">
      <c r="A158">
        <v>2461288</v>
      </c>
      <c r="C158" t="s">
        <v>5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0</v>
      </c>
      <c r="T158">
        <v>1</v>
      </c>
      <c r="U158">
        <v>0</v>
      </c>
      <c r="V158">
        <v>1</v>
      </c>
      <c r="W158">
        <v>0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0</v>
      </c>
      <c r="AI158">
        <v>0</v>
      </c>
      <c r="AJ158">
        <v>1</v>
      </c>
      <c r="AK158">
        <v>1</v>
      </c>
      <c r="AL158">
        <v>0</v>
      </c>
      <c r="AM158">
        <v>1</v>
      </c>
      <c r="AN158">
        <v>1</v>
      </c>
      <c r="AO158">
        <v>1</v>
      </c>
      <c r="AP158">
        <v>1</v>
      </c>
      <c r="AQ158">
        <v>0</v>
      </c>
      <c r="AR158">
        <v>28</v>
      </c>
      <c r="AS158">
        <v>6</v>
      </c>
      <c r="AT158" t="s">
        <v>27</v>
      </c>
    </row>
    <row r="159" spans="1:46" x14ac:dyDescent="0.25">
      <c r="A159">
        <v>2363900</v>
      </c>
      <c r="C159" t="s">
        <v>6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0</v>
      </c>
      <c r="X159">
        <v>1</v>
      </c>
      <c r="Y159">
        <v>0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0</v>
      </c>
      <c r="AM159">
        <v>1</v>
      </c>
      <c r="AN159">
        <v>1</v>
      </c>
      <c r="AO159">
        <v>0</v>
      </c>
      <c r="AP159">
        <v>1</v>
      </c>
      <c r="AQ159">
        <v>0</v>
      </c>
      <c r="AR159">
        <v>32</v>
      </c>
      <c r="AS159">
        <v>7.3</v>
      </c>
      <c r="AT159" t="s">
        <v>27</v>
      </c>
    </row>
    <row r="160" spans="1:46" x14ac:dyDescent="0.25">
      <c r="A160">
        <v>2460816</v>
      </c>
      <c r="C160" t="s">
        <v>10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1</v>
      </c>
      <c r="AD160">
        <v>0</v>
      </c>
      <c r="AE160">
        <v>1</v>
      </c>
      <c r="AF160">
        <v>0</v>
      </c>
      <c r="AG160">
        <v>1</v>
      </c>
      <c r="AH160">
        <v>1</v>
      </c>
      <c r="AI160">
        <v>1</v>
      </c>
      <c r="AJ160">
        <v>1</v>
      </c>
      <c r="AK160">
        <v>0</v>
      </c>
      <c r="AL160">
        <v>1</v>
      </c>
      <c r="AM160">
        <v>1</v>
      </c>
      <c r="AN160">
        <v>0</v>
      </c>
      <c r="AO160">
        <v>0</v>
      </c>
      <c r="AP160">
        <v>1</v>
      </c>
      <c r="AQ160">
        <v>0</v>
      </c>
      <c r="AR160">
        <v>21</v>
      </c>
      <c r="AS160">
        <v>3.7</v>
      </c>
      <c r="AT160" t="s">
        <v>26</v>
      </c>
    </row>
    <row r="161" spans="1:46" x14ac:dyDescent="0.25">
      <c r="A161">
        <v>2465376</v>
      </c>
      <c r="C161" t="s">
        <v>11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0</v>
      </c>
      <c r="V161">
        <v>1</v>
      </c>
      <c r="W161">
        <v>0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0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0</v>
      </c>
      <c r="AR161">
        <v>27</v>
      </c>
      <c r="AS161">
        <v>5.7</v>
      </c>
      <c r="AT161" t="s">
        <v>27</v>
      </c>
    </row>
    <row r="162" spans="1:46" x14ac:dyDescent="0.25">
      <c r="A162" t="e">
        <v>#N/A</v>
      </c>
      <c r="C162" t="s">
        <v>12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0</v>
      </c>
      <c r="X162">
        <v>1</v>
      </c>
      <c r="Y162">
        <v>1</v>
      </c>
      <c r="Z162">
        <v>1</v>
      </c>
      <c r="AA162">
        <v>0</v>
      </c>
      <c r="AB162">
        <v>0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0</v>
      </c>
      <c r="AK162">
        <v>1</v>
      </c>
      <c r="AL162">
        <v>1</v>
      </c>
      <c r="AM162">
        <v>1</v>
      </c>
      <c r="AN162">
        <v>1</v>
      </c>
      <c r="AO162">
        <v>0</v>
      </c>
      <c r="AP162">
        <v>1</v>
      </c>
      <c r="AQ162">
        <v>0</v>
      </c>
      <c r="AR162">
        <v>30</v>
      </c>
      <c r="AS162">
        <v>6.7</v>
      </c>
      <c r="AT162" t="s">
        <v>27</v>
      </c>
    </row>
    <row r="163" spans="1:46" x14ac:dyDescent="0.25">
      <c r="A163">
        <v>2468164</v>
      </c>
      <c r="C163" t="s">
        <v>13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1</v>
      </c>
      <c r="T163">
        <v>0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0</v>
      </c>
      <c r="AO163">
        <v>0</v>
      </c>
      <c r="AP163">
        <v>1</v>
      </c>
      <c r="AQ163">
        <v>0</v>
      </c>
      <c r="AR163">
        <v>25</v>
      </c>
      <c r="AS163">
        <v>5</v>
      </c>
      <c r="AT163" t="s">
        <v>26</v>
      </c>
    </row>
    <row r="164" spans="1:46" x14ac:dyDescent="0.25">
      <c r="A164">
        <v>2445567</v>
      </c>
      <c r="C164" t="s">
        <v>3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1</v>
      </c>
      <c r="U164">
        <v>0</v>
      </c>
      <c r="V164">
        <v>1</v>
      </c>
      <c r="W164">
        <v>0</v>
      </c>
      <c r="X164">
        <v>0</v>
      </c>
      <c r="Y164">
        <v>1</v>
      </c>
      <c r="Z164">
        <v>1</v>
      </c>
      <c r="AA164">
        <v>0</v>
      </c>
      <c r="AB164">
        <v>1</v>
      </c>
      <c r="AC164">
        <v>0</v>
      </c>
      <c r="AD164">
        <v>1</v>
      </c>
      <c r="AE164">
        <v>1</v>
      </c>
      <c r="AF164">
        <v>1</v>
      </c>
      <c r="AG164">
        <v>0</v>
      </c>
      <c r="AH164">
        <v>1</v>
      </c>
      <c r="AI164">
        <v>1</v>
      </c>
      <c r="AJ164">
        <v>1</v>
      </c>
      <c r="AK164">
        <v>1</v>
      </c>
      <c r="AL164">
        <v>0</v>
      </c>
      <c r="AM164">
        <v>1</v>
      </c>
      <c r="AN164">
        <v>0</v>
      </c>
      <c r="AO164">
        <v>0</v>
      </c>
      <c r="AP164">
        <v>1</v>
      </c>
      <c r="AQ164">
        <v>1</v>
      </c>
      <c r="AR164">
        <v>25</v>
      </c>
      <c r="AS164">
        <v>5</v>
      </c>
      <c r="AT164" t="s">
        <v>26</v>
      </c>
    </row>
    <row r="165" spans="1:46" x14ac:dyDescent="0.25">
      <c r="A165">
        <v>2448317</v>
      </c>
      <c r="C165" t="s">
        <v>10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1</v>
      </c>
      <c r="Z165">
        <v>1</v>
      </c>
      <c r="AA165">
        <v>1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1</v>
      </c>
      <c r="AQ165">
        <v>0</v>
      </c>
      <c r="AR165">
        <v>19</v>
      </c>
      <c r="AS165">
        <v>3</v>
      </c>
      <c r="AT165" t="s">
        <v>26</v>
      </c>
    </row>
    <row r="166" spans="1:46" x14ac:dyDescent="0.25">
      <c r="A166" t="e">
        <v>#N/A</v>
      </c>
      <c r="C166" t="s">
        <v>12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1</v>
      </c>
      <c r="R166">
        <v>1</v>
      </c>
      <c r="S166">
        <v>1</v>
      </c>
      <c r="T166">
        <v>0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1</v>
      </c>
      <c r="AA166">
        <v>1</v>
      </c>
      <c r="AB166">
        <v>0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0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1</v>
      </c>
      <c r="AQ166">
        <v>1</v>
      </c>
      <c r="AR166">
        <v>22</v>
      </c>
      <c r="AS166">
        <v>4</v>
      </c>
      <c r="AT166" t="s">
        <v>26</v>
      </c>
    </row>
    <row r="167" spans="1:46" x14ac:dyDescent="0.25">
      <c r="A167">
        <v>2387856</v>
      </c>
      <c r="C167" t="s">
        <v>9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1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0</v>
      </c>
      <c r="AP167">
        <v>1</v>
      </c>
      <c r="AQ167">
        <v>1</v>
      </c>
      <c r="AR167">
        <v>23</v>
      </c>
      <c r="AS167">
        <v>4.3</v>
      </c>
      <c r="AT167" t="s">
        <v>26</v>
      </c>
    </row>
    <row r="168" spans="1:46" x14ac:dyDescent="0.25">
      <c r="A168">
        <v>2467768</v>
      </c>
      <c r="C168" t="s">
        <v>3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1</v>
      </c>
      <c r="X168">
        <v>1</v>
      </c>
      <c r="Y168">
        <v>0</v>
      </c>
      <c r="Z168">
        <v>1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0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0</v>
      </c>
      <c r="AR168">
        <v>30</v>
      </c>
      <c r="AS168">
        <v>6.7</v>
      </c>
      <c r="AT168" t="s">
        <v>27</v>
      </c>
    </row>
    <row r="169" spans="1:46" x14ac:dyDescent="0.25">
      <c r="A169">
        <v>2462258</v>
      </c>
      <c r="C169" t="s">
        <v>5</v>
      </c>
      <c r="D169">
        <v>1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1</v>
      </c>
      <c r="AM169">
        <v>1</v>
      </c>
      <c r="AN169">
        <v>1</v>
      </c>
      <c r="AO169">
        <v>0</v>
      </c>
      <c r="AP169">
        <v>1</v>
      </c>
      <c r="AQ169">
        <v>1</v>
      </c>
      <c r="AR169">
        <v>30</v>
      </c>
      <c r="AS169">
        <v>6.7</v>
      </c>
      <c r="AT169" t="s">
        <v>27</v>
      </c>
    </row>
    <row r="170" spans="1:46" x14ac:dyDescent="0.25">
      <c r="A170">
        <v>2448530</v>
      </c>
      <c r="C170" t="s">
        <v>10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1</v>
      </c>
      <c r="Y170">
        <v>1</v>
      </c>
      <c r="Z170">
        <v>1</v>
      </c>
      <c r="AA170">
        <v>1</v>
      </c>
      <c r="AB170">
        <v>0</v>
      </c>
      <c r="AC170">
        <v>1</v>
      </c>
      <c r="AD170">
        <v>1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1</v>
      </c>
      <c r="AK170">
        <v>1</v>
      </c>
      <c r="AL170">
        <v>1</v>
      </c>
      <c r="AM170">
        <v>1</v>
      </c>
      <c r="AN170">
        <v>0</v>
      </c>
      <c r="AO170">
        <v>1</v>
      </c>
      <c r="AP170">
        <v>1</v>
      </c>
      <c r="AQ170">
        <v>0</v>
      </c>
      <c r="AR170">
        <v>22</v>
      </c>
      <c r="AS170">
        <v>4</v>
      </c>
      <c r="AT170" t="s">
        <v>26</v>
      </c>
    </row>
    <row r="171" spans="1:46" x14ac:dyDescent="0.25">
      <c r="A171" t="e">
        <v>#N/A</v>
      </c>
      <c r="C171" t="s">
        <v>12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1</v>
      </c>
      <c r="AE171">
        <v>1</v>
      </c>
      <c r="AF171">
        <v>1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0</v>
      </c>
      <c r="AP171">
        <v>1</v>
      </c>
      <c r="AQ171">
        <v>0</v>
      </c>
      <c r="AR171">
        <v>22</v>
      </c>
      <c r="AS171">
        <v>4</v>
      </c>
      <c r="AT171" t="s">
        <v>26</v>
      </c>
    </row>
    <row r="172" spans="1:46" x14ac:dyDescent="0.25">
      <c r="A172">
        <v>2473484</v>
      </c>
      <c r="C172" t="s">
        <v>13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1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13</v>
      </c>
      <c r="AS172">
        <v>1</v>
      </c>
      <c r="AT172" t="s">
        <v>26</v>
      </c>
    </row>
    <row r="173" spans="1:46" x14ac:dyDescent="0.25">
      <c r="A173">
        <v>2466089</v>
      </c>
      <c r="C173" t="s">
        <v>8</v>
      </c>
      <c r="D173">
        <v>1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1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1</v>
      </c>
      <c r="AQ173">
        <v>0</v>
      </c>
      <c r="AR173">
        <v>19</v>
      </c>
      <c r="AS173">
        <v>3</v>
      </c>
      <c r="AT173" t="s">
        <v>26</v>
      </c>
    </row>
    <row r="174" spans="1:46" x14ac:dyDescent="0.25">
      <c r="A174">
        <v>2473489</v>
      </c>
      <c r="C174" t="s">
        <v>3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1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1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19</v>
      </c>
      <c r="AS174">
        <v>3</v>
      </c>
      <c r="AT174" t="s">
        <v>26</v>
      </c>
    </row>
    <row r="175" spans="1:46" x14ac:dyDescent="0.25">
      <c r="A175">
        <v>2448578</v>
      </c>
      <c r="C175" t="s">
        <v>10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1</v>
      </c>
      <c r="Q175">
        <v>1</v>
      </c>
      <c r="R175">
        <v>0</v>
      </c>
      <c r="S175">
        <v>0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1</v>
      </c>
      <c r="Z175">
        <v>1</v>
      </c>
      <c r="AA175">
        <v>0</v>
      </c>
      <c r="AB175">
        <v>1</v>
      </c>
      <c r="AC175">
        <v>0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0</v>
      </c>
      <c r="AK175">
        <v>1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0</v>
      </c>
      <c r="AR175">
        <v>23</v>
      </c>
      <c r="AS175">
        <v>4.3</v>
      </c>
      <c r="AT175" t="s">
        <v>26</v>
      </c>
    </row>
    <row r="176" spans="1:46" x14ac:dyDescent="0.25">
      <c r="A176">
        <v>2488564</v>
      </c>
      <c r="C176" t="s">
        <v>14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1</v>
      </c>
      <c r="AC176">
        <v>0</v>
      </c>
      <c r="AD176">
        <v>1</v>
      </c>
      <c r="AE176">
        <v>1</v>
      </c>
      <c r="AF176">
        <v>0</v>
      </c>
      <c r="AG176">
        <v>1</v>
      </c>
      <c r="AH176">
        <v>1</v>
      </c>
      <c r="AI176">
        <v>1</v>
      </c>
      <c r="AJ176">
        <v>1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0</v>
      </c>
      <c r="AR176">
        <v>23</v>
      </c>
      <c r="AS176">
        <v>4.3</v>
      </c>
      <c r="AT176" t="s">
        <v>26</v>
      </c>
    </row>
    <row r="177" spans="1:46" x14ac:dyDescent="0.25">
      <c r="A177" t="e">
        <v>#N/A</v>
      </c>
      <c r="C177" t="s">
        <v>12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0</v>
      </c>
      <c r="L177">
        <v>1</v>
      </c>
      <c r="M177">
        <v>1</v>
      </c>
      <c r="N177">
        <v>0</v>
      </c>
      <c r="O177">
        <v>0</v>
      </c>
      <c r="P177">
        <v>1</v>
      </c>
      <c r="Q177">
        <v>1</v>
      </c>
      <c r="R177">
        <v>1</v>
      </c>
      <c r="S177">
        <v>1</v>
      </c>
      <c r="T177">
        <v>0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0</v>
      </c>
      <c r="AA177">
        <v>1</v>
      </c>
      <c r="AB177">
        <v>0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0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0</v>
      </c>
      <c r="AP177">
        <v>1</v>
      </c>
      <c r="AQ177">
        <v>0</v>
      </c>
      <c r="AR177">
        <v>29</v>
      </c>
      <c r="AS177">
        <v>6.3</v>
      </c>
      <c r="AT177" t="s">
        <v>27</v>
      </c>
    </row>
    <row r="178" spans="1:46" x14ac:dyDescent="0.25">
      <c r="A178">
        <v>2470614</v>
      </c>
      <c r="C178" t="s">
        <v>14</v>
      </c>
      <c r="D178">
        <v>1</v>
      </c>
      <c r="E178">
        <v>1</v>
      </c>
      <c r="F178">
        <v>1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0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0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0</v>
      </c>
      <c r="AB178">
        <v>1</v>
      </c>
      <c r="AC178">
        <v>1</v>
      </c>
      <c r="AD178">
        <v>0</v>
      </c>
      <c r="AE178">
        <v>1</v>
      </c>
      <c r="AF178">
        <v>1</v>
      </c>
      <c r="AG178">
        <v>0</v>
      </c>
      <c r="AH178">
        <v>1</v>
      </c>
      <c r="AI178">
        <v>0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32</v>
      </c>
      <c r="AS178">
        <v>7.3</v>
      </c>
      <c r="AT178" t="s">
        <v>27</v>
      </c>
    </row>
    <row r="179" spans="1:46" x14ac:dyDescent="0.25">
      <c r="A179">
        <v>2441576</v>
      </c>
      <c r="C179" t="s">
        <v>11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0</v>
      </c>
      <c r="AM179">
        <v>0</v>
      </c>
      <c r="AN179">
        <v>1</v>
      </c>
      <c r="AO179">
        <v>0</v>
      </c>
      <c r="AP179">
        <v>1</v>
      </c>
      <c r="AQ179">
        <v>0</v>
      </c>
      <c r="AR179">
        <v>11</v>
      </c>
      <c r="AS179">
        <v>1</v>
      </c>
      <c r="AT179" t="s">
        <v>26</v>
      </c>
    </row>
    <row r="180" spans="1:46" x14ac:dyDescent="0.25">
      <c r="A180">
        <v>2460467</v>
      </c>
      <c r="C180" t="s">
        <v>11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0</v>
      </c>
      <c r="AC180">
        <v>1</v>
      </c>
      <c r="AD180">
        <v>1</v>
      </c>
      <c r="AE180">
        <v>1</v>
      </c>
      <c r="AF180">
        <v>0</v>
      </c>
      <c r="AG180">
        <v>0</v>
      </c>
      <c r="AH180">
        <v>1</v>
      </c>
      <c r="AI180">
        <v>1</v>
      </c>
      <c r="AJ180">
        <v>1</v>
      </c>
      <c r="AK180">
        <v>1</v>
      </c>
      <c r="AL180">
        <v>0</v>
      </c>
      <c r="AM180">
        <v>1</v>
      </c>
      <c r="AN180">
        <v>0</v>
      </c>
      <c r="AO180">
        <v>0</v>
      </c>
      <c r="AP180">
        <v>1</v>
      </c>
      <c r="AQ180">
        <v>0</v>
      </c>
      <c r="AR180">
        <v>24</v>
      </c>
      <c r="AS180">
        <v>4.7</v>
      </c>
      <c r="AT180" t="s">
        <v>26</v>
      </c>
    </row>
    <row r="181" spans="1:46" x14ac:dyDescent="0.25">
      <c r="A181">
        <v>2460236</v>
      </c>
      <c r="C181" t="s">
        <v>8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1</v>
      </c>
      <c r="AG181">
        <v>0</v>
      </c>
      <c r="AH181">
        <v>0</v>
      </c>
      <c r="AI181">
        <v>0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0</v>
      </c>
      <c r="AP181">
        <v>1</v>
      </c>
      <c r="AQ181">
        <v>1</v>
      </c>
      <c r="AR181">
        <v>26</v>
      </c>
      <c r="AS181">
        <v>5.3</v>
      </c>
      <c r="AT181" t="s">
        <v>26</v>
      </c>
    </row>
    <row r="182" spans="1:46" x14ac:dyDescent="0.25">
      <c r="A182">
        <v>2446915</v>
      </c>
      <c r="C182" t="s">
        <v>13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0</v>
      </c>
      <c r="Z182">
        <v>1</v>
      </c>
      <c r="AA182">
        <v>0</v>
      </c>
      <c r="AB182">
        <v>1</v>
      </c>
      <c r="AC182">
        <v>0</v>
      </c>
      <c r="AD182">
        <v>1</v>
      </c>
      <c r="AE182">
        <v>1</v>
      </c>
      <c r="AF182">
        <v>1</v>
      </c>
      <c r="AG182">
        <v>1</v>
      </c>
      <c r="AH182">
        <v>0</v>
      </c>
      <c r="AI182">
        <v>1</v>
      </c>
      <c r="AJ182">
        <v>1</v>
      </c>
      <c r="AK182">
        <v>1</v>
      </c>
      <c r="AL182">
        <v>0</v>
      </c>
      <c r="AM182">
        <v>1</v>
      </c>
      <c r="AN182">
        <v>1</v>
      </c>
      <c r="AO182">
        <v>0</v>
      </c>
      <c r="AP182">
        <v>1</v>
      </c>
      <c r="AQ182">
        <v>1</v>
      </c>
      <c r="AR182">
        <v>28</v>
      </c>
      <c r="AS182">
        <v>6</v>
      </c>
      <c r="AT182" t="s">
        <v>27</v>
      </c>
    </row>
    <row r="183" spans="1:46" x14ac:dyDescent="0.25">
      <c r="A183">
        <v>2469186</v>
      </c>
      <c r="C183" t="s">
        <v>7</v>
      </c>
      <c r="D183">
        <v>0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1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0</v>
      </c>
      <c r="AK183">
        <v>1</v>
      </c>
      <c r="AL183">
        <v>0</v>
      </c>
      <c r="AM183">
        <v>0</v>
      </c>
      <c r="AN183">
        <v>1</v>
      </c>
      <c r="AO183">
        <v>0</v>
      </c>
      <c r="AP183">
        <v>1</v>
      </c>
      <c r="AQ183">
        <v>0</v>
      </c>
      <c r="AR183">
        <v>23</v>
      </c>
      <c r="AS183">
        <v>4.3</v>
      </c>
      <c r="AT183" t="s">
        <v>26</v>
      </c>
    </row>
    <row r="184" spans="1:46" x14ac:dyDescent="0.25">
      <c r="A184">
        <v>2472033</v>
      </c>
      <c r="C184" t="s">
        <v>8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1</v>
      </c>
      <c r="Q184">
        <v>0</v>
      </c>
      <c r="R184">
        <v>1</v>
      </c>
      <c r="S184">
        <v>0</v>
      </c>
      <c r="T184">
        <v>1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1</v>
      </c>
      <c r="AA184">
        <v>1</v>
      </c>
      <c r="AB184">
        <v>1</v>
      </c>
      <c r="AC184">
        <v>0</v>
      </c>
      <c r="AD184">
        <v>1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1</v>
      </c>
      <c r="AM184">
        <v>1</v>
      </c>
      <c r="AN184">
        <v>1</v>
      </c>
      <c r="AO184">
        <v>0</v>
      </c>
      <c r="AP184">
        <v>1</v>
      </c>
      <c r="AQ184">
        <v>0</v>
      </c>
      <c r="AR184">
        <v>19</v>
      </c>
      <c r="AS184">
        <v>3</v>
      </c>
      <c r="AT184" t="s">
        <v>26</v>
      </c>
    </row>
    <row r="185" spans="1:46" x14ac:dyDescent="0.25">
      <c r="A185" t="e">
        <v>#N/A</v>
      </c>
      <c r="C185" t="s">
        <v>12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0</v>
      </c>
      <c r="Z185">
        <v>1</v>
      </c>
      <c r="AA185">
        <v>0</v>
      </c>
      <c r="AB185">
        <v>1</v>
      </c>
      <c r="AC185">
        <v>1</v>
      </c>
      <c r="AD185">
        <v>1</v>
      </c>
      <c r="AE185">
        <v>0</v>
      </c>
      <c r="AF185">
        <v>1</v>
      </c>
      <c r="AG185">
        <v>1</v>
      </c>
      <c r="AH185">
        <v>0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0</v>
      </c>
      <c r="AP185">
        <v>1</v>
      </c>
      <c r="AQ185">
        <v>0</v>
      </c>
      <c r="AR185">
        <v>29</v>
      </c>
      <c r="AS185">
        <v>6.3</v>
      </c>
      <c r="AT185" t="s">
        <v>27</v>
      </c>
    </row>
    <row r="186" spans="1:46" x14ac:dyDescent="0.25">
      <c r="A186" t="e">
        <v>#N/A</v>
      </c>
      <c r="C186" t="s">
        <v>9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1</v>
      </c>
      <c r="AA186">
        <v>0</v>
      </c>
      <c r="AB186">
        <v>1</v>
      </c>
      <c r="AC186">
        <v>0</v>
      </c>
      <c r="AD186">
        <v>0</v>
      </c>
      <c r="AE186">
        <v>1</v>
      </c>
      <c r="AF186">
        <v>0</v>
      </c>
      <c r="AG186">
        <v>1</v>
      </c>
      <c r="AH186">
        <v>0</v>
      </c>
      <c r="AI186">
        <v>1</v>
      </c>
      <c r="AJ186">
        <v>1</v>
      </c>
      <c r="AK186">
        <v>1</v>
      </c>
      <c r="AL186">
        <v>0</v>
      </c>
      <c r="AM186">
        <v>1</v>
      </c>
      <c r="AN186">
        <v>1</v>
      </c>
      <c r="AO186">
        <v>0</v>
      </c>
      <c r="AP186">
        <v>1</v>
      </c>
      <c r="AQ186">
        <v>0</v>
      </c>
      <c r="AR186">
        <v>22</v>
      </c>
      <c r="AS186">
        <v>4</v>
      </c>
      <c r="AT186" t="s">
        <v>26</v>
      </c>
    </row>
    <row r="187" spans="1:46" x14ac:dyDescent="0.25">
      <c r="A187">
        <v>2467025</v>
      </c>
      <c r="C187" t="s">
        <v>13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1</v>
      </c>
      <c r="R187">
        <v>0</v>
      </c>
      <c r="S187">
        <v>1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1</v>
      </c>
      <c r="AF187">
        <v>1</v>
      </c>
      <c r="AG187">
        <v>0</v>
      </c>
      <c r="AH187">
        <v>0</v>
      </c>
      <c r="AI187">
        <v>0</v>
      </c>
      <c r="AJ187">
        <v>1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18</v>
      </c>
      <c r="AS187">
        <v>2.7</v>
      </c>
      <c r="AT187" t="s">
        <v>26</v>
      </c>
    </row>
    <row r="188" spans="1:46" x14ac:dyDescent="0.25">
      <c r="A188">
        <v>2488610</v>
      </c>
      <c r="C188" t="s">
        <v>11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1</v>
      </c>
      <c r="Z188">
        <v>1</v>
      </c>
      <c r="AA188">
        <v>0</v>
      </c>
      <c r="AB188">
        <v>1</v>
      </c>
      <c r="AC188">
        <v>0</v>
      </c>
      <c r="AD188">
        <v>1</v>
      </c>
      <c r="AE188">
        <v>1</v>
      </c>
      <c r="AF188">
        <v>1</v>
      </c>
      <c r="AG188">
        <v>0</v>
      </c>
      <c r="AH188">
        <v>1</v>
      </c>
      <c r="AI188">
        <v>1</v>
      </c>
      <c r="AJ188">
        <v>1</v>
      </c>
      <c r="AK188">
        <v>0</v>
      </c>
      <c r="AL188">
        <v>1</v>
      </c>
      <c r="AM188">
        <v>0</v>
      </c>
      <c r="AN188">
        <v>1</v>
      </c>
      <c r="AO188">
        <v>0</v>
      </c>
      <c r="AP188">
        <v>1</v>
      </c>
      <c r="AQ188">
        <v>1</v>
      </c>
      <c r="AR188">
        <v>25</v>
      </c>
      <c r="AS188">
        <v>5</v>
      </c>
      <c r="AT188" t="s">
        <v>26</v>
      </c>
    </row>
    <row r="189" spans="1:46" x14ac:dyDescent="0.25">
      <c r="A189">
        <v>2472458</v>
      </c>
      <c r="C189" t="s">
        <v>11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1</v>
      </c>
      <c r="W189">
        <v>1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1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1</v>
      </c>
      <c r="AL189">
        <v>0</v>
      </c>
      <c r="AM189">
        <v>1</v>
      </c>
      <c r="AN189">
        <v>0</v>
      </c>
      <c r="AO189">
        <v>0</v>
      </c>
      <c r="AP189">
        <v>1</v>
      </c>
      <c r="AQ189">
        <v>0</v>
      </c>
      <c r="AR189">
        <v>16</v>
      </c>
      <c r="AS189">
        <v>2</v>
      </c>
      <c r="AT189" t="s">
        <v>26</v>
      </c>
    </row>
    <row r="190" spans="1:46" x14ac:dyDescent="0.25">
      <c r="A190">
        <v>2461567</v>
      </c>
      <c r="C190" t="s">
        <v>13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1</v>
      </c>
      <c r="AM190">
        <v>1</v>
      </c>
      <c r="AN190">
        <v>1</v>
      </c>
      <c r="AO190">
        <v>0</v>
      </c>
      <c r="AP190">
        <v>1</v>
      </c>
      <c r="AQ190">
        <v>0</v>
      </c>
      <c r="AR190">
        <v>13</v>
      </c>
      <c r="AS190">
        <v>1</v>
      </c>
      <c r="AT190" t="s">
        <v>26</v>
      </c>
    </row>
    <row r="191" spans="1:46" x14ac:dyDescent="0.25">
      <c r="A191">
        <v>2486018</v>
      </c>
      <c r="C191" t="s">
        <v>6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1</v>
      </c>
      <c r="R191">
        <v>1</v>
      </c>
      <c r="S191">
        <v>0</v>
      </c>
      <c r="T191">
        <v>1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1</v>
      </c>
      <c r="AC191">
        <v>1</v>
      </c>
      <c r="AD191">
        <v>1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1</v>
      </c>
      <c r="AK191">
        <v>1</v>
      </c>
      <c r="AL191">
        <v>0</v>
      </c>
      <c r="AM191">
        <v>1</v>
      </c>
      <c r="AN191">
        <v>0</v>
      </c>
      <c r="AO191">
        <v>0</v>
      </c>
      <c r="AP191">
        <v>1</v>
      </c>
      <c r="AQ191">
        <v>1</v>
      </c>
      <c r="AR191">
        <v>19</v>
      </c>
      <c r="AS191">
        <v>3</v>
      </c>
      <c r="AT191" t="s">
        <v>26</v>
      </c>
    </row>
    <row r="192" spans="1:46" x14ac:dyDescent="0.25">
      <c r="A192">
        <v>2467819</v>
      </c>
      <c r="C192" t="s">
        <v>6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1</v>
      </c>
      <c r="Y192">
        <v>1</v>
      </c>
      <c r="Z192">
        <v>1</v>
      </c>
      <c r="AA192">
        <v>0</v>
      </c>
      <c r="AB192">
        <v>0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1</v>
      </c>
      <c r="AM192">
        <v>1</v>
      </c>
      <c r="AN192">
        <v>0</v>
      </c>
      <c r="AO192">
        <v>0</v>
      </c>
      <c r="AP192">
        <v>1</v>
      </c>
      <c r="AQ192">
        <v>1</v>
      </c>
      <c r="AR192">
        <v>22</v>
      </c>
      <c r="AS192">
        <v>4</v>
      </c>
      <c r="AT192" t="s">
        <v>26</v>
      </c>
    </row>
    <row r="193" spans="1:46" x14ac:dyDescent="0.25">
      <c r="A193" t="e">
        <v>#N/A</v>
      </c>
      <c r="C193" t="s">
        <v>9</v>
      </c>
      <c r="D193">
        <v>0</v>
      </c>
      <c r="E193">
        <v>1</v>
      </c>
      <c r="F193">
        <v>0</v>
      </c>
      <c r="G193">
        <v>1</v>
      </c>
      <c r="H193">
        <v>1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1</v>
      </c>
      <c r="S193">
        <v>0</v>
      </c>
      <c r="T193">
        <v>1</v>
      </c>
      <c r="U193">
        <v>1</v>
      </c>
      <c r="V193">
        <v>0</v>
      </c>
      <c r="W193">
        <v>1</v>
      </c>
      <c r="X193">
        <v>1</v>
      </c>
      <c r="Y193">
        <v>0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0</v>
      </c>
      <c r="AI193">
        <v>1</v>
      </c>
      <c r="AJ193">
        <v>1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1</v>
      </c>
      <c r="AQ193">
        <v>0</v>
      </c>
      <c r="AR193">
        <v>22</v>
      </c>
      <c r="AS193">
        <v>4</v>
      </c>
      <c r="AT193" t="s">
        <v>26</v>
      </c>
    </row>
    <row r="194" spans="1:46" x14ac:dyDescent="0.25">
      <c r="A194" t="e">
        <v>#N/A</v>
      </c>
      <c r="C194" t="s">
        <v>12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1</v>
      </c>
      <c r="N194">
        <v>1</v>
      </c>
      <c r="O194">
        <v>1</v>
      </c>
      <c r="P194">
        <v>0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0</v>
      </c>
      <c r="AP194">
        <v>1</v>
      </c>
      <c r="AQ194">
        <v>0</v>
      </c>
      <c r="AR194">
        <v>31</v>
      </c>
      <c r="AS194">
        <v>7</v>
      </c>
      <c r="AT194" t="s">
        <v>27</v>
      </c>
    </row>
    <row r="195" spans="1:46" x14ac:dyDescent="0.25">
      <c r="A195">
        <v>2475007</v>
      </c>
      <c r="C195" t="s">
        <v>5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1</v>
      </c>
      <c r="AA195">
        <v>1</v>
      </c>
      <c r="AB195">
        <v>1</v>
      </c>
      <c r="AC195">
        <v>0</v>
      </c>
      <c r="AD195">
        <v>0</v>
      </c>
      <c r="AE195">
        <v>1</v>
      </c>
      <c r="AF195">
        <v>1</v>
      </c>
      <c r="AG195">
        <v>1</v>
      </c>
      <c r="AH195">
        <v>0</v>
      </c>
      <c r="AI195">
        <v>1</v>
      </c>
      <c r="AJ195">
        <v>1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1</v>
      </c>
      <c r="AQ195">
        <v>0</v>
      </c>
      <c r="AR195">
        <v>20</v>
      </c>
      <c r="AS195">
        <v>3.3</v>
      </c>
      <c r="AT195" t="s">
        <v>26</v>
      </c>
    </row>
    <row r="196" spans="1:46" x14ac:dyDescent="0.25">
      <c r="A196" t="e">
        <v>#N/A</v>
      </c>
      <c r="C196" t="s">
        <v>12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1</v>
      </c>
      <c r="U196">
        <v>0</v>
      </c>
      <c r="V196">
        <v>1</v>
      </c>
      <c r="W196">
        <v>0</v>
      </c>
      <c r="X196">
        <v>0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0</v>
      </c>
      <c r="AK196">
        <v>1</v>
      </c>
      <c r="AL196">
        <v>1</v>
      </c>
      <c r="AM196">
        <v>1</v>
      </c>
      <c r="AN196">
        <v>1</v>
      </c>
      <c r="AO196">
        <v>0</v>
      </c>
      <c r="AP196">
        <v>1</v>
      </c>
      <c r="AQ196">
        <v>0</v>
      </c>
      <c r="AR196">
        <v>27</v>
      </c>
      <c r="AS196">
        <v>5.7</v>
      </c>
      <c r="AT196" t="s">
        <v>27</v>
      </c>
    </row>
    <row r="197" spans="1:46" x14ac:dyDescent="0.25">
      <c r="A197" t="e">
        <v>#N/A</v>
      </c>
      <c r="C197" t="s">
        <v>12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0</v>
      </c>
      <c r="AD197">
        <v>1</v>
      </c>
      <c r="AE197">
        <v>1</v>
      </c>
      <c r="AF197">
        <v>1</v>
      </c>
      <c r="AG197">
        <v>0</v>
      </c>
      <c r="AH197">
        <v>0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0</v>
      </c>
      <c r="AR197">
        <v>28</v>
      </c>
      <c r="AS197">
        <v>6</v>
      </c>
      <c r="AT197" t="s">
        <v>27</v>
      </c>
    </row>
    <row r="198" spans="1:46" x14ac:dyDescent="0.25">
      <c r="A198" t="e">
        <v>#N/A</v>
      </c>
      <c r="C198" t="s">
        <v>17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1</v>
      </c>
      <c r="O198">
        <v>1</v>
      </c>
      <c r="P198">
        <v>0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1</v>
      </c>
      <c r="AA198">
        <v>1</v>
      </c>
      <c r="AB198">
        <v>0</v>
      </c>
      <c r="AC198">
        <v>1</v>
      </c>
      <c r="AD198">
        <v>1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1</v>
      </c>
      <c r="AQ198">
        <v>0</v>
      </c>
      <c r="AR198">
        <v>18</v>
      </c>
      <c r="AS198">
        <v>2.7</v>
      </c>
      <c r="AT198" t="s">
        <v>26</v>
      </c>
    </row>
    <row r="199" spans="1:46" x14ac:dyDescent="0.25">
      <c r="A199">
        <v>2407419</v>
      </c>
      <c r="C199" t="s">
        <v>11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1</v>
      </c>
      <c r="Z199">
        <v>1</v>
      </c>
      <c r="AA199">
        <v>0</v>
      </c>
      <c r="AB199">
        <v>1</v>
      </c>
      <c r="AC199">
        <v>1</v>
      </c>
      <c r="AD199">
        <v>1</v>
      </c>
      <c r="AE199">
        <v>1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1</v>
      </c>
      <c r="AP199">
        <v>1</v>
      </c>
      <c r="AQ199">
        <v>1</v>
      </c>
      <c r="AR199">
        <v>22</v>
      </c>
      <c r="AS199">
        <v>4</v>
      </c>
      <c r="AT199" t="s">
        <v>26</v>
      </c>
    </row>
    <row r="200" spans="1:46" x14ac:dyDescent="0.25">
      <c r="A200">
        <v>2473892</v>
      </c>
      <c r="C200" t="s">
        <v>5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1</v>
      </c>
      <c r="P200">
        <v>0</v>
      </c>
      <c r="Q200">
        <v>1</v>
      </c>
      <c r="R200">
        <v>1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1</v>
      </c>
      <c r="Y200">
        <v>0</v>
      </c>
      <c r="Z200">
        <v>1</v>
      </c>
      <c r="AA200">
        <v>0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0</v>
      </c>
      <c r="AO200">
        <v>1</v>
      </c>
      <c r="AP200">
        <v>1</v>
      </c>
      <c r="AQ200">
        <v>1</v>
      </c>
      <c r="AR200">
        <v>29</v>
      </c>
      <c r="AS200">
        <v>6.3</v>
      </c>
      <c r="AT200" t="s">
        <v>27</v>
      </c>
    </row>
    <row r="201" spans="1:46" x14ac:dyDescent="0.25">
      <c r="A201" t="e">
        <v>#N/A</v>
      </c>
      <c r="C201" t="s">
        <v>12</v>
      </c>
      <c r="D201">
        <v>0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1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0</v>
      </c>
      <c r="X201">
        <v>1</v>
      </c>
      <c r="Y201">
        <v>0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0</v>
      </c>
      <c r="AF201">
        <v>1</v>
      </c>
      <c r="AG201">
        <v>0</v>
      </c>
      <c r="AH201">
        <v>0</v>
      </c>
      <c r="AI201">
        <v>1</v>
      </c>
      <c r="AJ201">
        <v>0</v>
      </c>
      <c r="AK201">
        <v>1</v>
      </c>
      <c r="AL201">
        <v>1</v>
      </c>
      <c r="AM201">
        <v>1</v>
      </c>
      <c r="AN201">
        <v>1</v>
      </c>
      <c r="AO201">
        <v>0</v>
      </c>
      <c r="AP201">
        <v>1</v>
      </c>
      <c r="AQ201">
        <v>0</v>
      </c>
      <c r="AR201">
        <v>28</v>
      </c>
      <c r="AS201">
        <v>6</v>
      </c>
      <c r="AT201" t="s">
        <v>27</v>
      </c>
    </row>
    <row r="202" spans="1:46" x14ac:dyDescent="0.25">
      <c r="A202">
        <v>2369863</v>
      </c>
      <c r="C202" t="s">
        <v>12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0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1</v>
      </c>
      <c r="Y202">
        <v>1</v>
      </c>
      <c r="Z202">
        <v>1</v>
      </c>
      <c r="AA202">
        <v>1</v>
      </c>
      <c r="AB202">
        <v>0</v>
      </c>
      <c r="AC202">
        <v>1</v>
      </c>
      <c r="AD202">
        <v>1</v>
      </c>
      <c r="AE202">
        <v>1</v>
      </c>
      <c r="AF202">
        <v>1</v>
      </c>
      <c r="AG202">
        <v>0</v>
      </c>
      <c r="AH202">
        <v>0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0</v>
      </c>
      <c r="AO202">
        <v>0</v>
      </c>
      <c r="AP202">
        <v>1</v>
      </c>
      <c r="AQ202">
        <v>0</v>
      </c>
      <c r="AR202">
        <v>29</v>
      </c>
      <c r="AS202">
        <v>6.3</v>
      </c>
      <c r="AT202" t="s">
        <v>27</v>
      </c>
    </row>
    <row r="203" spans="1:46" x14ac:dyDescent="0.25">
      <c r="A203">
        <v>2460524</v>
      </c>
      <c r="C203" t="s">
        <v>5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1</v>
      </c>
      <c r="V203">
        <v>0</v>
      </c>
      <c r="W203">
        <v>1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1</v>
      </c>
      <c r="AD203">
        <v>1</v>
      </c>
      <c r="AE203">
        <v>1</v>
      </c>
      <c r="AF203">
        <v>1</v>
      </c>
      <c r="AG203">
        <v>0</v>
      </c>
      <c r="AH203">
        <v>1</v>
      </c>
      <c r="AI203">
        <v>1</v>
      </c>
      <c r="AJ203">
        <v>0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0</v>
      </c>
      <c r="AR203">
        <v>22</v>
      </c>
      <c r="AS203">
        <v>4</v>
      </c>
      <c r="AT203" t="s">
        <v>26</v>
      </c>
    </row>
    <row r="204" spans="1:46" x14ac:dyDescent="0.25">
      <c r="A204">
        <v>2462744</v>
      </c>
      <c r="C204" t="s">
        <v>6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0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0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31</v>
      </c>
      <c r="AS204">
        <v>7</v>
      </c>
      <c r="AT204" t="s">
        <v>27</v>
      </c>
    </row>
    <row r="205" spans="1:46" x14ac:dyDescent="0.25">
      <c r="A205" t="e">
        <v>#N/A</v>
      </c>
      <c r="C205" t="s">
        <v>9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1</v>
      </c>
      <c r="U205">
        <v>1</v>
      </c>
      <c r="V205">
        <v>0</v>
      </c>
      <c r="W205">
        <v>1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1</v>
      </c>
      <c r="AD205">
        <v>0</v>
      </c>
      <c r="AE205">
        <v>1</v>
      </c>
      <c r="AF205">
        <v>1</v>
      </c>
      <c r="AG205">
        <v>0</v>
      </c>
      <c r="AH205">
        <v>1</v>
      </c>
      <c r="AI205">
        <v>1</v>
      </c>
      <c r="AJ205">
        <v>0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0</v>
      </c>
      <c r="AR205">
        <v>27</v>
      </c>
      <c r="AS205">
        <v>5.7</v>
      </c>
      <c r="AT205" t="s">
        <v>27</v>
      </c>
    </row>
    <row r="206" spans="1:46" x14ac:dyDescent="0.25">
      <c r="A206">
        <v>2484150</v>
      </c>
      <c r="C206" t="s">
        <v>10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1</v>
      </c>
      <c r="Z206">
        <v>1</v>
      </c>
      <c r="AA206">
        <v>1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1</v>
      </c>
      <c r="AQ206">
        <v>0</v>
      </c>
      <c r="AR206">
        <v>13</v>
      </c>
      <c r="AS206">
        <v>1</v>
      </c>
      <c r="AT206" t="s">
        <v>26</v>
      </c>
    </row>
    <row r="207" spans="1:46" x14ac:dyDescent="0.25">
      <c r="A207">
        <v>2459974</v>
      </c>
      <c r="C207" t="s">
        <v>6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0</v>
      </c>
      <c r="L207">
        <v>0</v>
      </c>
      <c r="M207">
        <v>1</v>
      </c>
      <c r="N207">
        <v>1</v>
      </c>
      <c r="O207">
        <v>0</v>
      </c>
      <c r="P207">
        <v>0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1</v>
      </c>
      <c r="X207">
        <v>1</v>
      </c>
      <c r="Y207">
        <v>0</v>
      </c>
      <c r="Z207">
        <v>1</v>
      </c>
      <c r="AA207">
        <v>0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0</v>
      </c>
      <c r="AK207">
        <v>1</v>
      </c>
      <c r="AL207">
        <v>1</v>
      </c>
      <c r="AM207">
        <v>0</v>
      </c>
      <c r="AN207">
        <v>0</v>
      </c>
      <c r="AO207">
        <v>1</v>
      </c>
      <c r="AP207">
        <v>1</v>
      </c>
      <c r="AQ207">
        <v>1</v>
      </c>
      <c r="AR207">
        <v>29</v>
      </c>
      <c r="AS207">
        <v>6.3</v>
      </c>
      <c r="AT207" t="s">
        <v>27</v>
      </c>
    </row>
    <row r="208" spans="1:46" x14ac:dyDescent="0.25">
      <c r="A208" t="e">
        <v>#N/A</v>
      </c>
      <c r="C208" t="s">
        <v>9</v>
      </c>
      <c r="D208">
        <v>1</v>
      </c>
      <c r="E208">
        <v>1</v>
      </c>
      <c r="F208">
        <v>0</v>
      </c>
      <c r="G208">
        <v>1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1</v>
      </c>
      <c r="N208">
        <v>0</v>
      </c>
      <c r="O208">
        <v>1</v>
      </c>
      <c r="P208">
        <v>0</v>
      </c>
      <c r="Q208">
        <v>1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0</v>
      </c>
      <c r="Y208">
        <v>0</v>
      </c>
      <c r="Z208">
        <v>1</v>
      </c>
      <c r="AA208">
        <v>1</v>
      </c>
      <c r="AB208">
        <v>1</v>
      </c>
      <c r="AC208">
        <v>0</v>
      </c>
      <c r="AD208">
        <v>0</v>
      </c>
      <c r="AE208">
        <v>1</v>
      </c>
      <c r="AF208">
        <v>1</v>
      </c>
      <c r="AG208">
        <v>0</v>
      </c>
      <c r="AH208">
        <v>0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0</v>
      </c>
      <c r="AR208">
        <v>28</v>
      </c>
      <c r="AS208">
        <v>6</v>
      </c>
      <c r="AT208" t="s">
        <v>27</v>
      </c>
    </row>
    <row r="209" spans="1:46" x14ac:dyDescent="0.25">
      <c r="A209">
        <v>2486181</v>
      </c>
      <c r="C209" t="s">
        <v>10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0</v>
      </c>
      <c r="AP209">
        <v>1</v>
      </c>
      <c r="AQ209">
        <v>1</v>
      </c>
      <c r="AR209">
        <v>18</v>
      </c>
      <c r="AS209">
        <v>2.7</v>
      </c>
      <c r="AT209" t="s">
        <v>26</v>
      </c>
    </row>
    <row r="210" spans="1:46" x14ac:dyDescent="0.25">
      <c r="A210">
        <v>2467462</v>
      </c>
      <c r="C210" t="s">
        <v>10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1</v>
      </c>
      <c r="V210">
        <v>1</v>
      </c>
      <c r="W210">
        <v>1</v>
      </c>
      <c r="X210">
        <v>0</v>
      </c>
      <c r="Y210">
        <v>1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1</v>
      </c>
      <c r="AK210">
        <v>1</v>
      </c>
      <c r="AL210">
        <v>1</v>
      </c>
      <c r="AM210">
        <v>1</v>
      </c>
      <c r="AN210">
        <v>0</v>
      </c>
      <c r="AO210">
        <v>1</v>
      </c>
      <c r="AP210">
        <v>1</v>
      </c>
      <c r="AQ210">
        <v>0</v>
      </c>
      <c r="AR210">
        <v>16</v>
      </c>
      <c r="AS210">
        <v>2</v>
      </c>
      <c r="AT210" t="s">
        <v>26</v>
      </c>
    </row>
    <row r="211" spans="1:46" x14ac:dyDescent="0.25">
      <c r="A211" t="e">
        <v>#N/A</v>
      </c>
      <c r="C211" t="s">
        <v>12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0</v>
      </c>
      <c r="R211">
        <v>1</v>
      </c>
      <c r="S211">
        <v>1</v>
      </c>
      <c r="T211">
        <v>0</v>
      </c>
      <c r="U211">
        <v>1</v>
      </c>
      <c r="V211">
        <v>1</v>
      </c>
      <c r="W211">
        <v>0</v>
      </c>
      <c r="X211">
        <v>0</v>
      </c>
      <c r="Y211">
        <v>1</v>
      </c>
      <c r="Z211">
        <v>1</v>
      </c>
      <c r="AA211">
        <v>0</v>
      </c>
      <c r="AB211">
        <v>0</v>
      </c>
      <c r="AC211">
        <v>1</v>
      </c>
      <c r="AD211">
        <v>0</v>
      </c>
      <c r="AE211">
        <v>1</v>
      </c>
      <c r="AF211">
        <v>1</v>
      </c>
      <c r="AG211">
        <v>0</v>
      </c>
      <c r="AH211">
        <v>0</v>
      </c>
      <c r="AI211">
        <v>0</v>
      </c>
      <c r="AJ211">
        <v>1</v>
      </c>
      <c r="AK211">
        <v>1</v>
      </c>
      <c r="AL211">
        <v>0</v>
      </c>
      <c r="AM211">
        <v>1</v>
      </c>
      <c r="AN211">
        <v>1</v>
      </c>
      <c r="AO211">
        <v>1</v>
      </c>
      <c r="AP211">
        <v>1</v>
      </c>
      <c r="AQ211">
        <v>0</v>
      </c>
      <c r="AR211">
        <v>20</v>
      </c>
      <c r="AS211">
        <v>3.3</v>
      </c>
      <c r="AT211" t="s">
        <v>26</v>
      </c>
    </row>
    <row r="212" spans="1:46" x14ac:dyDescent="0.25">
      <c r="A212" t="e">
        <v>#N/A</v>
      </c>
      <c r="C212" t="s">
        <v>12</v>
      </c>
      <c r="D212">
        <v>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1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1</v>
      </c>
      <c r="AK212">
        <v>0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0</v>
      </c>
      <c r="AR212">
        <v>28</v>
      </c>
      <c r="AS212">
        <v>6</v>
      </c>
      <c r="AT212" t="s">
        <v>27</v>
      </c>
    </row>
    <row r="213" spans="1:46" x14ac:dyDescent="0.25">
      <c r="A213" t="e">
        <v>#N/A</v>
      </c>
      <c r="C213" t="s">
        <v>9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1</v>
      </c>
      <c r="S213">
        <v>0</v>
      </c>
      <c r="T213">
        <v>1</v>
      </c>
      <c r="U213">
        <v>0</v>
      </c>
      <c r="V213">
        <v>1</v>
      </c>
      <c r="W213">
        <v>1</v>
      </c>
      <c r="X213">
        <v>1</v>
      </c>
      <c r="Y213">
        <v>1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1</v>
      </c>
      <c r="AK213">
        <v>0</v>
      </c>
      <c r="AL213">
        <v>0</v>
      </c>
      <c r="AM213">
        <v>1</v>
      </c>
      <c r="AN213">
        <v>1</v>
      </c>
      <c r="AO213">
        <v>0</v>
      </c>
      <c r="AP213">
        <v>1</v>
      </c>
      <c r="AQ213">
        <v>0</v>
      </c>
      <c r="AR213">
        <v>21</v>
      </c>
      <c r="AS213">
        <v>3.7</v>
      </c>
      <c r="AT213" t="s">
        <v>26</v>
      </c>
    </row>
    <row r="214" spans="1:46" x14ac:dyDescent="0.25">
      <c r="A214">
        <v>2460194</v>
      </c>
      <c r="C214" t="s">
        <v>8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1</v>
      </c>
      <c r="AD214">
        <v>0</v>
      </c>
      <c r="AE214">
        <v>1</v>
      </c>
      <c r="AF214">
        <v>0</v>
      </c>
      <c r="AG214">
        <v>0</v>
      </c>
      <c r="AH214">
        <v>1</v>
      </c>
      <c r="AI214">
        <v>0</v>
      </c>
      <c r="AJ214">
        <v>1</v>
      </c>
      <c r="AK214">
        <v>0</v>
      </c>
      <c r="AL214">
        <v>0</v>
      </c>
      <c r="AM214">
        <v>1</v>
      </c>
      <c r="AN214">
        <v>1</v>
      </c>
      <c r="AO214">
        <v>0</v>
      </c>
      <c r="AP214">
        <v>1</v>
      </c>
      <c r="AQ214">
        <v>0</v>
      </c>
      <c r="AR214">
        <v>15</v>
      </c>
      <c r="AS214">
        <v>1.7</v>
      </c>
      <c r="AT214" t="s">
        <v>26</v>
      </c>
    </row>
    <row r="215" spans="1:46" x14ac:dyDescent="0.25">
      <c r="A215">
        <v>2471666</v>
      </c>
      <c r="C215" t="s">
        <v>6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1</v>
      </c>
      <c r="T215">
        <v>0</v>
      </c>
      <c r="U215">
        <v>1</v>
      </c>
      <c r="V215">
        <v>0</v>
      </c>
      <c r="W215">
        <v>0</v>
      </c>
      <c r="X215">
        <v>1</v>
      </c>
      <c r="Y215">
        <v>0</v>
      </c>
      <c r="Z215">
        <v>1</v>
      </c>
      <c r="AA215">
        <v>1</v>
      </c>
      <c r="AB215">
        <v>1</v>
      </c>
      <c r="AC215">
        <v>0</v>
      </c>
      <c r="AD215">
        <v>1</v>
      </c>
      <c r="AE215">
        <v>1</v>
      </c>
      <c r="AF215">
        <v>1</v>
      </c>
      <c r="AG215">
        <v>1</v>
      </c>
      <c r="AH215">
        <v>0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0</v>
      </c>
      <c r="AP215">
        <v>1</v>
      </c>
      <c r="AQ215">
        <v>0</v>
      </c>
      <c r="AR215">
        <v>26</v>
      </c>
      <c r="AS215">
        <v>5.3</v>
      </c>
      <c r="AT215" t="s">
        <v>26</v>
      </c>
    </row>
    <row r="216" spans="1:46" x14ac:dyDescent="0.25">
      <c r="A216">
        <v>2403829</v>
      </c>
      <c r="C216" t="s">
        <v>8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0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1</v>
      </c>
      <c r="AA216">
        <v>1</v>
      </c>
      <c r="AB216">
        <v>0</v>
      </c>
      <c r="AC216">
        <v>1</v>
      </c>
      <c r="AD216">
        <v>1</v>
      </c>
      <c r="AE216">
        <v>1</v>
      </c>
      <c r="AF216">
        <v>1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1</v>
      </c>
      <c r="AM216">
        <v>1</v>
      </c>
      <c r="AN216">
        <v>0</v>
      </c>
      <c r="AO216">
        <v>0</v>
      </c>
      <c r="AP216">
        <v>1</v>
      </c>
      <c r="AQ216">
        <v>0</v>
      </c>
      <c r="AR216">
        <v>23</v>
      </c>
      <c r="AS216">
        <v>4.3</v>
      </c>
      <c r="AT216" t="s">
        <v>26</v>
      </c>
    </row>
    <row r="217" spans="1:46" x14ac:dyDescent="0.25">
      <c r="A217">
        <v>2473190</v>
      </c>
      <c r="C217" t="s">
        <v>11</v>
      </c>
      <c r="D217">
        <v>0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1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1</v>
      </c>
      <c r="AC217">
        <v>1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1</v>
      </c>
      <c r="AL217">
        <v>0</v>
      </c>
      <c r="AM217">
        <v>1</v>
      </c>
      <c r="AN217">
        <v>1</v>
      </c>
      <c r="AO217">
        <v>0</v>
      </c>
      <c r="AP217">
        <v>1</v>
      </c>
      <c r="AQ217">
        <v>1</v>
      </c>
      <c r="AR217">
        <v>19</v>
      </c>
      <c r="AS217">
        <v>3</v>
      </c>
      <c r="AT217" t="s">
        <v>26</v>
      </c>
    </row>
    <row r="218" spans="1:46" x14ac:dyDescent="0.25">
      <c r="A218" t="e">
        <v>#N/A</v>
      </c>
      <c r="C218" t="s">
        <v>9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1</v>
      </c>
      <c r="X218">
        <v>1</v>
      </c>
      <c r="Y218">
        <v>0</v>
      </c>
      <c r="Z218">
        <v>1</v>
      </c>
      <c r="AA218">
        <v>1</v>
      </c>
      <c r="AB218">
        <v>0</v>
      </c>
      <c r="AC218">
        <v>1</v>
      </c>
      <c r="AD218">
        <v>0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0</v>
      </c>
      <c r="AK218">
        <v>1</v>
      </c>
      <c r="AL218">
        <v>1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28</v>
      </c>
      <c r="AS218">
        <v>6</v>
      </c>
      <c r="AT218" t="s">
        <v>27</v>
      </c>
    </row>
    <row r="219" spans="1:46" x14ac:dyDescent="0.25">
      <c r="A219">
        <v>2476786</v>
      </c>
      <c r="C219" t="s">
        <v>8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1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1</v>
      </c>
      <c r="AL219">
        <v>1</v>
      </c>
      <c r="AM219">
        <v>1</v>
      </c>
      <c r="AN219">
        <v>0</v>
      </c>
      <c r="AO219">
        <v>0</v>
      </c>
      <c r="AP219">
        <v>1</v>
      </c>
      <c r="AQ219">
        <v>0</v>
      </c>
      <c r="AR219">
        <v>25</v>
      </c>
      <c r="AS219">
        <v>5</v>
      </c>
      <c r="AT219" t="s">
        <v>26</v>
      </c>
    </row>
    <row r="220" spans="1:46" x14ac:dyDescent="0.25">
      <c r="A220">
        <v>2475501</v>
      </c>
      <c r="C220" t="s">
        <v>12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0</v>
      </c>
      <c r="V220">
        <v>0</v>
      </c>
      <c r="W220">
        <v>1</v>
      </c>
      <c r="X220">
        <v>1</v>
      </c>
      <c r="Y220">
        <v>1</v>
      </c>
      <c r="Z220">
        <v>1</v>
      </c>
      <c r="AA220">
        <v>0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0</v>
      </c>
      <c r="AI220">
        <v>1</v>
      </c>
      <c r="AJ220">
        <v>1</v>
      </c>
      <c r="AK220">
        <v>1</v>
      </c>
      <c r="AL220">
        <v>1</v>
      </c>
      <c r="AM220">
        <v>0</v>
      </c>
      <c r="AN220">
        <v>1</v>
      </c>
      <c r="AO220">
        <v>1</v>
      </c>
      <c r="AP220">
        <v>1</v>
      </c>
      <c r="AQ220">
        <v>0</v>
      </c>
      <c r="AR220">
        <v>28</v>
      </c>
      <c r="AS220">
        <v>6</v>
      </c>
      <c r="AT220" t="s">
        <v>27</v>
      </c>
    </row>
    <row r="221" spans="1:46" x14ac:dyDescent="0.25">
      <c r="A221">
        <v>2468369</v>
      </c>
      <c r="C221" t="s">
        <v>14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0</v>
      </c>
      <c r="X221">
        <v>1</v>
      </c>
      <c r="Y221">
        <v>0</v>
      </c>
      <c r="Z221">
        <v>1</v>
      </c>
      <c r="AA221">
        <v>0</v>
      </c>
      <c r="AB221">
        <v>1</v>
      </c>
      <c r="AC221">
        <v>0</v>
      </c>
      <c r="AD221">
        <v>1</v>
      </c>
      <c r="AE221">
        <v>1</v>
      </c>
      <c r="AF221">
        <v>1</v>
      </c>
      <c r="AG221">
        <v>0</v>
      </c>
      <c r="AH221">
        <v>1</v>
      </c>
      <c r="AI221">
        <v>1</v>
      </c>
      <c r="AJ221">
        <v>1</v>
      </c>
      <c r="AK221">
        <v>0</v>
      </c>
      <c r="AL221">
        <v>1</v>
      </c>
      <c r="AM221">
        <v>1</v>
      </c>
      <c r="AN221">
        <v>0</v>
      </c>
      <c r="AO221">
        <v>1</v>
      </c>
      <c r="AP221">
        <v>1</v>
      </c>
      <c r="AQ221">
        <v>1</v>
      </c>
      <c r="AR221">
        <v>25</v>
      </c>
      <c r="AS221">
        <v>5</v>
      </c>
      <c r="AT221" t="s">
        <v>26</v>
      </c>
    </row>
    <row r="222" spans="1:46" x14ac:dyDescent="0.25">
      <c r="A222">
        <v>2468597</v>
      </c>
      <c r="C222" t="s">
        <v>14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1</v>
      </c>
      <c r="Q222">
        <v>1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1</v>
      </c>
      <c r="AE222">
        <v>0</v>
      </c>
      <c r="AF222">
        <v>1</v>
      </c>
      <c r="AG222">
        <v>0</v>
      </c>
      <c r="AH222">
        <v>1</v>
      </c>
      <c r="AI222">
        <v>1</v>
      </c>
      <c r="AJ222">
        <v>1</v>
      </c>
      <c r="AK222">
        <v>0</v>
      </c>
      <c r="AL222">
        <v>1</v>
      </c>
      <c r="AM222">
        <v>1</v>
      </c>
      <c r="AN222">
        <v>0</v>
      </c>
      <c r="AO222">
        <v>0</v>
      </c>
      <c r="AP222">
        <v>1</v>
      </c>
      <c r="AQ222">
        <v>0</v>
      </c>
      <c r="AR222">
        <v>20</v>
      </c>
      <c r="AS222">
        <v>3.3</v>
      </c>
      <c r="AT222" t="s">
        <v>26</v>
      </c>
    </row>
    <row r="223" spans="1:46" x14ac:dyDescent="0.25">
      <c r="A223">
        <v>2458180</v>
      </c>
      <c r="C223" t="s">
        <v>11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1</v>
      </c>
      <c r="Y223">
        <v>0</v>
      </c>
      <c r="Z223">
        <v>1</v>
      </c>
      <c r="AA223">
        <v>0</v>
      </c>
      <c r="AB223">
        <v>1</v>
      </c>
      <c r="AC223">
        <v>0</v>
      </c>
      <c r="AD223">
        <v>1</v>
      </c>
      <c r="AE223">
        <v>1</v>
      </c>
      <c r="AF223">
        <v>1</v>
      </c>
      <c r="AG223">
        <v>0</v>
      </c>
      <c r="AH223">
        <v>0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0</v>
      </c>
      <c r="AP223">
        <v>1</v>
      </c>
      <c r="AQ223">
        <v>1</v>
      </c>
      <c r="AR223">
        <v>25</v>
      </c>
      <c r="AS223">
        <v>5</v>
      </c>
      <c r="AT223" t="s">
        <v>26</v>
      </c>
    </row>
    <row r="224" spans="1:46" x14ac:dyDescent="0.25">
      <c r="A224">
        <v>2465549</v>
      </c>
      <c r="C224" t="s">
        <v>8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1</v>
      </c>
      <c r="P224">
        <v>0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0</v>
      </c>
      <c r="Z224">
        <v>1</v>
      </c>
      <c r="AA224">
        <v>1</v>
      </c>
      <c r="AB224">
        <v>0</v>
      </c>
      <c r="AC224">
        <v>1</v>
      </c>
      <c r="AD224">
        <v>1</v>
      </c>
      <c r="AE224">
        <v>0</v>
      </c>
      <c r="AF224">
        <v>1</v>
      </c>
      <c r="AG224">
        <v>0</v>
      </c>
      <c r="AH224">
        <v>1</v>
      </c>
      <c r="AI224">
        <v>1</v>
      </c>
      <c r="AJ224">
        <v>0</v>
      </c>
      <c r="AK224">
        <v>1</v>
      </c>
      <c r="AL224">
        <v>0</v>
      </c>
      <c r="AM224">
        <v>1</v>
      </c>
      <c r="AN224">
        <v>0</v>
      </c>
      <c r="AO224">
        <v>0</v>
      </c>
      <c r="AP224">
        <v>1</v>
      </c>
      <c r="AQ224">
        <v>1</v>
      </c>
      <c r="AR224">
        <v>27</v>
      </c>
      <c r="AS224">
        <v>5.7</v>
      </c>
      <c r="AT224" t="s">
        <v>27</v>
      </c>
    </row>
    <row r="225" spans="1:46" x14ac:dyDescent="0.25">
      <c r="A225" t="e">
        <v>#N/A</v>
      </c>
      <c r="C225" t="s">
        <v>9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1</v>
      </c>
      <c r="AR225">
        <v>14</v>
      </c>
      <c r="AS225">
        <v>1.3</v>
      </c>
      <c r="AT225" t="s">
        <v>26</v>
      </c>
    </row>
    <row r="226" spans="1:46" x14ac:dyDescent="0.25">
      <c r="A226" t="e">
        <v>#N/A</v>
      </c>
      <c r="C226" t="s">
        <v>9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  <c r="R226">
        <v>1</v>
      </c>
      <c r="S226">
        <v>0</v>
      </c>
      <c r="T226">
        <v>1</v>
      </c>
      <c r="U226">
        <v>0</v>
      </c>
      <c r="V226">
        <v>0</v>
      </c>
      <c r="W226">
        <v>1</v>
      </c>
      <c r="X226">
        <v>1</v>
      </c>
      <c r="Y226">
        <v>1</v>
      </c>
      <c r="Z226">
        <v>1</v>
      </c>
      <c r="AA226">
        <v>0</v>
      </c>
      <c r="AB226">
        <v>1</v>
      </c>
      <c r="AC226">
        <v>0</v>
      </c>
      <c r="AD226">
        <v>1</v>
      </c>
      <c r="AE226">
        <v>1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1</v>
      </c>
      <c r="AL226">
        <v>0</v>
      </c>
      <c r="AM226">
        <v>1</v>
      </c>
      <c r="AN226">
        <v>0</v>
      </c>
      <c r="AO226">
        <v>0</v>
      </c>
      <c r="AP226">
        <v>1</v>
      </c>
      <c r="AQ226">
        <v>1</v>
      </c>
      <c r="AR226">
        <v>20</v>
      </c>
      <c r="AS226">
        <v>3.3</v>
      </c>
      <c r="AT226" t="s">
        <v>26</v>
      </c>
    </row>
    <row r="227" spans="1:46" x14ac:dyDescent="0.25">
      <c r="A227" t="e">
        <v>#N/A</v>
      </c>
      <c r="C227" t="s">
        <v>12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1</v>
      </c>
      <c r="T227">
        <v>1</v>
      </c>
      <c r="U227">
        <v>1</v>
      </c>
      <c r="V227">
        <v>1</v>
      </c>
      <c r="W227">
        <v>0</v>
      </c>
      <c r="X227">
        <v>1</v>
      </c>
      <c r="Y227">
        <v>0</v>
      </c>
      <c r="Z227">
        <v>1</v>
      </c>
      <c r="AA227">
        <v>0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0</v>
      </c>
      <c r="AI227">
        <v>1</v>
      </c>
      <c r="AJ227">
        <v>1</v>
      </c>
      <c r="AK227">
        <v>1</v>
      </c>
      <c r="AL227">
        <v>1</v>
      </c>
      <c r="AM227">
        <v>0</v>
      </c>
      <c r="AN227">
        <v>0</v>
      </c>
      <c r="AO227">
        <v>1</v>
      </c>
      <c r="AP227">
        <v>1</v>
      </c>
      <c r="AQ227">
        <v>1</v>
      </c>
      <c r="AR227">
        <v>25</v>
      </c>
      <c r="AS227">
        <v>5</v>
      </c>
      <c r="AT227" t="s">
        <v>26</v>
      </c>
    </row>
    <row r="228" spans="1:46" x14ac:dyDescent="0.25">
      <c r="A228" t="e">
        <v>#N/A</v>
      </c>
      <c r="C228" t="s">
        <v>12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0</v>
      </c>
      <c r="Q228">
        <v>1</v>
      </c>
      <c r="R228">
        <v>1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1</v>
      </c>
      <c r="AA228">
        <v>1</v>
      </c>
      <c r="AB228">
        <v>0</v>
      </c>
      <c r="AC228">
        <v>1</v>
      </c>
      <c r="AD228">
        <v>1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1</v>
      </c>
      <c r="AL228">
        <v>1</v>
      </c>
      <c r="AM228">
        <v>1</v>
      </c>
      <c r="AN228">
        <v>0</v>
      </c>
      <c r="AO228">
        <v>0</v>
      </c>
      <c r="AP228">
        <v>1</v>
      </c>
      <c r="AQ228">
        <v>0</v>
      </c>
      <c r="AR228">
        <v>25</v>
      </c>
      <c r="AS228">
        <v>5</v>
      </c>
      <c r="AT228" t="s">
        <v>26</v>
      </c>
    </row>
    <row r="229" spans="1:46" x14ac:dyDescent="0.25">
      <c r="A229">
        <v>2448032</v>
      </c>
      <c r="C229" t="s">
        <v>14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1</v>
      </c>
      <c r="Q229">
        <v>1</v>
      </c>
      <c r="R229">
        <v>1</v>
      </c>
      <c r="S229">
        <v>0</v>
      </c>
      <c r="T229">
        <v>1</v>
      </c>
      <c r="U229">
        <v>0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0</v>
      </c>
      <c r="AB229">
        <v>0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0</v>
      </c>
      <c r="AI229">
        <v>1</v>
      </c>
      <c r="AJ229">
        <v>1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1</v>
      </c>
      <c r="AR229">
        <v>23</v>
      </c>
      <c r="AS229">
        <v>4.3</v>
      </c>
      <c r="AT229" t="s">
        <v>26</v>
      </c>
    </row>
    <row r="230" spans="1:46" x14ac:dyDescent="0.25">
      <c r="A230" t="e">
        <v>#N/A</v>
      </c>
      <c r="C230" t="s">
        <v>12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0</v>
      </c>
      <c r="AE230">
        <v>1</v>
      </c>
      <c r="AF230">
        <v>1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1</v>
      </c>
      <c r="AN230">
        <v>1</v>
      </c>
      <c r="AO230">
        <v>0</v>
      </c>
      <c r="AP230">
        <v>1</v>
      </c>
      <c r="AQ230">
        <v>0</v>
      </c>
      <c r="AR230">
        <v>20</v>
      </c>
      <c r="AS230">
        <v>3.3</v>
      </c>
      <c r="AT230" t="s">
        <v>26</v>
      </c>
    </row>
    <row r="231" spans="1:46" x14ac:dyDescent="0.25">
      <c r="A231" t="e">
        <v>#N/A</v>
      </c>
      <c r="C231" t="s">
        <v>9</v>
      </c>
      <c r="D231">
        <v>1</v>
      </c>
      <c r="E231">
        <v>1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>
        <v>1</v>
      </c>
      <c r="X231">
        <v>1</v>
      </c>
      <c r="Y231">
        <v>0</v>
      </c>
      <c r="Z231">
        <v>1</v>
      </c>
      <c r="AA231">
        <v>1</v>
      </c>
      <c r="AB231">
        <v>0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0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0</v>
      </c>
      <c r="AP231">
        <v>1</v>
      </c>
      <c r="AQ231">
        <v>1</v>
      </c>
      <c r="AR231">
        <v>30</v>
      </c>
      <c r="AS231">
        <v>6.7</v>
      </c>
      <c r="AT231" t="s">
        <v>27</v>
      </c>
    </row>
    <row r="232" spans="1:46" x14ac:dyDescent="0.25">
      <c r="A232" t="e">
        <v>#N/A</v>
      </c>
      <c r="C232" t="s">
        <v>12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1</v>
      </c>
      <c r="S232">
        <v>1</v>
      </c>
      <c r="T232">
        <v>0</v>
      </c>
      <c r="U232">
        <v>1</v>
      </c>
      <c r="V232">
        <v>0</v>
      </c>
      <c r="W232">
        <v>1</v>
      </c>
      <c r="X232">
        <v>0</v>
      </c>
      <c r="Y232">
        <v>1</v>
      </c>
      <c r="Z232">
        <v>0</v>
      </c>
      <c r="AA232">
        <v>0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0</v>
      </c>
      <c r="AP232">
        <v>1</v>
      </c>
      <c r="AQ232">
        <v>0</v>
      </c>
      <c r="AR232">
        <v>17</v>
      </c>
      <c r="AS232">
        <v>2.2999999999999998</v>
      </c>
      <c r="AT232" t="s">
        <v>26</v>
      </c>
    </row>
    <row r="233" spans="1:46" x14ac:dyDescent="0.25">
      <c r="A233" t="e">
        <v>#N/A</v>
      </c>
      <c r="C233" t="s">
        <v>9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1</v>
      </c>
      <c r="AA233">
        <v>0</v>
      </c>
      <c r="AB233">
        <v>1</v>
      </c>
      <c r="AC233">
        <v>1</v>
      </c>
      <c r="AD233">
        <v>0</v>
      </c>
      <c r="AE233">
        <v>1</v>
      </c>
      <c r="AF233">
        <v>1</v>
      </c>
      <c r="AG233">
        <v>1</v>
      </c>
      <c r="AH233">
        <v>0</v>
      </c>
      <c r="AI233">
        <v>0</v>
      </c>
      <c r="AJ233">
        <v>1</v>
      </c>
      <c r="AK233">
        <v>1</v>
      </c>
      <c r="AL233">
        <v>1</v>
      </c>
      <c r="AM233">
        <v>0</v>
      </c>
      <c r="AN233">
        <v>1</v>
      </c>
      <c r="AO233">
        <v>0</v>
      </c>
      <c r="AP233">
        <v>1</v>
      </c>
      <c r="AQ233">
        <v>1</v>
      </c>
      <c r="AR233">
        <v>22</v>
      </c>
      <c r="AS233">
        <v>4</v>
      </c>
      <c r="AT233" t="s">
        <v>26</v>
      </c>
    </row>
    <row r="234" spans="1:46" x14ac:dyDescent="0.25">
      <c r="A234">
        <v>2473616</v>
      </c>
      <c r="C234" t="s">
        <v>16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0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0</v>
      </c>
      <c r="AH234">
        <v>1</v>
      </c>
      <c r="AI234">
        <v>1</v>
      </c>
      <c r="AJ234">
        <v>1</v>
      </c>
      <c r="AK234">
        <v>1</v>
      </c>
      <c r="AL234">
        <v>0</v>
      </c>
      <c r="AM234">
        <v>1</v>
      </c>
      <c r="AN234">
        <v>0</v>
      </c>
      <c r="AO234">
        <v>1</v>
      </c>
      <c r="AP234">
        <v>1</v>
      </c>
      <c r="AQ234">
        <v>1</v>
      </c>
      <c r="AR234">
        <v>33</v>
      </c>
      <c r="AS234">
        <v>7.7</v>
      </c>
      <c r="AT234" t="s">
        <v>27</v>
      </c>
    </row>
    <row r="235" spans="1:46" x14ac:dyDescent="0.25">
      <c r="A235">
        <v>2463436</v>
      </c>
      <c r="C235" t="s">
        <v>16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0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0</v>
      </c>
      <c r="X235">
        <v>1</v>
      </c>
      <c r="Y235">
        <v>0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0</v>
      </c>
      <c r="AF235">
        <v>0</v>
      </c>
      <c r="AG235">
        <v>1</v>
      </c>
      <c r="AH235">
        <v>0</v>
      </c>
      <c r="AI235">
        <v>1</v>
      </c>
      <c r="AJ235">
        <v>1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1</v>
      </c>
      <c r="AQ235">
        <v>1</v>
      </c>
      <c r="AR235">
        <v>28</v>
      </c>
      <c r="AS235">
        <v>6</v>
      </c>
      <c r="AT235" t="s">
        <v>27</v>
      </c>
    </row>
    <row r="236" spans="1:46" x14ac:dyDescent="0.25">
      <c r="A236">
        <v>2466812</v>
      </c>
      <c r="C236" t="s">
        <v>16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1</v>
      </c>
      <c r="AA236">
        <v>0</v>
      </c>
      <c r="AB236">
        <v>1</v>
      </c>
      <c r="AC236">
        <v>1</v>
      </c>
      <c r="AD236">
        <v>0</v>
      </c>
      <c r="AE236">
        <v>1</v>
      </c>
      <c r="AF236">
        <v>1</v>
      </c>
      <c r="AG236">
        <v>0</v>
      </c>
      <c r="AH236">
        <v>1</v>
      </c>
      <c r="AI236">
        <v>1</v>
      </c>
      <c r="AJ236">
        <v>1</v>
      </c>
      <c r="AK236">
        <v>0</v>
      </c>
      <c r="AL236">
        <v>0</v>
      </c>
      <c r="AM236">
        <v>1</v>
      </c>
      <c r="AN236">
        <v>1</v>
      </c>
      <c r="AO236">
        <v>0</v>
      </c>
      <c r="AP236">
        <v>1</v>
      </c>
      <c r="AQ236">
        <v>1</v>
      </c>
      <c r="AR236">
        <v>23</v>
      </c>
      <c r="AS236">
        <v>4.3</v>
      </c>
      <c r="AT236" t="s">
        <v>26</v>
      </c>
    </row>
    <row r="237" spans="1:46" x14ac:dyDescent="0.25">
      <c r="A237">
        <v>2486240</v>
      </c>
      <c r="C237" t="s">
        <v>16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</v>
      </c>
      <c r="N237">
        <v>0</v>
      </c>
      <c r="O237">
        <v>1</v>
      </c>
      <c r="P237">
        <v>1</v>
      </c>
      <c r="Q237">
        <v>0</v>
      </c>
      <c r="R237">
        <v>1</v>
      </c>
      <c r="S237">
        <v>0</v>
      </c>
      <c r="T237">
        <v>1</v>
      </c>
      <c r="U237">
        <v>1</v>
      </c>
      <c r="V237">
        <v>1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1</v>
      </c>
      <c r="AC237">
        <v>0</v>
      </c>
      <c r="AD237">
        <v>1</v>
      </c>
      <c r="AE237">
        <v>1</v>
      </c>
      <c r="AF237">
        <v>1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1</v>
      </c>
      <c r="AQ237">
        <v>0</v>
      </c>
      <c r="AR237">
        <v>22</v>
      </c>
      <c r="AS237">
        <v>4</v>
      </c>
      <c r="AT237" t="s">
        <v>26</v>
      </c>
    </row>
    <row r="238" spans="1:46" ht="16.5" thickBot="1" x14ac:dyDescent="0.3"/>
    <row r="239" spans="1:46" ht="16.5" thickTop="1" x14ac:dyDescent="0.25">
      <c r="C239" s="25" t="s">
        <v>36</v>
      </c>
      <c r="D239" s="26">
        <f>SUM(D2:D237)</f>
        <v>112</v>
      </c>
      <c r="E239" s="26">
        <f t="shared" ref="E239:AQ239" si="0">SUM(E2:E237)</f>
        <v>190</v>
      </c>
      <c r="F239" s="26">
        <f t="shared" si="0"/>
        <v>189</v>
      </c>
      <c r="G239" s="26">
        <f t="shared" si="0"/>
        <v>144</v>
      </c>
      <c r="H239" s="26">
        <f t="shared" si="0"/>
        <v>71</v>
      </c>
      <c r="I239" s="26">
        <f t="shared" si="0"/>
        <v>58</v>
      </c>
      <c r="J239" s="26">
        <f t="shared" si="0"/>
        <v>144</v>
      </c>
      <c r="K239" s="26">
        <f t="shared" si="0"/>
        <v>90</v>
      </c>
      <c r="L239" s="26">
        <f t="shared" si="0"/>
        <v>116</v>
      </c>
      <c r="M239" s="26">
        <f t="shared" si="0"/>
        <v>127</v>
      </c>
      <c r="N239" s="26">
        <f t="shared" si="0"/>
        <v>106</v>
      </c>
      <c r="O239" s="26">
        <f t="shared" si="0"/>
        <v>126</v>
      </c>
      <c r="P239" s="26">
        <f t="shared" si="0"/>
        <v>130</v>
      </c>
      <c r="Q239" s="26">
        <f t="shared" si="0"/>
        <v>200</v>
      </c>
      <c r="R239" s="26">
        <f t="shared" si="0"/>
        <v>154</v>
      </c>
      <c r="S239" s="26">
        <f t="shared" si="0"/>
        <v>161</v>
      </c>
      <c r="T239" s="26">
        <f t="shared" si="0"/>
        <v>138</v>
      </c>
      <c r="U239" s="26">
        <f t="shared" si="0"/>
        <v>119</v>
      </c>
      <c r="V239" s="26">
        <f t="shared" si="0"/>
        <v>100</v>
      </c>
      <c r="W239" s="26">
        <f t="shared" si="0"/>
        <v>108</v>
      </c>
      <c r="X239" s="26">
        <f t="shared" si="0"/>
        <v>133</v>
      </c>
      <c r="Y239" s="26">
        <f t="shared" si="0"/>
        <v>113</v>
      </c>
      <c r="Z239" s="26">
        <f t="shared" si="0"/>
        <v>205</v>
      </c>
      <c r="AA239" s="26">
        <f t="shared" si="0"/>
        <v>94</v>
      </c>
      <c r="AB239" s="26">
        <f t="shared" si="0"/>
        <v>140</v>
      </c>
      <c r="AC239" s="26">
        <f t="shared" si="0"/>
        <v>109</v>
      </c>
      <c r="AD239" s="26">
        <f t="shared" si="0"/>
        <v>151</v>
      </c>
      <c r="AE239" s="26">
        <f t="shared" si="0"/>
        <v>160</v>
      </c>
      <c r="AF239" s="26">
        <f t="shared" si="0"/>
        <v>165</v>
      </c>
      <c r="AG239" s="26">
        <f t="shared" si="0"/>
        <v>118</v>
      </c>
      <c r="AH239" s="26">
        <f t="shared" si="0"/>
        <v>85</v>
      </c>
      <c r="AI239" s="26">
        <f t="shared" si="0"/>
        <v>137</v>
      </c>
      <c r="AJ239" s="26">
        <f t="shared" si="0"/>
        <v>171</v>
      </c>
      <c r="AK239" s="26">
        <f t="shared" si="0"/>
        <v>151</v>
      </c>
      <c r="AL239" s="26">
        <f t="shared" si="0"/>
        <v>140</v>
      </c>
      <c r="AM239" s="26">
        <f t="shared" si="0"/>
        <v>160</v>
      </c>
      <c r="AN239" s="26">
        <f t="shared" si="0"/>
        <v>136</v>
      </c>
      <c r="AO239" s="26">
        <f t="shared" si="0"/>
        <v>72</v>
      </c>
      <c r="AP239" s="26">
        <f t="shared" si="0"/>
        <v>236</v>
      </c>
      <c r="AQ239" s="27">
        <f t="shared" si="0"/>
        <v>78</v>
      </c>
      <c r="AS239" s="28" t="s">
        <v>27</v>
      </c>
      <c r="AT239" s="29" t="s">
        <v>26</v>
      </c>
    </row>
    <row r="240" spans="1:46" x14ac:dyDescent="0.25">
      <c r="C240" s="30" t="s">
        <v>37</v>
      </c>
      <c r="D240" s="38">
        <f>D239/COUNT(D2:D237)</f>
        <v>0.47457627118644069</v>
      </c>
      <c r="E240" s="38">
        <f t="shared" ref="E240:AQ240" si="1">E239/COUNT(E2:E237)</f>
        <v>0.80508474576271183</v>
      </c>
      <c r="F240" s="38">
        <f t="shared" si="1"/>
        <v>0.80084745762711862</v>
      </c>
      <c r="G240" s="38">
        <f t="shared" si="1"/>
        <v>0.61016949152542377</v>
      </c>
      <c r="H240" s="38">
        <f t="shared" si="1"/>
        <v>0.30084745762711862</v>
      </c>
      <c r="I240" s="38">
        <f t="shared" si="1"/>
        <v>0.24576271186440679</v>
      </c>
      <c r="J240" s="38">
        <f t="shared" si="1"/>
        <v>0.61016949152542377</v>
      </c>
      <c r="K240" s="38">
        <f t="shared" si="1"/>
        <v>0.38135593220338981</v>
      </c>
      <c r="L240" s="38">
        <f t="shared" si="1"/>
        <v>0.49152542372881358</v>
      </c>
      <c r="M240" s="38">
        <f t="shared" si="1"/>
        <v>0.53813559322033899</v>
      </c>
      <c r="N240" s="38">
        <f t="shared" si="1"/>
        <v>0.44915254237288138</v>
      </c>
      <c r="O240" s="38">
        <f t="shared" si="1"/>
        <v>0.53389830508474578</v>
      </c>
      <c r="P240" s="38">
        <f t="shared" si="1"/>
        <v>0.55084745762711862</v>
      </c>
      <c r="Q240" s="38">
        <f t="shared" si="1"/>
        <v>0.84745762711864403</v>
      </c>
      <c r="R240" s="38">
        <f t="shared" si="1"/>
        <v>0.65254237288135597</v>
      </c>
      <c r="S240" s="38">
        <f t="shared" si="1"/>
        <v>0.68220338983050843</v>
      </c>
      <c r="T240" s="38">
        <f t="shared" si="1"/>
        <v>0.5847457627118644</v>
      </c>
      <c r="U240" s="38">
        <f t="shared" si="1"/>
        <v>0.50423728813559321</v>
      </c>
      <c r="V240" s="38">
        <f t="shared" si="1"/>
        <v>0.42372881355932202</v>
      </c>
      <c r="W240" s="38">
        <f t="shared" si="1"/>
        <v>0.4576271186440678</v>
      </c>
      <c r="X240" s="38">
        <f t="shared" si="1"/>
        <v>0.56355932203389836</v>
      </c>
      <c r="Y240" s="38">
        <f t="shared" si="1"/>
        <v>0.4788135593220339</v>
      </c>
      <c r="Z240" s="38">
        <f t="shared" si="1"/>
        <v>0.86864406779661019</v>
      </c>
      <c r="AA240" s="38">
        <f t="shared" si="1"/>
        <v>0.39830508474576271</v>
      </c>
      <c r="AB240" s="38">
        <f t="shared" si="1"/>
        <v>0.59322033898305082</v>
      </c>
      <c r="AC240" s="38">
        <f t="shared" si="1"/>
        <v>0.46186440677966101</v>
      </c>
      <c r="AD240" s="38">
        <f t="shared" si="1"/>
        <v>0.63983050847457623</v>
      </c>
      <c r="AE240" s="38">
        <f t="shared" si="1"/>
        <v>0.67796610169491522</v>
      </c>
      <c r="AF240" s="38">
        <f t="shared" si="1"/>
        <v>0.69915254237288138</v>
      </c>
      <c r="AG240" s="38">
        <f t="shared" si="1"/>
        <v>0.5</v>
      </c>
      <c r="AH240" s="38">
        <f t="shared" si="1"/>
        <v>0.36016949152542371</v>
      </c>
      <c r="AI240" s="38">
        <f t="shared" si="1"/>
        <v>0.58050847457627119</v>
      </c>
      <c r="AJ240" s="38">
        <f t="shared" si="1"/>
        <v>0.72457627118644063</v>
      </c>
      <c r="AK240" s="38">
        <f t="shared" si="1"/>
        <v>0.63983050847457623</v>
      </c>
      <c r="AL240" s="38">
        <f t="shared" si="1"/>
        <v>0.59322033898305082</v>
      </c>
      <c r="AM240" s="38">
        <f t="shared" si="1"/>
        <v>0.67796610169491522</v>
      </c>
      <c r="AN240" s="38">
        <f t="shared" si="1"/>
        <v>0.57627118644067798</v>
      </c>
      <c r="AO240" s="38">
        <f t="shared" si="1"/>
        <v>0.30508474576271188</v>
      </c>
      <c r="AP240" s="38">
        <f t="shared" si="1"/>
        <v>1</v>
      </c>
      <c r="AQ240" s="31">
        <f t="shared" si="1"/>
        <v>0.33050847457627119</v>
      </c>
      <c r="AS240" s="32">
        <f>COUNTIF($AT$2:$AT$237,"PASS")</f>
        <v>66</v>
      </c>
      <c r="AT240" s="31">
        <f>COUNTIF($AT$2:$AT$209,"FAIL")</f>
        <v>149</v>
      </c>
    </row>
    <row r="241" spans="3:46" ht="16.5" thickBot="1" x14ac:dyDescent="0.3">
      <c r="C241" s="33"/>
      <c r="D241" s="34">
        <v>1</v>
      </c>
      <c r="E241" s="34">
        <v>2</v>
      </c>
      <c r="F241" s="34">
        <v>3</v>
      </c>
      <c r="G241" s="34">
        <v>4</v>
      </c>
      <c r="H241" s="34">
        <v>5</v>
      </c>
      <c r="I241" s="34">
        <v>6</v>
      </c>
      <c r="J241" s="34">
        <v>7</v>
      </c>
      <c r="K241" s="34">
        <v>8</v>
      </c>
      <c r="L241" s="34">
        <v>9</v>
      </c>
      <c r="M241" s="34">
        <v>10</v>
      </c>
      <c r="N241" s="34">
        <v>11</v>
      </c>
      <c r="O241" s="34">
        <v>12</v>
      </c>
      <c r="P241" s="34">
        <v>13</v>
      </c>
      <c r="Q241" s="34">
        <v>14</v>
      </c>
      <c r="R241" s="34">
        <v>15</v>
      </c>
      <c r="S241" s="34">
        <v>16</v>
      </c>
      <c r="T241" s="34">
        <v>17</v>
      </c>
      <c r="U241" s="34">
        <v>18</v>
      </c>
      <c r="V241" s="34">
        <v>19</v>
      </c>
      <c r="W241" s="34">
        <v>20</v>
      </c>
      <c r="X241" s="34">
        <v>21</v>
      </c>
      <c r="Y241" s="34">
        <v>22</v>
      </c>
      <c r="Z241" s="34">
        <v>23</v>
      </c>
      <c r="AA241" s="34">
        <v>24</v>
      </c>
      <c r="AB241" s="34">
        <v>25</v>
      </c>
      <c r="AC241" s="34">
        <v>26</v>
      </c>
      <c r="AD241" s="34">
        <v>27</v>
      </c>
      <c r="AE241" s="34">
        <v>28</v>
      </c>
      <c r="AF241" s="34">
        <v>29</v>
      </c>
      <c r="AG241" s="34">
        <v>30</v>
      </c>
      <c r="AH241" s="34">
        <v>31</v>
      </c>
      <c r="AI241" s="34">
        <v>32</v>
      </c>
      <c r="AJ241" s="34">
        <v>33</v>
      </c>
      <c r="AK241" s="34">
        <v>34</v>
      </c>
      <c r="AL241" s="34">
        <v>35</v>
      </c>
      <c r="AM241" s="34">
        <v>36</v>
      </c>
      <c r="AN241" s="34">
        <v>37</v>
      </c>
      <c r="AO241" s="34">
        <v>38</v>
      </c>
      <c r="AP241" s="34">
        <v>39</v>
      </c>
      <c r="AQ241" s="35">
        <v>40</v>
      </c>
      <c r="AS241" s="36">
        <f>AS240/COUNT($AS$2:$AS$209)</f>
        <v>0.31730769230769229</v>
      </c>
      <c r="AT241" s="37">
        <f>AT240/COUNT($AS$2:$AS$237)</f>
        <v>0.63135593220338981</v>
      </c>
    </row>
    <row r="242" spans="3:46" ht="16.5" thickTop="1" x14ac:dyDescent="0.25"/>
    <row r="243" spans="3:46" x14ac:dyDescent="0.25">
      <c r="AS243">
        <v>31</v>
      </c>
      <c r="AT243">
        <v>111</v>
      </c>
    </row>
    <row r="244" spans="3:46" x14ac:dyDescent="0.25">
      <c r="AS244">
        <f>AS243/(AS243+AT243)</f>
        <v>0.21830985915492956</v>
      </c>
    </row>
  </sheetData>
  <conditionalFormatting sqref="D240:AQ240">
    <cfRule type="top10" dxfId="13" priority="13" bottom="1" rank="10"/>
    <cfRule type="top10" dxfId="12" priority="14" rank="10"/>
  </conditionalFormatting>
  <conditionalFormatting sqref="AS2">
    <cfRule type="cellIs" dxfId="11" priority="11" operator="greaterThanOrEqual">
      <formula>5.6</formula>
    </cfRule>
    <cfRule type="cellIs" dxfId="10" priority="12" operator="lessThan">
      <formula>5.6</formula>
    </cfRule>
  </conditionalFormatting>
  <conditionalFormatting sqref="AT2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D2:AQ2">
    <cfRule type="cellIs" dxfId="7" priority="7" operator="equal">
      <formula>1</formula>
    </cfRule>
    <cfRule type="cellIs" dxfId="6" priority="8" operator="equal">
      <formula>0</formula>
    </cfRule>
  </conditionalFormatting>
  <conditionalFormatting sqref="AS3:AS237">
    <cfRule type="cellIs" dxfId="5" priority="5" operator="greaterThanOrEqual">
      <formula>5.6</formula>
    </cfRule>
    <cfRule type="cellIs" dxfId="4" priority="6" operator="lessThan">
      <formula>5.6</formula>
    </cfRule>
  </conditionalFormatting>
  <conditionalFormatting sqref="AT3:AT237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D3:AQ237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9021-0273-FE4A-8B1A-678DED9A278F}">
  <dimension ref="A1:AQ245"/>
  <sheetViews>
    <sheetView workbookViewId="0">
      <selection activeCell="B60" sqref="B60:B237"/>
    </sheetView>
  </sheetViews>
  <sheetFormatPr defaultColWidth="11" defaultRowHeight="15.75" x14ac:dyDescent="0.25"/>
  <cols>
    <col min="4" max="43" width="6.125" bestFit="1" customWidth="1"/>
  </cols>
  <sheetData>
    <row r="1" spans="1:43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>
        <v>2470463</v>
      </c>
      <c r="C2" t="s">
        <v>3</v>
      </c>
      <c r="D2" t="s">
        <v>4</v>
      </c>
      <c r="E2" t="s">
        <v>5</v>
      </c>
      <c r="F2" t="s">
        <v>5</v>
      </c>
      <c r="G2" t="s">
        <v>6</v>
      </c>
      <c r="H2" t="s">
        <v>4</v>
      </c>
      <c r="I2" t="s">
        <v>7</v>
      </c>
      <c r="J2" t="s">
        <v>7</v>
      </c>
      <c r="K2" t="s">
        <v>4</v>
      </c>
      <c r="L2" t="s">
        <v>5</v>
      </c>
      <c r="M2" t="s">
        <v>6</v>
      </c>
      <c r="N2" t="s">
        <v>4</v>
      </c>
      <c r="O2" t="s">
        <v>5</v>
      </c>
      <c r="P2" t="s">
        <v>7</v>
      </c>
      <c r="Q2" t="s">
        <v>6</v>
      </c>
      <c r="R2" t="s">
        <v>4</v>
      </c>
      <c r="S2" t="s">
        <v>7</v>
      </c>
      <c r="T2" t="s">
        <v>4</v>
      </c>
      <c r="U2" t="s">
        <v>5</v>
      </c>
      <c r="V2" t="s">
        <v>7</v>
      </c>
      <c r="W2" t="s">
        <v>4</v>
      </c>
      <c r="X2" t="s">
        <v>6</v>
      </c>
      <c r="Y2" t="s">
        <v>6</v>
      </c>
      <c r="Z2" t="s">
        <v>4</v>
      </c>
      <c r="AA2" t="s">
        <v>6</v>
      </c>
      <c r="AB2" t="s">
        <v>5</v>
      </c>
      <c r="AC2" t="s">
        <v>6</v>
      </c>
      <c r="AD2" t="s">
        <v>4</v>
      </c>
      <c r="AE2" t="s">
        <v>5</v>
      </c>
      <c r="AF2" t="s">
        <v>5</v>
      </c>
      <c r="AG2" t="s">
        <v>4</v>
      </c>
      <c r="AH2" t="s">
        <v>6</v>
      </c>
      <c r="AI2" t="s">
        <v>5</v>
      </c>
      <c r="AJ2" t="s">
        <v>5</v>
      </c>
      <c r="AK2" t="s">
        <v>7</v>
      </c>
      <c r="AL2" t="s">
        <v>5</v>
      </c>
      <c r="AM2" t="s">
        <v>7</v>
      </c>
      <c r="AN2" t="s">
        <v>4</v>
      </c>
      <c r="AO2" t="s">
        <v>4</v>
      </c>
      <c r="AP2" t="s">
        <v>6</v>
      </c>
      <c r="AQ2" t="s">
        <v>7</v>
      </c>
    </row>
    <row r="3" spans="1:43" x14ac:dyDescent="0.25">
      <c r="A3">
        <v>2460178</v>
      </c>
      <c r="C3" t="s">
        <v>7</v>
      </c>
      <c r="D3" t="s">
        <v>4</v>
      </c>
      <c r="E3" t="s">
        <v>5</v>
      </c>
      <c r="F3" t="s">
        <v>6</v>
      </c>
      <c r="G3" t="s">
        <v>6</v>
      </c>
      <c r="H3" t="s">
        <v>5</v>
      </c>
      <c r="I3" t="s">
        <v>5</v>
      </c>
      <c r="J3" t="s">
        <v>4</v>
      </c>
      <c r="K3" t="s">
        <v>4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6</v>
      </c>
      <c r="R3" t="s">
        <v>4</v>
      </c>
      <c r="S3" t="s">
        <v>7</v>
      </c>
      <c r="T3" t="s">
        <v>5</v>
      </c>
      <c r="U3" t="s">
        <v>6</v>
      </c>
      <c r="V3" t="s">
        <v>5</v>
      </c>
      <c r="W3" t="s">
        <v>4</v>
      </c>
      <c r="X3" t="s">
        <v>5</v>
      </c>
      <c r="Y3" t="s">
        <v>4</v>
      </c>
      <c r="Z3" t="s">
        <v>5</v>
      </c>
      <c r="AA3" t="s">
        <v>5</v>
      </c>
      <c r="AB3" t="s">
        <v>5</v>
      </c>
      <c r="AC3" t="s">
        <v>4</v>
      </c>
      <c r="AD3" t="s">
        <v>5</v>
      </c>
      <c r="AE3" t="s">
        <v>4</v>
      </c>
      <c r="AF3" t="s">
        <v>6</v>
      </c>
      <c r="AG3" t="s">
        <v>7</v>
      </c>
      <c r="AH3" t="s">
        <v>4</v>
      </c>
      <c r="AI3" t="s">
        <v>5</v>
      </c>
      <c r="AJ3" t="s">
        <v>7</v>
      </c>
      <c r="AK3" t="s">
        <v>7</v>
      </c>
      <c r="AL3" t="s">
        <v>5</v>
      </c>
      <c r="AM3" t="s">
        <v>7</v>
      </c>
      <c r="AN3" t="s">
        <v>7</v>
      </c>
      <c r="AO3" t="s">
        <v>6</v>
      </c>
      <c r="AP3" t="s">
        <v>7</v>
      </c>
      <c r="AQ3" t="s">
        <v>7</v>
      </c>
    </row>
    <row r="4" spans="1:43" x14ac:dyDescent="0.25">
      <c r="A4">
        <v>2449284</v>
      </c>
      <c r="C4" t="s">
        <v>8</v>
      </c>
      <c r="D4" t="s">
        <v>4</v>
      </c>
      <c r="E4" t="s">
        <v>5</v>
      </c>
      <c r="F4" t="s">
        <v>4</v>
      </c>
      <c r="G4" t="s">
        <v>6</v>
      </c>
      <c r="H4" t="s">
        <v>7</v>
      </c>
      <c r="I4" t="s">
        <v>7</v>
      </c>
      <c r="J4" t="s">
        <v>7</v>
      </c>
      <c r="K4" t="s">
        <v>7</v>
      </c>
      <c r="L4" t="s">
        <v>4</v>
      </c>
      <c r="M4" t="s">
        <v>6</v>
      </c>
      <c r="N4" t="s">
        <v>7</v>
      </c>
      <c r="O4" t="s">
        <v>5</v>
      </c>
      <c r="P4" t="s">
        <v>6</v>
      </c>
      <c r="Q4" t="s">
        <v>4</v>
      </c>
      <c r="R4" t="s">
        <v>4</v>
      </c>
      <c r="S4" t="s">
        <v>7</v>
      </c>
      <c r="T4" t="s">
        <v>5</v>
      </c>
      <c r="U4" t="s">
        <v>5</v>
      </c>
      <c r="V4" t="s">
        <v>4</v>
      </c>
      <c r="W4" t="s">
        <v>7</v>
      </c>
      <c r="X4" t="s">
        <v>7</v>
      </c>
      <c r="Y4" t="s">
        <v>5</v>
      </c>
      <c r="Z4" t="s">
        <v>5</v>
      </c>
      <c r="AA4" t="s">
        <v>6</v>
      </c>
      <c r="AB4" t="s">
        <v>5</v>
      </c>
      <c r="AC4" t="s">
        <v>4</v>
      </c>
      <c r="AD4" t="s">
        <v>4</v>
      </c>
      <c r="AE4" t="s">
        <v>6</v>
      </c>
      <c r="AF4" t="s">
        <v>5</v>
      </c>
      <c r="AG4" t="s">
        <v>4</v>
      </c>
      <c r="AH4" t="s">
        <v>6</v>
      </c>
      <c r="AI4" t="s">
        <v>5</v>
      </c>
      <c r="AJ4" t="s">
        <v>5</v>
      </c>
      <c r="AK4" t="s">
        <v>7</v>
      </c>
      <c r="AL4" t="s">
        <v>5</v>
      </c>
      <c r="AM4" t="s">
        <v>7</v>
      </c>
      <c r="AN4" t="s">
        <v>7</v>
      </c>
      <c r="AO4" t="s">
        <v>4</v>
      </c>
      <c r="AP4" t="s">
        <v>7</v>
      </c>
      <c r="AQ4" t="s">
        <v>4</v>
      </c>
    </row>
    <row r="5" spans="1:43" x14ac:dyDescent="0.25">
      <c r="A5" t="e">
        <v>#N/A</v>
      </c>
      <c r="C5" t="s">
        <v>9</v>
      </c>
      <c r="D5" t="s">
        <v>6</v>
      </c>
      <c r="E5" t="s">
        <v>5</v>
      </c>
      <c r="F5" t="s">
        <v>6</v>
      </c>
      <c r="G5" t="s">
        <v>6</v>
      </c>
      <c r="H5" t="s">
        <v>5</v>
      </c>
      <c r="I5" t="s">
        <v>4</v>
      </c>
      <c r="J5" t="s">
        <v>6</v>
      </c>
      <c r="K5" t="s">
        <v>4</v>
      </c>
      <c r="L5" t="s">
        <v>6</v>
      </c>
      <c r="M5" t="s">
        <v>7</v>
      </c>
      <c r="N5" t="s">
        <v>7</v>
      </c>
      <c r="O5" t="s">
        <v>7</v>
      </c>
      <c r="P5" t="s">
        <v>6</v>
      </c>
      <c r="Q5" t="s">
        <v>6</v>
      </c>
      <c r="R5" t="s">
        <v>5</v>
      </c>
      <c r="S5" t="s">
        <v>7</v>
      </c>
      <c r="T5" t="s">
        <v>4</v>
      </c>
      <c r="U5" t="s">
        <v>4</v>
      </c>
      <c r="V5" t="s">
        <v>7</v>
      </c>
      <c r="W5" t="s">
        <v>4</v>
      </c>
      <c r="X5" t="s">
        <v>7</v>
      </c>
      <c r="Y5" t="s">
        <v>4</v>
      </c>
      <c r="Z5" t="s">
        <v>5</v>
      </c>
      <c r="AA5" t="s">
        <v>6</v>
      </c>
      <c r="AB5" t="s">
        <v>4</v>
      </c>
      <c r="AC5" t="s">
        <v>4</v>
      </c>
      <c r="AD5" t="s">
        <v>4</v>
      </c>
      <c r="AE5" t="s">
        <v>6</v>
      </c>
      <c r="AF5" t="s">
        <v>5</v>
      </c>
      <c r="AG5" t="s">
        <v>4</v>
      </c>
      <c r="AH5" t="s">
        <v>4</v>
      </c>
      <c r="AI5" t="s">
        <v>6</v>
      </c>
      <c r="AJ5" t="s">
        <v>5</v>
      </c>
      <c r="AK5" t="s">
        <v>5</v>
      </c>
      <c r="AL5" t="s">
        <v>7</v>
      </c>
      <c r="AM5" t="s">
        <v>6</v>
      </c>
      <c r="AN5" t="s">
        <v>7</v>
      </c>
      <c r="AO5" t="s">
        <v>7</v>
      </c>
      <c r="AP5" t="s">
        <v>4</v>
      </c>
      <c r="AQ5" t="s">
        <v>7</v>
      </c>
    </row>
    <row r="6" spans="1:43" x14ac:dyDescent="0.25">
      <c r="A6">
        <v>2473919</v>
      </c>
      <c r="C6" t="s">
        <v>10</v>
      </c>
      <c r="D6" t="s">
        <v>7</v>
      </c>
      <c r="E6" t="s">
        <v>5</v>
      </c>
      <c r="F6" t="s">
        <v>6</v>
      </c>
      <c r="G6" t="s">
        <v>6</v>
      </c>
      <c r="H6" t="s">
        <v>5</v>
      </c>
      <c r="I6" t="s">
        <v>6</v>
      </c>
      <c r="J6" t="s">
        <v>7</v>
      </c>
      <c r="K6" t="s">
        <v>4</v>
      </c>
      <c r="L6" t="s">
        <v>6</v>
      </c>
      <c r="M6" t="s">
        <v>6</v>
      </c>
      <c r="N6" t="s">
        <v>6</v>
      </c>
      <c r="O6" t="s">
        <v>4</v>
      </c>
      <c r="P6" t="s">
        <v>6</v>
      </c>
      <c r="Q6" t="s">
        <v>6</v>
      </c>
      <c r="R6" t="s">
        <v>4</v>
      </c>
      <c r="S6" t="s">
        <v>7</v>
      </c>
      <c r="T6" t="s">
        <v>5</v>
      </c>
      <c r="U6" t="s">
        <v>5</v>
      </c>
      <c r="V6" t="s">
        <v>5</v>
      </c>
      <c r="W6" t="s">
        <v>4</v>
      </c>
      <c r="X6" t="s">
        <v>7</v>
      </c>
      <c r="Y6" t="s">
        <v>5</v>
      </c>
      <c r="Z6" t="s">
        <v>5</v>
      </c>
      <c r="AA6" t="s">
        <v>6</v>
      </c>
      <c r="AB6" t="s">
        <v>5</v>
      </c>
      <c r="AC6" t="s">
        <v>6</v>
      </c>
      <c r="AD6" t="s">
        <v>4</v>
      </c>
      <c r="AE6" t="s">
        <v>6</v>
      </c>
      <c r="AF6" t="s">
        <v>5</v>
      </c>
      <c r="AG6" t="s">
        <v>4</v>
      </c>
      <c r="AH6" t="s">
        <v>4</v>
      </c>
      <c r="AI6" t="s">
        <v>6</v>
      </c>
      <c r="AJ6" t="s">
        <v>5</v>
      </c>
      <c r="AK6" t="s">
        <v>7</v>
      </c>
      <c r="AL6" t="s">
        <v>7</v>
      </c>
      <c r="AM6" t="s">
        <v>6</v>
      </c>
      <c r="AN6" t="s">
        <v>4</v>
      </c>
      <c r="AO6" t="s">
        <v>4</v>
      </c>
      <c r="AP6" t="s">
        <v>6</v>
      </c>
      <c r="AQ6" t="s">
        <v>4</v>
      </c>
    </row>
    <row r="7" spans="1:43" x14ac:dyDescent="0.25">
      <c r="A7">
        <v>2463987</v>
      </c>
      <c r="C7" t="s">
        <v>10</v>
      </c>
      <c r="D7" t="s">
        <v>5</v>
      </c>
      <c r="E7" t="s">
        <v>5</v>
      </c>
      <c r="F7" t="s">
        <v>6</v>
      </c>
      <c r="G7" t="s">
        <v>7</v>
      </c>
      <c r="H7" t="s">
        <v>5</v>
      </c>
      <c r="I7" t="s">
        <v>5</v>
      </c>
      <c r="J7" t="s">
        <v>6</v>
      </c>
      <c r="K7" t="s">
        <v>4</v>
      </c>
      <c r="L7" t="s">
        <v>7</v>
      </c>
      <c r="M7" t="s">
        <v>6</v>
      </c>
      <c r="N7" t="s">
        <v>7</v>
      </c>
      <c r="O7" t="s">
        <v>5</v>
      </c>
      <c r="P7" t="s">
        <v>4</v>
      </c>
      <c r="Q7" t="s">
        <v>6</v>
      </c>
      <c r="R7" t="s">
        <v>4</v>
      </c>
      <c r="S7" t="s">
        <v>5</v>
      </c>
      <c r="T7" t="s">
        <v>4</v>
      </c>
      <c r="U7" t="s">
        <v>6</v>
      </c>
      <c r="V7" t="s">
        <v>5</v>
      </c>
      <c r="W7" t="s">
        <v>7</v>
      </c>
      <c r="X7" t="s">
        <v>6</v>
      </c>
      <c r="Y7" t="s">
        <v>5</v>
      </c>
      <c r="Z7" t="s">
        <v>6</v>
      </c>
      <c r="AA7" t="s">
        <v>7</v>
      </c>
      <c r="AB7" t="s">
        <v>4</v>
      </c>
      <c r="AC7" t="s">
        <v>4</v>
      </c>
      <c r="AD7" t="s">
        <v>4</v>
      </c>
      <c r="AE7" t="s">
        <v>6</v>
      </c>
      <c r="AF7" t="s">
        <v>7</v>
      </c>
      <c r="AG7" t="s">
        <v>4</v>
      </c>
      <c r="AH7" t="s">
        <v>6</v>
      </c>
      <c r="AI7" t="s">
        <v>6</v>
      </c>
      <c r="AJ7" t="s">
        <v>5</v>
      </c>
      <c r="AK7" t="s">
        <v>7</v>
      </c>
      <c r="AL7" t="s">
        <v>6</v>
      </c>
      <c r="AM7" t="s">
        <v>4</v>
      </c>
      <c r="AN7" t="s">
        <v>7</v>
      </c>
      <c r="AO7" t="s">
        <v>6</v>
      </c>
      <c r="AP7" t="s">
        <v>7</v>
      </c>
      <c r="AQ7" t="s">
        <v>7</v>
      </c>
    </row>
    <row r="8" spans="1:43" x14ac:dyDescent="0.25">
      <c r="A8">
        <v>2575386</v>
      </c>
      <c r="C8" t="s">
        <v>11</v>
      </c>
      <c r="D8" t="s">
        <v>4</v>
      </c>
      <c r="E8" t="s">
        <v>5</v>
      </c>
      <c r="F8" t="s">
        <v>6</v>
      </c>
      <c r="G8" t="s">
        <v>6</v>
      </c>
      <c r="H8" t="s">
        <v>5</v>
      </c>
      <c r="I8" t="s">
        <v>5</v>
      </c>
      <c r="J8" t="s">
        <v>7</v>
      </c>
      <c r="K8" t="s">
        <v>4</v>
      </c>
      <c r="L8" t="s">
        <v>7</v>
      </c>
      <c r="M8" t="s">
        <v>6</v>
      </c>
      <c r="N8" t="s">
        <v>7</v>
      </c>
      <c r="O8" t="s">
        <v>7</v>
      </c>
      <c r="P8" t="s">
        <v>7</v>
      </c>
      <c r="Q8" t="s">
        <v>6</v>
      </c>
      <c r="R8" t="s">
        <v>4</v>
      </c>
      <c r="S8" t="s">
        <v>7</v>
      </c>
      <c r="T8" t="s">
        <v>5</v>
      </c>
      <c r="U8" t="s">
        <v>5</v>
      </c>
      <c r="V8" t="s">
        <v>5</v>
      </c>
      <c r="W8" t="s">
        <v>4</v>
      </c>
      <c r="X8" t="s">
        <v>7</v>
      </c>
      <c r="Y8" t="s">
        <v>5</v>
      </c>
      <c r="Z8" t="s">
        <v>5</v>
      </c>
      <c r="AA8" t="s">
        <v>6</v>
      </c>
      <c r="AB8" t="s">
        <v>5</v>
      </c>
      <c r="AC8" t="s">
        <v>4</v>
      </c>
      <c r="AD8" t="s">
        <v>7</v>
      </c>
      <c r="AE8" t="s">
        <v>6</v>
      </c>
      <c r="AF8" t="s">
        <v>5</v>
      </c>
      <c r="AG8" t="s">
        <v>4</v>
      </c>
      <c r="AH8" t="s">
        <v>6</v>
      </c>
      <c r="AI8" t="s">
        <v>5</v>
      </c>
      <c r="AJ8" t="s">
        <v>6</v>
      </c>
      <c r="AK8" t="s">
        <v>6</v>
      </c>
      <c r="AL8" t="s">
        <v>5</v>
      </c>
      <c r="AM8" t="s">
        <v>6</v>
      </c>
      <c r="AN8" t="s">
        <v>7</v>
      </c>
      <c r="AO8" t="s">
        <v>6</v>
      </c>
      <c r="AP8" t="s">
        <v>7</v>
      </c>
      <c r="AQ8" t="s">
        <v>7</v>
      </c>
    </row>
    <row r="9" spans="1:43" x14ac:dyDescent="0.25">
      <c r="A9" t="e">
        <v>#N/A</v>
      </c>
      <c r="C9" t="s">
        <v>12</v>
      </c>
      <c r="D9" t="s">
        <v>4</v>
      </c>
      <c r="E9" t="s">
        <v>5</v>
      </c>
      <c r="F9" t="s">
        <v>6</v>
      </c>
      <c r="G9" t="s">
        <v>6</v>
      </c>
      <c r="H9" t="s">
        <v>5</v>
      </c>
      <c r="I9" t="s">
        <v>4</v>
      </c>
      <c r="J9" t="s">
        <v>7</v>
      </c>
      <c r="K9" t="s">
        <v>4</v>
      </c>
      <c r="L9" t="s">
        <v>7</v>
      </c>
      <c r="M9" t="s">
        <v>6</v>
      </c>
      <c r="N9" t="s">
        <v>4</v>
      </c>
      <c r="O9" t="s">
        <v>5</v>
      </c>
      <c r="P9" t="s">
        <v>5</v>
      </c>
      <c r="Q9" t="s">
        <v>6</v>
      </c>
      <c r="R9" t="s">
        <v>4</v>
      </c>
      <c r="S9" t="s">
        <v>7</v>
      </c>
      <c r="T9" t="s">
        <v>7</v>
      </c>
      <c r="U9" t="s">
        <v>6</v>
      </c>
      <c r="V9" t="s">
        <v>7</v>
      </c>
      <c r="W9" t="s">
        <v>5</v>
      </c>
      <c r="X9" t="s">
        <v>6</v>
      </c>
      <c r="Y9" t="s">
        <v>7</v>
      </c>
      <c r="Z9" t="s">
        <v>4</v>
      </c>
      <c r="AA9" t="s">
        <v>7</v>
      </c>
      <c r="AB9" t="s">
        <v>4</v>
      </c>
      <c r="AC9" t="s">
        <v>6</v>
      </c>
      <c r="AD9" t="s">
        <v>4</v>
      </c>
      <c r="AE9" t="s">
        <v>6</v>
      </c>
      <c r="AF9" t="s">
        <v>5</v>
      </c>
      <c r="AG9" t="s">
        <v>4</v>
      </c>
      <c r="AH9" t="s">
        <v>6</v>
      </c>
      <c r="AI9" t="s">
        <v>5</v>
      </c>
      <c r="AJ9" t="s">
        <v>7</v>
      </c>
      <c r="AK9" t="s">
        <v>7</v>
      </c>
      <c r="AL9" t="s">
        <v>5</v>
      </c>
      <c r="AM9" t="s">
        <v>6</v>
      </c>
      <c r="AN9" t="s">
        <v>4</v>
      </c>
      <c r="AO9" t="s">
        <v>5</v>
      </c>
      <c r="AP9" t="s">
        <v>6</v>
      </c>
      <c r="AQ9" t="s">
        <v>4</v>
      </c>
    </row>
    <row r="10" spans="1:43" x14ac:dyDescent="0.25">
      <c r="A10">
        <v>2448095</v>
      </c>
      <c r="C10" t="s">
        <v>8</v>
      </c>
      <c r="D10" t="s">
        <v>4</v>
      </c>
      <c r="E10" t="s">
        <v>5</v>
      </c>
      <c r="F10" t="s">
        <v>6</v>
      </c>
      <c r="G10" t="s">
        <v>6</v>
      </c>
      <c r="H10" t="s">
        <v>7</v>
      </c>
      <c r="I10" t="s">
        <v>7</v>
      </c>
      <c r="J10" t="s">
        <v>7</v>
      </c>
      <c r="K10" t="s">
        <v>4</v>
      </c>
      <c r="L10" t="s">
        <v>5</v>
      </c>
      <c r="M10" t="s">
        <v>6</v>
      </c>
      <c r="N10" t="s">
        <v>7</v>
      </c>
      <c r="O10" t="s">
        <v>4</v>
      </c>
      <c r="P10" t="s">
        <v>6</v>
      </c>
      <c r="Q10" t="s">
        <v>6</v>
      </c>
      <c r="R10" t="s">
        <v>4</v>
      </c>
      <c r="S10" t="s">
        <v>7</v>
      </c>
      <c r="T10" t="s">
        <v>4</v>
      </c>
      <c r="U10" t="s">
        <v>7</v>
      </c>
      <c r="V10" t="s">
        <v>7</v>
      </c>
      <c r="W10" t="s">
        <v>4</v>
      </c>
      <c r="X10" t="s">
        <v>6</v>
      </c>
      <c r="Y10" t="s">
        <v>7</v>
      </c>
      <c r="Z10" t="s">
        <v>5</v>
      </c>
      <c r="AA10" t="s">
        <v>6</v>
      </c>
      <c r="AB10" t="s">
        <v>5</v>
      </c>
      <c r="AC10" t="s">
        <v>4</v>
      </c>
      <c r="AD10" t="s">
        <v>5</v>
      </c>
      <c r="AE10" t="s">
        <v>6</v>
      </c>
      <c r="AF10" t="s">
        <v>5</v>
      </c>
      <c r="AG10" t="s">
        <v>4</v>
      </c>
      <c r="AH10" t="s">
        <v>5</v>
      </c>
      <c r="AI10" t="s">
        <v>5</v>
      </c>
      <c r="AJ10" t="s">
        <v>6</v>
      </c>
      <c r="AK10" t="s">
        <v>7</v>
      </c>
      <c r="AL10" t="s">
        <v>5</v>
      </c>
      <c r="AM10" t="s">
        <v>4</v>
      </c>
      <c r="AN10" t="s">
        <v>4</v>
      </c>
      <c r="AO10" t="s">
        <v>7</v>
      </c>
      <c r="AP10" t="s">
        <v>7</v>
      </c>
      <c r="AQ10" t="s">
        <v>5</v>
      </c>
    </row>
    <row r="11" spans="1:43" x14ac:dyDescent="0.25">
      <c r="A11">
        <v>2474652</v>
      </c>
      <c r="C11" t="s">
        <v>13</v>
      </c>
      <c r="D11" t="s">
        <v>6</v>
      </c>
      <c r="E11" t="s">
        <v>5</v>
      </c>
      <c r="F11" t="s">
        <v>6</v>
      </c>
      <c r="G11" t="s">
        <v>6</v>
      </c>
      <c r="H11" t="s">
        <v>5</v>
      </c>
      <c r="I11" t="s">
        <v>7</v>
      </c>
      <c r="J11" t="s">
        <v>7</v>
      </c>
      <c r="K11" t="s">
        <v>4</v>
      </c>
      <c r="L11" t="s">
        <v>6</v>
      </c>
      <c r="M11" t="s">
        <v>7</v>
      </c>
      <c r="N11" t="s">
        <v>5</v>
      </c>
      <c r="O11" t="s">
        <v>6</v>
      </c>
      <c r="P11" t="s">
        <v>6</v>
      </c>
      <c r="Q11" t="s">
        <v>6</v>
      </c>
      <c r="R11" t="s">
        <v>4</v>
      </c>
      <c r="S11" t="s">
        <v>7</v>
      </c>
      <c r="T11" t="s">
        <v>7</v>
      </c>
      <c r="U11" t="s">
        <v>5</v>
      </c>
      <c r="V11" t="s">
        <v>4</v>
      </c>
      <c r="W11" t="s">
        <v>4</v>
      </c>
      <c r="X11" t="s">
        <v>7</v>
      </c>
      <c r="Y11" t="s">
        <v>5</v>
      </c>
      <c r="Z11" t="s">
        <v>5</v>
      </c>
      <c r="AA11" t="s">
        <v>6</v>
      </c>
      <c r="AB11" t="s">
        <v>6</v>
      </c>
      <c r="AC11" t="s">
        <v>6</v>
      </c>
      <c r="AD11" t="s">
        <v>5</v>
      </c>
      <c r="AE11" t="s">
        <v>7</v>
      </c>
      <c r="AF11" t="s">
        <v>4</v>
      </c>
      <c r="AG11" t="s">
        <v>7</v>
      </c>
      <c r="AH11" t="s">
        <v>5</v>
      </c>
      <c r="AI11" t="s">
        <v>6</v>
      </c>
      <c r="AJ11" t="s">
        <v>7</v>
      </c>
      <c r="AK11" t="s">
        <v>4</v>
      </c>
      <c r="AL11" t="s">
        <v>5</v>
      </c>
      <c r="AM11" t="s">
        <v>6</v>
      </c>
      <c r="AN11" t="s">
        <v>7</v>
      </c>
      <c r="AO11" t="s">
        <v>5</v>
      </c>
      <c r="AP11" t="s">
        <v>7</v>
      </c>
      <c r="AQ11" t="s">
        <v>4</v>
      </c>
    </row>
    <row r="12" spans="1:43" x14ac:dyDescent="0.25">
      <c r="A12">
        <v>2468230</v>
      </c>
      <c r="C12" t="s">
        <v>14</v>
      </c>
      <c r="D12" t="s">
        <v>5</v>
      </c>
      <c r="E12" t="s">
        <v>5</v>
      </c>
      <c r="F12" t="s">
        <v>6</v>
      </c>
      <c r="G12" t="s">
        <v>6</v>
      </c>
      <c r="H12" t="s">
        <v>4</v>
      </c>
      <c r="I12" t="s">
        <v>4</v>
      </c>
      <c r="J12" t="s">
        <v>7</v>
      </c>
      <c r="K12" t="s">
        <v>7</v>
      </c>
      <c r="L12" t="s">
        <v>7</v>
      </c>
      <c r="M12" t="s">
        <v>6</v>
      </c>
      <c r="N12" t="s">
        <v>7</v>
      </c>
      <c r="O12" t="s">
        <v>5</v>
      </c>
      <c r="P12" t="s">
        <v>6</v>
      </c>
      <c r="Q12" t="s">
        <v>6</v>
      </c>
      <c r="R12" t="s">
        <v>4</v>
      </c>
      <c r="S12" t="s">
        <v>7</v>
      </c>
      <c r="T12" t="s">
        <v>7</v>
      </c>
      <c r="U12" t="s">
        <v>7</v>
      </c>
      <c r="V12" t="s">
        <v>7</v>
      </c>
      <c r="W12" t="s">
        <v>4</v>
      </c>
      <c r="X12" t="s">
        <v>7</v>
      </c>
      <c r="Y12" t="s">
        <v>4</v>
      </c>
      <c r="Z12" t="s">
        <v>4</v>
      </c>
      <c r="AA12" t="s">
        <v>7</v>
      </c>
      <c r="AB12" t="s">
        <v>5</v>
      </c>
      <c r="AC12" t="s">
        <v>6</v>
      </c>
      <c r="AD12" t="s">
        <v>4</v>
      </c>
      <c r="AE12" t="s">
        <v>4</v>
      </c>
      <c r="AF12" t="s">
        <v>5</v>
      </c>
      <c r="AG12" t="s">
        <v>4</v>
      </c>
      <c r="AH12" t="s">
        <v>4</v>
      </c>
      <c r="AI12" t="s">
        <v>5</v>
      </c>
      <c r="AJ12" t="s">
        <v>7</v>
      </c>
      <c r="AK12" t="s">
        <v>4</v>
      </c>
      <c r="AL12" t="s">
        <v>5</v>
      </c>
      <c r="AM12" t="s">
        <v>7</v>
      </c>
      <c r="AN12" t="s">
        <v>7</v>
      </c>
      <c r="AO12" t="s">
        <v>4</v>
      </c>
      <c r="AP12" t="s">
        <v>7</v>
      </c>
      <c r="AQ12" t="s">
        <v>7</v>
      </c>
    </row>
    <row r="13" spans="1:43" x14ac:dyDescent="0.25">
      <c r="A13">
        <v>2472539</v>
      </c>
      <c r="C13" t="s">
        <v>14</v>
      </c>
      <c r="D13" t="s">
        <v>6</v>
      </c>
      <c r="E13" t="s">
        <v>4</v>
      </c>
      <c r="F13" t="s">
        <v>6</v>
      </c>
      <c r="G13" t="s">
        <v>6</v>
      </c>
      <c r="H13" t="s">
        <v>5</v>
      </c>
      <c r="I13" t="s">
        <v>7</v>
      </c>
      <c r="J13" t="s">
        <v>7</v>
      </c>
      <c r="K13" t="s">
        <v>7</v>
      </c>
      <c r="L13" t="s">
        <v>7</v>
      </c>
      <c r="M13" t="s">
        <v>6</v>
      </c>
      <c r="N13" t="s">
        <v>4</v>
      </c>
      <c r="O13" t="s">
        <v>5</v>
      </c>
      <c r="P13" t="s">
        <v>4</v>
      </c>
      <c r="Q13" t="s">
        <v>6</v>
      </c>
      <c r="R13" t="s">
        <v>4</v>
      </c>
      <c r="S13" t="s">
        <v>7</v>
      </c>
      <c r="T13" t="s">
        <v>5</v>
      </c>
      <c r="U13" t="s">
        <v>7</v>
      </c>
      <c r="V13" t="s">
        <v>5</v>
      </c>
      <c r="W13" t="s">
        <v>4</v>
      </c>
      <c r="X13" t="s">
        <v>7</v>
      </c>
      <c r="Y13" t="s">
        <v>5</v>
      </c>
      <c r="Z13" t="s">
        <v>5</v>
      </c>
      <c r="AA13" t="s">
        <v>7</v>
      </c>
      <c r="AB13" t="s">
        <v>4</v>
      </c>
      <c r="AC13" t="s">
        <v>6</v>
      </c>
      <c r="AD13" t="s">
        <v>4</v>
      </c>
      <c r="AE13" t="s">
        <v>6</v>
      </c>
      <c r="AF13" t="s">
        <v>5</v>
      </c>
      <c r="AG13" t="s">
        <v>5</v>
      </c>
      <c r="AH13" t="s">
        <v>4</v>
      </c>
      <c r="AI13" t="s">
        <v>5</v>
      </c>
      <c r="AJ13" t="s">
        <v>7</v>
      </c>
      <c r="AK13" t="s">
        <v>7</v>
      </c>
      <c r="AL13" t="s">
        <v>5</v>
      </c>
      <c r="AM13" t="s">
        <v>7</v>
      </c>
      <c r="AN13" t="s">
        <v>7</v>
      </c>
      <c r="AO13" t="s">
        <v>5</v>
      </c>
      <c r="AP13" t="s">
        <v>7</v>
      </c>
      <c r="AQ13" t="s">
        <v>7</v>
      </c>
    </row>
    <row r="14" spans="1:43" x14ac:dyDescent="0.25">
      <c r="A14">
        <v>2469215</v>
      </c>
      <c r="C14" t="s">
        <v>11</v>
      </c>
      <c r="D14" t="s">
        <v>5</v>
      </c>
      <c r="E14" t="s">
        <v>6</v>
      </c>
      <c r="F14" t="s">
        <v>6</v>
      </c>
      <c r="G14" t="s">
        <v>4</v>
      </c>
      <c r="H14" t="s">
        <v>7</v>
      </c>
      <c r="I14" t="s">
        <v>7</v>
      </c>
      <c r="J14" t="s">
        <v>7</v>
      </c>
      <c r="K14" t="s">
        <v>7</v>
      </c>
      <c r="L14" t="s">
        <v>5</v>
      </c>
      <c r="M14" t="s">
        <v>7</v>
      </c>
      <c r="N14" t="s">
        <v>5</v>
      </c>
      <c r="O14" t="s">
        <v>6</v>
      </c>
      <c r="P14" t="s">
        <v>6</v>
      </c>
      <c r="Q14" t="s">
        <v>4</v>
      </c>
      <c r="R14" t="s">
        <v>4</v>
      </c>
      <c r="S14" t="s">
        <v>7</v>
      </c>
      <c r="T14" t="s">
        <v>7</v>
      </c>
      <c r="U14" t="s">
        <v>5</v>
      </c>
      <c r="V14" t="s">
        <v>5</v>
      </c>
      <c r="W14" t="s">
        <v>6</v>
      </c>
      <c r="X14" t="s">
        <v>7</v>
      </c>
      <c r="Y14" t="s">
        <v>5</v>
      </c>
      <c r="Z14" t="s">
        <v>6</v>
      </c>
      <c r="AA14" t="s">
        <v>4</v>
      </c>
      <c r="AB14" t="s">
        <v>7</v>
      </c>
      <c r="AC14" t="s">
        <v>4</v>
      </c>
      <c r="AD14" t="s">
        <v>4</v>
      </c>
      <c r="AE14" t="s">
        <v>4</v>
      </c>
      <c r="AF14" t="s">
        <v>5</v>
      </c>
      <c r="AG14" t="s">
        <v>7</v>
      </c>
      <c r="AH14" t="s">
        <v>4</v>
      </c>
      <c r="AI14" t="s">
        <v>6</v>
      </c>
      <c r="AJ14" t="s">
        <v>5</v>
      </c>
      <c r="AK14" t="s">
        <v>4</v>
      </c>
      <c r="AL14" t="s">
        <v>5</v>
      </c>
      <c r="AM14" t="s">
        <v>6</v>
      </c>
      <c r="AN14" t="s">
        <v>7</v>
      </c>
      <c r="AO14" t="s">
        <v>4</v>
      </c>
      <c r="AP14" t="s">
        <v>6</v>
      </c>
      <c r="AQ14" t="s">
        <v>6</v>
      </c>
    </row>
    <row r="15" spans="1:43" x14ac:dyDescent="0.25">
      <c r="A15">
        <v>2461897</v>
      </c>
      <c r="C15" t="s">
        <v>11</v>
      </c>
      <c r="D15" t="s">
        <v>5</v>
      </c>
      <c r="E15" t="s">
        <v>6</v>
      </c>
      <c r="F15" t="s">
        <v>6</v>
      </c>
      <c r="G15" t="s">
        <v>7</v>
      </c>
      <c r="H15" t="s">
        <v>5</v>
      </c>
      <c r="I15" t="s">
        <v>5</v>
      </c>
      <c r="J15" t="s">
        <v>7</v>
      </c>
      <c r="K15" t="s">
        <v>4</v>
      </c>
      <c r="L15" t="s">
        <v>4</v>
      </c>
      <c r="M15" t="s">
        <v>6</v>
      </c>
      <c r="N15" t="s">
        <v>5</v>
      </c>
      <c r="O15" t="s">
        <v>5</v>
      </c>
      <c r="P15" t="s">
        <v>6</v>
      </c>
      <c r="Q15" t="s">
        <v>6</v>
      </c>
      <c r="R15" t="s">
        <v>5</v>
      </c>
      <c r="S15" t="s">
        <v>7</v>
      </c>
      <c r="T15" t="s">
        <v>6</v>
      </c>
      <c r="U15" t="s">
        <v>6</v>
      </c>
      <c r="V15" t="s">
        <v>4</v>
      </c>
      <c r="W15" t="s">
        <v>7</v>
      </c>
      <c r="X15" t="s">
        <v>6</v>
      </c>
      <c r="Y15" t="s">
        <v>5</v>
      </c>
      <c r="Z15" t="s">
        <v>5</v>
      </c>
      <c r="AA15" t="s">
        <v>6</v>
      </c>
      <c r="AB15" t="s">
        <v>5</v>
      </c>
      <c r="AC15" t="s">
        <v>7</v>
      </c>
      <c r="AD15" t="s">
        <v>6</v>
      </c>
      <c r="AE15" t="s">
        <v>6</v>
      </c>
      <c r="AF15" t="s">
        <v>5</v>
      </c>
      <c r="AG15" t="s">
        <v>5</v>
      </c>
      <c r="AH15" t="s">
        <v>4</v>
      </c>
      <c r="AI15" t="s">
        <v>6</v>
      </c>
      <c r="AJ15" t="s">
        <v>5</v>
      </c>
      <c r="AK15" t="s">
        <v>7</v>
      </c>
      <c r="AL15" t="s">
        <v>5</v>
      </c>
      <c r="AM15" t="s">
        <v>7</v>
      </c>
      <c r="AN15" t="s">
        <v>4</v>
      </c>
      <c r="AO15" t="s">
        <v>6</v>
      </c>
      <c r="AP15" t="s">
        <v>6</v>
      </c>
      <c r="AQ15" t="s">
        <v>7</v>
      </c>
    </row>
    <row r="16" spans="1:43" x14ac:dyDescent="0.25">
      <c r="A16" t="e">
        <v>#N/A</v>
      </c>
      <c r="C16" t="s">
        <v>12</v>
      </c>
      <c r="D16" t="s">
        <v>4</v>
      </c>
      <c r="E16" t="s">
        <v>5</v>
      </c>
      <c r="F16" t="s">
        <v>6</v>
      </c>
      <c r="G16" t="s">
        <v>6</v>
      </c>
      <c r="H16" t="s">
        <v>5</v>
      </c>
      <c r="I16" t="s">
        <v>7</v>
      </c>
      <c r="J16" t="s">
        <v>7</v>
      </c>
      <c r="K16" t="s">
        <v>4</v>
      </c>
      <c r="L16" t="s">
        <v>7</v>
      </c>
      <c r="M16" t="s">
        <v>5</v>
      </c>
      <c r="N16" t="s">
        <v>6</v>
      </c>
      <c r="O16" t="s">
        <v>5</v>
      </c>
      <c r="P16" t="s">
        <v>6</v>
      </c>
      <c r="Q16" t="s">
        <v>6</v>
      </c>
      <c r="R16" t="s">
        <v>4</v>
      </c>
      <c r="S16" t="s">
        <v>7</v>
      </c>
      <c r="T16" t="s">
        <v>5</v>
      </c>
      <c r="U16" t="s">
        <v>5</v>
      </c>
      <c r="V16" t="s">
        <v>6</v>
      </c>
      <c r="W16" t="s">
        <v>4</v>
      </c>
      <c r="X16" t="s">
        <v>5</v>
      </c>
      <c r="Y16" t="s">
        <v>7</v>
      </c>
      <c r="Z16" t="s">
        <v>5</v>
      </c>
      <c r="AA16" t="s">
        <v>7</v>
      </c>
      <c r="AB16" t="s">
        <v>5</v>
      </c>
      <c r="AC16" t="s">
        <v>6</v>
      </c>
      <c r="AD16" t="s">
        <v>7</v>
      </c>
      <c r="AE16" t="s">
        <v>6</v>
      </c>
      <c r="AF16" t="s">
        <v>7</v>
      </c>
      <c r="AG16" t="s">
        <v>4</v>
      </c>
      <c r="AH16" t="s">
        <v>5</v>
      </c>
      <c r="AI16" t="s">
        <v>6</v>
      </c>
      <c r="AJ16" t="s">
        <v>4</v>
      </c>
      <c r="AK16" t="s">
        <v>6</v>
      </c>
      <c r="AL16" t="s">
        <v>5</v>
      </c>
      <c r="AM16" t="s">
        <v>6</v>
      </c>
      <c r="AN16" t="s">
        <v>7</v>
      </c>
      <c r="AO16" t="s">
        <v>4</v>
      </c>
      <c r="AP16" t="s">
        <v>4</v>
      </c>
      <c r="AQ16" t="s">
        <v>7</v>
      </c>
    </row>
    <row r="17" spans="1:43" x14ac:dyDescent="0.25">
      <c r="A17">
        <v>2441251</v>
      </c>
      <c r="C17" t="s">
        <v>5</v>
      </c>
      <c r="D17" t="s">
        <v>4</v>
      </c>
      <c r="E17" t="s">
        <v>5</v>
      </c>
      <c r="F17" t="s">
        <v>6</v>
      </c>
      <c r="G17" t="s">
        <v>7</v>
      </c>
      <c r="H17" t="s">
        <v>5</v>
      </c>
      <c r="I17" t="s">
        <v>7</v>
      </c>
      <c r="J17" t="s">
        <v>4</v>
      </c>
      <c r="K17" t="s">
        <v>7</v>
      </c>
      <c r="L17" t="s">
        <v>7</v>
      </c>
      <c r="M17" t="s">
        <v>7</v>
      </c>
      <c r="N17" t="s">
        <v>4</v>
      </c>
      <c r="O17" t="s">
        <v>6</v>
      </c>
      <c r="P17" t="s">
        <v>7</v>
      </c>
      <c r="Q17" t="s">
        <v>6</v>
      </c>
      <c r="R17" t="s">
        <v>5</v>
      </c>
      <c r="S17" t="s">
        <v>4</v>
      </c>
      <c r="T17" t="s">
        <v>6</v>
      </c>
      <c r="U17" t="s">
        <v>6</v>
      </c>
      <c r="V17" t="s">
        <v>5</v>
      </c>
      <c r="W17" t="s">
        <v>4</v>
      </c>
      <c r="X17" t="s">
        <v>5</v>
      </c>
      <c r="Y17" t="s">
        <v>6</v>
      </c>
      <c r="Z17" t="s">
        <v>6</v>
      </c>
      <c r="AA17" t="s">
        <v>6</v>
      </c>
      <c r="AB17" t="s">
        <v>4</v>
      </c>
      <c r="AC17" t="s">
        <v>4</v>
      </c>
      <c r="AD17" t="s">
        <v>4</v>
      </c>
      <c r="AE17" t="s">
        <v>6</v>
      </c>
      <c r="AF17" t="s">
        <v>6</v>
      </c>
      <c r="AG17" t="s">
        <v>7</v>
      </c>
      <c r="AH17" t="s">
        <v>5</v>
      </c>
      <c r="AI17" t="s">
        <v>6</v>
      </c>
      <c r="AJ17" t="s">
        <v>6</v>
      </c>
      <c r="AK17" t="s">
        <v>5</v>
      </c>
      <c r="AL17" t="s">
        <v>4</v>
      </c>
      <c r="AM17" t="s">
        <v>5</v>
      </c>
      <c r="AN17" t="s">
        <v>7</v>
      </c>
      <c r="AO17" t="s">
        <v>4</v>
      </c>
      <c r="AP17" t="s">
        <v>6</v>
      </c>
      <c r="AQ17" t="s">
        <v>4</v>
      </c>
    </row>
    <row r="18" spans="1:43" x14ac:dyDescent="0.25">
      <c r="A18">
        <v>2391565</v>
      </c>
      <c r="C18" t="s">
        <v>6</v>
      </c>
      <c r="D18" t="s">
        <v>4</v>
      </c>
      <c r="E18" t="s">
        <v>5</v>
      </c>
      <c r="F18" t="s">
        <v>6</v>
      </c>
      <c r="G18" t="s">
        <v>7</v>
      </c>
      <c r="H18" t="s">
        <v>7</v>
      </c>
      <c r="I18" t="s">
        <v>4</v>
      </c>
      <c r="J18" t="s">
        <v>5</v>
      </c>
      <c r="K18" t="s">
        <v>4</v>
      </c>
      <c r="L18" t="s">
        <v>7</v>
      </c>
      <c r="M18" t="s">
        <v>6</v>
      </c>
      <c r="N18" t="s">
        <v>7</v>
      </c>
      <c r="O18" t="s">
        <v>5</v>
      </c>
      <c r="P18" t="s">
        <v>6</v>
      </c>
      <c r="Q18" t="s">
        <v>4</v>
      </c>
      <c r="R18" t="s">
        <v>5</v>
      </c>
      <c r="S18" t="s">
        <v>7</v>
      </c>
      <c r="T18" t="s">
        <v>4</v>
      </c>
      <c r="U18" t="s">
        <v>5</v>
      </c>
      <c r="V18" t="s">
        <v>4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5</v>
      </c>
      <c r="AC18" t="s">
        <v>4</v>
      </c>
      <c r="AD18" t="s">
        <v>6</v>
      </c>
      <c r="AE18" t="s">
        <v>4</v>
      </c>
      <c r="AF18" t="s">
        <v>7</v>
      </c>
      <c r="AG18" t="s">
        <v>7</v>
      </c>
      <c r="AH18" t="s">
        <v>4</v>
      </c>
      <c r="AI18" t="s">
        <v>6</v>
      </c>
      <c r="AJ18" t="s">
        <v>7</v>
      </c>
      <c r="AK18" t="s">
        <v>7</v>
      </c>
      <c r="AL18" t="s">
        <v>5</v>
      </c>
      <c r="AM18" t="s">
        <v>7</v>
      </c>
      <c r="AN18" t="s">
        <v>4</v>
      </c>
      <c r="AO18" t="s">
        <v>6</v>
      </c>
      <c r="AP18" t="s">
        <v>6</v>
      </c>
      <c r="AQ18" t="s">
        <v>6</v>
      </c>
    </row>
    <row r="19" spans="1:43" x14ac:dyDescent="0.25">
      <c r="A19">
        <v>2423048</v>
      </c>
      <c r="C19" t="s">
        <v>12</v>
      </c>
      <c r="D19" t="s">
        <v>6</v>
      </c>
      <c r="E19" t="s">
        <v>5</v>
      </c>
      <c r="F19" t="s">
        <v>6</v>
      </c>
      <c r="G19" t="s">
        <v>6</v>
      </c>
      <c r="H19" t="s">
        <v>5</v>
      </c>
      <c r="I19" t="s">
        <v>5</v>
      </c>
      <c r="J19" t="s">
        <v>7</v>
      </c>
      <c r="K19" t="s">
        <v>4</v>
      </c>
      <c r="L19" t="s">
        <v>7</v>
      </c>
      <c r="M19" t="s">
        <v>5</v>
      </c>
      <c r="N19" t="s">
        <v>7</v>
      </c>
      <c r="O19" t="s">
        <v>5</v>
      </c>
      <c r="P19" t="s">
        <v>4</v>
      </c>
      <c r="Q19" t="s">
        <v>4</v>
      </c>
      <c r="R19" t="s">
        <v>5</v>
      </c>
      <c r="S19" t="s">
        <v>7</v>
      </c>
      <c r="T19" t="s">
        <v>5</v>
      </c>
      <c r="U19" t="s">
        <v>5</v>
      </c>
      <c r="V19" t="s">
        <v>5</v>
      </c>
      <c r="W19" t="s">
        <v>4</v>
      </c>
      <c r="X19" t="s">
        <v>6</v>
      </c>
      <c r="Y19" t="s">
        <v>6</v>
      </c>
      <c r="Z19" t="s">
        <v>5</v>
      </c>
      <c r="AA19" t="s">
        <v>6</v>
      </c>
      <c r="AB19" t="s">
        <v>6</v>
      </c>
      <c r="AC19" t="s">
        <v>4</v>
      </c>
      <c r="AD19" t="s">
        <v>7</v>
      </c>
      <c r="AE19" t="s">
        <v>4</v>
      </c>
      <c r="AF19" t="s">
        <v>6</v>
      </c>
      <c r="AG19" t="s">
        <v>7</v>
      </c>
      <c r="AH19" t="s">
        <v>7</v>
      </c>
      <c r="AI19" t="s">
        <v>6</v>
      </c>
      <c r="AJ19" t="s">
        <v>6</v>
      </c>
      <c r="AK19" t="s">
        <v>7</v>
      </c>
      <c r="AL19" t="s">
        <v>4</v>
      </c>
      <c r="AM19" t="s">
        <v>7</v>
      </c>
      <c r="AN19" t="s">
        <v>6</v>
      </c>
      <c r="AO19" t="s">
        <v>7</v>
      </c>
      <c r="AP19" t="s">
        <v>7</v>
      </c>
      <c r="AQ19" t="s">
        <v>6</v>
      </c>
    </row>
    <row r="20" spans="1:43" x14ac:dyDescent="0.25">
      <c r="A20" t="e">
        <v>#N/A</v>
      </c>
      <c r="C20" t="s">
        <v>9</v>
      </c>
      <c r="D20" t="s">
        <v>5</v>
      </c>
      <c r="E20" t="s">
        <v>5</v>
      </c>
      <c r="F20" t="s">
        <v>6</v>
      </c>
      <c r="G20" t="s">
        <v>6</v>
      </c>
      <c r="H20" t="s">
        <v>5</v>
      </c>
      <c r="I20" t="s">
        <v>4</v>
      </c>
      <c r="J20" t="s">
        <v>6</v>
      </c>
      <c r="K20" t="s">
        <v>7</v>
      </c>
      <c r="L20" t="s">
        <v>4</v>
      </c>
      <c r="M20" t="s">
        <v>6</v>
      </c>
      <c r="N20" t="s">
        <v>6</v>
      </c>
      <c r="O20" t="s">
        <v>7</v>
      </c>
      <c r="P20" t="s">
        <v>6</v>
      </c>
      <c r="Q20" t="s">
        <v>6</v>
      </c>
      <c r="R20" t="s">
        <v>5</v>
      </c>
      <c r="S20" t="s">
        <v>4</v>
      </c>
      <c r="T20" t="s">
        <v>5</v>
      </c>
      <c r="U20" t="s">
        <v>5</v>
      </c>
      <c r="V20" t="s">
        <v>5</v>
      </c>
      <c r="W20" t="s">
        <v>4</v>
      </c>
      <c r="X20" t="s">
        <v>7</v>
      </c>
      <c r="Y20" t="s">
        <v>5</v>
      </c>
      <c r="Z20" t="s">
        <v>4</v>
      </c>
      <c r="AA20" t="s">
        <v>7</v>
      </c>
      <c r="AB20" t="s">
        <v>6</v>
      </c>
      <c r="AC20" t="s">
        <v>4</v>
      </c>
      <c r="AD20" t="s">
        <v>7</v>
      </c>
      <c r="AE20" t="s">
        <v>4</v>
      </c>
      <c r="AF20" t="s">
        <v>7</v>
      </c>
      <c r="AG20" t="s">
        <v>7</v>
      </c>
      <c r="AH20" t="s">
        <v>4</v>
      </c>
      <c r="AI20" t="s">
        <v>6</v>
      </c>
      <c r="AJ20" t="s">
        <v>7</v>
      </c>
      <c r="AK20" t="s">
        <v>7</v>
      </c>
      <c r="AL20" t="s">
        <v>6</v>
      </c>
      <c r="AM20" t="s">
        <v>7</v>
      </c>
      <c r="AN20" t="s">
        <v>7</v>
      </c>
      <c r="AO20" t="s">
        <v>5</v>
      </c>
      <c r="AP20" t="s">
        <v>7</v>
      </c>
      <c r="AQ20" t="s">
        <v>5</v>
      </c>
    </row>
    <row r="21" spans="1:43" x14ac:dyDescent="0.25">
      <c r="A21" t="e">
        <v>#N/A</v>
      </c>
      <c r="C21" t="s">
        <v>9</v>
      </c>
      <c r="D21" t="s">
        <v>5</v>
      </c>
      <c r="E21" t="s">
        <v>5</v>
      </c>
      <c r="F21" t="s">
        <v>5</v>
      </c>
      <c r="G21" t="s">
        <v>4</v>
      </c>
      <c r="H21" t="s">
        <v>7</v>
      </c>
      <c r="I21" t="s">
        <v>4</v>
      </c>
      <c r="J21" t="s">
        <v>7</v>
      </c>
      <c r="K21" t="s">
        <v>7</v>
      </c>
      <c r="L21" t="s">
        <v>5</v>
      </c>
      <c r="M21" t="s">
        <v>5</v>
      </c>
      <c r="N21" t="s">
        <v>4</v>
      </c>
      <c r="O21" t="s">
        <v>5</v>
      </c>
      <c r="P21" t="s">
        <v>6</v>
      </c>
      <c r="Q21" t="s">
        <v>6</v>
      </c>
      <c r="R21" t="s">
        <v>7</v>
      </c>
      <c r="S21" t="s">
        <v>7</v>
      </c>
      <c r="T21" t="s">
        <v>5</v>
      </c>
      <c r="U21" t="s">
        <v>5</v>
      </c>
      <c r="V21" t="s">
        <v>5</v>
      </c>
      <c r="W21" t="s">
        <v>4</v>
      </c>
      <c r="X21" t="s">
        <v>5</v>
      </c>
      <c r="Y21" t="s">
        <v>7</v>
      </c>
      <c r="Z21" t="s">
        <v>4</v>
      </c>
      <c r="AA21" t="s">
        <v>6</v>
      </c>
      <c r="AB21" t="s">
        <v>4</v>
      </c>
      <c r="AC21" t="s">
        <v>4</v>
      </c>
      <c r="AD21" t="s">
        <v>4</v>
      </c>
      <c r="AE21" t="s">
        <v>6</v>
      </c>
      <c r="AF21" t="s">
        <v>5</v>
      </c>
      <c r="AG21" t="s">
        <v>4</v>
      </c>
      <c r="AH21" t="s">
        <v>6</v>
      </c>
      <c r="AI21" t="s">
        <v>5</v>
      </c>
      <c r="AJ21" t="s">
        <v>7</v>
      </c>
      <c r="AK21" t="s">
        <v>4</v>
      </c>
      <c r="AL21" t="s">
        <v>5</v>
      </c>
      <c r="AM21" t="s">
        <v>7</v>
      </c>
      <c r="AN21" t="s">
        <v>7</v>
      </c>
      <c r="AO21" t="s">
        <v>4</v>
      </c>
      <c r="AP21" t="s">
        <v>6</v>
      </c>
      <c r="AQ21" t="s">
        <v>4</v>
      </c>
    </row>
    <row r="22" spans="1:43" x14ac:dyDescent="0.25">
      <c r="A22" t="e">
        <v>#N/A</v>
      </c>
      <c r="C22" t="s">
        <v>12</v>
      </c>
      <c r="D22" t="s">
        <v>4</v>
      </c>
      <c r="E22" t="s">
        <v>6</v>
      </c>
      <c r="F22" t="s">
        <v>6</v>
      </c>
      <c r="G22" t="s">
        <v>6</v>
      </c>
      <c r="H22" t="s">
        <v>7</v>
      </c>
      <c r="I22" t="s">
        <v>5</v>
      </c>
      <c r="J22" t="s">
        <v>7</v>
      </c>
      <c r="K22" t="s">
        <v>7</v>
      </c>
      <c r="L22" t="s">
        <v>4</v>
      </c>
      <c r="M22" t="s">
        <v>5</v>
      </c>
      <c r="N22" t="s">
        <v>6</v>
      </c>
      <c r="O22" t="s">
        <v>4</v>
      </c>
      <c r="P22" t="s">
        <v>7</v>
      </c>
      <c r="Q22" t="s">
        <v>6</v>
      </c>
      <c r="R22" t="s">
        <v>4</v>
      </c>
      <c r="S22" t="s">
        <v>4</v>
      </c>
      <c r="T22" t="s">
        <v>5</v>
      </c>
      <c r="U22" t="s">
        <v>7</v>
      </c>
      <c r="V22" t="s">
        <v>5</v>
      </c>
      <c r="W22" t="s">
        <v>4</v>
      </c>
      <c r="X22" t="s">
        <v>7</v>
      </c>
      <c r="Y22" t="s">
        <v>4</v>
      </c>
      <c r="Z22" t="s">
        <v>4</v>
      </c>
      <c r="AA22" t="s">
        <v>7</v>
      </c>
      <c r="AB22" t="s">
        <v>6</v>
      </c>
      <c r="AC22" t="s">
        <v>4</v>
      </c>
      <c r="AD22" t="s">
        <v>4</v>
      </c>
      <c r="AE22" t="s">
        <v>6</v>
      </c>
      <c r="AF22" t="s">
        <v>5</v>
      </c>
      <c r="AG22" t="s">
        <v>6</v>
      </c>
      <c r="AH22" t="s">
        <v>7</v>
      </c>
      <c r="AI22" t="s">
        <v>5</v>
      </c>
      <c r="AJ22" t="s">
        <v>6</v>
      </c>
      <c r="AK22" t="s">
        <v>7</v>
      </c>
      <c r="AL22" t="s">
        <v>5</v>
      </c>
      <c r="AM22" t="s">
        <v>7</v>
      </c>
      <c r="AN22" t="s">
        <v>7</v>
      </c>
      <c r="AO22" t="s">
        <v>5</v>
      </c>
      <c r="AP22" t="s">
        <v>4</v>
      </c>
      <c r="AQ22" t="s">
        <v>6</v>
      </c>
    </row>
    <row r="23" spans="1:43" x14ac:dyDescent="0.25">
      <c r="A23">
        <v>2463439</v>
      </c>
      <c r="C23" t="s">
        <v>5</v>
      </c>
      <c r="D23" t="s">
        <v>4</v>
      </c>
      <c r="E23" t="s">
        <v>5</v>
      </c>
      <c r="F23" t="s">
        <v>6</v>
      </c>
      <c r="G23" t="s">
        <v>6</v>
      </c>
      <c r="H23" t="s">
        <v>5</v>
      </c>
      <c r="I23" t="s">
        <v>7</v>
      </c>
      <c r="J23" t="s">
        <v>6</v>
      </c>
      <c r="K23" t="s">
        <v>4</v>
      </c>
      <c r="L23" t="s">
        <v>7</v>
      </c>
      <c r="M23" t="s">
        <v>6</v>
      </c>
      <c r="N23" t="s">
        <v>7</v>
      </c>
      <c r="O23" t="s">
        <v>7</v>
      </c>
      <c r="P23" t="s">
        <v>5</v>
      </c>
      <c r="Q23" t="s">
        <v>6</v>
      </c>
      <c r="R23" t="s">
        <v>5</v>
      </c>
      <c r="S23" t="s">
        <v>7</v>
      </c>
      <c r="T23" t="s">
        <v>5</v>
      </c>
      <c r="U23" t="s">
        <v>7</v>
      </c>
      <c r="V23" t="s">
        <v>4</v>
      </c>
      <c r="W23" t="s">
        <v>6</v>
      </c>
      <c r="X23" t="s">
        <v>7</v>
      </c>
      <c r="Y23" t="s">
        <v>5</v>
      </c>
      <c r="Z23" t="s">
        <v>5</v>
      </c>
      <c r="AA23" t="s">
        <v>7</v>
      </c>
      <c r="AB23" t="s">
        <v>5</v>
      </c>
      <c r="AC23" t="s">
        <v>4</v>
      </c>
      <c r="AD23" t="s">
        <v>5</v>
      </c>
      <c r="AE23" t="s">
        <v>4</v>
      </c>
      <c r="AF23" t="s">
        <v>5</v>
      </c>
      <c r="AG23" t="s">
        <v>5</v>
      </c>
      <c r="AH23" t="s">
        <v>6</v>
      </c>
      <c r="AI23" t="s">
        <v>6</v>
      </c>
      <c r="AJ23" t="s">
        <v>7</v>
      </c>
      <c r="AK23" t="s">
        <v>7</v>
      </c>
      <c r="AL23" t="s">
        <v>5</v>
      </c>
      <c r="AM23" t="s">
        <v>6</v>
      </c>
      <c r="AN23" t="s">
        <v>4</v>
      </c>
      <c r="AO23" t="s">
        <v>4</v>
      </c>
      <c r="AP23" t="s">
        <v>7</v>
      </c>
      <c r="AQ23" t="s">
        <v>7</v>
      </c>
    </row>
    <row r="24" spans="1:43" x14ac:dyDescent="0.25">
      <c r="A24">
        <v>2460367</v>
      </c>
      <c r="C24" t="s">
        <v>5</v>
      </c>
      <c r="D24" t="s">
        <v>6</v>
      </c>
      <c r="E24" t="s">
        <v>7</v>
      </c>
      <c r="F24" t="s">
        <v>4</v>
      </c>
      <c r="G24" t="s">
        <v>4</v>
      </c>
      <c r="H24" t="s">
        <v>5</v>
      </c>
      <c r="I24" t="s">
        <v>5</v>
      </c>
      <c r="J24" t="s">
        <v>7</v>
      </c>
      <c r="K24" t="s">
        <v>4</v>
      </c>
      <c r="L24" t="s">
        <v>4</v>
      </c>
      <c r="M24" t="s">
        <v>7</v>
      </c>
      <c r="N24" t="s">
        <v>7</v>
      </c>
      <c r="O24" t="s">
        <v>6</v>
      </c>
      <c r="P24" t="s">
        <v>7</v>
      </c>
      <c r="Q24" t="s">
        <v>7</v>
      </c>
      <c r="R24" t="s">
        <v>4</v>
      </c>
      <c r="S24" t="s">
        <v>5</v>
      </c>
      <c r="T24" t="s">
        <v>6</v>
      </c>
      <c r="U24" t="s">
        <v>6</v>
      </c>
      <c r="V24" t="s">
        <v>5</v>
      </c>
      <c r="W24" t="s">
        <v>4</v>
      </c>
      <c r="X24" t="s">
        <v>7</v>
      </c>
      <c r="Y24" t="s">
        <v>7</v>
      </c>
      <c r="Z24" t="s">
        <v>4</v>
      </c>
      <c r="AA24" t="s">
        <v>4</v>
      </c>
      <c r="AB24" t="s">
        <v>5</v>
      </c>
      <c r="AC24" t="s">
        <v>4</v>
      </c>
      <c r="AD24" t="s">
        <v>4</v>
      </c>
      <c r="AE24" t="s">
        <v>4</v>
      </c>
      <c r="AF24" t="s">
        <v>5</v>
      </c>
      <c r="AG24" t="s">
        <v>4</v>
      </c>
      <c r="AH24" t="s">
        <v>7</v>
      </c>
      <c r="AI24" t="s">
        <v>5</v>
      </c>
      <c r="AJ24" t="s">
        <v>5</v>
      </c>
      <c r="AK24" t="s">
        <v>4</v>
      </c>
      <c r="AL24" t="s">
        <v>6</v>
      </c>
      <c r="AM24" t="s">
        <v>4</v>
      </c>
      <c r="AN24" t="s">
        <v>7</v>
      </c>
      <c r="AO24" t="s">
        <v>4</v>
      </c>
      <c r="AP24" t="s">
        <v>4</v>
      </c>
      <c r="AQ24" t="s">
        <v>7</v>
      </c>
    </row>
    <row r="25" spans="1:43" x14ac:dyDescent="0.25">
      <c r="A25" t="e">
        <v>#N/A</v>
      </c>
      <c r="C25" t="s">
        <v>9</v>
      </c>
      <c r="D25" t="s">
        <v>4</v>
      </c>
      <c r="E25" t="s">
        <v>5</v>
      </c>
      <c r="F25" t="s">
        <v>4</v>
      </c>
      <c r="G25" t="s">
        <v>6</v>
      </c>
      <c r="H25" t="s">
        <v>5</v>
      </c>
      <c r="I25" t="s">
        <v>5</v>
      </c>
      <c r="J25" t="s">
        <v>7</v>
      </c>
      <c r="K25" t="s">
        <v>4</v>
      </c>
      <c r="L25" t="s">
        <v>4</v>
      </c>
      <c r="M25" t="s">
        <v>6</v>
      </c>
      <c r="N25" t="s">
        <v>4</v>
      </c>
      <c r="O25" t="s">
        <v>6</v>
      </c>
      <c r="P25" t="s">
        <v>6</v>
      </c>
      <c r="Q25" t="s">
        <v>6</v>
      </c>
      <c r="R25" t="s">
        <v>4</v>
      </c>
      <c r="S25" t="s">
        <v>7</v>
      </c>
      <c r="T25" t="s">
        <v>5</v>
      </c>
      <c r="U25" t="s">
        <v>7</v>
      </c>
      <c r="V25" t="s">
        <v>5</v>
      </c>
      <c r="W25" t="s">
        <v>6</v>
      </c>
      <c r="X25" t="s">
        <v>7</v>
      </c>
      <c r="Y25" t="s">
        <v>7</v>
      </c>
      <c r="Z25" t="s">
        <v>4</v>
      </c>
      <c r="AA25" t="s">
        <v>7</v>
      </c>
      <c r="AB25" t="s">
        <v>6</v>
      </c>
      <c r="AC25" t="s">
        <v>4</v>
      </c>
      <c r="AD25" t="s">
        <v>7</v>
      </c>
      <c r="AE25" t="s">
        <v>6</v>
      </c>
      <c r="AF25" t="s">
        <v>5</v>
      </c>
      <c r="AG25" t="s">
        <v>4</v>
      </c>
      <c r="AH25" t="s">
        <v>6</v>
      </c>
      <c r="AI25" t="s">
        <v>6</v>
      </c>
      <c r="AJ25" t="s">
        <v>7</v>
      </c>
      <c r="AK25" t="s">
        <v>7</v>
      </c>
      <c r="AL25" t="s">
        <v>5</v>
      </c>
      <c r="AM25" t="s">
        <v>7</v>
      </c>
      <c r="AN25" t="s">
        <v>6</v>
      </c>
      <c r="AO25" t="s">
        <v>6</v>
      </c>
      <c r="AP25" t="s">
        <v>6</v>
      </c>
      <c r="AQ25" t="s">
        <v>7</v>
      </c>
    </row>
    <row r="26" spans="1:43" x14ac:dyDescent="0.25">
      <c r="A26">
        <v>2471988</v>
      </c>
      <c r="C26" t="s">
        <v>11</v>
      </c>
      <c r="D26" t="s">
        <v>5</v>
      </c>
      <c r="E26" t="s">
        <v>5</v>
      </c>
      <c r="F26" t="s">
        <v>6</v>
      </c>
      <c r="G26" t="s">
        <v>6</v>
      </c>
      <c r="H26" t="s">
        <v>5</v>
      </c>
      <c r="I26" t="s">
        <v>4</v>
      </c>
      <c r="J26" t="s">
        <v>6</v>
      </c>
      <c r="K26" t="s">
        <v>7</v>
      </c>
      <c r="L26" t="s">
        <v>4</v>
      </c>
      <c r="M26" t="s">
        <v>7</v>
      </c>
      <c r="N26" t="s">
        <v>6</v>
      </c>
      <c r="O26" t="s">
        <v>5</v>
      </c>
      <c r="P26" t="s">
        <v>6</v>
      </c>
      <c r="Q26" t="s">
        <v>6</v>
      </c>
      <c r="R26" t="s">
        <v>4</v>
      </c>
      <c r="S26" t="s">
        <v>7</v>
      </c>
      <c r="T26" t="s">
        <v>6</v>
      </c>
      <c r="U26" t="s">
        <v>5</v>
      </c>
      <c r="V26" t="s">
        <v>7</v>
      </c>
      <c r="W26" t="s">
        <v>7</v>
      </c>
      <c r="X26" t="s">
        <v>4</v>
      </c>
      <c r="Y26" t="s">
        <v>5</v>
      </c>
      <c r="Z26" t="s">
        <v>4</v>
      </c>
      <c r="AA26" t="s">
        <v>5</v>
      </c>
      <c r="AB26" t="s">
        <v>5</v>
      </c>
      <c r="AC26" t="s">
        <v>4</v>
      </c>
      <c r="AD26" t="s">
        <v>6</v>
      </c>
      <c r="AE26" t="s">
        <v>6</v>
      </c>
      <c r="AF26" t="s">
        <v>5</v>
      </c>
      <c r="AG26" t="s">
        <v>4</v>
      </c>
      <c r="AH26" t="s">
        <v>5</v>
      </c>
      <c r="AI26" t="s">
        <v>6</v>
      </c>
      <c r="AJ26" t="s">
        <v>7</v>
      </c>
      <c r="AK26" t="s">
        <v>7</v>
      </c>
      <c r="AL26" t="s">
        <v>5</v>
      </c>
      <c r="AM26" t="s">
        <v>7</v>
      </c>
      <c r="AN26" t="s">
        <v>7</v>
      </c>
      <c r="AO26" t="s">
        <v>5</v>
      </c>
      <c r="AP26" t="s">
        <v>6</v>
      </c>
      <c r="AQ26" t="s">
        <v>7</v>
      </c>
    </row>
    <row r="27" spans="1:43" x14ac:dyDescent="0.25">
      <c r="A27">
        <v>2470025</v>
      </c>
      <c r="C27" t="s">
        <v>7</v>
      </c>
      <c r="D27" t="s">
        <v>6</v>
      </c>
      <c r="E27" t="s">
        <v>7</v>
      </c>
      <c r="F27" t="s">
        <v>6</v>
      </c>
      <c r="G27" t="s">
        <v>7</v>
      </c>
      <c r="H27" t="s">
        <v>5</v>
      </c>
      <c r="I27" t="s">
        <v>5</v>
      </c>
      <c r="J27" t="s">
        <v>6</v>
      </c>
      <c r="K27" t="s">
        <v>7</v>
      </c>
      <c r="L27" t="s">
        <v>4</v>
      </c>
      <c r="M27" t="s">
        <v>5</v>
      </c>
      <c r="N27" t="s">
        <v>5</v>
      </c>
      <c r="O27" t="s">
        <v>5</v>
      </c>
      <c r="P27" t="s">
        <v>6</v>
      </c>
      <c r="Q27" t="s">
        <v>6</v>
      </c>
      <c r="R27" t="s">
        <v>5</v>
      </c>
      <c r="S27" t="s">
        <v>4</v>
      </c>
      <c r="T27" t="s">
        <v>7</v>
      </c>
      <c r="U27" t="s">
        <v>7</v>
      </c>
      <c r="V27" t="s">
        <v>5</v>
      </c>
      <c r="W27" t="s">
        <v>7</v>
      </c>
      <c r="X27" t="s">
        <v>5</v>
      </c>
      <c r="Y27" t="s">
        <v>5</v>
      </c>
      <c r="Z27" t="s">
        <v>5</v>
      </c>
      <c r="AA27" t="s">
        <v>5</v>
      </c>
      <c r="AB27" t="s">
        <v>4</v>
      </c>
      <c r="AC27" t="s">
        <v>4</v>
      </c>
      <c r="AD27" t="s">
        <v>4</v>
      </c>
      <c r="AE27" t="s">
        <v>6</v>
      </c>
      <c r="AF27" t="s">
        <v>5</v>
      </c>
      <c r="AG27" t="s">
        <v>4</v>
      </c>
      <c r="AH27" t="s">
        <v>7</v>
      </c>
      <c r="AI27" t="s">
        <v>6</v>
      </c>
      <c r="AJ27" t="s">
        <v>5</v>
      </c>
      <c r="AK27" t="s">
        <v>5</v>
      </c>
      <c r="AL27" t="s">
        <v>4</v>
      </c>
      <c r="AM27" t="s">
        <v>5</v>
      </c>
      <c r="AN27" t="s">
        <v>4</v>
      </c>
      <c r="AO27" t="s">
        <v>4</v>
      </c>
      <c r="AP27" t="s">
        <v>6</v>
      </c>
      <c r="AQ27" t="s">
        <v>4</v>
      </c>
    </row>
    <row r="28" spans="1:43" x14ac:dyDescent="0.25">
      <c r="A28" t="e">
        <v>#N/A</v>
      </c>
      <c r="C28" t="s">
        <v>12</v>
      </c>
      <c r="D28" t="s">
        <v>7</v>
      </c>
      <c r="E28" t="s">
        <v>5</v>
      </c>
      <c r="F28" t="s">
        <v>4</v>
      </c>
      <c r="G28" t="s">
        <v>6</v>
      </c>
      <c r="H28" t="s">
        <v>4</v>
      </c>
      <c r="I28" t="s">
        <v>7</v>
      </c>
      <c r="J28" t="s">
        <v>7</v>
      </c>
      <c r="K28" t="s">
        <v>4</v>
      </c>
      <c r="L28" t="s">
        <v>7</v>
      </c>
      <c r="M28" t="s">
        <v>6</v>
      </c>
      <c r="N28" t="s">
        <v>5</v>
      </c>
      <c r="O28" t="s">
        <v>5</v>
      </c>
      <c r="P28" t="s">
        <v>6</v>
      </c>
      <c r="Q28" t="s">
        <v>6</v>
      </c>
      <c r="R28" t="s">
        <v>4</v>
      </c>
      <c r="S28" t="s">
        <v>7</v>
      </c>
      <c r="T28" t="s">
        <v>5</v>
      </c>
      <c r="U28" t="s">
        <v>5</v>
      </c>
      <c r="V28" t="s">
        <v>7</v>
      </c>
      <c r="W28" t="s">
        <v>4</v>
      </c>
      <c r="X28" t="s">
        <v>7</v>
      </c>
      <c r="Y28" t="s">
        <v>7</v>
      </c>
      <c r="Z28" t="s">
        <v>5</v>
      </c>
      <c r="AA28" t="s">
        <v>7</v>
      </c>
      <c r="AB28" t="s">
        <v>4</v>
      </c>
      <c r="AC28" t="s">
        <v>6</v>
      </c>
      <c r="AD28" t="s">
        <v>5</v>
      </c>
      <c r="AE28" t="s">
        <v>6</v>
      </c>
      <c r="AF28" t="s">
        <v>5</v>
      </c>
      <c r="AG28" t="s">
        <v>5</v>
      </c>
      <c r="AH28" t="s">
        <v>6</v>
      </c>
      <c r="AI28" t="s">
        <v>5</v>
      </c>
      <c r="AJ28" t="s">
        <v>5</v>
      </c>
      <c r="AK28" t="s">
        <v>6</v>
      </c>
      <c r="AL28" t="s">
        <v>7</v>
      </c>
      <c r="AM28" t="s">
        <v>7</v>
      </c>
      <c r="AN28" t="s">
        <v>7</v>
      </c>
      <c r="AO28" t="s">
        <v>4</v>
      </c>
      <c r="AP28" t="s">
        <v>7</v>
      </c>
      <c r="AQ28" t="s">
        <v>4</v>
      </c>
    </row>
    <row r="29" spans="1:43" x14ac:dyDescent="0.25">
      <c r="A29">
        <v>2470432</v>
      </c>
      <c r="C29" t="s">
        <v>3</v>
      </c>
      <c r="D29" t="s">
        <v>5</v>
      </c>
      <c r="E29" t="s">
        <v>5</v>
      </c>
      <c r="F29" t="s">
        <v>5</v>
      </c>
      <c r="G29" t="s">
        <v>6</v>
      </c>
      <c r="H29" t="s">
        <v>7</v>
      </c>
      <c r="I29" t="s">
        <v>5</v>
      </c>
      <c r="J29" t="s">
        <v>7</v>
      </c>
      <c r="K29" t="s">
        <v>4</v>
      </c>
      <c r="L29" t="s">
        <v>5</v>
      </c>
      <c r="M29" t="s">
        <v>6</v>
      </c>
      <c r="N29" t="s">
        <v>5</v>
      </c>
      <c r="O29" t="s">
        <v>5</v>
      </c>
      <c r="P29" t="s">
        <v>6</v>
      </c>
      <c r="Q29" t="s">
        <v>6</v>
      </c>
      <c r="R29" t="s">
        <v>5</v>
      </c>
      <c r="S29" t="s">
        <v>7</v>
      </c>
      <c r="T29" t="s">
        <v>4</v>
      </c>
      <c r="U29" t="s">
        <v>6</v>
      </c>
      <c r="V29" t="s">
        <v>7</v>
      </c>
      <c r="W29" t="s">
        <v>6</v>
      </c>
      <c r="X29" t="s">
        <v>7</v>
      </c>
      <c r="Y29" t="s">
        <v>5</v>
      </c>
      <c r="Z29" t="s">
        <v>4</v>
      </c>
      <c r="AA29" t="s">
        <v>6</v>
      </c>
      <c r="AB29" t="s">
        <v>5</v>
      </c>
      <c r="AC29" t="s">
        <v>4</v>
      </c>
      <c r="AD29" t="s">
        <v>4</v>
      </c>
      <c r="AE29" t="s">
        <v>6</v>
      </c>
      <c r="AF29" t="s">
        <v>5</v>
      </c>
      <c r="AG29" t="s">
        <v>7</v>
      </c>
      <c r="AH29" t="s">
        <v>5</v>
      </c>
      <c r="AI29" t="s">
        <v>6</v>
      </c>
      <c r="AJ29" t="s">
        <v>7</v>
      </c>
      <c r="AK29" t="s">
        <v>6</v>
      </c>
      <c r="AL29" t="s">
        <v>6</v>
      </c>
      <c r="AM29" t="s">
        <v>6</v>
      </c>
      <c r="AN29" t="s">
        <v>7</v>
      </c>
      <c r="AO29" t="s">
        <v>5</v>
      </c>
      <c r="AP29" t="s">
        <v>4</v>
      </c>
      <c r="AQ29" t="s">
        <v>7</v>
      </c>
    </row>
    <row r="30" spans="1:43" x14ac:dyDescent="0.25">
      <c r="A30">
        <v>2457955</v>
      </c>
      <c r="C30" t="s">
        <v>6</v>
      </c>
      <c r="D30" t="s">
        <v>6</v>
      </c>
      <c r="E30" t="s">
        <v>5</v>
      </c>
      <c r="F30" t="s">
        <v>6</v>
      </c>
      <c r="G30" t="s">
        <v>4</v>
      </c>
      <c r="H30" t="s">
        <v>7</v>
      </c>
      <c r="I30" t="s">
        <v>7</v>
      </c>
      <c r="J30" t="s">
        <v>7</v>
      </c>
      <c r="K30" t="s">
        <v>7</v>
      </c>
      <c r="L30" t="s">
        <v>5</v>
      </c>
      <c r="M30" t="s">
        <v>6</v>
      </c>
      <c r="N30" t="s">
        <v>4</v>
      </c>
      <c r="O30" t="s">
        <v>7</v>
      </c>
      <c r="P30" t="s">
        <v>4</v>
      </c>
      <c r="Q30" t="s">
        <v>4</v>
      </c>
      <c r="R30" t="s">
        <v>4</v>
      </c>
      <c r="S30" t="s">
        <v>7</v>
      </c>
      <c r="T30" t="s">
        <v>5</v>
      </c>
      <c r="U30" t="s">
        <v>5</v>
      </c>
      <c r="V30" t="s">
        <v>7</v>
      </c>
      <c r="W30" t="s">
        <v>7</v>
      </c>
      <c r="X30" t="s">
        <v>5</v>
      </c>
      <c r="Y30" t="s">
        <v>7</v>
      </c>
      <c r="Z30" t="s">
        <v>5</v>
      </c>
      <c r="AA30" t="s">
        <v>7</v>
      </c>
      <c r="AB30" t="s">
        <v>5</v>
      </c>
      <c r="AC30" t="s">
        <v>6</v>
      </c>
      <c r="AD30" t="s">
        <v>4</v>
      </c>
      <c r="AE30" t="s">
        <v>6</v>
      </c>
      <c r="AF30" t="s">
        <v>5</v>
      </c>
      <c r="AG30" t="s">
        <v>4</v>
      </c>
      <c r="AH30" t="s">
        <v>7</v>
      </c>
      <c r="AI30" t="s">
        <v>5</v>
      </c>
      <c r="AJ30" t="s">
        <v>5</v>
      </c>
      <c r="AK30" t="s">
        <v>7</v>
      </c>
      <c r="AL30" t="s">
        <v>5</v>
      </c>
      <c r="AM30" t="s">
        <v>6</v>
      </c>
      <c r="AN30" t="s">
        <v>6</v>
      </c>
      <c r="AO30" t="s">
        <v>4</v>
      </c>
      <c r="AP30" t="s">
        <v>6</v>
      </c>
      <c r="AQ30" t="s">
        <v>6</v>
      </c>
    </row>
    <row r="31" spans="1:43" x14ac:dyDescent="0.25">
      <c r="A31">
        <v>2402647</v>
      </c>
      <c r="C31" t="s">
        <v>8</v>
      </c>
      <c r="D31" t="s">
        <v>5</v>
      </c>
      <c r="E31" t="s">
        <v>4</v>
      </c>
      <c r="F31" t="s">
        <v>6</v>
      </c>
      <c r="G31" t="s">
        <v>4</v>
      </c>
      <c r="H31" t="s">
        <v>6</v>
      </c>
      <c r="I31" t="s">
        <v>5</v>
      </c>
      <c r="J31" t="s">
        <v>7</v>
      </c>
      <c r="K31" t="s">
        <v>7</v>
      </c>
      <c r="L31" t="s">
        <v>5</v>
      </c>
      <c r="M31" t="s">
        <v>6</v>
      </c>
      <c r="N31" t="s">
        <v>6</v>
      </c>
      <c r="O31" t="s">
        <v>4</v>
      </c>
      <c r="P31" t="s">
        <v>6</v>
      </c>
      <c r="Q31" t="s">
        <v>6</v>
      </c>
      <c r="R31" t="s">
        <v>4</v>
      </c>
      <c r="S31" t="s">
        <v>4</v>
      </c>
      <c r="T31" t="s">
        <v>4</v>
      </c>
      <c r="U31" t="s">
        <v>5</v>
      </c>
      <c r="V31" t="s">
        <v>7</v>
      </c>
      <c r="W31" t="s">
        <v>7</v>
      </c>
      <c r="X31" t="s">
        <v>7</v>
      </c>
      <c r="Y31" t="s">
        <v>5</v>
      </c>
      <c r="Z31" t="s">
        <v>4</v>
      </c>
      <c r="AA31" t="s">
        <v>6</v>
      </c>
      <c r="AB31" t="s">
        <v>6</v>
      </c>
      <c r="AC31" t="s">
        <v>6</v>
      </c>
      <c r="AD31" t="s">
        <v>7</v>
      </c>
      <c r="AE31" t="s">
        <v>6</v>
      </c>
      <c r="AF31" t="s">
        <v>6</v>
      </c>
      <c r="AG31" t="s">
        <v>7</v>
      </c>
      <c r="AH31" t="s">
        <v>7</v>
      </c>
      <c r="AI31" t="s">
        <v>6</v>
      </c>
      <c r="AJ31" t="s">
        <v>5</v>
      </c>
      <c r="AK31" t="s">
        <v>7</v>
      </c>
      <c r="AL31" t="s">
        <v>5</v>
      </c>
      <c r="AM31" t="s">
        <v>6</v>
      </c>
      <c r="AN31" t="s">
        <v>4</v>
      </c>
      <c r="AO31" t="s">
        <v>5</v>
      </c>
      <c r="AP31" t="s">
        <v>4</v>
      </c>
      <c r="AQ31" t="s">
        <v>7</v>
      </c>
    </row>
    <row r="32" spans="1:43" x14ac:dyDescent="0.25">
      <c r="A32">
        <v>2368055</v>
      </c>
      <c r="C32" t="s">
        <v>12</v>
      </c>
      <c r="D32" t="s">
        <v>5</v>
      </c>
      <c r="E32" t="s">
        <v>5</v>
      </c>
      <c r="F32" t="s">
        <v>6</v>
      </c>
      <c r="G32" t="s">
        <v>6</v>
      </c>
      <c r="H32" t="s">
        <v>5</v>
      </c>
      <c r="I32" t="s">
        <v>7</v>
      </c>
      <c r="J32" t="s">
        <v>7</v>
      </c>
      <c r="K32" t="s">
        <v>7</v>
      </c>
      <c r="L32" t="s">
        <v>5</v>
      </c>
      <c r="M32" t="s">
        <v>5</v>
      </c>
      <c r="N32" t="s">
        <v>7</v>
      </c>
      <c r="O32" t="s">
        <v>5</v>
      </c>
      <c r="P32" t="s">
        <v>7</v>
      </c>
      <c r="Q32" t="s">
        <v>6</v>
      </c>
      <c r="R32" t="s">
        <v>4</v>
      </c>
      <c r="S32" t="s">
        <v>4</v>
      </c>
      <c r="T32" t="s">
        <v>5</v>
      </c>
      <c r="U32" t="s">
        <v>5</v>
      </c>
      <c r="V32" t="s">
        <v>5</v>
      </c>
      <c r="W32" t="s">
        <v>4</v>
      </c>
      <c r="X32" t="s">
        <v>7</v>
      </c>
      <c r="Y32" t="s">
        <v>7</v>
      </c>
      <c r="Z32" t="s">
        <v>4</v>
      </c>
      <c r="AA32" t="s">
        <v>6</v>
      </c>
      <c r="AB32" t="s">
        <v>4</v>
      </c>
      <c r="AC32" t="s">
        <v>5</v>
      </c>
      <c r="AD32" t="s">
        <v>4</v>
      </c>
      <c r="AE32" t="s">
        <v>4</v>
      </c>
      <c r="AF32" t="s">
        <v>5</v>
      </c>
      <c r="AG32" t="s">
        <v>6</v>
      </c>
      <c r="AH32" t="s">
        <v>6</v>
      </c>
      <c r="AI32" t="s">
        <v>5</v>
      </c>
      <c r="AJ32" t="s">
        <v>7</v>
      </c>
      <c r="AK32" t="s">
        <v>7</v>
      </c>
      <c r="AL32" t="s">
        <v>5</v>
      </c>
      <c r="AM32" t="s">
        <v>7</v>
      </c>
      <c r="AN32" t="s">
        <v>7</v>
      </c>
      <c r="AO32" t="s">
        <v>7</v>
      </c>
      <c r="AP32" t="s">
        <v>4</v>
      </c>
      <c r="AQ32" t="s">
        <v>7</v>
      </c>
    </row>
    <row r="33" spans="1:43" x14ac:dyDescent="0.25">
      <c r="A33">
        <v>2460514</v>
      </c>
      <c r="C33" t="s">
        <v>7</v>
      </c>
      <c r="D33" t="s">
        <v>4</v>
      </c>
      <c r="E33" t="s">
        <v>5</v>
      </c>
      <c r="F33" t="s">
        <v>6</v>
      </c>
      <c r="G33" t="s">
        <v>7</v>
      </c>
      <c r="H33" t="s">
        <v>5</v>
      </c>
      <c r="I33" t="s">
        <v>5</v>
      </c>
      <c r="J33" t="s">
        <v>6</v>
      </c>
      <c r="K33" t="s">
        <v>7</v>
      </c>
      <c r="L33" t="s">
        <v>6</v>
      </c>
      <c r="M33" t="s">
        <v>6</v>
      </c>
      <c r="N33" t="s">
        <v>4</v>
      </c>
      <c r="O33" t="s">
        <v>7</v>
      </c>
      <c r="P33" t="s">
        <v>4</v>
      </c>
      <c r="Q33" t="s">
        <v>6</v>
      </c>
      <c r="R33" t="s">
        <v>7</v>
      </c>
      <c r="S33" t="s">
        <v>5</v>
      </c>
      <c r="T33" t="s">
        <v>6</v>
      </c>
      <c r="U33" t="s">
        <v>6</v>
      </c>
      <c r="V33" t="s">
        <v>4</v>
      </c>
      <c r="W33" t="s">
        <v>7</v>
      </c>
      <c r="X33" t="s">
        <v>6</v>
      </c>
      <c r="Y33" t="s">
        <v>6</v>
      </c>
      <c r="Z33" t="s">
        <v>6</v>
      </c>
      <c r="AA33" t="s">
        <v>6</v>
      </c>
      <c r="AB33" t="s">
        <v>6</v>
      </c>
      <c r="AC33" t="s">
        <v>7</v>
      </c>
      <c r="AD33" t="s">
        <v>7</v>
      </c>
      <c r="AE33" t="s">
        <v>6</v>
      </c>
      <c r="AF33" t="s">
        <v>6</v>
      </c>
      <c r="AG33" t="s">
        <v>7</v>
      </c>
      <c r="AH33" t="s">
        <v>4</v>
      </c>
      <c r="AI33" t="s">
        <v>6</v>
      </c>
      <c r="AJ33" t="s">
        <v>7</v>
      </c>
      <c r="AK33" t="s">
        <v>7</v>
      </c>
      <c r="AL33" t="s">
        <v>7</v>
      </c>
      <c r="AM33" t="s">
        <v>6</v>
      </c>
      <c r="AN33" t="s">
        <v>7</v>
      </c>
      <c r="AO33" t="s">
        <v>7</v>
      </c>
      <c r="AP33" t="s">
        <v>7</v>
      </c>
      <c r="AQ33" t="s">
        <v>5</v>
      </c>
    </row>
    <row r="34" spans="1:43" x14ac:dyDescent="0.25">
      <c r="A34" t="e">
        <v>#N/A</v>
      </c>
      <c r="C34" t="s">
        <v>12</v>
      </c>
      <c r="D34" t="s">
        <v>5</v>
      </c>
      <c r="E34" t="s">
        <v>5</v>
      </c>
      <c r="F34" t="s">
        <v>6</v>
      </c>
      <c r="G34" t="s">
        <v>7</v>
      </c>
      <c r="H34" t="s">
        <v>7</v>
      </c>
      <c r="I34" t="s">
        <v>5</v>
      </c>
      <c r="J34" t="s">
        <v>7</v>
      </c>
      <c r="K34" t="s">
        <v>7</v>
      </c>
      <c r="L34" t="s">
        <v>7</v>
      </c>
      <c r="M34" t="s">
        <v>6</v>
      </c>
      <c r="N34" t="s">
        <v>4</v>
      </c>
      <c r="O34" t="s">
        <v>7</v>
      </c>
      <c r="P34" t="s">
        <v>6</v>
      </c>
      <c r="Q34" t="s">
        <v>6</v>
      </c>
      <c r="R34" t="s">
        <v>4</v>
      </c>
      <c r="S34" t="s">
        <v>7</v>
      </c>
      <c r="T34" t="s">
        <v>5</v>
      </c>
      <c r="U34" t="s">
        <v>7</v>
      </c>
      <c r="V34" t="s">
        <v>7</v>
      </c>
      <c r="W34" t="s">
        <v>4</v>
      </c>
      <c r="X34" t="s">
        <v>6</v>
      </c>
      <c r="Y34" t="s">
        <v>5</v>
      </c>
      <c r="Z34" t="s">
        <v>5</v>
      </c>
      <c r="AA34" t="s">
        <v>7</v>
      </c>
      <c r="AB34" t="s">
        <v>5</v>
      </c>
      <c r="AC34" t="s">
        <v>4</v>
      </c>
      <c r="AD34" t="s">
        <v>7</v>
      </c>
      <c r="AE34" t="s">
        <v>4</v>
      </c>
      <c r="AF34" t="s">
        <v>5</v>
      </c>
      <c r="AG34" t="s">
        <v>4</v>
      </c>
      <c r="AH34" t="s">
        <v>5</v>
      </c>
      <c r="AI34" t="s">
        <v>5</v>
      </c>
      <c r="AJ34" t="s">
        <v>5</v>
      </c>
      <c r="AK34" t="s">
        <v>7</v>
      </c>
      <c r="AL34" t="s">
        <v>5</v>
      </c>
      <c r="AM34" t="s">
        <v>4</v>
      </c>
      <c r="AN34" t="s">
        <v>5</v>
      </c>
      <c r="AO34" t="s">
        <v>7</v>
      </c>
      <c r="AP34" t="s">
        <v>7</v>
      </c>
      <c r="AQ34" t="s">
        <v>4</v>
      </c>
    </row>
    <row r="35" spans="1:43" x14ac:dyDescent="0.25">
      <c r="A35" s="55">
        <v>2474960</v>
      </c>
      <c r="B35" s="55"/>
      <c r="C35" s="55" t="s">
        <v>9</v>
      </c>
      <c r="D35" t="s">
        <v>4</v>
      </c>
      <c r="E35" t="s">
        <v>5</v>
      </c>
      <c r="F35" t="s">
        <v>6</v>
      </c>
      <c r="G35" t="s">
        <v>6</v>
      </c>
      <c r="H35" t="s">
        <v>7</v>
      </c>
      <c r="I35" t="s">
        <v>4</v>
      </c>
      <c r="J35" t="s">
        <v>4</v>
      </c>
      <c r="K35" t="s">
        <v>7</v>
      </c>
      <c r="L35" t="s">
        <v>4</v>
      </c>
      <c r="M35" t="s">
        <v>6</v>
      </c>
      <c r="N35" t="s">
        <v>7</v>
      </c>
      <c r="O35" t="s">
        <v>5</v>
      </c>
      <c r="P35" t="s">
        <v>4</v>
      </c>
      <c r="Q35" t="s">
        <v>6</v>
      </c>
      <c r="R35" t="s">
        <v>4</v>
      </c>
      <c r="S35" t="s">
        <v>4</v>
      </c>
      <c r="T35" t="s">
        <v>5</v>
      </c>
      <c r="U35" t="s">
        <v>7</v>
      </c>
      <c r="V35" t="s">
        <v>5</v>
      </c>
      <c r="W35" t="s">
        <v>5</v>
      </c>
      <c r="X35" t="s">
        <v>7</v>
      </c>
      <c r="Y35" t="s">
        <v>7</v>
      </c>
      <c r="Z35" t="s">
        <v>5</v>
      </c>
      <c r="AA35" t="s">
        <v>6</v>
      </c>
      <c r="AB35" t="s">
        <v>5</v>
      </c>
      <c r="AC35" t="s">
        <v>5</v>
      </c>
      <c r="AD35" t="s">
        <v>5</v>
      </c>
      <c r="AE35" t="s">
        <v>6</v>
      </c>
      <c r="AF35" t="s">
        <v>5</v>
      </c>
      <c r="AG35" t="s">
        <v>4</v>
      </c>
      <c r="AH35" t="s">
        <v>6</v>
      </c>
      <c r="AI35" t="s">
        <v>6</v>
      </c>
      <c r="AJ35" t="s">
        <v>7</v>
      </c>
      <c r="AK35" t="s">
        <v>7</v>
      </c>
      <c r="AL35" t="s">
        <v>5</v>
      </c>
      <c r="AM35" t="s">
        <v>7</v>
      </c>
      <c r="AN35" t="s">
        <v>4</v>
      </c>
      <c r="AO35" t="s">
        <v>4</v>
      </c>
      <c r="AP35" t="s">
        <v>4</v>
      </c>
      <c r="AQ35" t="s">
        <v>4</v>
      </c>
    </row>
    <row r="36" spans="1:43" x14ac:dyDescent="0.25">
      <c r="A36">
        <v>2475836</v>
      </c>
      <c r="C36" t="s">
        <v>7</v>
      </c>
      <c r="D36" t="s">
        <v>5</v>
      </c>
      <c r="E36" t="s">
        <v>5</v>
      </c>
      <c r="F36" t="s">
        <v>6</v>
      </c>
      <c r="G36" t="s">
        <v>6</v>
      </c>
      <c r="H36" t="s">
        <v>7</v>
      </c>
      <c r="I36" t="s">
        <v>6</v>
      </c>
      <c r="J36" t="s">
        <v>7</v>
      </c>
      <c r="K36" t="s">
        <v>7</v>
      </c>
      <c r="L36" t="s">
        <v>7</v>
      </c>
      <c r="M36" t="s">
        <v>6</v>
      </c>
      <c r="N36" t="s">
        <v>7</v>
      </c>
      <c r="O36" t="s">
        <v>6</v>
      </c>
      <c r="P36" t="s">
        <v>6</v>
      </c>
      <c r="Q36" t="s">
        <v>6</v>
      </c>
      <c r="R36" t="s">
        <v>4</v>
      </c>
      <c r="S36" t="s">
        <v>7</v>
      </c>
      <c r="T36" t="s">
        <v>5</v>
      </c>
      <c r="U36" t="s">
        <v>5</v>
      </c>
      <c r="V36" t="s">
        <v>7</v>
      </c>
      <c r="W36" t="s">
        <v>4</v>
      </c>
      <c r="X36" t="s">
        <v>7</v>
      </c>
      <c r="Y36" t="s">
        <v>5</v>
      </c>
      <c r="Z36" t="s">
        <v>5</v>
      </c>
      <c r="AA36" t="s">
        <v>6</v>
      </c>
      <c r="AB36" t="s">
        <v>5</v>
      </c>
      <c r="AC36" t="s">
        <v>4</v>
      </c>
      <c r="AD36" t="s">
        <v>4</v>
      </c>
      <c r="AE36" t="s">
        <v>4</v>
      </c>
      <c r="AF36" t="s">
        <v>7</v>
      </c>
      <c r="AG36" t="s">
        <v>4</v>
      </c>
      <c r="AH36" t="s">
        <v>4</v>
      </c>
      <c r="AI36" t="s">
        <v>5</v>
      </c>
      <c r="AJ36" t="s">
        <v>7</v>
      </c>
      <c r="AK36" t="s">
        <v>7</v>
      </c>
      <c r="AL36" t="s">
        <v>5</v>
      </c>
      <c r="AM36" t="s">
        <v>7</v>
      </c>
      <c r="AN36" t="s">
        <v>4</v>
      </c>
      <c r="AO36" t="s">
        <v>4</v>
      </c>
      <c r="AP36" t="s">
        <v>6</v>
      </c>
      <c r="AQ36" t="s">
        <v>4</v>
      </c>
    </row>
    <row r="37" spans="1:43" x14ac:dyDescent="0.25">
      <c r="A37">
        <v>2463394</v>
      </c>
      <c r="C37" t="s">
        <v>7</v>
      </c>
      <c r="D37" t="s">
        <v>5</v>
      </c>
      <c r="E37" t="s">
        <v>5</v>
      </c>
      <c r="F37" t="s">
        <v>6</v>
      </c>
      <c r="G37" t="s">
        <v>6</v>
      </c>
      <c r="H37" t="s">
        <v>4</v>
      </c>
      <c r="I37" t="s">
        <v>7</v>
      </c>
      <c r="J37" t="s">
        <v>6</v>
      </c>
      <c r="K37" t="s">
        <v>4</v>
      </c>
      <c r="L37" t="s">
        <v>7</v>
      </c>
      <c r="M37" t="s">
        <v>6</v>
      </c>
      <c r="N37" t="s">
        <v>7</v>
      </c>
      <c r="O37" t="s">
        <v>4</v>
      </c>
      <c r="P37" t="s">
        <v>6</v>
      </c>
      <c r="Q37" t="s">
        <v>6</v>
      </c>
      <c r="R37" t="s">
        <v>4</v>
      </c>
      <c r="S37" t="s">
        <v>7</v>
      </c>
      <c r="T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7</v>
      </c>
      <c r="Z37" t="s">
        <v>4</v>
      </c>
      <c r="AA37" t="s">
        <v>6</v>
      </c>
      <c r="AB37" t="s">
        <v>5</v>
      </c>
      <c r="AC37" t="s">
        <v>4</v>
      </c>
      <c r="AD37" t="s">
        <v>4</v>
      </c>
      <c r="AE37" t="s">
        <v>6</v>
      </c>
      <c r="AF37" t="s">
        <v>5</v>
      </c>
      <c r="AG37" t="s">
        <v>4</v>
      </c>
      <c r="AH37" t="s">
        <v>6</v>
      </c>
      <c r="AI37" t="s">
        <v>5</v>
      </c>
      <c r="AJ37" t="s">
        <v>7</v>
      </c>
      <c r="AK37" t="s">
        <v>4</v>
      </c>
      <c r="AL37" t="s">
        <v>6</v>
      </c>
      <c r="AM37" t="s">
        <v>7</v>
      </c>
      <c r="AN37" t="s">
        <v>7</v>
      </c>
      <c r="AO37" t="s">
        <v>5</v>
      </c>
      <c r="AP37" t="s">
        <v>7</v>
      </c>
      <c r="AQ37" t="s">
        <v>6</v>
      </c>
    </row>
    <row r="38" spans="1:43" x14ac:dyDescent="0.25">
      <c r="A38" t="e">
        <v>#N/A</v>
      </c>
      <c r="C38" t="s">
        <v>12</v>
      </c>
      <c r="D38" t="s">
        <v>6</v>
      </c>
      <c r="E38" t="s">
        <v>5</v>
      </c>
      <c r="F38" t="s">
        <v>4</v>
      </c>
      <c r="G38" t="s">
        <v>6</v>
      </c>
      <c r="H38" t="s">
        <v>5</v>
      </c>
      <c r="I38" t="s">
        <v>6</v>
      </c>
      <c r="J38" t="s">
        <v>7</v>
      </c>
      <c r="K38" t="s">
        <v>7</v>
      </c>
      <c r="L38" t="s">
        <v>5</v>
      </c>
      <c r="M38" t="s">
        <v>5</v>
      </c>
      <c r="N38" t="s">
        <v>4</v>
      </c>
      <c r="O38" t="s">
        <v>6</v>
      </c>
      <c r="P38" t="s">
        <v>4</v>
      </c>
      <c r="Q38" t="s">
        <v>6</v>
      </c>
      <c r="R38" t="s">
        <v>5</v>
      </c>
      <c r="S38" t="s">
        <v>7</v>
      </c>
      <c r="T38" t="s">
        <v>6</v>
      </c>
      <c r="U38" t="s">
        <v>4</v>
      </c>
      <c r="V38" t="s">
        <v>4</v>
      </c>
      <c r="W38" t="s">
        <v>5</v>
      </c>
      <c r="X38" t="s">
        <v>6</v>
      </c>
      <c r="Y38" t="s">
        <v>7</v>
      </c>
      <c r="Z38" t="s">
        <v>5</v>
      </c>
      <c r="AA38" t="s">
        <v>5</v>
      </c>
      <c r="AB38" t="s">
        <v>6</v>
      </c>
      <c r="AC38" t="s">
        <v>6</v>
      </c>
      <c r="AD38" t="s">
        <v>4</v>
      </c>
      <c r="AE38" t="s">
        <v>6</v>
      </c>
      <c r="AF38" t="s">
        <v>4</v>
      </c>
      <c r="AG38" t="s">
        <v>4</v>
      </c>
      <c r="AH38" t="s">
        <v>4</v>
      </c>
      <c r="AI38" t="s">
        <v>5</v>
      </c>
      <c r="AJ38" t="s">
        <v>5</v>
      </c>
      <c r="AK38" t="s">
        <v>7</v>
      </c>
      <c r="AL38" t="s">
        <v>6</v>
      </c>
      <c r="AM38" t="s">
        <v>6</v>
      </c>
      <c r="AN38" t="s">
        <v>7</v>
      </c>
      <c r="AO38" t="s">
        <v>6</v>
      </c>
      <c r="AP38" t="s">
        <v>6</v>
      </c>
      <c r="AQ38" t="s">
        <v>7</v>
      </c>
    </row>
    <row r="39" spans="1:43" x14ac:dyDescent="0.25">
      <c r="A39" t="e">
        <v>#N/A</v>
      </c>
      <c r="C39" t="s">
        <v>12</v>
      </c>
      <c r="D39" t="s">
        <v>4</v>
      </c>
      <c r="E39" t="s">
        <v>5</v>
      </c>
      <c r="F39" t="s">
        <v>6</v>
      </c>
      <c r="G39" t="s">
        <v>6</v>
      </c>
      <c r="H39" t="s">
        <v>5</v>
      </c>
      <c r="I39" t="s">
        <v>7</v>
      </c>
      <c r="J39" t="s">
        <v>6</v>
      </c>
      <c r="K39" t="s">
        <v>4</v>
      </c>
      <c r="L39" t="s">
        <v>7</v>
      </c>
      <c r="M39" t="s">
        <v>6</v>
      </c>
      <c r="N39" t="s">
        <v>7</v>
      </c>
      <c r="O39" t="s">
        <v>5</v>
      </c>
      <c r="P39" t="s">
        <v>5</v>
      </c>
      <c r="Q39" t="s">
        <v>6</v>
      </c>
      <c r="R39" t="s">
        <v>5</v>
      </c>
      <c r="S39" t="s">
        <v>7</v>
      </c>
      <c r="T39" t="s">
        <v>5</v>
      </c>
      <c r="U39" t="s">
        <v>5</v>
      </c>
      <c r="V39" t="s">
        <v>5</v>
      </c>
      <c r="W39" t="s">
        <v>4</v>
      </c>
      <c r="X39" t="s">
        <v>6</v>
      </c>
      <c r="Y39" t="s">
        <v>6</v>
      </c>
      <c r="Z39" t="s">
        <v>4</v>
      </c>
      <c r="AA39" t="s">
        <v>7</v>
      </c>
      <c r="AB39" t="s">
        <v>4</v>
      </c>
      <c r="AC39" t="s">
        <v>6</v>
      </c>
      <c r="AD39" t="s">
        <v>4</v>
      </c>
      <c r="AE39" t="s">
        <v>6</v>
      </c>
      <c r="AF39" t="s">
        <v>5</v>
      </c>
      <c r="AG39" t="s">
        <v>4</v>
      </c>
      <c r="AH39" t="s">
        <v>6</v>
      </c>
      <c r="AI39" t="s">
        <v>6</v>
      </c>
      <c r="AJ39" t="s">
        <v>4</v>
      </c>
      <c r="AK39" t="s">
        <v>4</v>
      </c>
      <c r="AL39" t="s">
        <v>5</v>
      </c>
      <c r="AM39" t="s">
        <v>7</v>
      </c>
      <c r="AN39" t="s">
        <v>7</v>
      </c>
      <c r="AO39" t="s">
        <v>5</v>
      </c>
      <c r="AP39" t="s">
        <v>6</v>
      </c>
      <c r="AQ39" t="s">
        <v>7</v>
      </c>
    </row>
    <row r="40" spans="1:43" x14ac:dyDescent="0.25">
      <c r="A40">
        <v>2469868</v>
      </c>
      <c r="C40" t="s">
        <v>8</v>
      </c>
      <c r="D40" t="s">
        <v>6</v>
      </c>
      <c r="E40" t="s">
        <v>5</v>
      </c>
      <c r="F40" t="s">
        <v>6</v>
      </c>
      <c r="G40" t="s">
        <v>6</v>
      </c>
      <c r="H40" t="s">
        <v>7</v>
      </c>
      <c r="I40" t="s">
        <v>7</v>
      </c>
      <c r="J40" t="s">
        <v>7</v>
      </c>
      <c r="K40" t="s">
        <v>4</v>
      </c>
      <c r="L40" t="s">
        <v>7</v>
      </c>
      <c r="M40" t="s">
        <v>6</v>
      </c>
      <c r="N40" t="s">
        <v>4</v>
      </c>
      <c r="O40" t="s">
        <v>5</v>
      </c>
      <c r="P40" t="s">
        <v>6</v>
      </c>
      <c r="Q40" t="s">
        <v>6</v>
      </c>
      <c r="R40" t="s">
        <v>4</v>
      </c>
      <c r="S40" t="s">
        <v>7</v>
      </c>
      <c r="T40" t="s">
        <v>5</v>
      </c>
      <c r="U40" t="s">
        <v>5</v>
      </c>
      <c r="V40" t="s">
        <v>7</v>
      </c>
      <c r="W40" t="s">
        <v>4</v>
      </c>
      <c r="X40" t="s">
        <v>7</v>
      </c>
      <c r="Y40" t="s">
        <v>4</v>
      </c>
      <c r="Z40" t="s">
        <v>5</v>
      </c>
      <c r="AA40" t="s">
        <v>5</v>
      </c>
      <c r="AB40" t="s">
        <v>4</v>
      </c>
      <c r="AC40" t="s">
        <v>6</v>
      </c>
      <c r="AD40" t="s">
        <v>4</v>
      </c>
      <c r="AE40" t="s">
        <v>6</v>
      </c>
      <c r="AF40" t="s">
        <v>5</v>
      </c>
      <c r="AG40" t="s">
        <v>4</v>
      </c>
      <c r="AH40" t="s">
        <v>6</v>
      </c>
      <c r="AI40" t="s">
        <v>5</v>
      </c>
      <c r="AJ40" t="s">
        <v>5</v>
      </c>
      <c r="AK40" t="s">
        <v>7</v>
      </c>
      <c r="AL40" t="s">
        <v>5</v>
      </c>
      <c r="AM40" t="s">
        <v>7</v>
      </c>
      <c r="AN40" t="s">
        <v>4</v>
      </c>
      <c r="AO40" t="s">
        <v>6</v>
      </c>
      <c r="AP40" t="s">
        <v>6</v>
      </c>
      <c r="AQ40" t="s">
        <v>4</v>
      </c>
    </row>
    <row r="41" spans="1:43" x14ac:dyDescent="0.25">
      <c r="A41">
        <v>2459364</v>
      </c>
      <c r="C41" t="s">
        <v>6</v>
      </c>
      <c r="D41" t="s">
        <v>5</v>
      </c>
      <c r="E41" t="s">
        <v>7</v>
      </c>
      <c r="F41" t="s">
        <v>6</v>
      </c>
      <c r="G41" t="s">
        <v>7</v>
      </c>
      <c r="H41" t="s">
        <v>5</v>
      </c>
      <c r="I41" t="s">
        <v>5</v>
      </c>
      <c r="J41" t="s">
        <v>4</v>
      </c>
      <c r="K41" t="s">
        <v>4</v>
      </c>
      <c r="L41" t="s">
        <v>4</v>
      </c>
      <c r="M41" t="s">
        <v>7</v>
      </c>
      <c r="N41" t="s">
        <v>7</v>
      </c>
      <c r="O41" t="s">
        <v>6</v>
      </c>
      <c r="P41" t="s">
        <v>6</v>
      </c>
      <c r="Q41" t="s">
        <v>7</v>
      </c>
      <c r="R41" t="s">
        <v>4</v>
      </c>
      <c r="S41" t="s">
        <v>5</v>
      </c>
      <c r="T41" t="s">
        <v>7</v>
      </c>
      <c r="U41" t="s">
        <v>6</v>
      </c>
      <c r="V41" t="s">
        <v>5</v>
      </c>
      <c r="W41" t="s">
        <v>6</v>
      </c>
      <c r="X41" t="s">
        <v>6</v>
      </c>
      <c r="Y41" t="s">
        <v>6</v>
      </c>
      <c r="Z41" t="s">
        <v>4</v>
      </c>
      <c r="AA41" t="s">
        <v>6</v>
      </c>
      <c r="AB41" t="s">
        <v>4</v>
      </c>
      <c r="AC41" t="s">
        <v>4</v>
      </c>
      <c r="AD41" t="s">
        <v>4</v>
      </c>
      <c r="AE41" t="s">
        <v>4</v>
      </c>
      <c r="AF41" t="s">
        <v>6</v>
      </c>
      <c r="AG41" t="s">
        <v>7</v>
      </c>
      <c r="AH41" t="s">
        <v>5</v>
      </c>
      <c r="AI41" t="s">
        <v>5</v>
      </c>
      <c r="AJ41" t="s">
        <v>5</v>
      </c>
      <c r="AK41" t="s">
        <v>7</v>
      </c>
      <c r="AL41" t="s">
        <v>6</v>
      </c>
      <c r="AM41" t="s">
        <v>4</v>
      </c>
      <c r="AN41" t="s">
        <v>4</v>
      </c>
      <c r="AO41" t="s">
        <v>5</v>
      </c>
      <c r="AP41" t="s">
        <v>4</v>
      </c>
      <c r="AQ41" t="s">
        <v>7</v>
      </c>
    </row>
    <row r="42" spans="1:43" x14ac:dyDescent="0.25">
      <c r="A42">
        <v>2448788</v>
      </c>
      <c r="C42" t="s">
        <v>5</v>
      </c>
      <c r="D42" t="s">
        <v>5</v>
      </c>
      <c r="E42" t="s">
        <v>5</v>
      </c>
      <c r="F42" t="s">
        <v>6</v>
      </c>
      <c r="G42" t="s">
        <v>6</v>
      </c>
      <c r="H42" t="s">
        <v>4</v>
      </c>
      <c r="I42" t="s">
        <v>7</v>
      </c>
      <c r="J42" t="s">
        <v>7</v>
      </c>
      <c r="K42" t="s">
        <v>7</v>
      </c>
      <c r="L42" t="s">
        <v>7</v>
      </c>
      <c r="M42" t="s">
        <v>6</v>
      </c>
      <c r="N42" t="s">
        <v>4</v>
      </c>
      <c r="O42" t="s">
        <v>5</v>
      </c>
      <c r="P42" t="s">
        <v>7</v>
      </c>
      <c r="Q42" t="s">
        <v>6</v>
      </c>
      <c r="R42" t="s">
        <v>4</v>
      </c>
      <c r="S42" t="s">
        <v>7</v>
      </c>
      <c r="T42" t="s">
        <v>5</v>
      </c>
      <c r="U42" t="s">
        <v>5</v>
      </c>
      <c r="V42" t="s">
        <v>7</v>
      </c>
      <c r="W42" t="s">
        <v>4</v>
      </c>
      <c r="X42" t="s">
        <v>7</v>
      </c>
      <c r="Y42" t="s">
        <v>5</v>
      </c>
      <c r="Z42" t="s">
        <v>4</v>
      </c>
      <c r="AA42" t="s">
        <v>7</v>
      </c>
      <c r="AB42" t="s">
        <v>5</v>
      </c>
      <c r="AC42" t="s">
        <v>6</v>
      </c>
      <c r="AD42" t="s">
        <v>4</v>
      </c>
      <c r="AE42" t="s">
        <v>6</v>
      </c>
      <c r="AF42" t="s">
        <v>5</v>
      </c>
      <c r="AG42" t="s">
        <v>4</v>
      </c>
      <c r="AH42" t="s">
        <v>7</v>
      </c>
      <c r="AI42" t="s">
        <v>5</v>
      </c>
      <c r="AJ42" t="s">
        <v>5</v>
      </c>
      <c r="AK42" t="s">
        <v>7</v>
      </c>
      <c r="AL42" t="s">
        <v>5</v>
      </c>
      <c r="AM42" t="s">
        <v>7</v>
      </c>
      <c r="AN42" t="s">
        <v>7</v>
      </c>
      <c r="AO42" t="s">
        <v>4</v>
      </c>
      <c r="AP42" t="s">
        <v>6</v>
      </c>
      <c r="AQ42" t="s">
        <v>4</v>
      </c>
    </row>
    <row r="43" spans="1:43" x14ac:dyDescent="0.25">
      <c r="A43">
        <v>2569490</v>
      </c>
      <c r="C43" t="s">
        <v>12</v>
      </c>
      <c r="D43" t="s">
        <v>5</v>
      </c>
      <c r="E43" t="s">
        <v>5</v>
      </c>
      <c r="F43" t="s">
        <v>6</v>
      </c>
      <c r="G43" t="s">
        <v>6</v>
      </c>
      <c r="H43" t="s">
        <v>5</v>
      </c>
      <c r="I43" t="s">
        <v>5</v>
      </c>
      <c r="J43" t="s">
        <v>7</v>
      </c>
      <c r="K43" t="s">
        <v>4</v>
      </c>
      <c r="L43" t="s">
        <v>7</v>
      </c>
      <c r="M43" t="s">
        <v>6</v>
      </c>
      <c r="N43" t="s">
        <v>4</v>
      </c>
      <c r="O43" t="s">
        <v>5</v>
      </c>
      <c r="P43" t="s">
        <v>6</v>
      </c>
      <c r="Q43" t="s">
        <v>6</v>
      </c>
      <c r="R43" t="s">
        <v>7</v>
      </c>
      <c r="S43" t="s">
        <v>7</v>
      </c>
      <c r="T43" t="s">
        <v>5</v>
      </c>
      <c r="U43" t="s">
        <v>5</v>
      </c>
      <c r="V43" t="s">
        <v>7</v>
      </c>
      <c r="W43" t="s">
        <v>4</v>
      </c>
      <c r="X43" t="s">
        <v>5</v>
      </c>
      <c r="Y43" t="s">
        <v>5</v>
      </c>
      <c r="Z43" t="s">
        <v>4</v>
      </c>
      <c r="AA43" t="s">
        <v>6</v>
      </c>
      <c r="AB43" t="s">
        <v>5</v>
      </c>
      <c r="AC43" t="s">
        <v>7</v>
      </c>
      <c r="AD43" t="s">
        <v>4</v>
      </c>
      <c r="AE43" t="s">
        <v>5</v>
      </c>
      <c r="AF43" t="s">
        <v>7</v>
      </c>
      <c r="AG43" t="s">
        <v>6</v>
      </c>
      <c r="AH43" t="s">
        <v>4</v>
      </c>
      <c r="AI43" t="s">
        <v>5</v>
      </c>
      <c r="AJ43" t="s">
        <v>6</v>
      </c>
      <c r="AK43" t="s">
        <v>6</v>
      </c>
      <c r="AL43" t="s">
        <v>5</v>
      </c>
      <c r="AM43" t="s">
        <v>7</v>
      </c>
      <c r="AN43" t="s">
        <v>5</v>
      </c>
      <c r="AO43" t="s">
        <v>5</v>
      </c>
      <c r="AP43" t="s">
        <v>4</v>
      </c>
      <c r="AQ43" t="s">
        <v>4</v>
      </c>
    </row>
    <row r="44" spans="1:43" x14ac:dyDescent="0.25">
      <c r="A44">
        <v>2459206</v>
      </c>
      <c r="C44" t="s">
        <v>7</v>
      </c>
      <c r="D44" t="s">
        <v>4</v>
      </c>
      <c r="E44" t="s">
        <v>6</v>
      </c>
      <c r="F44" t="s">
        <v>6</v>
      </c>
      <c r="G44" t="s">
        <v>6</v>
      </c>
      <c r="H44" t="s">
        <v>4</v>
      </c>
      <c r="I44" t="s">
        <v>5</v>
      </c>
      <c r="J44" t="s">
        <v>7</v>
      </c>
      <c r="K44" t="s">
        <v>7</v>
      </c>
      <c r="L44" t="s">
        <v>5</v>
      </c>
      <c r="M44" t="s">
        <v>6</v>
      </c>
      <c r="N44" t="s">
        <v>4</v>
      </c>
      <c r="O44" t="s">
        <v>6</v>
      </c>
      <c r="P44" t="s">
        <v>6</v>
      </c>
      <c r="Q44" t="s">
        <v>6</v>
      </c>
      <c r="R44" t="s">
        <v>7</v>
      </c>
      <c r="S44" t="s">
        <v>7</v>
      </c>
      <c r="T44" t="s">
        <v>7</v>
      </c>
      <c r="U44" t="s">
        <v>5</v>
      </c>
      <c r="V44" t="s">
        <v>5</v>
      </c>
      <c r="W44" t="s">
        <v>7</v>
      </c>
      <c r="X44" t="s">
        <v>6</v>
      </c>
      <c r="Y44" t="s">
        <v>4</v>
      </c>
      <c r="Z44" t="s">
        <v>5</v>
      </c>
      <c r="AA44" t="s">
        <v>6</v>
      </c>
      <c r="AB44" t="s">
        <v>5</v>
      </c>
      <c r="AC44" t="s">
        <v>6</v>
      </c>
      <c r="AD44" t="s">
        <v>4</v>
      </c>
      <c r="AE44" t="s">
        <v>6</v>
      </c>
      <c r="AF44" t="s">
        <v>6</v>
      </c>
      <c r="AG44" t="s">
        <v>5</v>
      </c>
      <c r="AH44" t="s">
        <v>5</v>
      </c>
      <c r="AI44" t="s">
        <v>5</v>
      </c>
      <c r="AJ44" t="s">
        <v>4</v>
      </c>
      <c r="AK44" t="s">
        <v>4</v>
      </c>
      <c r="AL44" t="s">
        <v>6</v>
      </c>
      <c r="AM44" t="s">
        <v>7</v>
      </c>
      <c r="AN44" t="s">
        <v>7</v>
      </c>
      <c r="AO44" t="s">
        <v>4</v>
      </c>
      <c r="AP44" t="s">
        <v>6</v>
      </c>
      <c r="AQ44" t="s">
        <v>7</v>
      </c>
    </row>
    <row r="45" spans="1:43" x14ac:dyDescent="0.25">
      <c r="A45">
        <v>2484562</v>
      </c>
      <c r="C45" t="s">
        <v>12</v>
      </c>
      <c r="D45" t="s">
        <v>7</v>
      </c>
      <c r="E45" t="s">
        <v>5</v>
      </c>
      <c r="F45" t="s">
        <v>5</v>
      </c>
      <c r="G45" t="s">
        <v>6</v>
      </c>
      <c r="H45" t="s">
        <v>5</v>
      </c>
      <c r="I45" t="s">
        <v>6</v>
      </c>
      <c r="J45" t="s">
        <v>7</v>
      </c>
      <c r="K45" t="s">
        <v>4</v>
      </c>
      <c r="L45" t="s">
        <v>7</v>
      </c>
      <c r="M45" t="s">
        <v>7</v>
      </c>
      <c r="N45" t="s">
        <v>4</v>
      </c>
      <c r="O45" t="s">
        <v>6</v>
      </c>
      <c r="P45" t="s">
        <v>6</v>
      </c>
      <c r="Q45" t="s">
        <v>6</v>
      </c>
      <c r="R45" t="s">
        <v>5</v>
      </c>
      <c r="S45" t="s">
        <v>4</v>
      </c>
      <c r="T45" t="s">
        <v>5</v>
      </c>
      <c r="U45" t="s">
        <v>7</v>
      </c>
      <c r="V45" t="s">
        <v>5</v>
      </c>
      <c r="W45" t="s">
        <v>5</v>
      </c>
      <c r="X45" t="s">
        <v>7</v>
      </c>
      <c r="Y45" t="s">
        <v>5</v>
      </c>
      <c r="Z45" t="s">
        <v>5</v>
      </c>
      <c r="AA45" t="s">
        <v>7</v>
      </c>
      <c r="AB45" t="s">
        <v>4</v>
      </c>
      <c r="AC45" t="s">
        <v>6</v>
      </c>
      <c r="AD45" t="s">
        <v>7</v>
      </c>
      <c r="AE45" t="s">
        <v>6</v>
      </c>
      <c r="AF45" t="s">
        <v>5</v>
      </c>
      <c r="AG45" t="s">
        <v>4</v>
      </c>
      <c r="AH45" t="s">
        <v>6</v>
      </c>
      <c r="AI45" t="s">
        <v>5</v>
      </c>
      <c r="AJ45" t="s">
        <v>4</v>
      </c>
      <c r="AK45" t="s">
        <v>6</v>
      </c>
      <c r="AL45" t="s">
        <v>4</v>
      </c>
      <c r="AM45" t="s">
        <v>7</v>
      </c>
      <c r="AN45" t="s">
        <v>7</v>
      </c>
      <c r="AO45" t="s">
        <v>6</v>
      </c>
      <c r="AP45" t="s">
        <v>7</v>
      </c>
      <c r="AQ45" t="s">
        <v>6</v>
      </c>
    </row>
    <row r="46" spans="1:43" x14ac:dyDescent="0.25">
      <c r="A46" t="e">
        <v>#N/A</v>
      </c>
      <c r="C46" t="s">
        <v>12</v>
      </c>
      <c r="D46" t="s">
        <v>4</v>
      </c>
      <c r="E46" t="s">
        <v>5</v>
      </c>
      <c r="F46" t="s">
        <v>6</v>
      </c>
      <c r="G46" t="s">
        <v>6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4</v>
      </c>
      <c r="N46" t="s">
        <v>4</v>
      </c>
      <c r="O46" t="s">
        <v>5</v>
      </c>
      <c r="P46" t="s">
        <v>6</v>
      </c>
      <c r="Q46" t="s">
        <v>6</v>
      </c>
      <c r="R46" t="s">
        <v>4</v>
      </c>
      <c r="S46" t="s">
        <v>7</v>
      </c>
      <c r="T46" t="s">
        <v>5</v>
      </c>
      <c r="U46" t="s">
        <v>5</v>
      </c>
      <c r="V46" t="s">
        <v>7</v>
      </c>
      <c r="W46" t="s">
        <v>7</v>
      </c>
      <c r="X46" t="s">
        <v>6</v>
      </c>
      <c r="Y46" t="s">
        <v>6</v>
      </c>
      <c r="Z46" t="s">
        <v>4</v>
      </c>
      <c r="AA46" t="s">
        <v>6</v>
      </c>
      <c r="AB46" t="s">
        <v>5</v>
      </c>
      <c r="AC46" t="s">
        <v>4</v>
      </c>
      <c r="AD46" t="s">
        <v>4</v>
      </c>
      <c r="AE46" t="s">
        <v>6</v>
      </c>
      <c r="AF46" t="s">
        <v>5</v>
      </c>
      <c r="AG46" t="s">
        <v>4</v>
      </c>
      <c r="AH46" t="s">
        <v>4</v>
      </c>
      <c r="AI46" t="s">
        <v>5</v>
      </c>
      <c r="AJ46" t="s">
        <v>5</v>
      </c>
      <c r="AK46" t="s">
        <v>7</v>
      </c>
      <c r="AL46" t="s">
        <v>5</v>
      </c>
      <c r="AM46" t="s">
        <v>7</v>
      </c>
      <c r="AN46" t="s">
        <v>7</v>
      </c>
      <c r="AO46" t="s">
        <v>5</v>
      </c>
      <c r="AP46" t="s">
        <v>7</v>
      </c>
      <c r="AQ46" t="s">
        <v>7</v>
      </c>
    </row>
    <row r="47" spans="1:43" x14ac:dyDescent="0.25">
      <c r="A47">
        <v>2397400</v>
      </c>
      <c r="C47" t="s">
        <v>13</v>
      </c>
      <c r="D47" t="s">
        <v>5</v>
      </c>
      <c r="E47" t="s">
        <v>5</v>
      </c>
      <c r="F47" t="s">
        <v>6</v>
      </c>
      <c r="G47" t="s">
        <v>6</v>
      </c>
      <c r="H47" t="s">
        <v>5</v>
      </c>
      <c r="I47" t="s">
        <v>7</v>
      </c>
      <c r="J47" t="s">
        <v>7</v>
      </c>
      <c r="K47" t="s">
        <v>4</v>
      </c>
      <c r="L47" t="s">
        <v>4</v>
      </c>
      <c r="M47" t="s">
        <v>7</v>
      </c>
      <c r="N47" t="s">
        <v>5</v>
      </c>
      <c r="O47" t="s">
        <v>5</v>
      </c>
      <c r="P47" t="s">
        <v>6</v>
      </c>
      <c r="Q47" t="s">
        <v>6</v>
      </c>
      <c r="R47" t="s">
        <v>7</v>
      </c>
      <c r="S47" t="s">
        <v>4</v>
      </c>
      <c r="T47" t="s">
        <v>5</v>
      </c>
      <c r="U47" t="s">
        <v>5</v>
      </c>
      <c r="V47" t="s">
        <v>7</v>
      </c>
      <c r="W47" t="s">
        <v>4</v>
      </c>
      <c r="X47" t="s">
        <v>5</v>
      </c>
      <c r="Y47" t="s">
        <v>5</v>
      </c>
      <c r="Z47" t="s">
        <v>5</v>
      </c>
      <c r="AA47" t="s">
        <v>6</v>
      </c>
      <c r="AB47" t="s">
        <v>5</v>
      </c>
      <c r="AC47" t="s">
        <v>4</v>
      </c>
      <c r="AD47" t="s">
        <v>7</v>
      </c>
      <c r="AE47" t="s">
        <v>6</v>
      </c>
      <c r="AF47" t="s">
        <v>7</v>
      </c>
      <c r="AG47" t="s">
        <v>7</v>
      </c>
      <c r="AH47" t="s">
        <v>5</v>
      </c>
      <c r="AI47" t="s">
        <v>6</v>
      </c>
      <c r="AJ47" t="s">
        <v>6</v>
      </c>
      <c r="AK47" t="s">
        <v>4</v>
      </c>
      <c r="AL47" t="s">
        <v>7</v>
      </c>
      <c r="AM47" t="s">
        <v>6</v>
      </c>
      <c r="AN47" t="s">
        <v>4</v>
      </c>
      <c r="AO47" t="s">
        <v>5</v>
      </c>
      <c r="AP47" t="s">
        <v>7</v>
      </c>
      <c r="AQ47" t="s">
        <v>7</v>
      </c>
    </row>
    <row r="48" spans="1:43" x14ac:dyDescent="0.25">
      <c r="A48">
        <v>2395330</v>
      </c>
      <c r="C48" t="s">
        <v>12</v>
      </c>
      <c r="D48" t="s">
        <v>5</v>
      </c>
      <c r="E48" t="s">
        <v>5</v>
      </c>
      <c r="F48" t="s">
        <v>4</v>
      </c>
      <c r="G48" t="s">
        <v>6</v>
      </c>
      <c r="H48" t="s">
        <v>4</v>
      </c>
      <c r="I48" t="s">
        <v>4</v>
      </c>
      <c r="J48" t="s">
        <v>7</v>
      </c>
      <c r="K48" t="s">
        <v>7</v>
      </c>
      <c r="L48" t="s">
        <v>6</v>
      </c>
      <c r="M48" t="s">
        <v>6</v>
      </c>
      <c r="N48" t="s">
        <v>4</v>
      </c>
      <c r="O48" t="s">
        <v>5</v>
      </c>
      <c r="P48" t="s">
        <v>6</v>
      </c>
      <c r="Q48" t="s">
        <v>6</v>
      </c>
      <c r="R48" t="s">
        <v>4</v>
      </c>
      <c r="S48" t="s">
        <v>7</v>
      </c>
      <c r="T48" t="s">
        <v>5</v>
      </c>
      <c r="U48" t="s">
        <v>7</v>
      </c>
      <c r="V48" t="s">
        <v>6</v>
      </c>
      <c r="W48" t="s">
        <v>7</v>
      </c>
      <c r="X48" t="s">
        <v>7</v>
      </c>
      <c r="Y48" t="s">
        <v>4</v>
      </c>
      <c r="Z48" t="s">
        <v>5</v>
      </c>
      <c r="AA48" t="s">
        <v>6</v>
      </c>
      <c r="AB48" t="s">
        <v>5</v>
      </c>
      <c r="AC48" t="s">
        <v>4</v>
      </c>
      <c r="AD48" t="s">
        <v>6</v>
      </c>
      <c r="AE48" t="s">
        <v>6</v>
      </c>
      <c r="AF48" t="s">
        <v>5</v>
      </c>
      <c r="AG48" t="s">
        <v>7</v>
      </c>
      <c r="AH48" t="s">
        <v>7</v>
      </c>
      <c r="AI48" t="s">
        <v>5</v>
      </c>
      <c r="AJ48" t="s">
        <v>7</v>
      </c>
      <c r="AK48" t="s">
        <v>4</v>
      </c>
      <c r="AL48" t="s">
        <v>5</v>
      </c>
      <c r="AM48" t="s">
        <v>7</v>
      </c>
      <c r="AN48" t="s">
        <v>6</v>
      </c>
      <c r="AO48" t="s">
        <v>4</v>
      </c>
      <c r="AP48" t="s">
        <v>6</v>
      </c>
      <c r="AQ48" t="s">
        <v>6</v>
      </c>
    </row>
    <row r="49" spans="1:43" x14ac:dyDescent="0.25">
      <c r="A49">
        <v>2460275</v>
      </c>
      <c r="C49" t="s">
        <v>7</v>
      </c>
      <c r="D49" t="s">
        <v>6</v>
      </c>
      <c r="E49" t="s">
        <v>6</v>
      </c>
      <c r="F49" t="s">
        <v>6</v>
      </c>
      <c r="G49" t="s">
        <v>4</v>
      </c>
      <c r="H49" t="s">
        <v>5</v>
      </c>
      <c r="I49" t="s">
        <v>7</v>
      </c>
      <c r="J49" t="s">
        <v>5</v>
      </c>
      <c r="K49" t="s">
        <v>7</v>
      </c>
      <c r="L49" t="s">
        <v>7</v>
      </c>
      <c r="M49" t="s">
        <v>5</v>
      </c>
      <c r="N49" t="s">
        <v>7</v>
      </c>
      <c r="O49" t="s">
        <v>4</v>
      </c>
      <c r="P49" t="s">
        <v>6</v>
      </c>
      <c r="Q49" t="s">
        <v>6</v>
      </c>
      <c r="R49" t="s">
        <v>5</v>
      </c>
      <c r="S49" t="s">
        <v>7</v>
      </c>
      <c r="T49" t="s">
        <v>4</v>
      </c>
      <c r="U49" t="s">
        <v>5</v>
      </c>
      <c r="V49" t="s">
        <v>5</v>
      </c>
      <c r="W49" t="s">
        <v>6</v>
      </c>
      <c r="X49" t="s">
        <v>4</v>
      </c>
      <c r="Y49" t="s">
        <v>5</v>
      </c>
      <c r="Z49" t="s">
        <v>5</v>
      </c>
      <c r="AA49" t="s">
        <v>7</v>
      </c>
      <c r="AB49" t="s">
        <v>5</v>
      </c>
      <c r="AC49" t="s">
        <v>7</v>
      </c>
      <c r="AD49" t="s">
        <v>4</v>
      </c>
      <c r="AE49" t="s">
        <v>6</v>
      </c>
      <c r="AF49" t="s">
        <v>5</v>
      </c>
      <c r="AG49" t="s">
        <v>4</v>
      </c>
      <c r="AH49" t="s">
        <v>4</v>
      </c>
      <c r="AI49" t="s">
        <v>5</v>
      </c>
      <c r="AJ49" t="s">
        <v>7</v>
      </c>
      <c r="AK49" t="s">
        <v>7</v>
      </c>
      <c r="AL49" t="s">
        <v>6</v>
      </c>
      <c r="AM49" t="s">
        <v>7</v>
      </c>
      <c r="AN49" t="s">
        <v>7</v>
      </c>
      <c r="AO49" t="s">
        <v>5</v>
      </c>
      <c r="AP49" t="s">
        <v>7</v>
      </c>
      <c r="AQ49" t="s">
        <v>6</v>
      </c>
    </row>
    <row r="50" spans="1:43" x14ac:dyDescent="0.25">
      <c r="A50" t="e">
        <v>#N/A</v>
      </c>
      <c r="C50" t="s">
        <v>12</v>
      </c>
      <c r="D50" t="s">
        <v>5</v>
      </c>
      <c r="E50" t="s">
        <v>5</v>
      </c>
      <c r="F50" t="s">
        <v>6</v>
      </c>
      <c r="G50" t="s">
        <v>4</v>
      </c>
      <c r="H50" t="s">
        <v>7</v>
      </c>
      <c r="I50" t="s">
        <v>4</v>
      </c>
      <c r="J50" t="s">
        <v>7</v>
      </c>
      <c r="K50" t="s">
        <v>4</v>
      </c>
      <c r="L50" t="s">
        <v>7</v>
      </c>
      <c r="M50" t="s">
        <v>6</v>
      </c>
      <c r="N50" t="s">
        <v>6</v>
      </c>
      <c r="O50" t="s">
        <v>5</v>
      </c>
      <c r="P50" t="s">
        <v>4</v>
      </c>
      <c r="Q50" t="s">
        <v>6</v>
      </c>
      <c r="R50" t="s">
        <v>5</v>
      </c>
      <c r="S50" t="s">
        <v>4</v>
      </c>
      <c r="T50" t="s">
        <v>5</v>
      </c>
      <c r="U50" t="s">
        <v>6</v>
      </c>
      <c r="V50" t="s">
        <v>5</v>
      </c>
      <c r="W50" t="s">
        <v>4</v>
      </c>
      <c r="X50" t="s">
        <v>5</v>
      </c>
      <c r="Y50" t="s">
        <v>5</v>
      </c>
      <c r="Z50" t="s">
        <v>5</v>
      </c>
      <c r="AA50" t="s">
        <v>5</v>
      </c>
      <c r="AB50" t="s">
        <v>4</v>
      </c>
      <c r="AC50" t="s">
        <v>4</v>
      </c>
      <c r="AD50" t="s">
        <v>6</v>
      </c>
      <c r="AE50" t="s">
        <v>4</v>
      </c>
      <c r="AF50" t="s">
        <v>7</v>
      </c>
      <c r="AG50" t="s">
        <v>7</v>
      </c>
      <c r="AH50" t="s">
        <v>6</v>
      </c>
      <c r="AI50" t="s">
        <v>5</v>
      </c>
      <c r="AJ50" t="s">
        <v>7</v>
      </c>
      <c r="AK50" t="s">
        <v>7</v>
      </c>
      <c r="AL50" t="s">
        <v>7</v>
      </c>
      <c r="AM50" t="s">
        <v>7</v>
      </c>
      <c r="AN50" t="s">
        <v>7</v>
      </c>
      <c r="AO50" t="s">
        <v>6</v>
      </c>
      <c r="AP50" t="s">
        <v>7</v>
      </c>
      <c r="AQ50" t="s">
        <v>6</v>
      </c>
    </row>
    <row r="51" spans="1:43" x14ac:dyDescent="0.25">
      <c r="A51" t="e">
        <v>#N/A</v>
      </c>
      <c r="C51" t="s">
        <v>12</v>
      </c>
      <c r="D51" t="s">
        <v>5</v>
      </c>
      <c r="E51" t="s">
        <v>5</v>
      </c>
      <c r="F51" t="s">
        <v>6</v>
      </c>
      <c r="G51" t="s">
        <v>6</v>
      </c>
      <c r="H51" t="s">
        <v>5</v>
      </c>
      <c r="I51" t="s">
        <v>7</v>
      </c>
      <c r="J51" t="s">
        <v>7</v>
      </c>
      <c r="K51" t="s">
        <v>4</v>
      </c>
      <c r="L51" t="s">
        <v>7</v>
      </c>
      <c r="M51" t="s">
        <v>7</v>
      </c>
      <c r="N51" t="s">
        <v>6</v>
      </c>
      <c r="O51" t="s">
        <v>5</v>
      </c>
      <c r="P51" t="s">
        <v>7</v>
      </c>
      <c r="Q51" t="s">
        <v>6</v>
      </c>
      <c r="R51" t="s">
        <v>4</v>
      </c>
      <c r="S51" t="s">
        <v>7</v>
      </c>
      <c r="T51" t="s">
        <v>6</v>
      </c>
      <c r="U51" t="s">
        <v>4</v>
      </c>
      <c r="V51" t="s">
        <v>7</v>
      </c>
      <c r="W51" t="s">
        <v>4</v>
      </c>
      <c r="X51" t="s">
        <v>7</v>
      </c>
      <c r="Y51" t="s">
        <v>5</v>
      </c>
      <c r="Z51" t="s">
        <v>5</v>
      </c>
      <c r="AA51" t="s">
        <v>4</v>
      </c>
      <c r="AB51" t="s">
        <v>4</v>
      </c>
      <c r="AC51" t="s">
        <v>6</v>
      </c>
      <c r="AD51" t="s">
        <v>7</v>
      </c>
      <c r="AE51" t="s">
        <v>6</v>
      </c>
      <c r="AF51" t="s">
        <v>5</v>
      </c>
      <c r="AG51" t="s">
        <v>4</v>
      </c>
      <c r="AH51" t="s">
        <v>6</v>
      </c>
      <c r="AI51" t="s">
        <v>5</v>
      </c>
      <c r="AJ51" t="s">
        <v>5</v>
      </c>
      <c r="AK51" t="s">
        <v>7</v>
      </c>
      <c r="AL51" t="s">
        <v>5</v>
      </c>
      <c r="AM51" t="s">
        <v>7</v>
      </c>
      <c r="AN51" t="s">
        <v>7</v>
      </c>
      <c r="AO51" t="s">
        <v>5</v>
      </c>
      <c r="AP51" t="s">
        <v>4</v>
      </c>
      <c r="AQ51" t="s">
        <v>6</v>
      </c>
    </row>
    <row r="52" spans="1:43" x14ac:dyDescent="0.25">
      <c r="A52" t="e">
        <v>#N/A</v>
      </c>
      <c r="C52" t="s">
        <v>12</v>
      </c>
      <c r="D52" t="s">
        <v>5</v>
      </c>
      <c r="E52" t="s">
        <v>5</v>
      </c>
      <c r="F52" t="s">
        <v>6</v>
      </c>
      <c r="G52" t="s">
        <v>6</v>
      </c>
      <c r="H52" t="s">
        <v>4</v>
      </c>
      <c r="I52" t="s">
        <v>4</v>
      </c>
      <c r="J52" t="s">
        <v>7</v>
      </c>
      <c r="K52" t="s">
        <v>4</v>
      </c>
      <c r="L52" t="s">
        <v>4</v>
      </c>
      <c r="M52" t="s">
        <v>5</v>
      </c>
      <c r="N52" t="s">
        <v>7</v>
      </c>
      <c r="O52" t="s">
        <v>5</v>
      </c>
      <c r="P52" t="s">
        <v>7</v>
      </c>
      <c r="Q52" t="s">
        <v>6</v>
      </c>
      <c r="R52" t="s">
        <v>4</v>
      </c>
      <c r="S52" t="s">
        <v>4</v>
      </c>
      <c r="T52" t="s">
        <v>5</v>
      </c>
      <c r="U52" t="s">
        <v>7</v>
      </c>
      <c r="V52" t="s">
        <v>5</v>
      </c>
      <c r="W52" t="s">
        <v>7</v>
      </c>
      <c r="X52" t="s">
        <v>7</v>
      </c>
      <c r="Y52" t="s">
        <v>7</v>
      </c>
      <c r="Z52" t="s">
        <v>4</v>
      </c>
      <c r="AA52" t="s">
        <v>5</v>
      </c>
      <c r="AB52" t="s">
        <v>5</v>
      </c>
      <c r="AC52" t="s">
        <v>6</v>
      </c>
      <c r="AD52" t="s">
        <v>5</v>
      </c>
      <c r="AE52" t="s">
        <v>4</v>
      </c>
      <c r="AF52" t="s">
        <v>7</v>
      </c>
      <c r="AG52" t="s">
        <v>4</v>
      </c>
      <c r="AH52" t="s">
        <v>15</v>
      </c>
      <c r="AI52" t="s">
        <v>6</v>
      </c>
      <c r="AJ52" t="s">
        <v>4</v>
      </c>
      <c r="AK52" t="s">
        <v>4</v>
      </c>
      <c r="AL52" t="s">
        <v>5</v>
      </c>
      <c r="AM52" t="s">
        <v>7</v>
      </c>
      <c r="AN52" t="s">
        <v>6</v>
      </c>
      <c r="AO52" t="s">
        <v>6</v>
      </c>
      <c r="AP52" t="s">
        <v>7</v>
      </c>
      <c r="AQ52" t="s">
        <v>4</v>
      </c>
    </row>
    <row r="53" spans="1:43" x14ac:dyDescent="0.25">
      <c r="A53">
        <v>2471245</v>
      </c>
      <c r="C53" t="s">
        <v>8</v>
      </c>
      <c r="D53" t="s">
        <v>6</v>
      </c>
      <c r="E53" t="s">
        <v>5</v>
      </c>
      <c r="F53" t="s">
        <v>6</v>
      </c>
      <c r="G53" t="s">
        <v>4</v>
      </c>
      <c r="H53" t="s">
        <v>7</v>
      </c>
      <c r="I53" t="s">
        <v>4</v>
      </c>
      <c r="J53" t="s">
        <v>6</v>
      </c>
      <c r="K53" t="s">
        <v>4</v>
      </c>
      <c r="L53" t="s">
        <v>5</v>
      </c>
      <c r="M53" t="s">
        <v>6</v>
      </c>
      <c r="N53" t="s">
        <v>4</v>
      </c>
      <c r="O53" t="s">
        <v>5</v>
      </c>
      <c r="P53" t="s">
        <v>7</v>
      </c>
      <c r="Q53" t="s">
        <v>6</v>
      </c>
      <c r="R53" t="s">
        <v>5</v>
      </c>
      <c r="S53" t="s">
        <v>7</v>
      </c>
      <c r="T53" t="s">
        <v>4</v>
      </c>
      <c r="U53" t="s">
        <v>6</v>
      </c>
      <c r="V53" t="s">
        <v>5</v>
      </c>
      <c r="W53" t="s">
        <v>7</v>
      </c>
      <c r="X53" t="s">
        <v>7</v>
      </c>
      <c r="Y53" t="s">
        <v>7</v>
      </c>
      <c r="Z53" t="s">
        <v>4</v>
      </c>
      <c r="AA53" t="s">
        <v>7</v>
      </c>
      <c r="AB53" t="s">
        <v>5</v>
      </c>
      <c r="AC53" t="s">
        <v>4</v>
      </c>
      <c r="AD53" t="s">
        <v>4</v>
      </c>
      <c r="AE53" t="s">
        <v>4</v>
      </c>
      <c r="AF53" t="s">
        <v>5</v>
      </c>
      <c r="AG53" t="s">
        <v>4</v>
      </c>
      <c r="AH53" t="s">
        <v>5</v>
      </c>
      <c r="AI53" t="s">
        <v>5</v>
      </c>
      <c r="AJ53" t="s">
        <v>5</v>
      </c>
      <c r="AK53" t="s">
        <v>5</v>
      </c>
      <c r="AL53" t="s">
        <v>5</v>
      </c>
      <c r="AM53" t="s">
        <v>6</v>
      </c>
      <c r="AN53" t="s">
        <v>4</v>
      </c>
      <c r="AO53" t="s">
        <v>5</v>
      </c>
      <c r="AP53" t="s">
        <v>7</v>
      </c>
      <c r="AQ53" t="s">
        <v>7</v>
      </c>
    </row>
    <row r="54" spans="1:43" x14ac:dyDescent="0.25">
      <c r="A54" t="e">
        <v>#N/A</v>
      </c>
      <c r="C54" t="s">
        <v>9</v>
      </c>
      <c r="D54" t="s">
        <v>4</v>
      </c>
      <c r="E54" t="s">
        <v>5</v>
      </c>
      <c r="F54" t="s">
        <v>6</v>
      </c>
      <c r="G54" t="s">
        <v>6</v>
      </c>
      <c r="H54" t="s">
        <v>7</v>
      </c>
      <c r="I54" t="s">
        <v>4</v>
      </c>
      <c r="J54" t="s">
        <v>7</v>
      </c>
      <c r="K54" t="s">
        <v>4</v>
      </c>
      <c r="L54" t="s">
        <v>7</v>
      </c>
      <c r="M54" t="s">
        <v>5</v>
      </c>
      <c r="N54" t="s">
        <v>4</v>
      </c>
      <c r="O54" t="s">
        <v>5</v>
      </c>
      <c r="P54" t="s">
        <v>4</v>
      </c>
      <c r="Q54" t="s">
        <v>6</v>
      </c>
      <c r="R54" t="s">
        <v>4</v>
      </c>
      <c r="S54" t="s">
        <v>7</v>
      </c>
      <c r="T54" t="s">
        <v>5</v>
      </c>
      <c r="U54" t="s">
        <v>7</v>
      </c>
      <c r="V54" t="s">
        <v>7</v>
      </c>
      <c r="W54" t="s">
        <v>4</v>
      </c>
      <c r="X54" t="s">
        <v>7</v>
      </c>
      <c r="Y54" t="s">
        <v>5</v>
      </c>
      <c r="Z54" t="s">
        <v>5</v>
      </c>
      <c r="AA54" t="s">
        <v>7</v>
      </c>
      <c r="AB54" t="s">
        <v>5</v>
      </c>
      <c r="AC54" t="s">
        <v>6</v>
      </c>
      <c r="AD54" t="s">
        <v>4</v>
      </c>
      <c r="AE54" t="s">
        <v>6</v>
      </c>
      <c r="AF54" t="s">
        <v>5</v>
      </c>
      <c r="AG54" t="s">
        <v>7</v>
      </c>
      <c r="AH54" t="s">
        <v>7</v>
      </c>
      <c r="AI54" t="s">
        <v>5</v>
      </c>
      <c r="AJ54" t="s">
        <v>7</v>
      </c>
      <c r="AK54" t="s">
        <v>7</v>
      </c>
      <c r="AL54" t="s">
        <v>5</v>
      </c>
      <c r="AM54" t="s">
        <v>5</v>
      </c>
      <c r="AN54" t="s">
        <v>7</v>
      </c>
      <c r="AO54" t="s">
        <v>6</v>
      </c>
      <c r="AP54" t="s">
        <v>5</v>
      </c>
      <c r="AQ54" t="s">
        <v>6</v>
      </c>
    </row>
    <row r="55" spans="1:43" x14ac:dyDescent="0.25">
      <c r="A55" t="e">
        <v>#N/A</v>
      </c>
      <c r="C55" t="s">
        <v>12</v>
      </c>
      <c r="D55" t="s">
        <v>6</v>
      </c>
      <c r="E55" t="s">
        <v>5</v>
      </c>
      <c r="F55" t="s">
        <v>6</v>
      </c>
      <c r="G55" t="s">
        <v>6</v>
      </c>
      <c r="H55" t="s">
        <v>7</v>
      </c>
      <c r="I55" t="s">
        <v>7</v>
      </c>
      <c r="J55" t="s">
        <v>7</v>
      </c>
      <c r="K55" t="s">
        <v>4</v>
      </c>
      <c r="L55" t="s">
        <v>4</v>
      </c>
      <c r="M55" t="s">
        <v>6</v>
      </c>
      <c r="N55" t="s">
        <v>7</v>
      </c>
      <c r="O55" t="s">
        <v>6</v>
      </c>
      <c r="P55" t="s">
        <v>7</v>
      </c>
      <c r="Q55" t="s">
        <v>6</v>
      </c>
      <c r="R55" t="s">
        <v>4</v>
      </c>
      <c r="S55" t="s">
        <v>7</v>
      </c>
      <c r="T55" t="s">
        <v>7</v>
      </c>
      <c r="U55" t="s">
        <v>5</v>
      </c>
      <c r="V55" t="s">
        <v>7</v>
      </c>
      <c r="W55" t="s">
        <v>4</v>
      </c>
      <c r="X55" t="s">
        <v>7</v>
      </c>
      <c r="Y55" t="s">
        <v>5</v>
      </c>
      <c r="Z55" t="s">
        <v>5</v>
      </c>
      <c r="AA55" t="s">
        <v>6</v>
      </c>
      <c r="AB55" t="s">
        <v>5</v>
      </c>
      <c r="AC55" t="s">
        <v>6</v>
      </c>
      <c r="AD55" t="s">
        <v>4</v>
      </c>
      <c r="AE55" t="s">
        <v>6</v>
      </c>
      <c r="AF55" t="s">
        <v>5</v>
      </c>
      <c r="AG55" t="s">
        <v>7</v>
      </c>
      <c r="AH55" t="s">
        <v>5</v>
      </c>
      <c r="AI55" t="s">
        <v>4</v>
      </c>
      <c r="AJ55" t="s">
        <v>5</v>
      </c>
      <c r="AK55" t="s">
        <v>7</v>
      </c>
      <c r="AL55" t="s">
        <v>6</v>
      </c>
      <c r="AM55" t="s">
        <v>7</v>
      </c>
      <c r="AN55" t="s">
        <v>4</v>
      </c>
      <c r="AO55" t="s">
        <v>4</v>
      </c>
      <c r="AP55" t="s">
        <v>4</v>
      </c>
      <c r="AQ55" t="s">
        <v>7</v>
      </c>
    </row>
    <row r="56" spans="1:43" x14ac:dyDescent="0.25">
      <c r="A56">
        <v>2466477</v>
      </c>
      <c r="C56" t="s">
        <v>11</v>
      </c>
      <c r="D56" t="s">
        <v>5</v>
      </c>
      <c r="E56" t="s">
        <v>4</v>
      </c>
      <c r="F56" t="s">
        <v>6</v>
      </c>
      <c r="G56" t="s">
        <v>7</v>
      </c>
      <c r="H56" t="s">
        <v>5</v>
      </c>
      <c r="I56" t="s">
        <v>7</v>
      </c>
      <c r="J56" t="s">
        <v>6</v>
      </c>
      <c r="K56" t="s">
        <v>4</v>
      </c>
      <c r="L56" t="s">
        <v>4</v>
      </c>
      <c r="M56" t="s">
        <v>6</v>
      </c>
      <c r="N56" t="s">
        <v>4</v>
      </c>
      <c r="O56" t="s">
        <v>7</v>
      </c>
      <c r="P56" t="s">
        <v>6</v>
      </c>
      <c r="Q56" t="s">
        <v>6</v>
      </c>
      <c r="R56" t="s">
        <v>4</v>
      </c>
      <c r="S56" t="s">
        <v>7</v>
      </c>
      <c r="T56" t="s">
        <v>6</v>
      </c>
      <c r="U56" t="s">
        <v>5</v>
      </c>
      <c r="V56" t="s">
        <v>5</v>
      </c>
      <c r="W56" t="s">
        <v>7</v>
      </c>
      <c r="X56" t="s">
        <v>7</v>
      </c>
      <c r="Y56" t="s">
        <v>7</v>
      </c>
      <c r="Z56" t="s">
        <v>5</v>
      </c>
      <c r="AA56" t="s">
        <v>6</v>
      </c>
      <c r="AB56" t="s">
        <v>5</v>
      </c>
      <c r="AC56" t="s">
        <v>6</v>
      </c>
      <c r="AD56" t="s">
        <v>4</v>
      </c>
      <c r="AE56" t="s">
        <v>6</v>
      </c>
      <c r="AF56" t="s">
        <v>5</v>
      </c>
      <c r="AG56" t="s">
        <v>7</v>
      </c>
      <c r="AH56" t="s">
        <v>4</v>
      </c>
      <c r="AI56" t="s">
        <v>6</v>
      </c>
      <c r="AJ56" t="s">
        <v>6</v>
      </c>
      <c r="AK56" t="s">
        <v>4</v>
      </c>
      <c r="AL56" t="s">
        <v>6</v>
      </c>
      <c r="AM56" t="s">
        <v>4</v>
      </c>
      <c r="AN56" t="s">
        <v>7</v>
      </c>
      <c r="AO56" t="s">
        <v>6</v>
      </c>
      <c r="AP56" t="s">
        <v>6</v>
      </c>
      <c r="AQ56" t="s">
        <v>7</v>
      </c>
    </row>
    <row r="57" spans="1:43" x14ac:dyDescent="0.25">
      <c r="A57">
        <v>2462671</v>
      </c>
      <c r="C57" t="s">
        <v>8</v>
      </c>
      <c r="D57" t="s">
        <v>4</v>
      </c>
      <c r="E57" t="s">
        <v>4</v>
      </c>
      <c r="F57" t="s">
        <v>6</v>
      </c>
      <c r="G57" t="s">
        <v>7</v>
      </c>
      <c r="H57" t="s">
        <v>4</v>
      </c>
      <c r="I57" t="s">
        <v>6</v>
      </c>
      <c r="J57" t="s">
        <v>4</v>
      </c>
      <c r="K57" t="s">
        <v>4</v>
      </c>
      <c r="L57" t="s">
        <v>5</v>
      </c>
      <c r="M57" t="s">
        <v>5</v>
      </c>
      <c r="N57" t="s">
        <v>4</v>
      </c>
      <c r="O57" t="s">
        <v>4</v>
      </c>
      <c r="P57" t="s">
        <v>7</v>
      </c>
      <c r="Q57" t="s">
        <v>6</v>
      </c>
      <c r="R57" t="s">
        <v>4</v>
      </c>
      <c r="S57" t="s">
        <v>5</v>
      </c>
      <c r="T57" t="s">
        <v>5</v>
      </c>
      <c r="U57" t="s">
        <v>4</v>
      </c>
      <c r="V57" t="s">
        <v>6</v>
      </c>
      <c r="W57" t="s">
        <v>6</v>
      </c>
      <c r="X57" t="s">
        <v>7</v>
      </c>
      <c r="Y57" t="s">
        <v>5</v>
      </c>
      <c r="Z57" t="s">
        <v>4</v>
      </c>
      <c r="AA57" t="s">
        <v>7</v>
      </c>
      <c r="AB57" t="s">
        <v>5</v>
      </c>
      <c r="AC57" t="s">
        <v>6</v>
      </c>
      <c r="AD57" t="s">
        <v>4</v>
      </c>
      <c r="AE57" t="s">
        <v>4</v>
      </c>
      <c r="AF57" t="s">
        <v>5</v>
      </c>
      <c r="AG57" t="s">
        <v>7</v>
      </c>
      <c r="AH57" t="s">
        <v>6</v>
      </c>
      <c r="AI57" t="s">
        <v>5</v>
      </c>
      <c r="AJ57" t="s">
        <v>7</v>
      </c>
      <c r="AK57" t="s">
        <v>7</v>
      </c>
      <c r="AL57" t="s">
        <v>5</v>
      </c>
      <c r="AM57" t="s">
        <v>7</v>
      </c>
      <c r="AN57" t="s">
        <v>4</v>
      </c>
      <c r="AO57" t="s">
        <v>5</v>
      </c>
      <c r="AP57" t="s">
        <v>7</v>
      </c>
      <c r="AQ57" t="s">
        <v>7</v>
      </c>
    </row>
    <row r="58" spans="1:43" x14ac:dyDescent="0.25">
      <c r="A58">
        <v>2466786</v>
      </c>
      <c r="C58" t="s">
        <v>10</v>
      </c>
      <c r="D58" t="s">
        <v>5</v>
      </c>
      <c r="E58" t="s">
        <v>5</v>
      </c>
      <c r="F58" t="s">
        <v>6</v>
      </c>
      <c r="G58" t="s">
        <v>7</v>
      </c>
      <c r="H58" t="s">
        <v>5</v>
      </c>
      <c r="I58" t="s">
        <v>4</v>
      </c>
      <c r="J58" t="s">
        <v>7</v>
      </c>
      <c r="K58" t="s">
        <v>4</v>
      </c>
      <c r="L58" t="s">
        <v>7</v>
      </c>
      <c r="M58" t="s">
        <v>6</v>
      </c>
      <c r="N58" t="s">
        <v>7</v>
      </c>
      <c r="O58" t="s">
        <v>5</v>
      </c>
      <c r="P58" t="s">
        <v>5</v>
      </c>
      <c r="Q58" t="s">
        <v>6</v>
      </c>
      <c r="R58" t="s">
        <v>4</v>
      </c>
      <c r="S58" t="s">
        <v>5</v>
      </c>
      <c r="T58" t="s">
        <v>4</v>
      </c>
      <c r="U58" t="s">
        <v>5</v>
      </c>
      <c r="V58" t="s">
        <v>5</v>
      </c>
      <c r="W58" t="s">
        <v>7</v>
      </c>
      <c r="X58" t="s">
        <v>7</v>
      </c>
      <c r="Y58" t="s">
        <v>5</v>
      </c>
      <c r="Z58" t="s">
        <v>7</v>
      </c>
      <c r="AA58" t="s">
        <v>5</v>
      </c>
      <c r="AB58" t="s">
        <v>5</v>
      </c>
      <c r="AC58" t="s">
        <v>7</v>
      </c>
      <c r="AD58" t="s">
        <v>4</v>
      </c>
      <c r="AE58" t="s">
        <v>6</v>
      </c>
      <c r="AF58" t="s">
        <v>5</v>
      </c>
      <c r="AG58" t="s">
        <v>6</v>
      </c>
      <c r="AH58" t="s">
        <v>6</v>
      </c>
      <c r="AI58" t="s">
        <v>6</v>
      </c>
      <c r="AJ58" t="s">
        <v>6</v>
      </c>
      <c r="AK58" t="s">
        <v>7</v>
      </c>
      <c r="AL58" t="s">
        <v>7</v>
      </c>
      <c r="AM58" t="s">
        <v>7</v>
      </c>
      <c r="AN58" t="s">
        <v>4</v>
      </c>
      <c r="AO58" t="s">
        <v>6</v>
      </c>
      <c r="AP58" t="s">
        <v>7</v>
      </c>
      <c r="AQ58" t="s">
        <v>7</v>
      </c>
    </row>
    <row r="59" spans="1:43" x14ac:dyDescent="0.25">
      <c r="A59" s="56" t="e">
        <v>#N/A</v>
      </c>
      <c r="B59" s="56"/>
      <c r="C59" s="56" t="s">
        <v>12</v>
      </c>
      <c r="D59" t="s">
        <v>5</v>
      </c>
      <c r="E59" t="s">
        <v>5</v>
      </c>
      <c r="F59" t="s">
        <v>5</v>
      </c>
      <c r="G59" t="s">
        <v>5</v>
      </c>
      <c r="H59" t="s">
        <v>6</v>
      </c>
      <c r="I59" t="s">
        <v>6</v>
      </c>
      <c r="J59" t="s">
        <v>7</v>
      </c>
      <c r="K59" t="s">
        <v>4</v>
      </c>
      <c r="L59" t="s">
        <v>7</v>
      </c>
      <c r="M59" t="s">
        <v>6</v>
      </c>
      <c r="N59" t="s">
        <v>4</v>
      </c>
      <c r="O59" t="s">
        <v>4</v>
      </c>
      <c r="P59" t="s">
        <v>4</v>
      </c>
      <c r="Q59" t="s">
        <v>6</v>
      </c>
      <c r="R59" t="s">
        <v>4</v>
      </c>
      <c r="S59" t="s">
        <v>7</v>
      </c>
      <c r="T59" t="s">
        <v>5</v>
      </c>
      <c r="U59" t="s">
        <v>5</v>
      </c>
      <c r="V59" t="s">
        <v>5</v>
      </c>
      <c r="W59" t="s">
        <v>4</v>
      </c>
      <c r="X59" t="s">
        <v>7</v>
      </c>
      <c r="Y59" t="s">
        <v>5</v>
      </c>
      <c r="Z59" t="s">
        <v>5</v>
      </c>
      <c r="AA59" t="s">
        <v>7</v>
      </c>
      <c r="AB59" t="s">
        <v>5</v>
      </c>
      <c r="AC59" t="s">
        <v>6</v>
      </c>
      <c r="AD59" t="s">
        <v>4</v>
      </c>
      <c r="AE59" t="s">
        <v>6</v>
      </c>
      <c r="AF59" t="s">
        <v>5</v>
      </c>
      <c r="AG59" t="s">
        <v>4</v>
      </c>
      <c r="AH59" t="s">
        <v>6</v>
      </c>
      <c r="AI59" t="s">
        <v>5</v>
      </c>
      <c r="AJ59" t="s">
        <v>5</v>
      </c>
      <c r="AK59" t="s">
        <v>7</v>
      </c>
      <c r="AL59" t="s">
        <v>5</v>
      </c>
      <c r="AM59" t="s">
        <v>7</v>
      </c>
      <c r="AN59" t="s">
        <v>7</v>
      </c>
      <c r="AO59" t="s">
        <v>4</v>
      </c>
      <c r="AP59" t="s">
        <v>7</v>
      </c>
      <c r="AQ59" t="s">
        <v>7</v>
      </c>
    </row>
    <row r="60" spans="1:43" x14ac:dyDescent="0.25">
      <c r="A60">
        <v>2459737</v>
      </c>
      <c r="C60" t="s">
        <v>13</v>
      </c>
      <c r="D60" t="s">
        <v>5</v>
      </c>
      <c r="E60" t="s">
        <v>5</v>
      </c>
      <c r="F60" t="s">
        <v>6</v>
      </c>
      <c r="G60" t="s">
        <v>6</v>
      </c>
      <c r="H60" t="s">
        <v>7</v>
      </c>
      <c r="I60" t="s">
        <v>7</v>
      </c>
      <c r="J60" t="s">
        <v>7</v>
      </c>
      <c r="K60" t="s">
        <v>4</v>
      </c>
      <c r="L60" t="s">
        <v>7</v>
      </c>
      <c r="M60" t="s">
        <v>6</v>
      </c>
      <c r="N60" t="s">
        <v>4</v>
      </c>
      <c r="O60" t="s">
        <v>5</v>
      </c>
      <c r="P60" t="s">
        <v>6</v>
      </c>
      <c r="Q60" t="s">
        <v>6</v>
      </c>
      <c r="R60" t="s">
        <v>4</v>
      </c>
      <c r="S60" t="s">
        <v>4</v>
      </c>
      <c r="T60" t="s">
        <v>5</v>
      </c>
      <c r="U60" t="s">
        <v>7</v>
      </c>
      <c r="V60" t="s">
        <v>5</v>
      </c>
      <c r="W60" t="s">
        <v>4</v>
      </c>
      <c r="X60" t="s">
        <v>7</v>
      </c>
      <c r="Y60" t="s">
        <v>7</v>
      </c>
      <c r="Z60" t="s">
        <v>5</v>
      </c>
      <c r="AA60" t="s">
        <v>7</v>
      </c>
      <c r="AB60" t="s">
        <v>5</v>
      </c>
      <c r="AC60" t="s">
        <v>5</v>
      </c>
      <c r="AD60" t="s">
        <v>4</v>
      </c>
      <c r="AE60" t="s">
        <v>6</v>
      </c>
      <c r="AF60" t="s">
        <v>5</v>
      </c>
      <c r="AG60" t="s">
        <v>4</v>
      </c>
      <c r="AH60" t="s">
        <v>6</v>
      </c>
      <c r="AI60" t="s">
        <v>5</v>
      </c>
      <c r="AJ60" t="s">
        <v>4</v>
      </c>
      <c r="AK60" t="s">
        <v>7</v>
      </c>
      <c r="AL60" t="s">
        <v>5</v>
      </c>
      <c r="AM60" t="s">
        <v>6</v>
      </c>
      <c r="AN60" t="s">
        <v>7</v>
      </c>
      <c r="AO60" t="s">
        <v>4</v>
      </c>
      <c r="AP60" t="s">
        <v>7</v>
      </c>
      <c r="AQ60" t="s">
        <v>7</v>
      </c>
    </row>
    <row r="61" spans="1:43" x14ac:dyDescent="0.25">
      <c r="A61" t="e">
        <v>#N/A</v>
      </c>
      <c r="C61" t="s">
        <v>12</v>
      </c>
      <c r="D61" t="s">
        <v>6</v>
      </c>
      <c r="E61" t="s">
        <v>5</v>
      </c>
      <c r="F61" t="s">
        <v>6</v>
      </c>
      <c r="G61" t="s">
        <v>4</v>
      </c>
      <c r="H61" t="s">
        <v>7</v>
      </c>
      <c r="I61" t="s">
        <v>7</v>
      </c>
      <c r="J61" t="s">
        <v>4</v>
      </c>
      <c r="K61" t="s">
        <v>4</v>
      </c>
      <c r="L61" t="s">
        <v>5</v>
      </c>
      <c r="M61" t="s">
        <v>7</v>
      </c>
      <c r="N61" t="s">
        <v>7</v>
      </c>
      <c r="O61" t="s">
        <v>5</v>
      </c>
      <c r="P61" t="s">
        <v>7</v>
      </c>
      <c r="Q61" t="s">
        <v>6</v>
      </c>
      <c r="R61" t="s">
        <v>4</v>
      </c>
      <c r="S61" t="s">
        <v>7</v>
      </c>
      <c r="T61" t="s">
        <v>5</v>
      </c>
      <c r="U61" t="s">
        <v>5</v>
      </c>
      <c r="V61" t="s">
        <v>7</v>
      </c>
      <c r="W61" t="s">
        <v>4</v>
      </c>
      <c r="X61" t="s">
        <v>7</v>
      </c>
      <c r="Y61" t="s">
        <v>5</v>
      </c>
      <c r="Z61" t="s">
        <v>4</v>
      </c>
      <c r="AA61" t="s">
        <v>7</v>
      </c>
      <c r="AB61" t="s">
        <v>6</v>
      </c>
      <c r="AC61" t="s">
        <v>6</v>
      </c>
      <c r="AD61" t="s">
        <v>4</v>
      </c>
      <c r="AE61" t="s">
        <v>6</v>
      </c>
      <c r="AF61" t="s">
        <v>6</v>
      </c>
      <c r="AG61" t="s">
        <v>4</v>
      </c>
      <c r="AH61" t="s">
        <v>4</v>
      </c>
      <c r="AI61" t="s">
        <v>6</v>
      </c>
      <c r="AJ61" t="s">
        <v>7</v>
      </c>
      <c r="AK61" t="s">
        <v>7</v>
      </c>
      <c r="AL61" t="s">
        <v>5</v>
      </c>
      <c r="AM61" t="s">
        <v>7</v>
      </c>
      <c r="AN61" t="s">
        <v>7</v>
      </c>
      <c r="AO61" t="s">
        <v>6</v>
      </c>
      <c r="AP61" t="s">
        <v>7</v>
      </c>
      <c r="AQ61" t="s">
        <v>4</v>
      </c>
    </row>
    <row r="62" spans="1:43" x14ac:dyDescent="0.25">
      <c r="A62">
        <v>2472296</v>
      </c>
      <c r="C62" t="s">
        <v>14</v>
      </c>
      <c r="D62" t="s">
        <v>5</v>
      </c>
      <c r="E62" t="s">
        <v>5</v>
      </c>
      <c r="F62" t="s">
        <v>6</v>
      </c>
      <c r="G62" t="s">
        <v>7</v>
      </c>
      <c r="H62" t="s">
        <v>7</v>
      </c>
      <c r="I62" t="s">
        <v>5</v>
      </c>
      <c r="J62" t="s">
        <v>7</v>
      </c>
      <c r="K62" t="s">
        <v>6</v>
      </c>
      <c r="L62" t="s">
        <v>5</v>
      </c>
      <c r="M62" t="s">
        <v>6</v>
      </c>
      <c r="N62" t="s">
        <v>4</v>
      </c>
      <c r="O62" t="s">
        <v>6</v>
      </c>
      <c r="P62" t="s">
        <v>6</v>
      </c>
      <c r="Q62" t="s">
        <v>6</v>
      </c>
      <c r="R62" t="s">
        <v>4</v>
      </c>
      <c r="S62" t="s">
        <v>7</v>
      </c>
      <c r="T62" t="s">
        <v>5</v>
      </c>
      <c r="U62" t="s">
        <v>7</v>
      </c>
      <c r="V62" t="s">
        <v>5</v>
      </c>
      <c r="W62" t="s">
        <v>5</v>
      </c>
      <c r="X62" t="s">
        <v>7</v>
      </c>
      <c r="Y62" t="s">
        <v>5</v>
      </c>
      <c r="Z62" t="s">
        <v>4</v>
      </c>
      <c r="AA62" t="s">
        <v>5</v>
      </c>
      <c r="AB62" t="s">
        <v>5</v>
      </c>
      <c r="AC62" t="s">
        <v>5</v>
      </c>
      <c r="AD62" t="s">
        <v>7</v>
      </c>
      <c r="AE62" t="s">
        <v>6</v>
      </c>
      <c r="AF62" t="s">
        <v>5</v>
      </c>
      <c r="AG62" t="s">
        <v>4</v>
      </c>
      <c r="AH62" t="s">
        <v>6</v>
      </c>
      <c r="AI62" t="s">
        <v>6</v>
      </c>
      <c r="AJ62" t="s">
        <v>6</v>
      </c>
      <c r="AK62" t="s">
        <v>6</v>
      </c>
      <c r="AL62" t="s">
        <v>5</v>
      </c>
      <c r="AM62" t="s">
        <v>6</v>
      </c>
      <c r="AN62" t="s">
        <v>6</v>
      </c>
      <c r="AO62" t="s">
        <v>4</v>
      </c>
      <c r="AP62" t="s">
        <v>6</v>
      </c>
      <c r="AQ62" t="s">
        <v>4</v>
      </c>
    </row>
    <row r="63" spans="1:43" x14ac:dyDescent="0.25">
      <c r="A63">
        <v>2470035</v>
      </c>
      <c r="C63" t="s">
        <v>3</v>
      </c>
      <c r="D63" t="s">
        <v>5</v>
      </c>
      <c r="E63" t="s">
        <v>5</v>
      </c>
      <c r="F63" t="s">
        <v>6</v>
      </c>
      <c r="G63" t="s">
        <v>4</v>
      </c>
      <c r="H63" t="s">
        <v>7</v>
      </c>
      <c r="I63" t="s">
        <v>7</v>
      </c>
      <c r="J63" t="s">
        <v>7</v>
      </c>
      <c r="K63" t="s">
        <v>4</v>
      </c>
      <c r="L63" t="s">
        <v>5</v>
      </c>
      <c r="M63" t="s">
        <v>6</v>
      </c>
      <c r="N63" t="s">
        <v>7</v>
      </c>
      <c r="O63" t="s">
        <v>5</v>
      </c>
      <c r="P63" t="s">
        <v>6</v>
      </c>
      <c r="Q63" t="s">
        <v>6</v>
      </c>
      <c r="R63" t="s">
        <v>4</v>
      </c>
      <c r="S63" t="s">
        <v>7</v>
      </c>
      <c r="T63" t="s">
        <v>5</v>
      </c>
      <c r="U63" t="s">
        <v>7</v>
      </c>
      <c r="V63" t="s">
        <v>7</v>
      </c>
      <c r="W63" t="s">
        <v>4</v>
      </c>
      <c r="X63" t="s">
        <v>7</v>
      </c>
      <c r="Y63" t="s">
        <v>5</v>
      </c>
      <c r="Z63" t="s">
        <v>5</v>
      </c>
      <c r="AA63" t="s">
        <v>7</v>
      </c>
      <c r="AB63" t="s">
        <v>5</v>
      </c>
      <c r="AC63" t="s">
        <v>6</v>
      </c>
      <c r="AD63" t="s">
        <v>5</v>
      </c>
      <c r="AE63" t="s">
        <v>6</v>
      </c>
      <c r="AF63" t="s">
        <v>5</v>
      </c>
      <c r="AG63" t="s">
        <v>5</v>
      </c>
      <c r="AH63" t="s">
        <v>6</v>
      </c>
      <c r="AI63" t="s">
        <v>5</v>
      </c>
      <c r="AJ63" t="s">
        <v>5</v>
      </c>
      <c r="AK63" t="s">
        <v>7</v>
      </c>
      <c r="AL63" t="s">
        <v>5</v>
      </c>
      <c r="AM63" t="s">
        <v>6</v>
      </c>
      <c r="AN63" t="s">
        <v>7</v>
      </c>
      <c r="AO63" t="s">
        <v>7</v>
      </c>
      <c r="AP63" t="s">
        <v>5</v>
      </c>
      <c r="AQ63" t="s">
        <v>4</v>
      </c>
    </row>
    <row r="64" spans="1:43" x14ac:dyDescent="0.25">
      <c r="A64" t="e">
        <v>#N/A</v>
      </c>
      <c r="C64" t="s">
        <v>12</v>
      </c>
      <c r="D64" t="s">
        <v>6</v>
      </c>
      <c r="E64" t="s">
        <v>5</v>
      </c>
      <c r="F64" t="s">
        <v>6</v>
      </c>
      <c r="G64" t="s">
        <v>6</v>
      </c>
      <c r="H64" t="s">
        <v>5</v>
      </c>
      <c r="I64" t="s">
        <v>7</v>
      </c>
      <c r="J64" t="s">
        <v>7</v>
      </c>
      <c r="K64" t="s">
        <v>4</v>
      </c>
      <c r="L64" t="s">
        <v>5</v>
      </c>
      <c r="M64" t="s">
        <v>5</v>
      </c>
      <c r="N64" t="s">
        <v>7</v>
      </c>
      <c r="O64" t="s">
        <v>5</v>
      </c>
      <c r="P64" t="s">
        <v>6</v>
      </c>
      <c r="Q64" t="s">
        <v>6</v>
      </c>
      <c r="R64" t="s">
        <v>4</v>
      </c>
      <c r="S64" t="s">
        <v>4</v>
      </c>
      <c r="T64" t="s">
        <v>5</v>
      </c>
      <c r="U64" t="s">
        <v>5</v>
      </c>
      <c r="V64" t="s">
        <v>5</v>
      </c>
      <c r="W64" t="s">
        <v>7</v>
      </c>
      <c r="X64" t="s">
        <v>7</v>
      </c>
      <c r="Y64" t="s">
        <v>5</v>
      </c>
      <c r="Z64" t="s">
        <v>4</v>
      </c>
      <c r="AA64" t="s">
        <v>4</v>
      </c>
      <c r="AB64" t="s">
        <v>5</v>
      </c>
      <c r="AC64" t="s">
        <v>6</v>
      </c>
      <c r="AD64" t="s">
        <v>4</v>
      </c>
      <c r="AE64" t="s">
        <v>6</v>
      </c>
      <c r="AF64" t="s">
        <v>5</v>
      </c>
      <c r="AG64" t="s">
        <v>4</v>
      </c>
      <c r="AH64" t="s">
        <v>6</v>
      </c>
      <c r="AI64" t="s">
        <v>5</v>
      </c>
      <c r="AJ64" t="s">
        <v>5</v>
      </c>
      <c r="AK64" t="s">
        <v>6</v>
      </c>
      <c r="AL64" t="s">
        <v>5</v>
      </c>
      <c r="AM64" t="s">
        <v>6</v>
      </c>
      <c r="AN64" t="s">
        <v>7</v>
      </c>
      <c r="AO64" t="s">
        <v>6</v>
      </c>
      <c r="AP64" t="s">
        <v>7</v>
      </c>
      <c r="AQ64" t="s">
        <v>6</v>
      </c>
    </row>
    <row r="65" spans="1:43" x14ac:dyDescent="0.25">
      <c r="A65">
        <v>2449280</v>
      </c>
      <c r="C65" t="s">
        <v>3</v>
      </c>
      <c r="D65" t="s">
        <v>5</v>
      </c>
      <c r="E65" t="s">
        <v>5</v>
      </c>
      <c r="F65" t="s">
        <v>6</v>
      </c>
      <c r="G65" t="s">
        <v>6</v>
      </c>
      <c r="H65" t="s">
        <v>5</v>
      </c>
      <c r="I65" t="s">
        <v>7</v>
      </c>
      <c r="J65" t="s">
        <v>7</v>
      </c>
      <c r="K65" t="s">
        <v>7</v>
      </c>
      <c r="L65" t="s">
        <v>5</v>
      </c>
      <c r="M65" t="s">
        <v>7</v>
      </c>
      <c r="N65" t="s">
        <v>7</v>
      </c>
      <c r="O65" t="s">
        <v>5</v>
      </c>
      <c r="P65" t="s">
        <v>4</v>
      </c>
      <c r="Q65" t="s">
        <v>6</v>
      </c>
      <c r="R65" t="s">
        <v>4</v>
      </c>
      <c r="S65" t="s">
        <v>7</v>
      </c>
      <c r="T65" t="s">
        <v>5</v>
      </c>
      <c r="U65" t="s">
        <v>7</v>
      </c>
      <c r="V65" t="s">
        <v>7</v>
      </c>
      <c r="W65" t="s">
        <v>7</v>
      </c>
      <c r="X65" t="s">
        <v>7</v>
      </c>
      <c r="Y65" t="s">
        <v>4</v>
      </c>
      <c r="Z65" t="s">
        <v>4</v>
      </c>
      <c r="AA65" t="s">
        <v>6</v>
      </c>
      <c r="AB65" t="s">
        <v>5</v>
      </c>
      <c r="AC65" t="s">
        <v>4</v>
      </c>
      <c r="AD65" t="s">
        <v>4</v>
      </c>
      <c r="AE65" t="s">
        <v>6</v>
      </c>
      <c r="AF65" t="s">
        <v>5</v>
      </c>
      <c r="AG65" t="s">
        <v>4</v>
      </c>
      <c r="AH65" t="s">
        <v>6</v>
      </c>
      <c r="AI65" t="s">
        <v>5</v>
      </c>
      <c r="AJ65" t="s">
        <v>5</v>
      </c>
      <c r="AK65" t="s">
        <v>7</v>
      </c>
      <c r="AL65" t="s">
        <v>5</v>
      </c>
      <c r="AM65" t="s">
        <v>7</v>
      </c>
      <c r="AN65" t="s">
        <v>7</v>
      </c>
      <c r="AO65" t="s">
        <v>5</v>
      </c>
      <c r="AP65" t="s">
        <v>6</v>
      </c>
      <c r="AQ65" t="s">
        <v>4</v>
      </c>
    </row>
    <row r="66" spans="1:43" x14ac:dyDescent="0.25">
      <c r="A66">
        <v>2463984</v>
      </c>
      <c r="C66" t="s">
        <v>13</v>
      </c>
      <c r="D66" t="s">
        <v>5</v>
      </c>
      <c r="E66" t="s">
        <v>5</v>
      </c>
      <c r="F66" t="s">
        <v>6</v>
      </c>
      <c r="G66" t="s">
        <v>4</v>
      </c>
      <c r="H66" t="s">
        <v>4</v>
      </c>
      <c r="I66" t="s">
        <v>7</v>
      </c>
      <c r="J66" t="s">
        <v>7</v>
      </c>
      <c r="K66" t="s">
        <v>7</v>
      </c>
      <c r="L66" t="s">
        <v>7</v>
      </c>
      <c r="M66" t="s">
        <v>6</v>
      </c>
      <c r="N66" t="s">
        <v>4</v>
      </c>
      <c r="O66" t="s">
        <v>4</v>
      </c>
      <c r="P66" t="s">
        <v>6</v>
      </c>
      <c r="Q66" t="s">
        <v>6</v>
      </c>
      <c r="R66" t="s">
        <v>4</v>
      </c>
      <c r="S66" t="s">
        <v>7</v>
      </c>
      <c r="T66" t="s">
        <v>5</v>
      </c>
      <c r="U66" t="s">
        <v>7</v>
      </c>
      <c r="V66" t="s">
        <v>4</v>
      </c>
      <c r="W66" t="s">
        <v>7</v>
      </c>
      <c r="X66" t="s">
        <v>7</v>
      </c>
      <c r="Y66" t="s">
        <v>7</v>
      </c>
      <c r="Z66" t="s">
        <v>5</v>
      </c>
      <c r="AA66" t="s">
        <v>7</v>
      </c>
      <c r="AB66" t="s">
        <v>5</v>
      </c>
      <c r="AC66" t="s">
        <v>6</v>
      </c>
      <c r="AD66" t="s">
        <v>7</v>
      </c>
      <c r="AE66" t="s">
        <v>6</v>
      </c>
      <c r="AF66" t="s">
        <v>5</v>
      </c>
      <c r="AG66" t="s">
        <v>4</v>
      </c>
      <c r="AH66" t="s">
        <v>6</v>
      </c>
      <c r="AI66" t="s">
        <v>5</v>
      </c>
      <c r="AJ66" t="s">
        <v>5</v>
      </c>
      <c r="AK66" t="s">
        <v>7</v>
      </c>
      <c r="AL66" t="s">
        <v>5</v>
      </c>
      <c r="AM66" t="s">
        <v>7</v>
      </c>
      <c r="AN66" t="s">
        <v>4</v>
      </c>
      <c r="AO66" t="s">
        <v>7</v>
      </c>
      <c r="AP66" t="s">
        <v>6</v>
      </c>
      <c r="AQ66" t="s">
        <v>7</v>
      </c>
    </row>
    <row r="67" spans="1:43" x14ac:dyDescent="0.25">
      <c r="A67">
        <v>2470058</v>
      </c>
      <c r="C67" t="s">
        <v>10</v>
      </c>
      <c r="D67" t="s">
        <v>5</v>
      </c>
      <c r="E67" t="s">
        <v>5</v>
      </c>
      <c r="F67" t="s">
        <v>6</v>
      </c>
      <c r="G67" t="s">
        <v>6</v>
      </c>
      <c r="H67" t="s">
        <v>5</v>
      </c>
      <c r="I67" t="s">
        <v>7</v>
      </c>
      <c r="J67" t="s">
        <v>7</v>
      </c>
      <c r="K67" t="s">
        <v>4</v>
      </c>
      <c r="L67" t="s">
        <v>7</v>
      </c>
      <c r="M67" t="s">
        <v>6</v>
      </c>
      <c r="N67" t="s">
        <v>5</v>
      </c>
      <c r="O67" t="s">
        <v>6</v>
      </c>
      <c r="P67" t="s">
        <v>6</v>
      </c>
      <c r="Q67" t="s">
        <v>6</v>
      </c>
      <c r="R67" t="s">
        <v>4</v>
      </c>
      <c r="S67" t="s">
        <v>7</v>
      </c>
      <c r="T67" t="s">
        <v>5</v>
      </c>
      <c r="U67" t="s">
        <v>7</v>
      </c>
      <c r="V67" t="s">
        <v>5</v>
      </c>
      <c r="W67" t="s">
        <v>4</v>
      </c>
      <c r="X67" t="s">
        <v>6</v>
      </c>
      <c r="Y67" t="s">
        <v>5</v>
      </c>
      <c r="Z67" t="s">
        <v>5</v>
      </c>
      <c r="AA67" t="s">
        <v>6</v>
      </c>
      <c r="AB67" t="s">
        <v>5</v>
      </c>
      <c r="AC67" t="s">
        <v>4</v>
      </c>
      <c r="AD67" t="s">
        <v>4</v>
      </c>
      <c r="AE67" t="s">
        <v>6</v>
      </c>
      <c r="AF67" t="s">
        <v>6</v>
      </c>
      <c r="AG67" t="s">
        <v>7</v>
      </c>
      <c r="AH67" t="s">
        <v>5</v>
      </c>
      <c r="AI67" t="s">
        <v>5</v>
      </c>
      <c r="AJ67" t="s">
        <v>6</v>
      </c>
      <c r="AK67" t="s">
        <v>5</v>
      </c>
      <c r="AL67" t="s">
        <v>5</v>
      </c>
      <c r="AM67" t="s">
        <v>7</v>
      </c>
      <c r="AN67" t="s">
        <v>7</v>
      </c>
      <c r="AO67" t="s">
        <v>6</v>
      </c>
      <c r="AP67" t="s">
        <v>7</v>
      </c>
      <c r="AQ67" t="s">
        <v>7</v>
      </c>
    </row>
    <row r="68" spans="1:43" x14ac:dyDescent="0.25">
      <c r="A68">
        <v>2471383</v>
      </c>
      <c r="C68" t="s">
        <v>3</v>
      </c>
      <c r="D68" t="s">
        <v>4</v>
      </c>
      <c r="E68" t="s">
        <v>4</v>
      </c>
      <c r="F68" t="s">
        <v>6</v>
      </c>
      <c r="G68" t="s">
        <v>5</v>
      </c>
      <c r="H68" t="s">
        <v>5</v>
      </c>
      <c r="I68" t="s">
        <v>5</v>
      </c>
      <c r="J68" t="s">
        <v>6</v>
      </c>
      <c r="K68" t="s">
        <v>4</v>
      </c>
      <c r="L68" t="s">
        <v>7</v>
      </c>
      <c r="M68" t="s">
        <v>6</v>
      </c>
      <c r="N68" t="s">
        <v>5</v>
      </c>
      <c r="O68" t="s">
        <v>4</v>
      </c>
      <c r="P68" t="s">
        <v>7</v>
      </c>
      <c r="Q68" t="s">
        <v>6</v>
      </c>
      <c r="R68" t="s">
        <v>5</v>
      </c>
      <c r="S68" t="s">
        <v>7</v>
      </c>
      <c r="T68" t="s">
        <v>6</v>
      </c>
      <c r="U68" t="s">
        <v>4</v>
      </c>
      <c r="V68" t="s">
        <v>5</v>
      </c>
      <c r="W68" t="s">
        <v>4</v>
      </c>
      <c r="X68" t="s">
        <v>4</v>
      </c>
      <c r="Y68" t="s">
        <v>5</v>
      </c>
      <c r="Z68" t="s">
        <v>5</v>
      </c>
      <c r="AA68" t="s">
        <v>7</v>
      </c>
      <c r="AB68" t="s">
        <v>5</v>
      </c>
      <c r="AC68" t="s">
        <v>6</v>
      </c>
      <c r="AD68" t="s">
        <v>4</v>
      </c>
      <c r="AE68" t="s">
        <v>6</v>
      </c>
      <c r="AF68" t="s">
        <v>6</v>
      </c>
      <c r="AG68" t="s">
        <v>4</v>
      </c>
      <c r="AH68" t="s">
        <v>15</v>
      </c>
      <c r="AI68" t="s">
        <v>6</v>
      </c>
      <c r="AJ68" t="s">
        <v>4</v>
      </c>
      <c r="AK68" t="s">
        <v>5</v>
      </c>
      <c r="AL68" t="s">
        <v>5</v>
      </c>
      <c r="AM68" t="s">
        <v>7</v>
      </c>
      <c r="AN68" t="s">
        <v>7</v>
      </c>
      <c r="AO68" t="s">
        <v>7</v>
      </c>
      <c r="AP68" t="s">
        <v>5</v>
      </c>
      <c r="AQ68" t="s">
        <v>7</v>
      </c>
    </row>
    <row r="69" spans="1:43" x14ac:dyDescent="0.25">
      <c r="A69">
        <v>2487380</v>
      </c>
      <c r="C69" t="s">
        <v>11</v>
      </c>
      <c r="D69" t="s">
        <v>6</v>
      </c>
      <c r="E69" t="s">
        <v>5</v>
      </c>
      <c r="F69" t="s">
        <v>5</v>
      </c>
      <c r="G69" t="s">
        <v>4</v>
      </c>
      <c r="H69" t="s">
        <v>7</v>
      </c>
      <c r="I69" t="s">
        <v>4</v>
      </c>
      <c r="J69" t="s">
        <v>7</v>
      </c>
      <c r="K69" t="s">
        <v>4</v>
      </c>
      <c r="L69" t="s">
        <v>4</v>
      </c>
      <c r="M69" t="s">
        <v>4</v>
      </c>
      <c r="N69" t="s">
        <v>5</v>
      </c>
      <c r="O69" t="s">
        <v>5</v>
      </c>
      <c r="P69" t="s">
        <v>7</v>
      </c>
      <c r="Q69" t="s">
        <v>6</v>
      </c>
      <c r="R69" t="s">
        <v>4</v>
      </c>
      <c r="S69" t="s">
        <v>7</v>
      </c>
      <c r="T69" t="s">
        <v>7</v>
      </c>
      <c r="U69" t="s">
        <v>5</v>
      </c>
      <c r="V69" t="s">
        <v>4</v>
      </c>
      <c r="W69" t="s">
        <v>7</v>
      </c>
      <c r="X69" t="s">
        <v>5</v>
      </c>
      <c r="Y69" t="s">
        <v>7</v>
      </c>
      <c r="Z69" t="s">
        <v>5</v>
      </c>
      <c r="AA69" t="s">
        <v>7</v>
      </c>
      <c r="AB69" t="s">
        <v>5</v>
      </c>
      <c r="AC69" t="s">
        <v>6</v>
      </c>
      <c r="AD69" t="s">
        <v>4</v>
      </c>
      <c r="AE69" t="s">
        <v>6</v>
      </c>
      <c r="AF69" t="s">
        <v>5</v>
      </c>
      <c r="AG69" t="s">
        <v>4</v>
      </c>
      <c r="AH69" t="s">
        <v>4</v>
      </c>
      <c r="AI69" t="s">
        <v>5</v>
      </c>
      <c r="AJ69" t="s">
        <v>6</v>
      </c>
      <c r="AK69" t="s">
        <v>7</v>
      </c>
      <c r="AL69" t="s">
        <v>5</v>
      </c>
      <c r="AM69" t="s">
        <v>7</v>
      </c>
      <c r="AN69" t="s">
        <v>4</v>
      </c>
      <c r="AO69" t="s">
        <v>5</v>
      </c>
      <c r="AP69" t="s">
        <v>6</v>
      </c>
      <c r="AQ69" t="s">
        <v>7</v>
      </c>
    </row>
    <row r="70" spans="1:43" x14ac:dyDescent="0.25">
      <c r="A70">
        <v>2459587</v>
      </c>
      <c r="C70" t="s">
        <v>6</v>
      </c>
      <c r="D70" t="s">
        <v>5</v>
      </c>
      <c r="E70" t="s">
        <v>5</v>
      </c>
      <c r="F70" t="s">
        <v>6</v>
      </c>
      <c r="G70" t="s">
        <v>6</v>
      </c>
      <c r="H70" t="s">
        <v>7</v>
      </c>
      <c r="I70" t="s">
        <v>7</v>
      </c>
      <c r="J70" t="s">
        <v>7</v>
      </c>
      <c r="K70" t="s">
        <v>4</v>
      </c>
      <c r="L70" t="s">
        <v>7</v>
      </c>
      <c r="M70" t="s">
        <v>6</v>
      </c>
      <c r="N70" t="s">
        <v>7</v>
      </c>
      <c r="O70" t="s">
        <v>7</v>
      </c>
      <c r="P70" t="s">
        <v>6</v>
      </c>
      <c r="Q70" t="s">
        <v>4</v>
      </c>
      <c r="R70" t="s">
        <v>7</v>
      </c>
      <c r="S70" t="s">
        <v>7</v>
      </c>
      <c r="T70" t="s">
        <v>5</v>
      </c>
      <c r="U70" t="s">
        <v>5</v>
      </c>
      <c r="V70" t="s">
        <v>7</v>
      </c>
      <c r="W70" t="s">
        <v>7</v>
      </c>
      <c r="X70" t="s">
        <v>6</v>
      </c>
      <c r="Y70" t="s">
        <v>4</v>
      </c>
      <c r="Z70" t="s">
        <v>5</v>
      </c>
      <c r="AA70" t="s">
        <v>5</v>
      </c>
      <c r="AB70" t="s">
        <v>5</v>
      </c>
      <c r="AC70" t="s">
        <v>6</v>
      </c>
      <c r="AD70" t="s">
        <v>4</v>
      </c>
      <c r="AE70" t="s">
        <v>6</v>
      </c>
      <c r="AF70" t="s">
        <v>5</v>
      </c>
      <c r="AG70" t="s">
        <v>4</v>
      </c>
      <c r="AH70" t="s">
        <v>6</v>
      </c>
      <c r="AI70" t="s">
        <v>5</v>
      </c>
      <c r="AJ70" t="s">
        <v>4</v>
      </c>
      <c r="AK70" t="s">
        <v>7</v>
      </c>
      <c r="AL70" t="s">
        <v>5</v>
      </c>
      <c r="AM70" t="s">
        <v>7</v>
      </c>
      <c r="AN70" t="s">
        <v>7</v>
      </c>
      <c r="AO70" t="s">
        <v>6</v>
      </c>
      <c r="AP70" t="s">
        <v>7</v>
      </c>
      <c r="AQ70" t="s">
        <v>7</v>
      </c>
    </row>
    <row r="71" spans="1:43" x14ac:dyDescent="0.25">
      <c r="A71">
        <v>2460095</v>
      </c>
      <c r="C71" t="s">
        <v>7</v>
      </c>
      <c r="D71" t="s">
        <v>5</v>
      </c>
      <c r="E71" t="s">
        <v>5</v>
      </c>
      <c r="F71" t="s">
        <v>5</v>
      </c>
      <c r="G71" t="s">
        <v>6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6</v>
      </c>
      <c r="N71" t="s">
        <v>4</v>
      </c>
      <c r="O71" t="s">
        <v>4</v>
      </c>
      <c r="P71" t="s">
        <v>6</v>
      </c>
      <c r="Q71" t="s">
        <v>6</v>
      </c>
      <c r="R71" t="s">
        <v>4</v>
      </c>
      <c r="S71" t="s">
        <v>7</v>
      </c>
      <c r="T71" t="s">
        <v>5</v>
      </c>
      <c r="U71" t="s">
        <v>7</v>
      </c>
      <c r="V71" t="s">
        <v>7</v>
      </c>
      <c r="W71" t="s">
        <v>4</v>
      </c>
      <c r="X71" t="s">
        <v>6</v>
      </c>
      <c r="Y71" t="s">
        <v>5</v>
      </c>
      <c r="Z71" t="s">
        <v>4</v>
      </c>
      <c r="AA71" t="s">
        <v>7</v>
      </c>
      <c r="AB71" t="s">
        <v>4</v>
      </c>
      <c r="AC71" t="s">
        <v>6</v>
      </c>
      <c r="AD71" t="s">
        <v>4</v>
      </c>
      <c r="AE71" t="s">
        <v>6</v>
      </c>
      <c r="AF71" t="s">
        <v>5</v>
      </c>
      <c r="AG71" t="s">
        <v>4</v>
      </c>
      <c r="AH71" t="s">
        <v>6</v>
      </c>
      <c r="AI71" t="s">
        <v>5</v>
      </c>
      <c r="AJ71" t="s">
        <v>7</v>
      </c>
      <c r="AK71" t="s">
        <v>7</v>
      </c>
      <c r="AL71" t="s">
        <v>5</v>
      </c>
      <c r="AM71" t="s">
        <v>7</v>
      </c>
      <c r="AN71" t="s">
        <v>4</v>
      </c>
      <c r="AO71" t="s">
        <v>5</v>
      </c>
      <c r="AP71" t="s">
        <v>6</v>
      </c>
      <c r="AQ71" t="s">
        <v>4</v>
      </c>
    </row>
    <row r="72" spans="1:43" x14ac:dyDescent="0.25">
      <c r="A72">
        <v>2472842</v>
      </c>
      <c r="C72" t="s">
        <v>8</v>
      </c>
      <c r="D72" t="s">
        <v>4</v>
      </c>
      <c r="E72" t="s">
        <v>5</v>
      </c>
      <c r="F72" t="s">
        <v>6</v>
      </c>
      <c r="G72" t="s">
        <v>6</v>
      </c>
      <c r="H72" t="s">
        <v>7</v>
      </c>
      <c r="I72" t="s">
        <v>7</v>
      </c>
      <c r="J72" t="s">
        <v>6</v>
      </c>
      <c r="K72" t="s">
        <v>7</v>
      </c>
      <c r="L72" t="s">
        <v>7</v>
      </c>
      <c r="M72" t="s">
        <v>6</v>
      </c>
      <c r="N72" t="s">
        <v>4</v>
      </c>
      <c r="O72" t="s">
        <v>5</v>
      </c>
      <c r="P72" t="s">
        <v>6</v>
      </c>
      <c r="Q72" t="s">
        <v>6</v>
      </c>
      <c r="R72" t="s">
        <v>4</v>
      </c>
      <c r="S72" t="s">
        <v>7</v>
      </c>
      <c r="T72" t="s">
        <v>5</v>
      </c>
      <c r="U72" t="s">
        <v>5</v>
      </c>
      <c r="V72" t="s">
        <v>7</v>
      </c>
      <c r="W72" t="s">
        <v>7</v>
      </c>
      <c r="X72" t="s">
        <v>7</v>
      </c>
      <c r="Y72" t="s">
        <v>5</v>
      </c>
      <c r="Z72" t="s">
        <v>4</v>
      </c>
      <c r="AA72" t="s">
        <v>7</v>
      </c>
      <c r="AB72" t="s">
        <v>5</v>
      </c>
      <c r="AC72" t="s">
        <v>6</v>
      </c>
      <c r="AD72" t="s">
        <v>4</v>
      </c>
      <c r="AE72" t="s">
        <v>6</v>
      </c>
      <c r="AF72" t="s">
        <v>5</v>
      </c>
      <c r="AG72" t="s">
        <v>4</v>
      </c>
      <c r="AH72" t="s">
        <v>6</v>
      </c>
      <c r="AI72" t="s">
        <v>5</v>
      </c>
      <c r="AJ72" t="s">
        <v>5</v>
      </c>
      <c r="AK72" t="s">
        <v>7</v>
      </c>
      <c r="AL72" t="s">
        <v>5</v>
      </c>
      <c r="AM72" t="s">
        <v>7</v>
      </c>
      <c r="AN72" t="s">
        <v>4</v>
      </c>
      <c r="AO72" t="s">
        <v>6</v>
      </c>
      <c r="AP72" t="s">
        <v>7</v>
      </c>
      <c r="AQ72" t="s">
        <v>4</v>
      </c>
    </row>
    <row r="73" spans="1:43" x14ac:dyDescent="0.25">
      <c r="A73" t="e">
        <v>#N/A</v>
      </c>
      <c r="C73" t="s">
        <v>12</v>
      </c>
      <c r="D73" t="s">
        <v>6</v>
      </c>
      <c r="E73" t="s">
        <v>5</v>
      </c>
      <c r="F73" t="s">
        <v>6</v>
      </c>
      <c r="G73" t="s">
        <v>6</v>
      </c>
      <c r="H73" t="s">
        <v>4</v>
      </c>
      <c r="I73" t="s">
        <v>7</v>
      </c>
      <c r="J73" t="s">
        <v>7</v>
      </c>
      <c r="K73" t="s">
        <v>4</v>
      </c>
      <c r="L73" t="s">
        <v>7</v>
      </c>
      <c r="M73" t="s">
        <v>6</v>
      </c>
      <c r="N73" t="s">
        <v>5</v>
      </c>
      <c r="O73" t="s">
        <v>5</v>
      </c>
      <c r="P73" t="s">
        <v>7</v>
      </c>
      <c r="Q73" t="s">
        <v>6</v>
      </c>
      <c r="R73" t="s">
        <v>4</v>
      </c>
      <c r="S73" t="s">
        <v>7</v>
      </c>
      <c r="T73" t="s">
        <v>5</v>
      </c>
      <c r="U73" t="s">
        <v>7</v>
      </c>
      <c r="V73" t="s">
        <v>4</v>
      </c>
      <c r="W73" t="s">
        <v>5</v>
      </c>
      <c r="X73" t="s">
        <v>7</v>
      </c>
      <c r="Y73" t="s">
        <v>4</v>
      </c>
      <c r="Z73" t="s">
        <v>5</v>
      </c>
      <c r="AA73" t="s">
        <v>4</v>
      </c>
      <c r="AB73" t="s">
        <v>6</v>
      </c>
      <c r="AC73" t="s">
        <v>6</v>
      </c>
      <c r="AD73" t="s">
        <v>4</v>
      </c>
      <c r="AE73" t="s">
        <v>6</v>
      </c>
      <c r="AF73" t="s">
        <v>5</v>
      </c>
      <c r="AG73" t="s">
        <v>4</v>
      </c>
      <c r="AH73" t="s">
        <v>5</v>
      </c>
      <c r="AI73" t="s">
        <v>6</v>
      </c>
      <c r="AJ73" t="s">
        <v>5</v>
      </c>
      <c r="AK73" t="s">
        <v>7</v>
      </c>
      <c r="AL73" t="s">
        <v>5</v>
      </c>
      <c r="AM73" t="s">
        <v>6</v>
      </c>
      <c r="AN73" t="s">
        <v>6</v>
      </c>
      <c r="AO73" t="s">
        <v>4</v>
      </c>
      <c r="AP73" t="s">
        <v>7</v>
      </c>
      <c r="AQ73" t="s">
        <v>7</v>
      </c>
    </row>
    <row r="74" spans="1:43" x14ac:dyDescent="0.25">
      <c r="A74">
        <v>2459147</v>
      </c>
      <c r="C74" t="s">
        <v>13</v>
      </c>
      <c r="D74" t="s">
        <v>5</v>
      </c>
      <c r="E74" t="s">
        <v>5</v>
      </c>
      <c r="F74" t="s">
        <v>6</v>
      </c>
      <c r="G74" t="s">
        <v>6</v>
      </c>
      <c r="H74" t="s">
        <v>5</v>
      </c>
      <c r="I74" t="s">
        <v>7</v>
      </c>
      <c r="J74" t="s">
        <v>6</v>
      </c>
      <c r="K74" t="s">
        <v>7</v>
      </c>
      <c r="L74" t="s">
        <v>5</v>
      </c>
      <c r="M74" t="s">
        <v>6</v>
      </c>
      <c r="N74" t="s">
        <v>4</v>
      </c>
      <c r="O74" t="s">
        <v>5</v>
      </c>
      <c r="P74" t="s">
        <v>6</v>
      </c>
      <c r="Q74" t="s">
        <v>6</v>
      </c>
      <c r="R74" t="s">
        <v>4</v>
      </c>
      <c r="S74" t="s">
        <v>7</v>
      </c>
      <c r="T74" t="s">
        <v>5</v>
      </c>
      <c r="U74" t="s">
        <v>5</v>
      </c>
      <c r="V74" t="s">
        <v>6</v>
      </c>
      <c r="W74" t="s">
        <v>7</v>
      </c>
      <c r="X74" t="s">
        <v>6</v>
      </c>
      <c r="Y74" t="s">
        <v>5</v>
      </c>
      <c r="Z74" t="s">
        <v>5</v>
      </c>
      <c r="AA74" t="s">
        <v>6</v>
      </c>
      <c r="AB74" t="s">
        <v>6</v>
      </c>
      <c r="AC74" t="s">
        <v>6</v>
      </c>
      <c r="AD74" t="s">
        <v>4</v>
      </c>
      <c r="AE74" t="s">
        <v>6</v>
      </c>
      <c r="AF74" t="s">
        <v>5</v>
      </c>
      <c r="AG74" t="s">
        <v>5</v>
      </c>
      <c r="AH74" t="s">
        <v>5</v>
      </c>
      <c r="AI74" t="s">
        <v>5</v>
      </c>
      <c r="AJ74" t="s">
        <v>5</v>
      </c>
      <c r="AK74" t="s">
        <v>7</v>
      </c>
      <c r="AL74" t="s">
        <v>4</v>
      </c>
      <c r="AM74" t="s">
        <v>7</v>
      </c>
      <c r="AN74" t="s">
        <v>7</v>
      </c>
      <c r="AO74" t="s">
        <v>6</v>
      </c>
      <c r="AP74" t="s">
        <v>7</v>
      </c>
      <c r="AQ74" t="s">
        <v>4</v>
      </c>
    </row>
    <row r="75" spans="1:43" x14ac:dyDescent="0.25">
      <c r="A75">
        <v>2404288</v>
      </c>
      <c r="C75" t="s">
        <v>14</v>
      </c>
      <c r="D75" t="s">
        <v>5</v>
      </c>
      <c r="E75" t="s">
        <v>5</v>
      </c>
      <c r="F75" t="s">
        <v>6</v>
      </c>
      <c r="G75" t="s">
        <v>6</v>
      </c>
      <c r="H75" t="s">
        <v>7</v>
      </c>
      <c r="I75" t="s">
        <v>7</v>
      </c>
      <c r="J75" t="s">
        <v>6</v>
      </c>
      <c r="K75" t="s">
        <v>4</v>
      </c>
      <c r="L75" t="s">
        <v>6</v>
      </c>
      <c r="M75" t="s">
        <v>6</v>
      </c>
      <c r="N75" t="s">
        <v>7</v>
      </c>
      <c r="O75" t="s">
        <v>5</v>
      </c>
      <c r="P75" t="s">
        <v>7</v>
      </c>
      <c r="Q75" t="s">
        <v>4</v>
      </c>
      <c r="R75" t="s">
        <v>4</v>
      </c>
      <c r="S75" t="s">
        <v>7</v>
      </c>
      <c r="T75" t="s">
        <v>4</v>
      </c>
      <c r="U75" t="s">
        <v>7</v>
      </c>
      <c r="V75" t="s">
        <v>5</v>
      </c>
      <c r="W75" t="s">
        <v>4</v>
      </c>
      <c r="X75" t="s">
        <v>7</v>
      </c>
      <c r="Y75" t="s">
        <v>5</v>
      </c>
      <c r="Z75" t="s">
        <v>5</v>
      </c>
      <c r="AA75" t="s">
        <v>7</v>
      </c>
      <c r="AB75" t="s">
        <v>5</v>
      </c>
      <c r="AC75" t="s">
        <v>4</v>
      </c>
      <c r="AD75" t="s">
        <v>4</v>
      </c>
      <c r="AE75" t="s">
        <v>6</v>
      </c>
      <c r="AF75" t="s">
        <v>5</v>
      </c>
      <c r="AG75" t="s">
        <v>4</v>
      </c>
      <c r="AH75" t="s">
        <v>4</v>
      </c>
      <c r="AI75" t="s">
        <v>6</v>
      </c>
      <c r="AJ75" t="s">
        <v>7</v>
      </c>
      <c r="AK75" t="s">
        <v>4</v>
      </c>
      <c r="AL75" t="s">
        <v>6</v>
      </c>
      <c r="AM75" t="s">
        <v>7</v>
      </c>
      <c r="AN75" t="s">
        <v>7</v>
      </c>
      <c r="AO75" t="s">
        <v>5</v>
      </c>
      <c r="AP75" t="s">
        <v>6</v>
      </c>
      <c r="AQ75" t="s">
        <v>4</v>
      </c>
    </row>
    <row r="76" spans="1:43" x14ac:dyDescent="0.25">
      <c r="A76">
        <v>2489791</v>
      </c>
      <c r="C76" t="s">
        <v>5</v>
      </c>
      <c r="D76" t="s">
        <v>5</v>
      </c>
      <c r="E76" t="s">
        <v>7</v>
      </c>
      <c r="F76" t="s">
        <v>6</v>
      </c>
      <c r="G76" t="s">
        <v>7</v>
      </c>
      <c r="H76" t="s">
        <v>5</v>
      </c>
      <c r="I76" t="s">
        <v>4</v>
      </c>
      <c r="J76" t="s">
        <v>6</v>
      </c>
      <c r="K76" t="s">
        <v>4</v>
      </c>
      <c r="L76" t="s">
        <v>7</v>
      </c>
      <c r="M76" t="s">
        <v>5</v>
      </c>
      <c r="N76" t="s">
        <v>7</v>
      </c>
      <c r="O76" t="s">
        <v>5</v>
      </c>
      <c r="P76" t="s">
        <v>4</v>
      </c>
      <c r="Q76" t="s">
        <v>6</v>
      </c>
      <c r="R76" t="s">
        <v>5</v>
      </c>
      <c r="S76" t="s">
        <v>4</v>
      </c>
      <c r="T76" t="s">
        <v>4</v>
      </c>
      <c r="U76" t="s">
        <v>7</v>
      </c>
      <c r="V76" t="s">
        <v>5</v>
      </c>
      <c r="W76" t="s">
        <v>6</v>
      </c>
      <c r="X76" t="s">
        <v>5</v>
      </c>
      <c r="Y76" t="s">
        <v>4</v>
      </c>
      <c r="Z76" t="s">
        <v>4</v>
      </c>
      <c r="AA76" t="s">
        <v>7</v>
      </c>
      <c r="AB76" t="s">
        <v>6</v>
      </c>
      <c r="AC76" t="s">
        <v>4</v>
      </c>
      <c r="AD76" t="s">
        <v>4</v>
      </c>
      <c r="AE76" t="s">
        <v>6</v>
      </c>
      <c r="AF76" t="s">
        <v>6</v>
      </c>
      <c r="AG76" t="s">
        <v>7</v>
      </c>
      <c r="AH76" t="s">
        <v>7</v>
      </c>
      <c r="AI76" t="s">
        <v>6</v>
      </c>
      <c r="AJ76" t="s">
        <v>7</v>
      </c>
      <c r="AK76" t="s">
        <v>7</v>
      </c>
      <c r="AL76" t="s">
        <v>6</v>
      </c>
      <c r="AM76" t="s">
        <v>4</v>
      </c>
      <c r="AN76" t="s">
        <v>4</v>
      </c>
      <c r="AO76" t="s">
        <v>5</v>
      </c>
      <c r="AP76" t="s">
        <v>6</v>
      </c>
      <c r="AQ76" t="s">
        <v>6</v>
      </c>
    </row>
    <row r="77" spans="1:43" x14ac:dyDescent="0.25">
      <c r="A77">
        <v>2472834</v>
      </c>
      <c r="C77" t="s">
        <v>3</v>
      </c>
      <c r="D77" t="s">
        <v>5</v>
      </c>
      <c r="E77" t="s">
        <v>5</v>
      </c>
      <c r="F77" t="s">
        <v>6</v>
      </c>
      <c r="G77" t="s">
        <v>5</v>
      </c>
      <c r="H77" t="s">
        <v>7</v>
      </c>
      <c r="I77" t="s">
        <v>4</v>
      </c>
      <c r="J77" t="s">
        <v>7</v>
      </c>
      <c r="K77" t="s">
        <v>7</v>
      </c>
      <c r="L77" t="s">
        <v>4</v>
      </c>
      <c r="M77" t="s">
        <v>5</v>
      </c>
      <c r="N77" t="s">
        <v>5</v>
      </c>
      <c r="O77" t="s">
        <v>6</v>
      </c>
      <c r="P77" t="s">
        <v>6</v>
      </c>
      <c r="Q77" t="s">
        <v>6</v>
      </c>
      <c r="R77" t="s">
        <v>5</v>
      </c>
      <c r="S77" t="s">
        <v>4</v>
      </c>
      <c r="T77" t="s">
        <v>4</v>
      </c>
      <c r="U77" t="s">
        <v>5</v>
      </c>
      <c r="V77" t="s">
        <v>7</v>
      </c>
      <c r="W77" t="s">
        <v>4</v>
      </c>
      <c r="X77" t="s">
        <v>6</v>
      </c>
      <c r="Y77" t="s">
        <v>6</v>
      </c>
      <c r="Z77" t="s">
        <v>4</v>
      </c>
      <c r="AA77" t="s">
        <v>7</v>
      </c>
      <c r="AB77" t="s">
        <v>5</v>
      </c>
      <c r="AC77" t="s">
        <v>4</v>
      </c>
      <c r="AD77" t="s">
        <v>6</v>
      </c>
      <c r="AE77" t="s">
        <v>4</v>
      </c>
      <c r="AF77" t="s">
        <v>7</v>
      </c>
      <c r="AG77" t="s">
        <v>5</v>
      </c>
      <c r="AH77" t="s">
        <v>5</v>
      </c>
      <c r="AI77" t="s">
        <v>5</v>
      </c>
      <c r="AJ77" t="s">
        <v>6</v>
      </c>
      <c r="AK77" t="s">
        <v>4</v>
      </c>
      <c r="AL77" t="s">
        <v>6</v>
      </c>
      <c r="AM77" t="s">
        <v>7</v>
      </c>
      <c r="AN77" t="s">
        <v>4</v>
      </c>
      <c r="AO77" t="s">
        <v>5</v>
      </c>
      <c r="AP77" t="s">
        <v>7</v>
      </c>
      <c r="AQ77" t="s">
        <v>6</v>
      </c>
    </row>
    <row r="78" spans="1:43" x14ac:dyDescent="0.25">
      <c r="A78" t="e">
        <v>#N/A</v>
      </c>
      <c r="C78" t="s">
        <v>12</v>
      </c>
      <c r="D78" t="s">
        <v>5</v>
      </c>
      <c r="E78" t="s">
        <v>5</v>
      </c>
      <c r="F78" t="s">
        <v>5</v>
      </c>
      <c r="G78" t="s">
        <v>6</v>
      </c>
      <c r="H78" t="s">
        <v>6</v>
      </c>
      <c r="I78" t="s">
        <v>4</v>
      </c>
      <c r="J78" t="s">
        <v>15</v>
      </c>
      <c r="K78" t="s">
        <v>7</v>
      </c>
      <c r="L78" t="s">
        <v>7</v>
      </c>
      <c r="M78" t="s">
        <v>6</v>
      </c>
      <c r="N78" t="s">
        <v>4</v>
      </c>
      <c r="O78" t="s">
        <v>5</v>
      </c>
      <c r="P78" t="s">
        <v>6</v>
      </c>
      <c r="Q78" t="s">
        <v>7</v>
      </c>
      <c r="R78" t="s">
        <v>4</v>
      </c>
      <c r="S78" t="s">
        <v>7</v>
      </c>
      <c r="T78" t="s">
        <v>5</v>
      </c>
      <c r="U78" t="s">
        <v>5</v>
      </c>
      <c r="V78" t="s">
        <v>5</v>
      </c>
      <c r="W78" t="s">
        <v>6</v>
      </c>
      <c r="X78" t="s">
        <v>7</v>
      </c>
      <c r="Y78" t="s">
        <v>5</v>
      </c>
      <c r="Z78" t="s">
        <v>5</v>
      </c>
      <c r="AA78" t="s">
        <v>5</v>
      </c>
      <c r="AB78" t="s">
        <v>5</v>
      </c>
      <c r="AC78" t="s">
        <v>6</v>
      </c>
      <c r="AD78" t="s">
        <v>4</v>
      </c>
      <c r="AE78" t="s">
        <v>4</v>
      </c>
      <c r="AF78" t="s">
        <v>5</v>
      </c>
      <c r="AG78" t="s">
        <v>4</v>
      </c>
      <c r="AH78" t="s">
        <v>6</v>
      </c>
      <c r="AI78" t="s">
        <v>5</v>
      </c>
      <c r="AJ78" t="s">
        <v>5</v>
      </c>
      <c r="AK78" t="s">
        <v>7</v>
      </c>
      <c r="AL78" t="s">
        <v>5</v>
      </c>
      <c r="AM78" t="s">
        <v>6</v>
      </c>
      <c r="AN78" t="s">
        <v>7</v>
      </c>
      <c r="AO78" t="s">
        <v>4</v>
      </c>
      <c r="AP78" t="s">
        <v>6</v>
      </c>
      <c r="AQ78" t="s">
        <v>6</v>
      </c>
    </row>
    <row r="79" spans="1:43" x14ac:dyDescent="0.25">
      <c r="A79">
        <v>2445750</v>
      </c>
      <c r="C79" t="s">
        <v>8</v>
      </c>
      <c r="D79" t="s">
        <v>5</v>
      </c>
      <c r="E79" t="s">
        <v>5</v>
      </c>
      <c r="F79" t="s">
        <v>6</v>
      </c>
      <c r="G79" t="s">
        <v>7</v>
      </c>
      <c r="H79" t="s">
        <v>7</v>
      </c>
      <c r="I79" t="s">
        <v>5</v>
      </c>
      <c r="J79" t="s">
        <v>6</v>
      </c>
      <c r="K79" t="s">
        <v>4</v>
      </c>
      <c r="L79" t="s">
        <v>7</v>
      </c>
      <c r="M79" t="s">
        <v>5</v>
      </c>
      <c r="N79" t="s">
        <v>7</v>
      </c>
      <c r="O79" t="s">
        <v>7</v>
      </c>
      <c r="P79" t="s">
        <v>6</v>
      </c>
      <c r="Q79" t="s">
        <v>6</v>
      </c>
      <c r="R79" t="s">
        <v>7</v>
      </c>
      <c r="S79" t="s">
        <v>7</v>
      </c>
      <c r="T79" t="s">
        <v>7</v>
      </c>
      <c r="U79" t="s">
        <v>5</v>
      </c>
      <c r="V79" t="s">
        <v>7</v>
      </c>
      <c r="W79" t="s">
        <v>4</v>
      </c>
      <c r="X79" t="s">
        <v>6</v>
      </c>
      <c r="Y79" t="s">
        <v>5</v>
      </c>
      <c r="Z79" t="s">
        <v>6</v>
      </c>
      <c r="AA79" t="s">
        <v>5</v>
      </c>
      <c r="AB79" t="s">
        <v>6</v>
      </c>
      <c r="AC79" t="s">
        <v>5</v>
      </c>
      <c r="AD79" t="s">
        <v>4</v>
      </c>
      <c r="AE79" t="s">
        <v>6</v>
      </c>
      <c r="AF79" t="s">
        <v>6</v>
      </c>
      <c r="AG79" t="s">
        <v>4</v>
      </c>
      <c r="AH79" t="s">
        <v>5</v>
      </c>
      <c r="AI79" t="s">
        <v>6</v>
      </c>
      <c r="AJ79" t="s">
        <v>5</v>
      </c>
      <c r="AK79" t="s">
        <v>5</v>
      </c>
      <c r="AL79" t="s">
        <v>6</v>
      </c>
      <c r="AM79" t="s">
        <v>7</v>
      </c>
      <c r="AN79" t="s">
        <v>7</v>
      </c>
      <c r="AO79" t="s">
        <v>5</v>
      </c>
      <c r="AP79" t="s">
        <v>5</v>
      </c>
      <c r="AQ79" t="s">
        <v>7</v>
      </c>
    </row>
    <row r="80" spans="1:43" x14ac:dyDescent="0.25">
      <c r="A80">
        <v>2482941</v>
      </c>
      <c r="C80" t="s">
        <v>12</v>
      </c>
      <c r="D80" t="s">
        <v>6</v>
      </c>
      <c r="E80" t="s">
        <v>5</v>
      </c>
      <c r="F80" t="s">
        <v>6</v>
      </c>
      <c r="G80" t="s">
        <v>6</v>
      </c>
      <c r="H80" t="s">
        <v>5</v>
      </c>
      <c r="I80" t="s">
        <v>5</v>
      </c>
      <c r="J80" t="s">
        <v>7</v>
      </c>
      <c r="K80" t="s">
        <v>4</v>
      </c>
      <c r="L80" t="s">
        <v>7</v>
      </c>
      <c r="M80" t="s">
        <v>5</v>
      </c>
      <c r="N80" t="s">
        <v>6</v>
      </c>
      <c r="O80" t="s">
        <v>6</v>
      </c>
      <c r="P80" t="s">
        <v>6</v>
      </c>
      <c r="Q80" t="s">
        <v>6</v>
      </c>
      <c r="R80" t="s">
        <v>5</v>
      </c>
      <c r="S80" t="s">
        <v>4</v>
      </c>
      <c r="T80" t="s">
        <v>7</v>
      </c>
      <c r="U80" t="s">
        <v>5</v>
      </c>
      <c r="V80" t="s">
        <v>5</v>
      </c>
      <c r="W80" t="s">
        <v>6</v>
      </c>
      <c r="X80" t="s">
        <v>6</v>
      </c>
      <c r="Y80" t="s">
        <v>5</v>
      </c>
      <c r="Z80" t="s">
        <v>4</v>
      </c>
      <c r="AA80" t="s">
        <v>6</v>
      </c>
      <c r="AB80" t="s">
        <v>5</v>
      </c>
      <c r="AC80" t="s">
        <v>4</v>
      </c>
      <c r="AD80" t="s">
        <v>4</v>
      </c>
      <c r="AE80" t="s">
        <v>4</v>
      </c>
      <c r="AF80" t="s">
        <v>5</v>
      </c>
      <c r="AG80" t="s">
        <v>7</v>
      </c>
      <c r="AH80" t="s">
        <v>6</v>
      </c>
      <c r="AI80" t="s">
        <v>5</v>
      </c>
      <c r="AJ80" t="s">
        <v>5</v>
      </c>
      <c r="AK80" t="s">
        <v>7</v>
      </c>
      <c r="AL80" t="s">
        <v>7</v>
      </c>
      <c r="AM80" t="s">
        <v>7</v>
      </c>
      <c r="AN80" t="s">
        <v>4</v>
      </c>
      <c r="AO80" t="s">
        <v>5</v>
      </c>
      <c r="AP80" t="s">
        <v>4</v>
      </c>
      <c r="AQ80" t="s">
        <v>5</v>
      </c>
    </row>
    <row r="81" spans="1:43" x14ac:dyDescent="0.25">
      <c r="A81">
        <v>2473029</v>
      </c>
      <c r="C81" t="s">
        <v>14</v>
      </c>
      <c r="D81" t="s">
        <v>5</v>
      </c>
      <c r="E81" t="s">
        <v>5</v>
      </c>
      <c r="F81" t="s">
        <v>6</v>
      </c>
      <c r="G81" t="s">
        <v>7</v>
      </c>
      <c r="H81" t="s">
        <v>5</v>
      </c>
      <c r="I81" t="s">
        <v>5</v>
      </c>
      <c r="J81" t="s">
        <v>4</v>
      </c>
      <c r="K81" t="s">
        <v>4</v>
      </c>
      <c r="L81" t="s">
        <v>7</v>
      </c>
      <c r="M81" t="s">
        <v>5</v>
      </c>
      <c r="N81" t="s">
        <v>4</v>
      </c>
      <c r="O81" t="s">
        <v>6</v>
      </c>
      <c r="P81" t="s">
        <v>6</v>
      </c>
      <c r="Q81" t="s">
        <v>4</v>
      </c>
      <c r="R81" t="s">
        <v>5</v>
      </c>
      <c r="S81" t="s">
        <v>7</v>
      </c>
      <c r="T81" t="s">
        <v>4</v>
      </c>
      <c r="U81" t="s">
        <v>7</v>
      </c>
      <c r="V81" t="s">
        <v>5</v>
      </c>
      <c r="W81" t="s">
        <v>7</v>
      </c>
      <c r="X81" t="s">
        <v>4</v>
      </c>
      <c r="Y81" t="s">
        <v>5</v>
      </c>
      <c r="Z81" t="s">
        <v>6</v>
      </c>
      <c r="AA81" t="s">
        <v>7</v>
      </c>
      <c r="AB81" t="s">
        <v>6</v>
      </c>
      <c r="AC81" t="s">
        <v>7</v>
      </c>
      <c r="AD81" t="s">
        <v>6</v>
      </c>
      <c r="AE81" t="s">
        <v>7</v>
      </c>
      <c r="AF81" t="s">
        <v>7</v>
      </c>
      <c r="AG81" t="s">
        <v>5</v>
      </c>
      <c r="AH81" t="s">
        <v>4</v>
      </c>
      <c r="AI81" t="s">
        <v>6</v>
      </c>
      <c r="AJ81" t="s">
        <v>4</v>
      </c>
      <c r="AK81" t="s">
        <v>7</v>
      </c>
      <c r="AL81" t="s">
        <v>4</v>
      </c>
      <c r="AM81" t="s">
        <v>5</v>
      </c>
      <c r="AN81" t="s">
        <v>6</v>
      </c>
      <c r="AO81" t="s">
        <v>7</v>
      </c>
      <c r="AP81" t="s">
        <v>4</v>
      </c>
      <c r="AQ81" t="s">
        <v>4</v>
      </c>
    </row>
    <row r="82" spans="1:43" x14ac:dyDescent="0.25">
      <c r="A82">
        <v>2475992</v>
      </c>
      <c r="C82" t="s">
        <v>12</v>
      </c>
      <c r="D82" t="s">
        <v>7</v>
      </c>
      <c r="E82" t="s">
        <v>7</v>
      </c>
      <c r="F82" t="s">
        <v>6</v>
      </c>
      <c r="G82" t="s">
        <v>5</v>
      </c>
      <c r="H82" t="s">
        <v>6</v>
      </c>
      <c r="I82" t="s">
        <v>4</v>
      </c>
      <c r="J82" t="s">
        <v>6</v>
      </c>
      <c r="K82" t="s">
        <v>4</v>
      </c>
      <c r="L82" t="s">
        <v>7</v>
      </c>
      <c r="M82" t="s">
        <v>7</v>
      </c>
      <c r="N82" t="s">
        <v>7</v>
      </c>
      <c r="O82" t="s">
        <v>7</v>
      </c>
      <c r="P82" t="s">
        <v>5</v>
      </c>
      <c r="Q82" t="s">
        <v>6</v>
      </c>
      <c r="R82" t="s">
        <v>5</v>
      </c>
      <c r="S82" t="s">
        <v>7</v>
      </c>
      <c r="T82" t="s">
        <v>4</v>
      </c>
      <c r="U82" t="s">
        <v>4</v>
      </c>
      <c r="V82" t="s">
        <v>7</v>
      </c>
      <c r="W82" t="s">
        <v>4</v>
      </c>
      <c r="X82" t="s">
        <v>6</v>
      </c>
      <c r="Y82" t="s">
        <v>5</v>
      </c>
      <c r="Z82" t="s">
        <v>7</v>
      </c>
      <c r="AA82" t="s">
        <v>6</v>
      </c>
      <c r="AB82" t="s">
        <v>5</v>
      </c>
      <c r="AC82" t="s">
        <v>5</v>
      </c>
      <c r="AD82" t="s">
        <v>4</v>
      </c>
      <c r="AE82" t="s">
        <v>5</v>
      </c>
      <c r="AF82" t="s">
        <v>5</v>
      </c>
      <c r="AG82" t="s">
        <v>7</v>
      </c>
      <c r="AH82" t="s">
        <v>5</v>
      </c>
      <c r="AI82" t="s">
        <v>6</v>
      </c>
      <c r="AJ82" t="s">
        <v>7</v>
      </c>
      <c r="AK82" t="s">
        <v>4</v>
      </c>
      <c r="AL82" t="s">
        <v>7</v>
      </c>
      <c r="AM82" t="s">
        <v>6</v>
      </c>
      <c r="AN82" t="s">
        <v>5</v>
      </c>
      <c r="AO82" t="s">
        <v>5</v>
      </c>
      <c r="AP82" t="s">
        <v>7</v>
      </c>
      <c r="AQ82" t="s">
        <v>7</v>
      </c>
    </row>
    <row r="83" spans="1:43" x14ac:dyDescent="0.25">
      <c r="A83">
        <v>2469670</v>
      </c>
      <c r="C83" t="s">
        <v>3</v>
      </c>
      <c r="D83" t="s">
        <v>6</v>
      </c>
      <c r="E83" t="s">
        <v>7</v>
      </c>
      <c r="F83" t="s">
        <v>6</v>
      </c>
      <c r="G83" t="s">
        <v>6</v>
      </c>
      <c r="H83" t="s">
        <v>7</v>
      </c>
      <c r="I83" t="s">
        <v>5</v>
      </c>
      <c r="J83" t="s">
        <v>6</v>
      </c>
      <c r="K83" t="s">
        <v>7</v>
      </c>
      <c r="L83" t="s">
        <v>4</v>
      </c>
      <c r="M83" t="s">
        <v>7</v>
      </c>
      <c r="N83" t="s">
        <v>6</v>
      </c>
      <c r="O83" t="s">
        <v>5</v>
      </c>
      <c r="P83" t="s">
        <v>6</v>
      </c>
      <c r="Q83" t="s">
        <v>6</v>
      </c>
      <c r="R83" t="s">
        <v>5</v>
      </c>
      <c r="S83" t="s">
        <v>7</v>
      </c>
      <c r="T83" t="s">
        <v>7</v>
      </c>
      <c r="U83" t="s">
        <v>5</v>
      </c>
      <c r="V83" t="s">
        <v>7</v>
      </c>
      <c r="W83" t="s">
        <v>6</v>
      </c>
      <c r="X83" t="s">
        <v>5</v>
      </c>
      <c r="Y83" t="s">
        <v>7</v>
      </c>
      <c r="Z83" t="s">
        <v>4</v>
      </c>
      <c r="AA83" t="s">
        <v>4</v>
      </c>
      <c r="AB83" t="s">
        <v>6</v>
      </c>
      <c r="AC83" t="s">
        <v>7</v>
      </c>
      <c r="AD83" t="s">
        <v>4</v>
      </c>
      <c r="AE83" t="s">
        <v>6</v>
      </c>
      <c r="AF83" t="s">
        <v>5</v>
      </c>
      <c r="AG83" t="s">
        <v>4</v>
      </c>
      <c r="AH83" t="s">
        <v>5</v>
      </c>
      <c r="AI83" t="s">
        <v>6</v>
      </c>
      <c r="AJ83" t="s">
        <v>6</v>
      </c>
      <c r="AK83" t="s">
        <v>5</v>
      </c>
      <c r="AL83" t="s">
        <v>7</v>
      </c>
      <c r="AM83" t="s">
        <v>6</v>
      </c>
      <c r="AN83" t="s">
        <v>4</v>
      </c>
      <c r="AO83" t="s">
        <v>6</v>
      </c>
      <c r="AP83" t="s">
        <v>6</v>
      </c>
      <c r="AQ83" t="s">
        <v>4</v>
      </c>
    </row>
    <row r="84" spans="1:43" x14ac:dyDescent="0.25">
      <c r="A84">
        <v>2471982</v>
      </c>
      <c r="C84" t="s">
        <v>7</v>
      </c>
      <c r="D84" t="s">
        <v>5</v>
      </c>
      <c r="E84" t="s">
        <v>5</v>
      </c>
      <c r="F84" t="s">
        <v>6</v>
      </c>
      <c r="G84" t="s">
        <v>6</v>
      </c>
      <c r="H84" t="s">
        <v>4</v>
      </c>
      <c r="I84" t="s">
        <v>7</v>
      </c>
      <c r="J84" t="s">
        <v>4</v>
      </c>
      <c r="K84" t="s">
        <v>4</v>
      </c>
      <c r="L84" t="s">
        <v>7</v>
      </c>
      <c r="M84" t="s">
        <v>4</v>
      </c>
      <c r="N84" t="s">
        <v>4</v>
      </c>
      <c r="O84" t="s">
        <v>4</v>
      </c>
      <c r="P84" t="s">
        <v>6</v>
      </c>
      <c r="Q84" t="s">
        <v>6</v>
      </c>
      <c r="R84" t="s">
        <v>4</v>
      </c>
      <c r="S84" t="s">
        <v>4</v>
      </c>
      <c r="T84" t="s">
        <v>4</v>
      </c>
      <c r="U84" t="s">
        <v>5</v>
      </c>
      <c r="V84" t="s">
        <v>7</v>
      </c>
      <c r="W84" t="s">
        <v>7</v>
      </c>
      <c r="X84" t="s">
        <v>5</v>
      </c>
      <c r="Y84" t="s">
        <v>7</v>
      </c>
      <c r="Z84" t="s">
        <v>4</v>
      </c>
      <c r="AA84" t="s">
        <v>4</v>
      </c>
      <c r="AB84" t="s">
        <v>5</v>
      </c>
      <c r="AC84" t="s">
        <v>7</v>
      </c>
      <c r="AD84" t="s">
        <v>4</v>
      </c>
      <c r="AE84" t="s">
        <v>6</v>
      </c>
      <c r="AF84" t="s">
        <v>5</v>
      </c>
      <c r="AG84" t="s">
        <v>4</v>
      </c>
      <c r="AH84" t="s">
        <v>5</v>
      </c>
      <c r="AI84" t="s">
        <v>6</v>
      </c>
      <c r="AJ84" t="s">
        <v>5</v>
      </c>
      <c r="AK84" t="s">
        <v>7</v>
      </c>
      <c r="AL84" t="s">
        <v>5</v>
      </c>
      <c r="AM84" t="s">
        <v>4</v>
      </c>
      <c r="AN84" t="s">
        <v>4</v>
      </c>
      <c r="AO84" t="s">
        <v>6</v>
      </c>
      <c r="AP84" t="s">
        <v>6</v>
      </c>
      <c r="AQ84" t="s">
        <v>4</v>
      </c>
    </row>
    <row r="85" spans="1:43" x14ac:dyDescent="0.25">
      <c r="A85" t="e">
        <v>#N/A</v>
      </c>
      <c r="C85" t="s">
        <v>12</v>
      </c>
      <c r="D85" t="s">
        <v>5</v>
      </c>
      <c r="E85" t="s">
        <v>5</v>
      </c>
      <c r="F85" t="s">
        <v>6</v>
      </c>
      <c r="G85" t="s">
        <v>4</v>
      </c>
      <c r="H85" t="s">
        <v>6</v>
      </c>
      <c r="I85" t="s">
        <v>5</v>
      </c>
      <c r="J85" t="s">
        <v>4</v>
      </c>
      <c r="K85" t="s">
        <v>4</v>
      </c>
      <c r="L85" t="s">
        <v>4</v>
      </c>
      <c r="M85" t="s">
        <v>6</v>
      </c>
      <c r="N85" t="s">
        <v>4</v>
      </c>
      <c r="O85" t="s">
        <v>5</v>
      </c>
      <c r="P85" t="s">
        <v>7</v>
      </c>
      <c r="Q85" t="s">
        <v>6</v>
      </c>
      <c r="R85" t="s">
        <v>5</v>
      </c>
      <c r="S85" t="s">
        <v>4</v>
      </c>
      <c r="T85" t="s">
        <v>7</v>
      </c>
      <c r="U85" t="s">
        <v>6</v>
      </c>
      <c r="V85" t="s">
        <v>5</v>
      </c>
      <c r="W85" t="s">
        <v>7</v>
      </c>
      <c r="X85" t="s">
        <v>6</v>
      </c>
      <c r="Y85" t="s">
        <v>5</v>
      </c>
      <c r="Z85" t="s">
        <v>4</v>
      </c>
      <c r="AA85" t="s">
        <v>7</v>
      </c>
      <c r="AB85" t="s">
        <v>5</v>
      </c>
      <c r="AC85" t="s">
        <v>6</v>
      </c>
      <c r="AD85" t="s">
        <v>4</v>
      </c>
      <c r="AE85" t="s">
        <v>6</v>
      </c>
      <c r="AF85" t="s">
        <v>5</v>
      </c>
      <c r="AG85" t="s">
        <v>4</v>
      </c>
      <c r="AH85" t="s">
        <v>7</v>
      </c>
      <c r="AI85" t="s">
        <v>6</v>
      </c>
      <c r="AJ85" t="s">
        <v>4</v>
      </c>
      <c r="AK85" t="s">
        <v>7</v>
      </c>
      <c r="AL85" t="s">
        <v>5</v>
      </c>
      <c r="AM85" t="s">
        <v>7</v>
      </c>
      <c r="AN85" t="s">
        <v>7</v>
      </c>
      <c r="AO85" t="s">
        <v>5</v>
      </c>
      <c r="AP85" t="s">
        <v>6</v>
      </c>
      <c r="AQ85" t="s">
        <v>7</v>
      </c>
    </row>
    <row r="86" spans="1:43" x14ac:dyDescent="0.25">
      <c r="A86" t="e">
        <v>#N/A</v>
      </c>
      <c r="C86" t="s">
        <v>9</v>
      </c>
      <c r="D86" t="s">
        <v>4</v>
      </c>
      <c r="E86" t="s">
        <v>5</v>
      </c>
      <c r="F86" t="s">
        <v>6</v>
      </c>
      <c r="G86" t="s">
        <v>4</v>
      </c>
      <c r="H86" t="s">
        <v>6</v>
      </c>
      <c r="I86" t="s">
        <v>5</v>
      </c>
      <c r="J86" t="s">
        <v>7</v>
      </c>
      <c r="K86" t="s">
        <v>4</v>
      </c>
      <c r="L86" t="s">
        <v>5</v>
      </c>
      <c r="M86" t="s">
        <v>5</v>
      </c>
      <c r="N86" t="s">
        <v>7</v>
      </c>
      <c r="O86" t="s">
        <v>5</v>
      </c>
      <c r="P86" t="s">
        <v>6</v>
      </c>
      <c r="Q86" t="s">
        <v>5</v>
      </c>
      <c r="R86" t="s">
        <v>5</v>
      </c>
      <c r="S86" t="s">
        <v>7</v>
      </c>
      <c r="T86" t="s">
        <v>4</v>
      </c>
      <c r="U86" t="s">
        <v>7</v>
      </c>
      <c r="V86" t="s">
        <v>5</v>
      </c>
      <c r="W86" t="s">
        <v>4</v>
      </c>
      <c r="X86" t="s">
        <v>6</v>
      </c>
      <c r="Y86" t="s">
        <v>4</v>
      </c>
      <c r="Z86" t="s">
        <v>4</v>
      </c>
      <c r="AA86" t="s">
        <v>7</v>
      </c>
      <c r="AB86" t="s">
        <v>5</v>
      </c>
      <c r="AC86" t="s">
        <v>7</v>
      </c>
      <c r="AD86" t="s">
        <v>4</v>
      </c>
      <c r="AE86" t="s">
        <v>6</v>
      </c>
      <c r="AF86" t="s">
        <v>6</v>
      </c>
      <c r="AG86" t="s">
        <v>4</v>
      </c>
      <c r="AH86" t="s">
        <v>4</v>
      </c>
      <c r="AI86" t="s">
        <v>6</v>
      </c>
      <c r="AJ86" t="s">
        <v>5</v>
      </c>
      <c r="AK86" t="s">
        <v>5</v>
      </c>
      <c r="AL86" t="s">
        <v>6</v>
      </c>
      <c r="AM86" t="s">
        <v>7</v>
      </c>
      <c r="AN86" t="s">
        <v>7</v>
      </c>
      <c r="AO86" t="s">
        <v>5</v>
      </c>
      <c r="AP86" t="s">
        <v>5</v>
      </c>
      <c r="AQ86" t="s">
        <v>4</v>
      </c>
    </row>
    <row r="87" spans="1:43" x14ac:dyDescent="0.25">
      <c r="A87">
        <v>2369630</v>
      </c>
      <c r="C87" t="s">
        <v>7</v>
      </c>
      <c r="D87" t="s">
        <v>5</v>
      </c>
      <c r="E87" t="s">
        <v>5</v>
      </c>
      <c r="F87" t="s">
        <v>6</v>
      </c>
      <c r="G87" t="s">
        <v>5</v>
      </c>
      <c r="H87" t="s">
        <v>5</v>
      </c>
      <c r="I87" t="s">
        <v>5</v>
      </c>
      <c r="J87" t="s">
        <v>4</v>
      </c>
      <c r="K87" t="s">
        <v>7</v>
      </c>
      <c r="L87" t="s">
        <v>4</v>
      </c>
      <c r="M87" t="s">
        <v>5</v>
      </c>
      <c r="N87" t="s">
        <v>5</v>
      </c>
      <c r="O87" t="s">
        <v>5</v>
      </c>
      <c r="P87" t="s">
        <v>6</v>
      </c>
      <c r="Q87" t="s">
        <v>6</v>
      </c>
      <c r="R87" t="s">
        <v>4</v>
      </c>
      <c r="S87" t="s">
        <v>7</v>
      </c>
      <c r="T87" t="s">
        <v>5</v>
      </c>
      <c r="U87" t="s">
        <v>7</v>
      </c>
      <c r="V87" t="s">
        <v>6</v>
      </c>
      <c r="W87" t="s">
        <v>7</v>
      </c>
      <c r="X87" t="s">
        <v>7</v>
      </c>
      <c r="Y87" t="s">
        <v>7</v>
      </c>
      <c r="Z87" t="s">
        <v>5</v>
      </c>
      <c r="AA87" t="s">
        <v>6</v>
      </c>
      <c r="AB87" t="s">
        <v>4</v>
      </c>
      <c r="AC87" t="s">
        <v>4</v>
      </c>
      <c r="AD87" t="s">
        <v>4</v>
      </c>
      <c r="AE87" t="s">
        <v>5</v>
      </c>
      <c r="AF87" t="s">
        <v>5</v>
      </c>
      <c r="AG87" t="s">
        <v>4</v>
      </c>
      <c r="AH87" t="s">
        <v>7</v>
      </c>
      <c r="AI87" t="s">
        <v>5</v>
      </c>
      <c r="AJ87" t="s">
        <v>5</v>
      </c>
      <c r="AK87" t="s">
        <v>7</v>
      </c>
      <c r="AL87" t="s">
        <v>5</v>
      </c>
      <c r="AM87" t="s">
        <v>6</v>
      </c>
      <c r="AN87" t="s">
        <v>7</v>
      </c>
      <c r="AO87" t="s">
        <v>6</v>
      </c>
      <c r="AP87" t="s">
        <v>5</v>
      </c>
      <c r="AQ87" t="s">
        <v>7</v>
      </c>
    </row>
    <row r="88" spans="1:43" x14ac:dyDescent="0.25">
      <c r="A88">
        <v>2471344</v>
      </c>
      <c r="C88" t="s">
        <v>13</v>
      </c>
      <c r="D88" t="s">
        <v>6</v>
      </c>
      <c r="E88" t="s">
        <v>5</v>
      </c>
      <c r="F88" t="s">
        <v>6</v>
      </c>
      <c r="G88" t="s">
        <v>7</v>
      </c>
      <c r="H88" t="s">
        <v>5</v>
      </c>
      <c r="I88" t="s">
        <v>4</v>
      </c>
      <c r="J88" t="s">
        <v>7</v>
      </c>
      <c r="K88" t="s">
        <v>4</v>
      </c>
      <c r="L88" t="s">
        <v>6</v>
      </c>
      <c r="M88" t="s">
        <v>7</v>
      </c>
      <c r="N88" t="s">
        <v>4</v>
      </c>
      <c r="O88" t="s">
        <v>7</v>
      </c>
      <c r="P88" t="s">
        <v>7</v>
      </c>
      <c r="Q88" t="s">
        <v>6</v>
      </c>
      <c r="R88" t="s">
        <v>4</v>
      </c>
      <c r="S88" t="s">
        <v>7</v>
      </c>
      <c r="T88" t="s">
        <v>6</v>
      </c>
      <c r="U88" t="s">
        <v>5</v>
      </c>
      <c r="V88" t="s">
        <v>5</v>
      </c>
      <c r="W88" t="s">
        <v>4</v>
      </c>
      <c r="X88" t="s">
        <v>7</v>
      </c>
      <c r="Y88" t="s">
        <v>6</v>
      </c>
      <c r="Z88" t="s">
        <v>5</v>
      </c>
      <c r="AA88" t="s">
        <v>5</v>
      </c>
      <c r="AB88" t="s">
        <v>5</v>
      </c>
      <c r="AC88" t="s">
        <v>6</v>
      </c>
      <c r="AD88" t="s">
        <v>4</v>
      </c>
      <c r="AE88" t="s">
        <v>6</v>
      </c>
      <c r="AF88" t="s">
        <v>7</v>
      </c>
      <c r="AG88" t="s">
        <v>4</v>
      </c>
      <c r="AH88" t="s">
        <v>5</v>
      </c>
      <c r="AI88" t="s">
        <v>5</v>
      </c>
      <c r="AJ88" t="s">
        <v>7</v>
      </c>
      <c r="AK88" t="s">
        <v>7</v>
      </c>
      <c r="AL88" t="s">
        <v>4</v>
      </c>
      <c r="AM88" t="s">
        <v>7</v>
      </c>
      <c r="AN88" t="s">
        <v>7</v>
      </c>
      <c r="AO88" t="s">
        <v>6</v>
      </c>
      <c r="AP88" t="s">
        <v>5</v>
      </c>
      <c r="AQ88" t="s">
        <v>4</v>
      </c>
    </row>
    <row r="89" spans="1:43" x14ac:dyDescent="0.25">
      <c r="A89" t="e">
        <v>#N/A</v>
      </c>
      <c r="C89" t="s">
        <v>12</v>
      </c>
      <c r="D89" t="s">
        <v>6</v>
      </c>
      <c r="E89" t="s">
        <v>5</v>
      </c>
      <c r="F89" t="s">
        <v>6</v>
      </c>
      <c r="G89" t="s">
        <v>6</v>
      </c>
      <c r="H89" t="s">
        <v>5</v>
      </c>
      <c r="I89" t="s">
        <v>7</v>
      </c>
      <c r="J89" t="s">
        <v>7</v>
      </c>
      <c r="K89" t="s">
        <v>4</v>
      </c>
      <c r="L89" t="s">
        <v>7</v>
      </c>
      <c r="M89" t="s">
        <v>5</v>
      </c>
      <c r="N89" t="s">
        <v>7</v>
      </c>
      <c r="O89" t="s">
        <v>5</v>
      </c>
      <c r="P89" t="s">
        <v>7</v>
      </c>
      <c r="Q89" t="s">
        <v>6</v>
      </c>
      <c r="R89" t="s">
        <v>4</v>
      </c>
      <c r="S89" t="s">
        <v>7</v>
      </c>
      <c r="T89" t="s">
        <v>4</v>
      </c>
      <c r="U89" t="s">
        <v>5</v>
      </c>
      <c r="V89" t="s">
        <v>7</v>
      </c>
      <c r="W89" t="s">
        <v>4</v>
      </c>
      <c r="X89" t="s">
        <v>6</v>
      </c>
      <c r="Y89" t="s">
        <v>5</v>
      </c>
      <c r="Z89" t="s">
        <v>5</v>
      </c>
      <c r="AA89" t="s">
        <v>6</v>
      </c>
      <c r="AB89" t="s">
        <v>5</v>
      </c>
      <c r="AC89" t="s">
        <v>7</v>
      </c>
      <c r="AD89" t="s">
        <v>4</v>
      </c>
      <c r="AE89" t="s">
        <v>6</v>
      </c>
      <c r="AF89" t="s">
        <v>5</v>
      </c>
      <c r="AG89" t="s">
        <v>4</v>
      </c>
      <c r="AH89" t="s">
        <v>6</v>
      </c>
      <c r="AI89" t="s">
        <v>5</v>
      </c>
      <c r="AJ89" t="s">
        <v>4</v>
      </c>
      <c r="AK89" t="s">
        <v>7</v>
      </c>
      <c r="AL89" t="s">
        <v>5</v>
      </c>
      <c r="AM89" t="s">
        <v>7</v>
      </c>
      <c r="AN89" t="s">
        <v>7</v>
      </c>
      <c r="AO89" t="s">
        <v>6</v>
      </c>
      <c r="AP89" t="s">
        <v>7</v>
      </c>
      <c r="AQ89" t="s">
        <v>7</v>
      </c>
    </row>
    <row r="90" spans="1:43" x14ac:dyDescent="0.25">
      <c r="A90">
        <v>2467283</v>
      </c>
      <c r="C90" t="s">
        <v>8</v>
      </c>
      <c r="D90" t="s">
        <v>4</v>
      </c>
      <c r="E90" t="s">
        <v>6</v>
      </c>
      <c r="F90" t="s">
        <v>6</v>
      </c>
      <c r="G90" t="s">
        <v>4</v>
      </c>
      <c r="H90" t="s">
        <v>6</v>
      </c>
      <c r="I90" t="s">
        <v>4</v>
      </c>
      <c r="J90" t="s">
        <v>7</v>
      </c>
      <c r="K90" t="s">
        <v>7</v>
      </c>
      <c r="L90" t="s">
        <v>7</v>
      </c>
      <c r="M90" t="s">
        <v>6</v>
      </c>
      <c r="N90" t="s">
        <v>4</v>
      </c>
      <c r="O90" t="s">
        <v>5</v>
      </c>
      <c r="P90" t="s">
        <v>7</v>
      </c>
      <c r="Q90" t="s">
        <v>6</v>
      </c>
      <c r="R90" t="s">
        <v>4</v>
      </c>
      <c r="S90" t="s">
        <v>7</v>
      </c>
      <c r="T90" t="s">
        <v>5</v>
      </c>
      <c r="U90" t="s">
        <v>7</v>
      </c>
      <c r="V90" t="s">
        <v>7</v>
      </c>
      <c r="W90" t="s">
        <v>5</v>
      </c>
      <c r="X90" t="s">
        <v>7</v>
      </c>
      <c r="Y90" t="s">
        <v>6</v>
      </c>
      <c r="Z90" t="s">
        <v>6</v>
      </c>
      <c r="AA90" t="s">
        <v>7</v>
      </c>
      <c r="AB90" t="s">
        <v>6</v>
      </c>
      <c r="AC90" t="s">
        <v>5</v>
      </c>
      <c r="AD90" t="s">
        <v>7</v>
      </c>
      <c r="AE90" t="s">
        <v>6</v>
      </c>
      <c r="AF90" t="s">
        <v>5</v>
      </c>
      <c r="AG90" t="s">
        <v>7</v>
      </c>
      <c r="AH90" t="s">
        <v>7</v>
      </c>
      <c r="AI90" t="s">
        <v>6</v>
      </c>
      <c r="AJ90" t="s">
        <v>7</v>
      </c>
      <c r="AK90" t="s">
        <v>7</v>
      </c>
      <c r="AL90" t="s">
        <v>5</v>
      </c>
      <c r="AM90" t="s">
        <v>7</v>
      </c>
      <c r="AN90" t="s">
        <v>7</v>
      </c>
      <c r="AO90" t="s">
        <v>4</v>
      </c>
      <c r="AP90" t="s">
        <v>5</v>
      </c>
      <c r="AQ90" t="s">
        <v>4</v>
      </c>
    </row>
    <row r="91" spans="1:43" x14ac:dyDescent="0.25">
      <c r="A91">
        <v>2464574</v>
      </c>
      <c r="C91" t="s">
        <v>7</v>
      </c>
      <c r="D91" t="s">
        <v>7</v>
      </c>
      <c r="E91" t="s">
        <v>5</v>
      </c>
      <c r="F91" t="s">
        <v>6</v>
      </c>
      <c r="G91" t="s">
        <v>5</v>
      </c>
      <c r="H91" t="s">
        <v>6</v>
      </c>
      <c r="I91" t="s">
        <v>5</v>
      </c>
      <c r="J91" t="s">
        <v>7</v>
      </c>
      <c r="K91" t="s">
        <v>4</v>
      </c>
      <c r="L91" t="s">
        <v>7</v>
      </c>
      <c r="M91" t="s">
        <v>6</v>
      </c>
      <c r="N91" t="s">
        <v>4</v>
      </c>
      <c r="O91" t="s">
        <v>7</v>
      </c>
      <c r="P91" t="s">
        <v>6</v>
      </c>
      <c r="Q91" t="s">
        <v>6</v>
      </c>
      <c r="R91" t="s">
        <v>5</v>
      </c>
      <c r="S91" t="s">
        <v>7</v>
      </c>
      <c r="T91" t="s">
        <v>5</v>
      </c>
      <c r="U91" t="s">
        <v>5</v>
      </c>
      <c r="V91" t="s">
        <v>4</v>
      </c>
      <c r="W91" t="s">
        <v>6</v>
      </c>
      <c r="X91" t="s">
        <v>6</v>
      </c>
      <c r="Y91" t="s">
        <v>5</v>
      </c>
      <c r="Z91" t="s">
        <v>5</v>
      </c>
      <c r="AA91" t="s">
        <v>6</v>
      </c>
      <c r="AB91" t="s">
        <v>6</v>
      </c>
      <c r="AC91" t="s">
        <v>7</v>
      </c>
      <c r="AD91" t="s">
        <v>7</v>
      </c>
      <c r="AE91" t="s">
        <v>6</v>
      </c>
      <c r="AF91" t="s">
        <v>5</v>
      </c>
      <c r="AG91" t="s">
        <v>5</v>
      </c>
      <c r="AH91" t="s">
        <v>7</v>
      </c>
      <c r="AI91" t="s">
        <v>6</v>
      </c>
      <c r="AJ91" t="s">
        <v>4</v>
      </c>
      <c r="AK91" t="s">
        <v>7</v>
      </c>
      <c r="AL91" t="s">
        <v>7</v>
      </c>
      <c r="AM91" t="s">
        <v>7</v>
      </c>
      <c r="AN91" t="s">
        <v>7</v>
      </c>
      <c r="AO91" t="s">
        <v>6</v>
      </c>
      <c r="AP91" t="s">
        <v>6</v>
      </c>
      <c r="AQ91" t="s">
        <v>7</v>
      </c>
    </row>
    <row r="92" spans="1:43" x14ac:dyDescent="0.25">
      <c r="A92">
        <v>2460930</v>
      </c>
      <c r="C92" t="s">
        <v>3</v>
      </c>
      <c r="D92" t="s">
        <v>6</v>
      </c>
      <c r="E92" t="s">
        <v>5</v>
      </c>
      <c r="F92" t="s">
        <v>5</v>
      </c>
      <c r="G92" t="s">
        <v>4</v>
      </c>
      <c r="H92" t="s">
        <v>5</v>
      </c>
      <c r="I92" t="s">
        <v>5</v>
      </c>
      <c r="J92" t="s">
        <v>4</v>
      </c>
      <c r="K92" t="s">
        <v>4</v>
      </c>
      <c r="L92" t="s">
        <v>5</v>
      </c>
      <c r="M92" t="s">
        <v>6</v>
      </c>
      <c r="N92" t="s">
        <v>4</v>
      </c>
      <c r="O92" t="s">
        <v>6</v>
      </c>
      <c r="P92" t="s">
        <v>7</v>
      </c>
      <c r="Q92" t="s">
        <v>6</v>
      </c>
      <c r="R92" t="s">
        <v>4</v>
      </c>
      <c r="S92" t="s">
        <v>4</v>
      </c>
      <c r="T92" t="s">
        <v>5</v>
      </c>
      <c r="U92" t="s">
        <v>5</v>
      </c>
      <c r="V92" t="s">
        <v>5</v>
      </c>
      <c r="W92" t="s">
        <v>7</v>
      </c>
      <c r="X92" t="s">
        <v>5</v>
      </c>
      <c r="Y92" t="s">
        <v>6</v>
      </c>
      <c r="Z92" t="s">
        <v>4</v>
      </c>
      <c r="AA92" t="s">
        <v>7</v>
      </c>
      <c r="AB92" t="s">
        <v>5</v>
      </c>
      <c r="AC92" t="s">
        <v>4</v>
      </c>
      <c r="AD92" t="s">
        <v>4</v>
      </c>
      <c r="AE92" t="s">
        <v>6</v>
      </c>
      <c r="AF92" t="s">
        <v>5</v>
      </c>
      <c r="AG92" t="s">
        <v>7</v>
      </c>
      <c r="AH92" t="s">
        <v>7</v>
      </c>
      <c r="AI92" t="s">
        <v>5</v>
      </c>
      <c r="AJ92" t="s">
        <v>5</v>
      </c>
      <c r="AK92" t="s">
        <v>4</v>
      </c>
      <c r="AL92" t="s">
        <v>6</v>
      </c>
      <c r="AM92" t="s">
        <v>6</v>
      </c>
      <c r="AN92" t="s">
        <v>5</v>
      </c>
      <c r="AO92" t="s">
        <v>4</v>
      </c>
      <c r="AP92" t="s">
        <v>7</v>
      </c>
      <c r="AQ92" t="s">
        <v>6</v>
      </c>
    </row>
    <row r="93" spans="1:43" x14ac:dyDescent="0.25">
      <c r="A93">
        <v>2470406</v>
      </c>
      <c r="C93" t="s">
        <v>5</v>
      </c>
      <c r="D93" t="s">
        <v>6</v>
      </c>
      <c r="E93" t="s">
        <v>5</v>
      </c>
      <c r="F93" t="s">
        <v>6</v>
      </c>
      <c r="G93" t="s">
        <v>7</v>
      </c>
      <c r="H93" t="s">
        <v>5</v>
      </c>
      <c r="I93" t="s">
        <v>4</v>
      </c>
      <c r="J93" t="s">
        <v>7</v>
      </c>
      <c r="K93" t="s">
        <v>7</v>
      </c>
      <c r="L93" t="s">
        <v>6</v>
      </c>
      <c r="M93" t="s">
        <v>7</v>
      </c>
      <c r="N93" t="s">
        <v>4</v>
      </c>
      <c r="O93" t="s">
        <v>7</v>
      </c>
      <c r="P93" t="s">
        <v>6</v>
      </c>
      <c r="Q93" t="s">
        <v>6</v>
      </c>
      <c r="R93" t="s">
        <v>5</v>
      </c>
      <c r="S93" t="s">
        <v>4</v>
      </c>
      <c r="T93" t="s">
        <v>5</v>
      </c>
      <c r="U93" t="s">
        <v>5</v>
      </c>
      <c r="V93" t="s">
        <v>7</v>
      </c>
      <c r="W93" t="s">
        <v>6</v>
      </c>
      <c r="X93" t="s">
        <v>6</v>
      </c>
      <c r="Y93" t="s">
        <v>5</v>
      </c>
      <c r="Z93" t="s">
        <v>4</v>
      </c>
      <c r="AA93" t="s">
        <v>6</v>
      </c>
      <c r="AB93" t="s">
        <v>5</v>
      </c>
      <c r="AC93" t="s">
        <v>4</v>
      </c>
      <c r="AD93" t="s">
        <v>4</v>
      </c>
      <c r="AE93" t="s">
        <v>4</v>
      </c>
      <c r="AF93" t="s">
        <v>6</v>
      </c>
      <c r="AG93" t="s">
        <v>7</v>
      </c>
      <c r="AH93" t="s">
        <v>4</v>
      </c>
      <c r="AI93" t="s">
        <v>5</v>
      </c>
      <c r="AJ93" t="s">
        <v>7</v>
      </c>
      <c r="AK93" t="s">
        <v>5</v>
      </c>
      <c r="AL93" t="s">
        <v>5</v>
      </c>
      <c r="AM93" t="s">
        <v>7</v>
      </c>
      <c r="AN93" t="s">
        <v>6</v>
      </c>
      <c r="AO93" t="s">
        <v>4</v>
      </c>
      <c r="AP93" t="s">
        <v>4</v>
      </c>
      <c r="AQ93" t="s">
        <v>6</v>
      </c>
    </row>
    <row r="94" spans="1:43" x14ac:dyDescent="0.25">
      <c r="A94">
        <v>2381943</v>
      </c>
      <c r="C94" t="s">
        <v>10</v>
      </c>
      <c r="D94" t="s">
        <v>4</v>
      </c>
      <c r="E94" t="s">
        <v>5</v>
      </c>
      <c r="F94" t="s">
        <v>6</v>
      </c>
      <c r="G94" t="s">
        <v>6</v>
      </c>
      <c r="H94" t="s">
        <v>5</v>
      </c>
      <c r="I94" t="s">
        <v>4</v>
      </c>
      <c r="J94" t="s">
        <v>7</v>
      </c>
      <c r="K94" t="s">
        <v>7</v>
      </c>
      <c r="L94" t="s">
        <v>7</v>
      </c>
      <c r="M94" t="s">
        <v>6</v>
      </c>
      <c r="N94" t="s">
        <v>4</v>
      </c>
      <c r="O94" t="s">
        <v>5</v>
      </c>
      <c r="P94" t="s">
        <v>6</v>
      </c>
      <c r="Q94" t="s">
        <v>6</v>
      </c>
      <c r="R94" t="s">
        <v>4</v>
      </c>
      <c r="S94" t="s">
        <v>4</v>
      </c>
      <c r="T94" t="s">
        <v>5</v>
      </c>
      <c r="U94" t="s">
        <v>5</v>
      </c>
      <c r="V94" t="s">
        <v>7</v>
      </c>
      <c r="W94" t="s">
        <v>7</v>
      </c>
      <c r="X94" t="s">
        <v>7</v>
      </c>
      <c r="Y94" t="s">
        <v>5</v>
      </c>
      <c r="Z94" t="s">
        <v>5</v>
      </c>
      <c r="AA94" t="s">
        <v>5</v>
      </c>
      <c r="AB94" t="s">
        <v>4</v>
      </c>
      <c r="AC94" t="s">
        <v>4</v>
      </c>
      <c r="AD94" t="s">
        <v>4</v>
      </c>
      <c r="AE94" t="s">
        <v>6</v>
      </c>
      <c r="AF94" t="s">
        <v>5</v>
      </c>
      <c r="AG94" t="s">
        <v>4</v>
      </c>
      <c r="AH94" t="s">
        <v>4</v>
      </c>
      <c r="AI94" t="s">
        <v>6</v>
      </c>
      <c r="AJ94" t="s">
        <v>5</v>
      </c>
      <c r="AK94" t="s">
        <v>7</v>
      </c>
      <c r="AL94" t="s">
        <v>5</v>
      </c>
      <c r="AM94" t="s">
        <v>7</v>
      </c>
      <c r="AN94" t="s">
        <v>4</v>
      </c>
      <c r="AO94" t="s">
        <v>4</v>
      </c>
      <c r="AP94" t="s">
        <v>6</v>
      </c>
      <c r="AQ94" t="s">
        <v>4</v>
      </c>
    </row>
    <row r="95" spans="1:43" x14ac:dyDescent="0.25">
      <c r="A95">
        <v>2471509</v>
      </c>
      <c r="C95" t="s">
        <v>5</v>
      </c>
      <c r="D95" t="s">
        <v>5</v>
      </c>
      <c r="E95" t="s">
        <v>5</v>
      </c>
      <c r="F95" t="s">
        <v>4</v>
      </c>
      <c r="G95" t="s">
        <v>6</v>
      </c>
      <c r="H95" t="s">
        <v>5</v>
      </c>
      <c r="I95" t="s">
        <v>4</v>
      </c>
      <c r="J95" t="s">
        <v>6</v>
      </c>
      <c r="K95" t="s">
        <v>7</v>
      </c>
      <c r="L95" t="s">
        <v>7</v>
      </c>
      <c r="M95" t="s">
        <v>6</v>
      </c>
      <c r="N95" t="s">
        <v>4</v>
      </c>
      <c r="O95" t="s">
        <v>4</v>
      </c>
      <c r="P95" t="s">
        <v>7</v>
      </c>
      <c r="Q95" t="s">
        <v>6</v>
      </c>
      <c r="R95" t="s">
        <v>4</v>
      </c>
      <c r="S95" t="s">
        <v>7</v>
      </c>
      <c r="T95" t="s">
        <v>4</v>
      </c>
      <c r="U95" t="s">
        <v>5</v>
      </c>
      <c r="V95" t="s">
        <v>7</v>
      </c>
      <c r="W95" t="s">
        <v>4</v>
      </c>
      <c r="X95" t="s">
        <v>7</v>
      </c>
      <c r="Y95" t="s">
        <v>7</v>
      </c>
      <c r="Z95" t="s">
        <v>4</v>
      </c>
      <c r="AA95" t="s">
        <v>6</v>
      </c>
      <c r="AB95" t="s">
        <v>5</v>
      </c>
      <c r="AC95" t="s">
        <v>4</v>
      </c>
      <c r="AD95" t="s">
        <v>4</v>
      </c>
      <c r="AE95" t="s">
        <v>4</v>
      </c>
      <c r="AF95" t="s">
        <v>5</v>
      </c>
      <c r="AG95" t="s">
        <v>4</v>
      </c>
      <c r="AH95" t="s">
        <v>6</v>
      </c>
      <c r="AI95" t="s">
        <v>5</v>
      </c>
      <c r="AJ95" t="s">
        <v>7</v>
      </c>
      <c r="AK95" t="s">
        <v>7</v>
      </c>
      <c r="AL95" t="s">
        <v>5</v>
      </c>
      <c r="AM95" t="s">
        <v>7</v>
      </c>
      <c r="AN95" t="s">
        <v>4</v>
      </c>
      <c r="AO95" t="s">
        <v>4</v>
      </c>
      <c r="AP95" t="s">
        <v>7</v>
      </c>
      <c r="AQ95" t="s">
        <v>4</v>
      </c>
    </row>
    <row r="96" spans="1:43" x14ac:dyDescent="0.25">
      <c r="A96">
        <v>2373597</v>
      </c>
      <c r="C96" t="s">
        <v>12</v>
      </c>
      <c r="D96" t="s">
        <v>5</v>
      </c>
      <c r="E96" t="s">
        <v>5</v>
      </c>
      <c r="F96" t="s">
        <v>6</v>
      </c>
      <c r="G96" t="s">
        <v>6</v>
      </c>
      <c r="H96" t="s">
        <v>5</v>
      </c>
      <c r="I96" t="s">
        <v>4</v>
      </c>
      <c r="J96" t="s">
        <v>7</v>
      </c>
      <c r="K96" t="s">
        <v>7</v>
      </c>
      <c r="L96" t="s">
        <v>6</v>
      </c>
      <c r="M96" t="s">
        <v>4</v>
      </c>
      <c r="N96" t="s">
        <v>5</v>
      </c>
      <c r="O96" t="s">
        <v>4</v>
      </c>
      <c r="P96" t="s">
        <v>6</v>
      </c>
      <c r="Q96" t="s">
        <v>4</v>
      </c>
      <c r="R96" t="s">
        <v>7</v>
      </c>
      <c r="S96" t="s">
        <v>4</v>
      </c>
      <c r="T96" t="s">
        <v>6</v>
      </c>
      <c r="U96" t="s">
        <v>6</v>
      </c>
      <c r="V96" t="s">
        <v>5</v>
      </c>
      <c r="W96" t="s">
        <v>4</v>
      </c>
      <c r="X96" t="s">
        <v>6</v>
      </c>
      <c r="Y96" t="s">
        <v>7</v>
      </c>
      <c r="Z96" t="s">
        <v>4</v>
      </c>
      <c r="AA96" t="s">
        <v>6</v>
      </c>
      <c r="AB96" t="s">
        <v>6</v>
      </c>
      <c r="AC96" t="s">
        <v>4</v>
      </c>
      <c r="AD96" t="s">
        <v>5</v>
      </c>
      <c r="AE96" t="s">
        <v>4</v>
      </c>
      <c r="AF96" t="s">
        <v>7</v>
      </c>
      <c r="AG96" t="s">
        <v>6</v>
      </c>
      <c r="AH96" t="s">
        <v>4</v>
      </c>
      <c r="AI96" t="s">
        <v>5</v>
      </c>
      <c r="AJ96" t="s">
        <v>5</v>
      </c>
      <c r="AK96" t="s">
        <v>6</v>
      </c>
      <c r="AL96" t="s">
        <v>5</v>
      </c>
      <c r="AM96" t="s">
        <v>7</v>
      </c>
      <c r="AN96" t="s">
        <v>7</v>
      </c>
      <c r="AO96" t="s">
        <v>6</v>
      </c>
      <c r="AP96" t="s">
        <v>5</v>
      </c>
      <c r="AQ96" t="s">
        <v>4</v>
      </c>
    </row>
    <row r="97" spans="1:43" x14ac:dyDescent="0.25">
      <c r="A97" t="e">
        <v>#N/A</v>
      </c>
      <c r="C97" t="s">
        <v>12</v>
      </c>
      <c r="D97" t="s">
        <v>5</v>
      </c>
      <c r="E97" t="s">
        <v>5</v>
      </c>
      <c r="F97" t="s">
        <v>6</v>
      </c>
      <c r="G97" t="s">
        <v>6</v>
      </c>
      <c r="H97" t="s">
        <v>7</v>
      </c>
      <c r="I97" t="s">
        <v>7</v>
      </c>
      <c r="J97" t="s">
        <v>7</v>
      </c>
      <c r="K97" t="s">
        <v>6</v>
      </c>
      <c r="L97" t="s">
        <v>5</v>
      </c>
      <c r="M97" t="s">
        <v>6</v>
      </c>
      <c r="N97" t="s">
        <v>4</v>
      </c>
      <c r="O97" t="s">
        <v>5</v>
      </c>
      <c r="P97" t="s">
        <v>6</v>
      </c>
      <c r="Q97" t="s">
        <v>6</v>
      </c>
      <c r="R97" t="s">
        <v>4</v>
      </c>
      <c r="S97" t="s">
        <v>7</v>
      </c>
      <c r="T97" t="s">
        <v>5</v>
      </c>
      <c r="U97" t="s">
        <v>7</v>
      </c>
      <c r="V97" t="s">
        <v>6</v>
      </c>
      <c r="W97" t="s">
        <v>4</v>
      </c>
      <c r="X97" t="s">
        <v>7</v>
      </c>
      <c r="Y97" t="s">
        <v>5</v>
      </c>
      <c r="Z97" t="s">
        <v>5</v>
      </c>
      <c r="AA97" t="s">
        <v>6</v>
      </c>
      <c r="AB97" t="s">
        <v>5</v>
      </c>
      <c r="AC97" t="s">
        <v>6</v>
      </c>
      <c r="AD97" t="s">
        <v>4</v>
      </c>
      <c r="AE97" t="s">
        <v>6</v>
      </c>
      <c r="AF97" t="s">
        <v>5</v>
      </c>
      <c r="AG97" t="s">
        <v>4</v>
      </c>
      <c r="AH97" t="s">
        <v>4</v>
      </c>
      <c r="AI97" t="s">
        <v>5</v>
      </c>
      <c r="AJ97" t="s">
        <v>5</v>
      </c>
      <c r="AK97" t="s">
        <v>7</v>
      </c>
      <c r="AL97" t="s">
        <v>5</v>
      </c>
      <c r="AM97" t="s">
        <v>7</v>
      </c>
      <c r="AN97" t="s">
        <v>7</v>
      </c>
      <c r="AO97" t="s">
        <v>6</v>
      </c>
      <c r="AP97" t="s">
        <v>7</v>
      </c>
      <c r="AQ97" t="s">
        <v>7</v>
      </c>
    </row>
    <row r="98" spans="1:43" x14ac:dyDescent="0.25">
      <c r="A98">
        <v>2488077</v>
      </c>
      <c r="C98" t="s">
        <v>7</v>
      </c>
      <c r="D98" t="s">
        <v>6</v>
      </c>
      <c r="E98" t="s">
        <v>5</v>
      </c>
      <c r="F98" t="s">
        <v>6</v>
      </c>
      <c r="G98" t="s">
        <v>6</v>
      </c>
      <c r="H98" t="s">
        <v>7</v>
      </c>
      <c r="I98" t="s">
        <v>7</v>
      </c>
      <c r="J98" t="s">
        <v>4</v>
      </c>
      <c r="K98" t="s">
        <v>7</v>
      </c>
      <c r="L98" t="s">
        <v>7</v>
      </c>
      <c r="M98" t="s">
        <v>5</v>
      </c>
      <c r="N98" t="s">
        <v>4</v>
      </c>
      <c r="O98" t="s">
        <v>5</v>
      </c>
      <c r="P98" t="s">
        <v>4</v>
      </c>
      <c r="Q98" t="s">
        <v>4</v>
      </c>
      <c r="R98" t="s">
        <v>4</v>
      </c>
      <c r="S98" t="s">
        <v>7</v>
      </c>
      <c r="T98" t="s">
        <v>7</v>
      </c>
      <c r="U98" t="s">
        <v>5</v>
      </c>
      <c r="V98" t="s">
        <v>5</v>
      </c>
      <c r="W98" t="s">
        <v>7</v>
      </c>
      <c r="X98" t="s">
        <v>7</v>
      </c>
      <c r="Y98" t="s">
        <v>5</v>
      </c>
      <c r="Z98" t="s">
        <v>6</v>
      </c>
      <c r="AA98" t="s">
        <v>6</v>
      </c>
      <c r="AB98" t="s">
        <v>5</v>
      </c>
      <c r="AC98" t="s">
        <v>4</v>
      </c>
      <c r="AD98" t="s">
        <v>4</v>
      </c>
      <c r="AE98" t="s">
        <v>6</v>
      </c>
      <c r="AF98" t="s">
        <v>5</v>
      </c>
      <c r="AG98" t="s">
        <v>4</v>
      </c>
      <c r="AH98" t="s">
        <v>4</v>
      </c>
      <c r="AI98" t="s">
        <v>5</v>
      </c>
      <c r="AJ98" t="s">
        <v>7</v>
      </c>
      <c r="AK98" t="s">
        <v>7</v>
      </c>
      <c r="AL98" t="s">
        <v>5</v>
      </c>
      <c r="AM98" t="s">
        <v>7</v>
      </c>
      <c r="AN98" t="s">
        <v>7</v>
      </c>
      <c r="AO98" t="s">
        <v>4</v>
      </c>
      <c r="AP98" t="s">
        <v>7</v>
      </c>
      <c r="AQ98" t="s">
        <v>6</v>
      </c>
    </row>
    <row r="99" spans="1:43" x14ac:dyDescent="0.25">
      <c r="A99">
        <v>2446057</v>
      </c>
      <c r="C99" t="s">
        <v>3</v>
      </c>
      <c r="D99" t="s">
        <v>5</v>
      </c>
      <c r="E99" t="s">
        <v>5</v>
      </c>
      <c r="F99" t="s">
        <v>6</v>
      </c>
      <c r="G99" t="s">
        <v>6</v>
      </c>
      <c r="H99" t="s">
        <v>5</v>
      </c>
      <c r="I99" t="s">
        <v>7</v>
      </c>
      <c r="J99" t="s">
        <v>6</v>
      </c>
      <c r="K99" t="s">
        <v>4</v>
      </c>
      <c r="L99" t="s">
        <v>7</v>
      </c>
      <c r="M99" t="s">
        <v>6</v>
      </c>
      <c r="N99" t="s">
        <v>5</v>
      </c>
      <c r="O99" t="s">
        <v>6</v>
      </c>
      <c r="P99" t="s">
        <v>6</v>
      </c>
      <c r="Q99" t="s">
        <v>6</v>
      </c>
      <c r="R99" t="s">
        <v>4</v>
      </c>
      <c r="S99" t="s">
        <v>7</v>
      </c>
      <c r="T99" t="s">
        <v>5</v>
      </c>
      <c r="U99" t="s">
        <v>5</v>
      </c>
      <c r="V99" t="s">
        <v>7</v>
      </c>
      <c r="W99" t="s">
        <v>7</v>
      </c>
      <c r="X99" t="s">
        <v>6</v>
      </c>
      <c r="Y99" t="s">
        <v>5</v>
      </c>
      <c r="Z99" t="s">
        <v>5</v>
      </c>
      <c r="AA99" t="s">
        <v>6</v>
      </c>
      <c r="AB99" t="s">
        <v>5</v>
      </c>
      <c r="AC99" t="s">
        <v>6</v>
      </c>
      <c r="AD99" t="s">
        <v>4</v>
      </c>
      <c r="AE99" t="s">
        <v>6</v>
      </c>
      <c r="AF99" t="s">
        <v>5</v>
      </c>
      <c r="AG99" t="s">
        <v>7</v>
      </c>
      <c r="AH99" t="s">
        <v>6</v>
      </c>
      <c r="AI99" t="s">
        <v>6</v>
      </c>
      <c r="AJ99" t="s">
        <v>6</v>
      </c>
      <c r="AK99" t="s">
        <v>7</v>
      </c>
      <c r="AL99" t="s">
        <v>4</v>
      </c>
      <c r="AM99" t="s">
        <v>6</v>
      </c>
      <c r="AN99" t="s">
        <v>7</v>
      </c>
      <c r="AO99" t="s">
        <v>6</v>
      </c>
      <c r="AP99" t="s">
        <v>6</v>
      </c>
      <c r="AQ99" t="s">
        <v>7</v>
      </c>
    </row>
    <row r="100" spans="1:43" x14ac:dyDescent="0.25">
      <c r="A100" t="e">
        <v>#N/A</v>
      </c>
      <c r="C100" t="s">
        <v>12</v>
      </c>
      <c r="D100" t="s">
        <v>5</v>
      </c>
      <c r="E100" t="s">
        <v>5</v>
      </c>
      <c r="F100" t="s">
        <v>5</v>
      </c>
      <c r="G100" t="s">
        <v>6</v>
      </c>
      <c r="H100" t="s">
        <v>4</v>
      </c>
      <c r="I100" t="s">
        <v>6</v>
      </c>
      <c r="J100" t="s">
        <v>7</v>
      </c>
      <c r="K100" t="s">
        <v>4</v>
      </c>
      <c r="L100" t="s">
        <v>5</v>
      </c>
      <c r="M100" t="s">
        <v>6</v>
      </c>
      <c r="N100" t="s">
        <v>4</v>
      </c>
      <c r="O100" t="s">
        <v>6</v>
      </c>
      <c r="P100" t="s">
        <v>7</v>
      </c>
      <c r="Q100" t="s">
        <v>6</v>
      </c>
      <c r="R100" t="s">
        <v>4</v>
      </c>
      <c r="S100" t="s">
        <v>4</v>
      </c>
      <c r="T100" t="s">
        <v>5</v>
      </c>
      <c r="U100" t="s">
        <v>7</v>
      </c>
      <c r="V100" t="s">
        <v>7</v>
      </c>
      <c r="W100" t="s">
        <v>4</v>
      </c>
      <c r="X100" t="s">
        <v>7</v>
      </c>
      <c r="Y100" t="s">
        <v>7</v>
      </c>
      <c r="Z100" t="s">
        <v>5</v>
      </c>
      <c r="AA100" t="s">
        <v>5</v>
      </c>
      <c r="AB100" t="s">
        <v>6</v>
      </c>
      <c r="AC100" t="s">
        <v>6</v>
      </c>
      <c r="AD100" t="s">
        <v>4</v>
      </c>
      <c r="AE100" t="s">
        <v>5</v>
      </c>
      <c r="AF100" t="s">
        <v>5</v>
      </c>
      <c r="AG100" t="s">
        <v>4</v>
      </c>
      <c r="AH100" t="s">
        <v>6</v>
      </c>
      <c r="AI100" t="s">
        <v>5</v>
      </c>
      <c r="AJ100" t="s">
        <v>7</v>
      </c>
      <c r="AK100" t="s">
        <v>7</v>
      </c>
      <c r="AL100" t="s">
        <v>7</v>
      </c>
      <c r="AM100" t="s">
        <v>7</v>
      </c>
      <c r="AN100" t="s">
        <v>7</v>
      </c>
      <c r="AO100" t="s">
        <v>4</v>
      </c>
      <c r="AP100" t="s">
        <v>7</v>
      </c>
      <c r="AQ100" t="s">
        <v>6</v>
      </c>
    </row>
    <row r="101" spans="1:43" x14ac:dyDescent="0.25">
      <c r="A101" t="e">
        <v>#N/A</v>
      </c>
      <c r="C101" t="s">
        <v>12</v>
      </c>
      <c r="D101" t="s">
        <v>5</v>
      </c>
      <c r="E101" t="s">
        <v>5</v>
      </c>
      <c r="F101" t="s">
        <v>6</v>
      </c>
      <c r="G101" t="s">
        <v>6</v>
      </c>
      <c r="H101" t="s">
        <v>7</v>
      </c>
      <c r="I101" t="s">
        <v>5</v>
      </c>
      <c r="J101" t="s">
        <v>4</v>
      </c>
      <c r="K101" t="s">
        <v>4</v>
      </c>
      <c r="L101" t="s">
        <v>5</v>
      </c>
      <c r="M101" t="s">
        <v>7</v>
      </c>
      <c r="N101" t="s">
        <v>4</v>
      </c>
      <c r="O101" t="s">
        <v>4</v>
      </c>
      <c r="P101" t="s">
        <v>6</v>
      </c>
      <c r="Q101" t="s">
        <v>6</v>
      </c>
      <c r="R101" t="s">
        <v>4</v>
      </c>
      <c r="S101" t="s">
        <v>7</v>
      </c>
      <c r="T101" t="s">
        <v>5</v>
      </c>
      <c r="U101" t="s">
        <v>7</v>
      </c>
      <c r="V101" t="s">
        <v>7</v>
      </c>
      <c r="W101" t="s">
        <v>4</v>
      </c>
      <c r="X101" t="s">
        <v>6</v>
      </c>
      <c r="Y101" t="s">
        <v>7</v>
      </c>
      <c r="Z101" t="s">
        <v>5</v>
      </c>
      <c r="AA101" t="s">
        <v>7</v>
      </c>
      <c r="AB101" t="s">
        <v>4</v>
      </c>
      <c r="AC101" t="s">
        <v>5</v>
      </c>
      <c r="AD101" t="s">
        <v>4</v>
      </c>
      <c r="AE101" t="s">
        <v>6</v>
      </c>
      <c r="AF101" t="s">
        <v>5</v>
      </c>
      <c r="AG101" t="s">
        <v>4</v>
      </c>
      <c r="AH101" t="s">
        <v>6</v>
      </c>
      <c r="AI101" t="s">
        <v>5</v>
      </c>
      <c r="AJ101" t="s">
        <v>5</v>
      </c>
      <c r="AK101" t="s">
        <v>7</v>
      </c>
      <c r="AL101" t="s">
        <v>5</v>
      </c>
      <c r="AM101" t="s">
        <v>7</v>
      </c>
      <c r="AN101" t="s">
        <v>7</v>
      </c>
      <c r="AO101" t="s">
        <v>5</v>
      </c>
      <c r="AP101" t="s">
        <v>7</v>
      </c>
      <c r="AQ101" t="s">
        <v>7</v>
      </c>
    </row>
    <row r="102" spans="1:43" x14ac:dyDescent="0.25">
      <c r="A102" t="e">
        <v>#N/A</v>
      </c>
      <c r="C102" t="s">
        <v>12</v>
      </c>
      <c r="D102" t="s">
        <v>4</v>
      </c>
      <c r="E102" t="s">
        <v>5</v>
      </c>
      <c r="F102" t="s">
        <v>6</v>
      </c>
      <c r="G102" t="s">
        <v>6</v>
      </c>
      <c r="H102" t="s">
        <v>5</v>
      </c>
      <c r="I102" t="s">
        <v>7</v>
      </c>
      <c r="J102" t="s">
        <v>7</v>
      </c>
      <c r="K102" t="s">
        <v>7</v>
      </c>
      <c r="L102" t="s">
        <v>5</v>
      </c>
      <c r="M102" t="s">
        <v>5</v>
      </c>
      <c r="N102" t="s">
        <v>4</v>
      </c>
      <c r="O102" t="s">
        <v>4</v>
      </c>
      <c r="P102" t="s">
        <v>6</v>
      </c>
      <c r="Q102" t="s">
        <v>6</v>
      </c>
      <c r="R102" t="s">
        <v>5</v>
      </c>
      <c r="S102" t="s">
        <v>4</v>
      </c>
      <c r="T102" t="s">
        <v>4</v>
      </c>
      <c r="U102" t="s">
        <v>5</v>
      </c>
      <c r="V102" t="s">
        <v>4</v>
      </c>
      <c r="W102" t="s">
        <v>6</v>
      </c>
      <c r="X102" t="s">
        <v>7</v>
      </c>
      <c r="Y102" t="s">
        <v>5</v>
      </c>
      <c r="Z102" t="s">
        <v>15</v>
      </c>
      <c r="AA102" t="s">
        <v>7</v>
      </c>
      <c r="AB102" t="s">
        <v>6</v>
      </c>
      <c r="AC102" t="s">
        <v>6</v>
      </c>
      <c r="AD102" t="s">
        <v>5</v>
      </c>
      <c r="AE102" t="s">
        <v>6</v>
      </c>
      <c r="AF102" t="s">
        <v>5</v>
      </c>
      <c r="AG102" t="s">
        <v>4</v>
      </c>
      <c r="AH102" t="s">
        <v>7</v>
      </c>
      <c r="AI102" t="s">
        <v>6</v>
      </c>
      <c r="AJ102" t="s">
        <v>7</v>
      </c>
      <c r="AK102" t="s">
        <v>7</v>
      </c>
      <c r="AL102" t="s">
        <v>5</v>
      </c>
      <c r="AM102" t="s">
        <v>7</v>
      </c>
      <c r="AN102" t="s">
        <v>7</v>
      </c>
      <c r="AO102" t="s">
        <v>5</v>
      </c>
      <c r="AP102" t="s">
        <v>6</v>
      </c>
      <c r="AQ102" t="s">
        <v>7</v>
      </c>
    </row>
    <row r="103" spans="1:43" x14ac:dyDescent="0.25">
      <c r="A103">
        <v>2461833</v>
      </c>
      <c r="C103" t="s">
        <v>8</v>
      </c>
      <c r="D103" t="s">
        <v>4</v>
      </c>
      <c r="E103" t="s">
        <v>6</v>
      </c>
      <c r="F103" t="s">
        <v>6</v>
      </c>
      <c r="G103" t="s">
        <v>4</v>
      </c>
      <c r="H103" t="s">
        <v>5</v>
      </c>
      <c r="I103" t="s">
        <v>4</v>
      </c>
      <c r="J103" t="s">
        <v>7</v>
      </c>
      <c r="K103" t="s">
        <v>7</v>
      </c>
      <c r="L103" t="s">
        <v>6</v>
      </c>
      <c r="M103" t="s">
        <v>5</v>
      </c>
      <c r="N103" t="s">
        <v>4</v>
      </c>
      <c r="O103" t="s">
        <v>7</v>
      </c>
      <c r="P103" t="s">
        <v>6</v>
      </c>
      <c r="Q103" t="s">
        <v>6</v>
      </c>
      <c r="R103" t="s">
        <v>7</v>
      </c>
      <c r="S103" t="s">
        <v>7</v>
      </c>
      <c r="T103" t="s">
        <v>4</v>
      </c>
      <c r="U103" t="s">
        <v>6</v>
      </c>
      <c r="V103" t="s">
        <v>7</v>
      </c>
      <c r="W103" t="s">
        <v>6</v>
      </c>
      <c r="X103" t="s">
        <v>5</v>
      </c>
      <c r="Y103" t="s">
        <v>5</v>
      </c>
      <c r="Z103" t="s">
        <v>7</v>
      </c>
      <c r="AA103" t="s">
        <v>6</v>
      </c>
      <c r="AB103" t="s">
        <v>5</v>
      </c>
      <c r="AC103" t="s">
        <v>6</v>
      </c>
      <c r="AD103" t="s">
        <v>5</v>
      </c>
      <c r="AE103" t="s">
        <v>7</v>
      </c>
      <c r="AF103" t="s">
        <v>7</v>
      </c>
      <c r="AG103" t="s">
        <v>7</v>
      </c>
      <c r="AH103" t="s">
        <v>6</v>
      </c>
      <c r="AI103" t="s">
        <v>5</v>
      </c>
      <c r="AJ103" t="s">
        <v>7</v>
      </c>
      <c r="AK103" t="s">
        <v>5</v>
      </c>
      <c r="AL103" t="s">
        <v>6</v>
      </c>
      <c r="AM103" t="s">
        <v>7</v>
      </c>
      <c r="AN103" t="s">
        <v>7</v>
      </c>
      <c r="AO103" t="s">
        <v>6</v>
      </c>
      <c r="AP103" t="s">
        <v>4</v>
      </c>
      <c r="AQ103" t="s">
        <v>7</v>
      </c>
    </row>
    <row r="104" spans="1:43" x14ac:dyDescent="0.25">
      <c r="A104">
        <v>2472752</v>
      </c>
      <c r="C104" t="s">
        <v>14</v>
      </c>
      <c r="D104" t="s">
        <v>5</v>
      </c>
      <c r="E104" t="s">
        <v>5</v>
      </c>
      <c r="F104" t="s">
        <v>6</v>
      </c>
      <c r="G104" t="s">
        <v>6</v>
      </c>
      <c r="H104" t="s">
        <v>7</v>
      </c>
      <c r="I104" t="s">
        <v>7</v>
      </c>
      <c r="J104" t="s">
        <v>7</v>
      </c>
      <c r="K104" t="s">
        <v>4</v>
      </c>
      <c r="L104" t="s">
        <v>5</v>
      </c>
      <c r="M104" t="s">
        <v>7</v>
      </c>
      <c r="N104" t="s">
        <v>7</v>
      </c>
      <c r="O104" t="s">
        <v>6</v>
      </c>
      <c r="P104" t="s">
        <v>4</v>
      </c>
      <c r="Q104" t="s">
        <v>6</v>
      </c>
      <c r="R104" t="s">
        <v>4</v>
      </c>
      <c r="S104" t="s">
        <v>7</v>
      </c>
      <c r="T104" t="s">
        <v>5</v>
      </c>
      <c r="U104" t="s">
        <v>7</v>
      </c>
      <c r="V104" t="s">
        <v>7</v>
      </c>
      <c r="W104" t="s">
        <v>4</v>
      </c>
      <c r="X104" t="s">
        <v>6</v>
      </c>
      <c r="Y104" t="s">
        <v>7</v>
      </c>
      <c r="Z104" t="s">
        <v>4</v>
      </c>
      <c r="AA104" t="s">
        <v>5</v>
      </c>
      <c r="AB104" t="s">
        <v>4</v>
      </c>
      <c r="AC104" t="s">
        <v>5</v>
      </c>
      <c r="AD104" t="s">
        <v>4</v>
      </c>
      <c r="AE104" t="s">
        <v>4</v>
      </c>
      <c r="AF104" t="s">
        <v>7</v>
      </c>
      <c r="AG104" t="s">
        <v>4</v>
      </c>
      <c r="AH104" t="s">
        <v>4</v>
      </c>
      <c r="AI104" t="s">
        <v>5</v>
      </c>
      <c r="AJ104" t="s">
        <v>4</v>
      </c>
      <c r="AK104" t="s">
        <v>7</v>
      </c>
      <c r="AL104" t="s">
        <v>7</v>
      </c>
      <c r="AM104" t="s">
        <v>7</v>
      </c>
      <c r="AN104" t="s">
        <v>4</v>
      </c>
      <c r="AO104" t="s">
        <v>4</v>
      </c>
      <c r="AP104" t="s">
        <v>7</v>
      </c>
      <c r="AQ104" t="s">
        <v>7</v>
      </c>
    </row>
    <row r="105" spans="1:43" x14ac:dyDescent="0.25">
      <c r="A105">
        <v>2389893</v>
      </c>
      <c r="C105" t="s">
        <v>9</v>
      </c>
      <c r="D105" t="s">
        <v>5</v>
      </c>
      <c r="E105" t="s">
        <v>5</v>
      </c>
      <c r="F105" t="s">
        <v>6</v>
      </c>
      <c r="G105" t="s">
        <v>4</v>
      </c>
      <c r="H105" t="s">
        <v>7</v>
      </c>
      <c r="I105" t="s">
        <v>4</v>
      </c>
      <c r="J105" t="s">
        <v>7</v>
      </c>
      <c r="K105" t="s">
        <v>7</v>
      </c>
      <c r="L105" t="s">
        <v>5</v>
      </c>
      <c r="M105" t="s">
        <v>6</v>
      </c>
      <c r="N105" t="s">
        <v>4</v>
      </c>
      <c r="O105" t="s">
        <v>5</v>
      </c>
      <c r="P105" t="s">
        <v>6</v>
      </c>
      <c r="Q105" t="s">
        <v>6</v>
      </c>
      <c r="R105" t="s">
        <v>4</v>
      </c>
      <c r="S105" t="s">
        <v>7</v>
      </c>
      <c r="T105" t="s">
        <v>5</v>
      </c>
      <c r="U105" t="s">
        <v>5</v>
      </c>
      <c r="V105" t="s">
        <v>7</v>
      </c>
      <c r="W105" t="s">
        <v>4</v>
      </c>
      <c r="X105" t="s">
        <v>7</v>
      </c>
      <c r="Y105" t="s">
        <v>7</v>
      </c>
      <c r="Z105" t="s">
        <v>5</v>
      </c>
      <c r="AA105" t="s">
        <v>6</v>
      </c>
      <c r="AB105" t="s">
        <v>5</v>
      </c>
      <c r="AC105" t="s">
        <v>6</v>
      </c>
      <c r="AD105" t="s">
        <v>4</v>
      </c>
      <c r="AE105" t="s">
        <v>6</v>
      </c>
      <c r="AF105" t="s">
        <v>5</v>
      </c>
      <c r="AG105" t="s">
        <v>4</v>
      </c>
      <c r="AH105" t="s">
        <v>6</v>
      </c>
      <c r="AI105" t="s">
        <v>5</v>
      </c>
      <c r="AJ105" t="s">
        <v>7</v>
      </c>
      <c r="AK105" t="s">
        <v>7</v>
      </c>
      <c r="AL105" t="s">
        <v>5</v>
      </c>
      <c r="AM105" t="s">
        <v>7</v>
      </c>
      <c r="AN105" t="s">
        <v>7</v>
      </c>
      <c r="AO105" t="s">
        <v>4</v>
      </c>
      <c r="AP105" t="s">
        <v>7</v>
      </c>
      <c r="AQ105" t="s">
        <v>7</v>
      </c>
    </row>
    <row r="106" spans="1:43" x14ac:dyDescent="0.25">
      <c r="A106">
        <v>2457637</v>
      </c>
      <c r="C106" t="s">
        <v>6</v>
      </c>
      <c r="D106" t="s">
        <v>5</v>
      </c>
      <c r="E106" t="s">
        <v>5</v>
      </c>
      <c r="F106" t="s">
        <v>6</v>
      </c>
      <c r="G106" t="s">
        <v>6</v>
      </c>
      <c r="H106" t="s">
        <v>5</v>
      </c>
      <c r="I106" t="s">
        <v>7</v>
      </c>
      <c r="J106" t="s">
        <v>7</v>
      </c>
      <c r="K106" t="s">
        <v>4</v>
      </c>
      <c r="L106" t="s">
        <v>5</v>
      </c>
      <c r="M106" t="s">
        <v>7</v>
      </c>
      <c r="N106" t="s">
        <v>7</v>
      </c>
      <c r="O106" t="s">
        <v>5</v>
      </c>
      <c r="P106" t="s">
        <v>7</v>
      </c>
      <c r="Q106" t="s">
        <v>6</v>
      </c>
      <c r="R106" t="s">
        <v>4</v>
      </c>
      <c r="S106" t="s">
        <v>4</v>
      </c>
      <c r="T106" t="s">
        <v>5</v>
      </c>
      <c r="U106" t="s">
        <v>7</v>
      </c>
      <c r="V106" t="s">
        <v>5</v>
      </c>
      <c r="W106" t="s">
        <v>7</v>
      </c>
      <c r="X106" t="s">
        <v>7</v>
      </c>
      <c r="Y106" t="s">
        <v>6</v>
      </c>
      <c r="Z106" t="s">
        <v>4</v>
      </c>
      <c r="AA106" t="s">
        <v>5</v>
      </c>
      <c r="AB106" t="s">
        <v>5</v>
      </c>
      <c r="AC106" t="s">
        <v>4</v>
      </c>
      <c r="AD106" t="s">
        <v>7</v>
      </c>
      <c r="AE106" t="s">
        <v>6</v>
      </c>
      <c r="AF106" t="s">
        <v>5</v>
      </c>
      <c r="AG106" t="s">
        <v>7</v>
      </c>
      <c r="AH106" t="s">
        <v>6</v>
      </c>
      <c r="AI106" t="s">
        <v>5</v>
      </c>
      <c r="AJ106" t="s">
        <v>5</v>
      </c>
      <c r="AK106" t="s">
        <v>7</v>
      </c>
      <c r="AL106" t="s">
        <v>4</v>
      </c>
      <c r="AM106" t="s">
        <v>7</v>
      </c>
      <c r="AN106" t="s">
        <v>4</v>
      </c>
      <c r="AO106" t="s">
        <v>6</v>
      </c>
      <c r="AP106" t="s">
        <v>6</v>
      </c>
      <c r="AQ106" t="s">
        <v>4</v>
      </c>
    </row>
    <row r="107" spans="1:43" x14ac:dyDescent="0.25">
      <c r="A107" t="e">
        <v>#N/A</v>
      </c>
      <c r="C107" t="s">
        <v>12</v>
      </c>
      <c r="D107" t="s">
        <v>4</v>
      </c>
      <c r="E107" t="s">
        <v>5</v>
      </c>
      <c r="F107" t="s">
        <v>6</v>
      </c>
      <c r="G107" t="s">
        <v>6</v>
      </c>
      <c r="H107" t="s">
        <v>7</v>
      </c>
      <c r="I107" t="s">
        <v>7</v>
      </c>
      <c r="J107" t="s">
        <v>7</v>
      </c>
      <c r="K107" t="s">
        <v>7</v>
      </c>
      <c r="L107" t="s">
        <v>7</v>
      </c>
      <c r="M107" t="s">
        <v>6</v>
      </c>
      <c r="N107" t="s">
        <v>6</v>
      </c>
      <c r="O107" t="s">
        <v>4</v>
      </c>
      <c r="P107" t="s">
        <v>6</v>
      </c>
      <c r="Q107" t="s">
        <v>6</v>
      </c>
      <c r="R107" t="s">
        <v>4</v>
      </c>
      <c r="S107" t="s">
        <v>7</v>
      </c>
      <c r="T107" t="s">
        <v>7</v>
      </c>
      <c r="U107" t="s">
        <v>5</v>
      </c>
      <c r="V107" t="s">
        <v>7</v>
      </c>
      <c r="W107" t="s">
        <v>4</v>
      </c>
      <c r="X107" t="s">
        <v>7</v>
      </c>
      <c r="Y107" t="s">
        <v>5</v>
      </c>
      <c r="Z107" t="s">
        <v>4</v>
      </c>
      <c r="AA107" t="s">
        <v>6</v>
      </c>
      <c r="AB107" t="s">
        <v>5</v>
      </c>
      <c r="AC107" t="s">
        <v>6</v>
      </c>
      <c r="AD107" t="s">
        <v>7</v>
      </c>
      <c r="AE107" t="s">
        <v>6</v>
      </c>
      <c r="AF107" t="s">
        <v>5</v>
      </c>
      <c r="AG107" t="s">
        <v>7</v>
      </c>
      <c r="AH107" t="s">
        <v>5</v>
      </c>
      <c r="AI107" t="s">
        <v>6</v>
      </c>
      <c r="AJ107" t="s">
        <v>5</v>
      </c>
      <c r="AK107" t="s">
        <v>7</v>
      </c>
      <c r="AL107" t="s">
        <v>5</v>
      </c>
      <c r="AM107" t="s">
        <v>7</v>
      </c>
      <c r="AN107" t="s">
        <v>7</v>
      </c>
      <c r="AO107" t="s">
        <v>4</v>
      </c>
      <c r="AP107" t="s">
        <v>7</v>
      </c>
      <c r="AQ107" t="s">
        <v>5</v>
      </c>
    </row>
    <row r="108" spans="1:43" x14ac:dyDescent="0.25">
      <c r="A108" t="e">
        <v>#N/A</v>
      </c>
      <c r="C108" t="s">
        <v>12</v>
      </c>
      <c r="D108" t="s">
        <v>7</v>
      </c>
      <c r="E108" t="s">
        <v>7</v>
      </c>
      <c r="F108" t="s">
        <v>7</v>
      </c>
      <c r="G108" t="s">
        <v>4</v>
      </c>
      <c r="H108" t="s">
        <v>5</v>
      </c>
      <c r="I108" t="s">
        <v>5</v>
      </c>
      <c r="J108" t="s">
        <v>6</v>
      </c>
      <c r="K108" t="s">
        <v>4</v>
      </c>
      <c r="L108" t="s">
        <v>6</v>
      </c>
      <c r="M108" t="s">
        <v>6</v>
      </c>
      <c r="N108" t="s">
        <v>5</v>
      </c>
      <c r="O108" t="s">
        <v>6</v>
      </c>
      <c r="P108" t="s">
        <v>7</v>
      </c>
      <c r="Q108" t="s">
        <v>6</v>
      </c>
      <c r="R108" t="s">
        <v>5</v>
      </c>
      <c r="S108" t="s">
        <v>4</v>
      </c>
      <c r="T108" t="s">
        <v>5</v>
      </c>
      <c r="U108" t="s">
        <v>5</v>
      </c>
      <c r="V108" t="s">
        <v>5</v>
      </c>
      <c r="W108" t="s">
        <v>6</v>
      </c>
      <c r="X108" t="s">
        <v>7</v>
      </c>
      <c r="Y108" t="s">
        <v>5</v>
      </c>
      <c r="Z108" t="s">
        <v>4</v>
      </c>
      <c r="AA108" t="s">
        <v>6</v>
      </c>
      <c r="AB108" t="s">
        <v>5</v>
      </c>
      <c r="AC108" t="s">
        <v>7</v>
      </c>
      <c r="AD108" t="s">
        <v>4</v>
      </c>
      <c r="AE108" t="s">
        <v>6</v>
      </c>
      <c r="AF108" t="s">
        <v>5</v>
      </c>
      <c r="AG108" t="s">
        <v>7</v>
      </c>
      <c r="AH108" t="s">
        <v>5</v>
      </c>
      <c r="AI108" t="s">
        <v>5</v>
      </c>
      <c r="AJ108" t="s">
        <v>7</v>
      </c>
      <c r="AK108" t="s">
        <v>6</v>
      </c>
      <c r="AL108" t="s">
        <v>6</v>
      </c>
      <c r="AM108" t="s">
        <v>6</v>
      </c>
      <c r="AN108" t="s">
        <v>4</v>
      </c>
      <c r="AO108" t="s">
        <v>5</v>
      </c>
      <c r="AP108" t="s">
        <v>7</v>
      </c>
      <c r="AQ108" t="s">
        <v>7</v>
      </c>
    </row>
    <row r="109" spans="1:43" x14ac:dyDescent="0.25">
      <c r="A109">
        <v>2477562</v>
      </c>
      <c r="C109" t="s">
        <v>12</v>
      </c>
      <c r="D109" t="s">
        <v>6</v>
      </c>
      <c r="E109" t="s">
        <v>5</v>
      </c>
      <c r="F109" t="s">
        <v>4</v>
      </c>
      <c r="G109" t="s">
        <v>7</v>
      </c>
      <c r="H109" t="s">
        <v>5</v>
      </c>
      <c r="I109" t="s">
        <v>5</v>
      </c>
      <c r="J109" t="s">
        <v>7</v>
      </c>
      <c r="K109" t="s">
        <v>7</v>
      </c>
      <c r="L109" t="s">
        <v>4</v>
      </c>
      <c r="M109" t="s">
        <v>5</v>
      </c>
      <c r="N109" t="s">
        <v>7</v>
      </c>
      <c r="O109" t="s">
        <v>5</v>
      </c>
      <c r="P109" t="s">
        <v>6</v>
      </c>
      <c r="Q109" t="s">
        <v>6</v>
      </c>
      <c r="R109" t="s">
        <v>5</v>
      </c>
      <c r="S109" t="s">
        <v>7</v>
      </c>
      <c r="T109" t="s">
        <v>5</v>
      </c>
      <c r="U109" t="s">
        <v>6</v>
      </c>
      <c r="V109" t="s">
        <v>7</v>
      </c>
      <c r="W109" t="s">
        <v>7</v>
      </c>
      <c r="X109" t="s">
        <v>7</v>
      </c>
      <c r="Y109" t="s">
        <v>5</v>
      </c>
      <c r="Z109" t="s">
        <v>5</v>
      </c>
      <c r="AA109" t="s">
        <v>7</v>
      </c>
      <c r="AB109" t="s">
        <v>5</v>
      </c>
      <c r="AC109" t="s">
        <v>4</v>
      </c>
      <c r="AD109" t="s">
        <v>5</v>
      </c>
      <c r="AE109" t="s">
        <v>7</v>
      </c>
      <c r="AF109" t="s">
        <v>6</v>
      </c>
      <c r="AG109" t="s">
        <v>4</v>
      </c>
      <c r="AH109" t="s">
        <v>4</v>
      </c>
      <c r="AI109" t="s">
        <v>6</v>
      </c>
      <c r="AJ109" t="s">
        <v>5</v>
      </c>
      <c r="AK109" t="s">
        <v>7</v>
      </c>
      <c r="AL109" t="s">
        <v>6</v>
      </c>
      <c r="AM109" t="s">
        <v>7</v>
      </c>
      <c r="AN109" t="s">
        <v>4</v>
      </c>
      <c r="AO109" t="s">
        <v>6</v>
      </c>
      <c r="AP109" t="s">
        <v>7</v>
      </c>
      <c r="AQ109" t="s">
        <v>7</v>
      </c>
    </row>
    <row r="110" spans="1:43" x14ac:dyDescent="0.25">
      <c r="A110">
        <v>2461221</v>
      </c>
      <c r="C110" t="s">
        <v>13</v>
      </c>
      <c r="D110" t="s">
        <v>5</v>
      </c>
      <c r="E110" t="s">
        <v>5</v>
      </c>
      <c r="F110" t="s">
        <v>6</v>
      </c>
      <c r="G110" t="s">
        <v>4</v>
      </c>
      <c r="H110" t="s">
        <v>5</v>
      </c>
      <c r="I110" t="s">
        <v>4</v>
      </c>
      <c r="J110" t="s">
        <v>7</v>
      </c>
      <c r="K110" t="s">
        <v>7</v>
      </c>
      <c r="L110" t="s">
        <v>7</v>
      </c>
      <c r="M110" t="s">
        <v>7</v>
      </c>
      <c r="N110" t="s">
        <v>4</v>
      </c>
      <c r="O110" t="s">
        <v>6</v>
      </c>
      <c r="P110" t="s">
        <v>6</v>
      </c>
      <c r="Q110" t="s">
        <v>6</v>
      </c>
      <c r="R110" t="s">
        <v>4</v>
      </c>
      <c r="S110" t="s">
        <v>7</v>
      </c>
      <c r="T110" t="s">
        <v>5</v>
      </c>
      <c r="U110" t="s">
        <v>5</v>
      </c>
      <c r="V110" t="s">
        <v>7</v>
      </c>
      <c r="W110" t="s">
        <v>7</v>
      </c>
      <c r="X110" t="s">
        <v>7</v>
      </c>
      <c r="Y110" t="s">
        <v>5</v>
      </c>
      <c r="Z110" t="s">
        <v>4</v>
      </c>
      <c r="AA110" t="s">
        <v>6</v>
      </c>
      <c r="AB110" t="s">
        <v>5</v>
      </c>
      <c r="AC110" t="s">
        <v>4</v>
      </c>
      <c r="AD110" t="s">
        <v>7</v>
      </c>
      <c r="AE110" t="s">
        <v>6</v>
      </c>
      <c r="AF110" t="s">
        <v>5</v>
      </c>
      <c r="AG110" t="s">
        <v>7</v>
      </c>
      <c r="AH110" t="s">
        <v>6</v>
      </c>
      <c r="AI110" t="s">
        <v>5</v>
      </c>
      <c r="AJ110" t="s">
        <v>5</v>
      </c>
      <c r="AK110" t="s">
        <v>7</v>
      </c>
      <c r="AL110" t="s">
        <v>5</v>
      </c>
      <c r="AM110" t="s">
        <v>7</v>
      </c>
      <c r="AN110" t="s">
        <v>7</v>
      </c>
      <c r="AO110" t="s">
        <v>5</v>
      </c>
      <c r="AP110" t="s">
        <v>6</v>
      </c>
      <c r="AQ110" t="s">
        <v>4</v>
      </c>
    </row>
    <row r="111" spans="1:43" x14ac:dyDescent="0.25">
      <c r="A111">
        <v>2369348</v>
      </c>
      <c r="C111" t="s">
        <v>12</v>
      </c>
      <c r="D111" t="s">
        <v>4</v>
      </c>
      <c r="E111" t="s">
        <v>4</v>
      </c>
      <c r="F111" t="s">
        <v>6</v>
      </c>
      <c r="G111" t="s">
        <v>6</v>
      </c>
      <c r="H111" t="s">
        <v>5</v>
      </c>
      <c r="I111" t="s">
        <v>7</v>
      </c>
      <c r="J111" t="s">
        <v>7</v>
      </c>
      <c r="K111" t="s">
        <v>7</v>
      </c>
      <c r="L111" t="s">
        <v>5</v>
      </c>
      <c r="M111" t="s">
        <v>7</v>
      </c>
      <c r="N111" t="s">
        <v>4</v>
      </c>
      <c r="O111" t="s">
        <v>5</v>
      </c>
      <c r="P111" t="s">
        <v>7</v>
      </c>
      <c r="Q111" t="s">
        <v>6</v>
      </c>
      <c r="R111" t="s">
        <v>4</v>
      </c>
      <c r="S111" t="s">
        <v>7</v>
      </c>
      <c r="T111" t="s">
        <v>5</v>
      </c>
      <c r="U111" t="s">
        <v>5</v>
      </c>
      <c r="V111" t="s">
        <v>5</v>
      </c>
      <c r="W111" t="s">
        <v>4</v>
      </c>
      <c r="X111" t="s">
        <v>7</v>
      </c>
      <c r="Y111" t="s">
        <v>5</v>
      </c>
      <c r="Z111" t="s">
        <v>4</v>
      </c>
      <c r="AA111" t="s">
        <v>7</v>
      </c>
      <c r="AB111" t="s">
        <v>5</v>
      </c>
      <c r="AC111" t="s">
        <v>6</v>
      </c>
      <c r="AD111" t="s">
        <v>4</v>
      </c>
      <c r="AE111" t="s">
        <v>6</v>
      </c>
      <c r="AF111" t="s">
        <v>5</v>
      </c>
      <c r="AG111" t="s">
        <v>5</v>
      </c>
      <c r="AH111" t="s">
        <v>4</v>
      </c>
      <c r="AI111" t="s">
        <v>5</v>
      </c>
      <c r="AJ111" t="s">
        <v>4</v>
      </c>
      <c r="AK111" t="s">
        <v>5</v>
      </c>
      <c r="AL111" t="s">
        <v>5</v>
      </c>
      <c r="AM111" t="s">
        <v>6</v>
      </c>
      <c r="AN111" t="s">
        <v>6</v>
      </c>
      <c r="AO111" t="s">
        <v>5</v>
      </c>
      <c r="AP111" t="s">
        <v>4</v>
      </c>
      <c r="AQ111" t="s">
        <v>7</v>
      </c>
    </row>
    <row r="112" spans="1:43" x14ac:dyDescent="0.25">
      <c r="A112" t="e">
        <v>#N/A</v>
      </c>
      <c r="C112" t="s">
        <v>9</v>
      </c>
      <c r="D112" t="s">
        <v>6</v>
      </c>
      <c r="E112" t="s">
        <v>5</v>
      </c>
      <c r="F112" t="s">
        <v>6</v>
      </c>
      <c r="G112" t="s">
        <v>7</v>
      </c>
      <c r="H112" t="s">
        <v>5</v>
      </c>
      <c r="I112" t="s">
        <v>7</v>
      </c>
      <c r="J112" t="s">
        <v>7</v>
      </c>
      <c r="K112" t="s">
        <v>4</v>
      </c>
      <c r="L112" t="s">
        <v>7</v>
      </c>
      <c r="M112" t="s">
        <v>6</v>
      </c>
      <c r="N112" t="s">
        <v>4</v>
      </c>
      <c r="O112" t="s">
        <v>7</v>
      </c>
      <c r="P112" t="s">
        <v>5</v>
      </c>
      <c r="Q112" t="s">
        <v>6</v>
      </c>
      <c r="R112" t="s">
        <v>4</v>
      </c>
      <c r="S112" t="s">
        <v>7</v>
      </c>
      <c r="T112" t="s">
        <v>5</v>
      </c>
      <c r="U112" t="s">
        <v>7</v>
      </c>
      <c r="V112" t="s">
        <v>5</v>
      </c>
      <c r="W112" t="s">
        <v>4</v>
      </c>
      <c r="X112" t="s">
        <v>7</v>
      </c>
      <c r="Y112" t="s">
        <v>5</v>
      </c>
      <c r="Z112" t="s">
        <v>5</v>
      </c>
      <c r="AA112" t="s">
        <v>5</v>
      </c>
      <c r="AB112" t="s">
        <v>4</v>
      </c>
      <c r="AC112" t="s">
        <v>4</v>
      </c>
      <c r="AD112" t="s">
        <v>4</v>
      </c>
      <c r="AE112" t="s">
        <v>7</v>
      </c>
      <c r="AF112" t="s">
        <v>5</v>
      </c>
      <c r="AG112" t="s">
        <v>6</v>
      </c>
      <c r="AH112" t="s">
        <v>4</v>
      </c>
      <c r="AI112" t="s">
        <v>5</v>
      </c>
      <c r="AJ112" t="s">
        <v>7</v>
      </c>
      <c r="AK112" t="s">
        <v>7</v>
      </c>
      <c r="AL112" t="s">
        <v>5</v>
      </c>
      <c r="AM112" t="s">
        <v>7</v>
      </c>
      <c r="AN112" t="s">
        <v>4</v>
      </c>
      <c r="AO112" t="s">
        <v>5</v>
      </c>
      <c r="AP112" t="s">
        <v>7</v>
      </c>
      <c r="AQ112" t="s">
        <v>7</v>
      </c>
    </row>
    <row r="113" spans="1:43" x14ac:dyDescent="0.25">
      <c r="A113" t="e">
        <v>#N/A</v>
      </c>
      <c r="C113" t="s">
        <v>12</v>
      </c>
      <c r="D113" t="s">
        <v>4</v>
      </c>
      <c r="E113" t="s">
        <v>5</v>
      </c>
      <c r="F113" t="s">
        <v>7</v>
      </c>
      <c r="G113" t="s">
        <v>6</v>
      </c>
      <c r="H113" t="s">
        <v>4</v>
      </c>
      <c r="I113" t="s">
        <v>6</v>
      </c>
      <c r="J113" t="s">
        <v>7</v>
      </c>
      <c r="K113" t="s">
        <v>7</v>
      </c>
      <c r="L113" t="s">
        <v>7</v>
      </c>
      <c r="M113" t="s">
        <v>6</v>
      </c>
      <c r="N113" t="s">
        <v>4</v>
      </c>
      <c r="O113" t="s">
        <v>5</v>
      </c>
      <c r="P113" t="s">
        <v>4</v>
      </c>
      <c r="Q113" t="s">
        <v>6</v>
      </c>
      <c r="R113" t="s">
        <v>4</v>
      </c>
      <c r="S113" t="s">
        <v>4</v>
      </c>
      <c r="T113" t="s">
        <v>5</v>
      </c>
      <c r="U113" t="s">
        <v>5</v>
      </c>
      <c r="V113" t="s">
        <v>5</v>
      </c>
      <c r="W113" t="s">
        <v>4</v>
      </c>
      <c r="X113" t="s">
        <v>7</v>
      </c>
      <c r="Y113" t="s">
        <v>7</v>
      </c>
      <c r="Z113" t="s">
        <v>5</v>
      </c>
      <c r="AA113" t="s">
        <v>7</v>
      </c>
      <c r="AB113" t="s">
        <v>6</v>
      </c>
      <c r="AC113" t="s">
        <v>6</v>
      </c>
      <c r="AD113" t="s">
        <v>5</v>
      </c>
      <c r="AE113" t="s">
        <v>6</v>
      </c>
      <c r="AF113" t="s">
        <v>5</v>
      </c>
      <c r="AG113" t="s">
        <v>4</v>
      </c>
      <c r="AH113" t="s">
        <v>7</v>
      </c>
      <c r="AI113" t="s">
        <v>6</v>
      </c>
      <c r="AJ113" t="s">
        <v>7</v>
      </c>
      <c r="AK113" t="s">
        <v>7</v>
      </c>
      <c r="AL113" t="s">
        <v>5</v>
      </c>
      <c r="AM113" t="s">
        <v>7</v>
      </c>
      <c r="AN113" t="s">
        <v>6</v>
      </c>
      <c r="AO113" t="s">
        <v>4</v>
      </c>
      <c r="AP113" t="s">
        <v>7</v>
      </c>
      <c r="AQ113" t="s">
        <v>4</v>
      </c>
    </row>
    <row r="114" spans="1:43" x14ac:dyDescent="0.25">
      <c r="A114">
        <v>2448525</v>
      </c>
      <c r="C114" t="s">
        <v>7</v>
      </c>
      <c r="D114" t="s">
        <v>4</v>
      </c>
      <c r="E114" t="s">
        <v>5</v>
      </c>
      <c r="F114" t="s">
        <v>6</v>
      </c>
      <c r="G114" t="s">
        <v>5</v>
      </c>
      <c r="H114" t="s">
        <v>6</v>
      </c>
      <c r="I114" t="s">
        <v>5</v>
      </c>
      <c r="J114" t="s">
        <v>6</v>
      </c>
      <c r="K114" t="s">
        <v>4</v>
      </c>
      <c r="L114" t="s">
        <v>6</v>
      </c>
      <c r="M114" t="s">
        <v>4</v>
      </c>
      <c r="N114" t="s">
        <v>7</v>
      </c>
      <c r="O114" t="s">
        <v>7</v>
      </c>
      <c r="P114" t="s">
        <v>5</v>
      </c>
      <c r="Q114" t="s">
        <v>6</v>
      </c>
      <c r="R114" t="s">
        <v>5</v>
      </c>
      <c r="S114" t="s">
        <v>7</v>
      </c>
      <c r="T114" t="s">
        <v>5</v>
      </c>
      <c r="U114" t="s">
        <v>5</v>
      </c>
      <c r="V114" t="s">
        <v>7</v>
      </c>
      <c r="W114" t="s">
        <v>5</v>
      </c>
      <c r="X114" t="s">
        <v>6</v>
      </c>
      <c r="Y114" t="s">
        <v>5</v>
      </c>
      <c r="Z114" t="s">
        <v>4</v>
      </c>
      <c r="AA114" t="s">
        <v>7</v>
      </c>
      <c r="AB114" t="s">
        <v>6</v>
      </c>
      <c r="AC114" t="s">
        <v>4</v>
      </c>
      <c r="AD114" t="s">
        <v>4</v>
      </c>
      <c r="AE114" t="s">
        <v>6</v>
      </c>
      <c r="AF114" t="s">
        <v>5</v>
      </c>
      <c r="AG114" t="s">
        <v>7</v>
      </c>
      <c r="AH114" t="s">
        <v>5</v>
      </c>
      <c r="AI114" t="s">
        <v>6</v>
      </c>
      <c r="AJ114" t="s">
        <v>7</v>
      </c>
      <c r="AK114" t="s">
        <v>5</v>
      </c>
      <c r="AL114" t="s">
        <v>7</v>
      </c>
      <c r="AM114" t="s">
        <v>6</v>
      </c>
      <c r="AN114" t="s">
        <v>4</v>
      </c>
      <c r="AO114" t="s">
        <v>6</v>
      </c>
      <c r="AP114" t="s">
        <v>7</v>
      </c>
      <c r="AQ114" t="s">
        <v>7</v>
      </c>
    </row>
    <row r="115" spans="1:43" x14ac:dyDescent="0.25">
      <c r="A115">
        <v>2459209</v>
      </c>
      <c r="C115" t="s">
        <v>13</v>
      </c>
      <c r="D115" t="s">
        <v>5</v>
      </c>
      <c r="E115" t="s">
        <v>5</v>
      </c>
      <c r="F115" t="s">
        <v>6</v>
      </c>
      <c r="G115" t="s">
        <v>7</v>
      </c>
      <c r="H115" t="s">
        <v>6</v>
      </c>
      <c r="I115" t="s">
        <v>4</v>
      </c>
      <c r="J115" t="s">
        <v>7</v>
      </c>
      <c r="K115" t="s">
        <v>4</v>
      </c>
      <c r="L115" t="s">
        <v>5</v>
      </c>
      <c r="M115" t="s">
        <v>6</v>
      </c>
      <c r="N115" t="s">
        <v>7</v>
      </c>
      <c r="O115" t="s">
        <v>7</v>
      </c>
      <c r="P115" t="s">
        <v>6</v>
      </c>
      <c r="Q115" t="s">
        <v>6</v>
      </c>
      <c r="R115" t="s">
        <v>4</v>
      </c>
      <c r="S115" t="s">
        <v>7</v>
      </c>
      <c r="T115" t="s">
        <v>7</v>
      </c>
      <c r="U115" t="s">
        <v>7</v>
      </c>
      <c r="V115" t="s">
        <v>5</v>
      </c>
      <c r="W115" t="s">
        <v>4</v>
      </c>
      <c r="X115" t="s">
        <v>7</v>
      </c>
      <c r="Y115" t="s">
        <v>7</v>
      </c>
      <c r="Z115" t="s">
        <v>4</v>
      </c>
      <c r="AA115" t="s">
        <v>6</v>
      </c>
      <c r="AB115" t="s">
        <v>5</v>
      </c>
      <c r="AC115" t="s">
        <v>4</v>
      </c>
      <c r="AD115" t="s">
        <v>7</v>
      </c>
      <c r="AE115" t="s">
        <v>6</v>
      </c>
      <c r="AF115" t="s">
        <v>7</v>
      </c>
      <c r="AG115" t="s">
        <v>5</v>
      </c>
      <c r="AH115" t="s">
        <v>6</v>
      </c>
      <c r="AI115" t="s">
        <v>6</v>
      </c>
      <c r="AJ115" t="s">
        <v>6</v>
      </c>
      <c r="AK115" t="s">
        <v>7</v>
      </c>
      <c r="AL115" t="s">
        <v>5</v>
      </c>
      <c r="AM115" t="s">
        <v>7</v>
      </c>
      <c r="AN115" t="s">
        <v>7</v>
      </c>
      <c r="AO115" t="s">
        <v>6</v>
      </c>
      <c r="AP115" t="s">
        <v>7</v>
      </c>
      <c r="AQ115" t="s">
        <v>6</v>
      </c>
    </row>
    <row r="116" spans="1:43" x14ac:dyDescent="0.25">
      <c r="A116" t="e">
        <v>#N/A</v>
      </c>
      <c r="C116" t="s">
        <v>12</v>
      </c>
      <c r="D116" t="s">
        <v>5</v>
      </c>
      <c r="E116" t="s">
        <v>5</v>
      </c>
      <c r="F116" t="s">
        <v>6</v>
      </c>
      <c r="G116" t="s">
        <v>6</v>
      </c>
      <c r="H116" t="s">
        <v>6</v>
      </c>
      <c r="I116" t="s">
        <v>5</v>
      </c>
      <c r="J116" t="s">
        <v>7</v>
      </c>
      <c r="K116" t="s">
        <v>4</v>
      </c>
      <c r="L116" t="s">
        <v>6</v>
      </c>
      <c r="M116" t="s">
        <v>6</v>
      </c>
      <c r="N116" t="s">
        <v>5</v>
      </c>
      <c r="O116" t="s">
        <v>5</v>
      </c>
      <c r="P116" t="s">
        <v>7</v>
      </c>
      <c r="Q116" t="s">
        <v>6</v>
      </c>
      <c r="R116" t="s">
        <v>5</v>
      </c>
      <c r="S116" t="s">
        <v>7</v>
      </c>
      <c r="T116" t="s">
        <v>4</v>
      </c>
      <c r="U116" t="s">
        <v>5</v>
      </c>
      <c r="V116" t="s">
        <v>7</v>
      </c>
      <c r="W116" t="s">
        <v>4</v>
      </c>
      <c r="X116" t="s">
        <v>4</v>
      </c>
      <c r="Y116" t="s">
        <v>7</v>
      </c>
      <c r="Z116" t="s">
        <v>5</v>
      </c>
      <c r="AA116" t="s">
        <v>6</v>
      </c>
      <c r="AB116" t="s">
        <v>5</v>
      </c>
      <c r="AC116" t="s">
        <v>4</v>
      </c>
      <c r="AD116" t="s">
        <v>5</v>
      </c>
      <c r="AE116" t="s">
        <v>6</v>
      </c>
      <c r="AF116" t="s">
        <v>7</v>
      </c>
      <c r="AG116" t="s">
        <v>4</v>
      </c>
      <c r="AH116" t="s">
        <v>5</v>
      </c>
      <c r="AI116" t="s">
        <v>5</v>
      </c>
      <c r="AJ116" t="s">
        <v>4</v>
      </c>
      <c r="AK116" t="s">
        <v>6</v>
      </c>
      <c r="AL116" t="s">
        <v>5</v>
      </c>
      <c r="AM116" t="s">
        <v>4</v>
      </c>
      <c r="AN116" t="s">
        <v>7</v>
      </c>
      <c r="AO116" t="s">
        <v>4</v>
      </c>
      <c r="AP116" t="s">
        <v>7</v>
      </c>
      <c r="AQ116" t="s">
        <v>6</v>
      </c>
    </row>
    <row r="117" spans="1:43" x14ac:dyDescent="0.25">
      <c r="A117" t="e">
        <v>#N/A</v>
      </c>
      <c r="C117" t="s">
        <v>9</v>
      </c>
      <c r="D117" t="s">
        <v>6</v>
      </c>
      <c r="E117" t="s">
        <v>5</v>
      </c>
      <c r="F117" t="s">
        <v>6</v>
      </c>
      <c r="G117" t="s">
        <v>6</v>
      </c>
      <c r="H117" t="s">
        <v>4</v>
      </c>
      <c r="I117" t="s">
        <v>4</v>
      </c>
      <c r="J117" t="s">
        <v>7</v>
      </c>
      <c r="K117" t="s">
        <v>7</v>
      </c>
      <c r="L117" t="s">
        <v>5</v>
      </c>
      <c r="M117" t="s">
        <v>7</v>
      </c>
      <c r="N117" t="s">
        <v>4</v>
      </c>
      <c r="O117" t="s">
        <v>5</v>
      </c>
      <c r="P117" t="s">
        <v>6</v>
      </c>
      <c r="Q117" t="s">
        <v>6</v>
      </c>
      <c r="R117" t="s">
        <v>5</v>
      </c>
      <c r="S117" t="s">
        <v>7</v>
      </c>
      <c r="T117" t="s">
        <v>7</v>
      </c>
      <c r="U117" t="s">
        <v>7</v>
      </c>
      <c r="V117" t="s">
        <v>6</v>
      </c>
      <c r="W117" t="s">
        <v>4</v>
      </c>
      <c r="X117" t="s">
        <v>5</v>
      </c>
      <c r="Y117" t="s">
        <v>5</v>
      </c>
      <c r="Z117" t="s">
        <v>5</v>
      </c>
      <c r="AA117" t="s">
        <v>7</v>
      </c>
      <c r="AB117" t="s">
        <v>6</v>
      </c>
      <c r="AC117" t="s">
        <v>4</v>
      </c>
      <c r="AD117" t="s">
        <v>5</v>
      </c>
      <c r="AE117" t="s">
        <v>6</v>
      </c>
      <c r="AF117" t="s">
        <v>5</v>
      </c>
      <c r="AG117" t="s">
        <v>5</v>
      </c>
      <c r="AH117" t="s">
        <v>6</v>
      </c>
      <c r="AI117" t="s">
        <v>5</v>
      </c>
      <c r="AJ117" t="s">
        <v>7</v>
      </c>
      <c r="AK117" t="s">
        <v>4</v>
      </c>
      <c r="AL117" t="s">
        <v>5</v>
      </c>
      <c r="AM117" t="s">
        <v>7</v>
      </c>
      <c r="AN117" t="s">
        <v>7</v>
      </c>
      <c r="AO117" t="s">
        <v>6</v>
      </c>
      <c r="AP117" t="s">
        <v>4</v>
      </c>
      <c r="AQ117" t="s">
        <v>4</v>
      </c>
    </row>
    <row r="118" spans="1:43" x14ac:dyDescent="0.25">
      <c r="A118">
        <v>2470786</v>
      </c>
      <c r="C118" t="s">
        <v>5</v>
      </c>
      <c r="D118" t="s">
        <v>4</v>
      </c>
      <c r="E118" t="s">
        <v>6</v>
      </c>
      <c r="F118" t="s">
        <v>6</v>
      </c>
      <c r="G118" t="s">
        <v>4</v>
      </c>
      <c r="H118" t="s">
        <v>4</v>
      </c>
      <c r="I118" t="s">
        <v>6</v>
      </c>
      <c r="J118" t="s">
        <v>7</v>
      </c>
      <c r="K118" t="s">
        <v>7</v>
      </c>
      <c r="L118" t="s">
        <v>7</v>
      </c>
      <c r="M118" t="s">
        <v>7</v>
      </c>
      <c r="N118" t="s">
        <v>4</v>
      </c>
      <c r="O118" t="s">
        <v>5</v>
      </c>
      <c r="P118" t="s">
        <v>7</v>
      </c>
      <c r="Q118" t="s">
        <v>6</v>
      </c>
      <c r="R118" t="s">
        <v>4</v>
      </c>
      <c r="S118" t="s">
        <v>4</v>
      </c>
      <c r="T118" t="s">
        <v>5</v>
      </c>
      <c r="U118" t="s">
        <v>7</v>
      </c>
      <c r="V118" t="s">
        <v>7</v>
      </c>
      <c r="W118" t="s">
        <v>4</v>
      </c>
      <c r="X118" t="s">
        <v>7</v>
      </c>
      <c r="Y118" t="s">
        <v>5</v>
      </c>
      <c r="Z118" t="s">
        <v>4</v>
      </c>
      <c r="AA118" t="s">
        <v>7</v>
      </c>
      <c r="AB118" t="s">
        <v>4</v>
      </c>
      <c r="AC118" t="s">
        <v>6</v>
      </c>
      <c r="AD118" t="s">
        <v>4</v>
      </c>
      <c r="AE118" t="s">
        <v>6</v>
      </c>
      <c r="AF118" t="s">
        <v>5</v>
      </c>
      <c r="AG118" t="s">
        <v>4</v>
      </c>
      <c r="AH118" t="s">
        <v>4</v>
      </c>
      <c r="AI118" t="s">
        <v>5</v>
      </c>
      <c r="AJ118" t="s">
        <v>5</v>
      </c>
      <c r="AK118" t="s">
        <v>7</v>
      </c>
      <c r="AL118" t="s">
        <v>5</v>
      </c>
      <c r="AM118" t="s">
        <v>7</v>
      </c>
      <c r="AN118" t="s">
        <v>7</v>
      </c>
      <c r="AO118" t="s">
        <v>4</v>
      </c>
      <c r="AP118" t="s">
        <v>6</v>
      </c>
      <c r="AQ118" t="s">
        <v>4</v>
      </c>
    </row>
    <row r="119" spans="1:43" x14ac:dyDescent="0.25">
      <c r="A119">
        <v>2471125</v>
      </c>
      <c r="C119" t="s">
        <v>3</v>
      </c>
      <c r="D119" t="s">
        <v>5</v>
      </c>
      <c r="E119" t="s">
        <v>5</v>
      </c>
      <c r="F119" t="s">
        <v>6</v>
      </c>
      <c r="G119" t="s">
        <v>6</v>
      </c>
      <c r="H119" t="s">
        <v>7</v>
      </c>
      <c r="I119" t="s">
        <v>4</v>
      </c>
      <c r="J119" t="s">
        <v>6</v>
      </c>
      <c r="K119" t="s">
        <v>4</v>
      </c>
      <c r="L119" t="s">
        <v>7</v>
      </c>
      <c r="M119" t="s">
        <v>7</v>
      </c>
      <c r="N119" t="s">
        <v>7</v>
      </c>
      <c r="O119" t="s">
        <v>5</v>
      </c>
      <c r="P119" t="s">
        <v>7</v>
      </c>
      <c r="Q119" t="s">
        <v>6</v>
      </c>
      <c r="R119" t="s">
        <v>4</v>
      </c>
      <c r="S119" t="s">
        <v>4</v>
      </c>
      <c r="T119" t="s">
        <v>5</v>
      </c>
      <c r="U119" t="s">
        <v>5</v>
      </c>
      <c r="V119" t="s">
        <v>7</v>
      </c>
      <c r="W119" t="s">
        <v>7</v>
      </c>
      <c r="X119" t="s">
        <v>7</v>
      </c>
      <c r="Y119" t="s">
        <v>7</v>
      </c>
      <c r="Z119" t="s">
        <v>7</v>
      </c>
      <c r="AA119" t="s">
        <v>7</v>
      </c>
      <c r="AB119" t="s">
        <v>5</v>
      </c>
      <c r="AC119" t="s">
        <v>4</v>
      </c>
      <c r="AD119" t="s">
        <v>4</v>
      </c>
      <c r="AE119" t="s">
        <v>6</v>
      </c>
      <c r="AF119" t="s">
        <v>5</v>
      </c>
      <c r="AG119" t="s">
        <v>4</v>
      </c>
      <c r="AH119" t="s">
        <v>6</v>
      </c>
      <c r="AI119" t="s">
        <v>6</v>
      </c>
      <c r="AJ119" t="s">
        <v>4</v>
      </c>
      <c r="AK119" t="s">
        <v>7</v>
      </c>
      <c r="AL119" t="s">
        <v>4</v>
      </c>
      <c r="AM119" t="s">
        <v>7</v>
      </c>
      <c r="AN119" t="s">
        <v>7</v>
      </c>
      <c r="AO119" t="s">
        <v>4</v>
      </c>
      <c r="AP119" t="s">
        <v>7</v>
      </c>
      <c r="AQ119" t="s">
        <v>4</v>
      </c>
    </row>
    <row r="120" spans="1:43" x14ac:dyDescent="0.25">
      <c r="A120">
        <v>2446469</v>
      </c>
      <c r="C120" t="s">
        <v>7</v>
      </c>
      <c r="D120" t="s">
        <v>6</v>
      </c>
      <c r="E120" t="s">
        <v>5</v>
      </c>
      <c r="F120" t="s">
        <v>5</v>
      </c>
      <c r="G120" t="s">
        <v>5</v>
      </c>
      <c r="H120" t="s">
        <v>5</v>
      </c>
      <c r="I120" t="s">
        <v>5</v>
      </c>
      <c r="J120" t="s">
        <v>5</v>
      </c>
      <c r="K120" t="s">
        <v>5</v>
      </c>
      <c r="L120" t="s">
        <v>5</v>
      </c>
      <c r="M120" t="s">
        <v>5</v>
      </c>
      <c r="N120" t="s">
        <v>5</v>
      </c>
      <c r="O120" t="s">
        <v>5</v>
      </c>
      <c r="P120" t="s">
        <v>5</v>
      </c>
      <c r="Q120" t="s">
        <v>5</v>
      </c>
      <c r="R120" t="s">
        <v>5</v>
      </c>
      <c r="S120" t="s">
        <v>5</v>
      </c>
      <c r="T120" t="s">
        <v>5</v>
      </c>
      <c r="U120" t="s">
        <v>5</v>
      </c>
      <c r="V120" t="s">
        <v>5</v>
      </c>
      <c r="W120" t="s">
        <v>5</v>
      </c>
      <c r="X120" t="s">
        <v>5</v>
      </c>
      <c r="Y120" t="s">
        <v>5</v>
      </c>
      <c r="Z120" t="s">
        <v>5</v>
      </c>
      <c r="AA120" t="s">
        <v>5</v>
      </c>
      <c r="AB120" t="s">
        <v>5</v>
      </c>
      <c r="AC120" t="s">
        <v>5</v>
      </c>
      <c r="AD120" t="s">
        <v>5</v>
      </c>
      <c r="AE120" t="s">
        <v>5</v>
      </c>
      <c r="AF120" t="s">
        <v>5</v>
      </c>
      <c r="AG120" t="s">
        <v>5</v>
      </c>
      <c r="AH120" t="s">
        <v>5</v>
      </c>
      <c r="AI120" t="s">
        <v>5</v>
      </c>
      <c r="AJ120" t="s">
        <v>5</v>
      </c>
      <c r="AK120" t="s">
        <v>5</v>
      </c>
      <c r="AL120" t="s">
        <v>5</v>
      </c>
      <c r="AM120" t="s">
        <v>5</v>
      </c>
      <c r="AN120" t="s">
        <v>5</v>
      </c>
      <c r="AO120" t="s">
        <v>5</v>
      </c>
      <c r="AP120" t="s">
        <v>5</v>
      </c>
      <c r="AQ120" t="s">
        <v>5</v>
      </c>
    </row>
    <row r="121" spans="1:43" x14ac:dyDescent="0.25">
      <c r="A121">
        <v>2471349</v>
      </c>
      <c r="C121" t="s">
        <v>8</v>
      </c>
      <c r="D121" t="s">
        <v>5</v>
      </c>
      <c r="E121" t="s">
        <v>7</v>
      </c>
      <c r="F121" t="s">
        <v>7</v>
      </c>
      <c r="G121" t="s">
        <v>7</v>
      </c>
      <c r="H121" t="s">
        <v>5</v>
      </c>
      <c r="I121" t="s">
        <v>6</v>
      </c>
      <c r="J121" t="s">
        <v>7</v>
      </c>
      <c r="K121" t="s">
        <v>4</v>
      </c>
      <c r="L121" t="s">
        <v>4</v>
      </c>
      <c r="M121" t="s">
        <v>6</v>
      </c>
      <c r="N121" t="s">
        <v>4</v>
      </c>
      <c r="O121" t="s">
        <v>6</v>
      </c>
      <c r="P121" t="s">
        <v>6</v>
      </c>
      <c r="Q121" t="s">
        <v>6</v>
      </c>
      <c r="R121" t="s">
        <v>5</v>
      </c>
      <c r="S121" t="s">
        <v>7</v>
      </c>
      <c r="T121" t="s">
        <v>7</v>
      </c>
      <c r="U121" t="s">
        <v>5</v>
      </c>
      <c r="V121" t="s">
        <v>7</v>
      </c>
      <c r="W121" t="s">
        <v>6</v>
      </c>
      <c r="X121" t="s">
        <v>5</v>
      </c>
      <c r="Y121" t="s">
        <v>7</v>
      </c>
      <c r="Z121" t="s">
        <v>6</v>
      </c>
      <c r="AA121" t="s">
        <v>6</v>
      </c>
      <c r="AB121" t="s">
        <v>6</v>
      </c>
      <c r="AC121" t="s">
        <v>7</v>
      </c>
      <c r="AD121" t="s">
        <v>4</v>
      </c>
      <c r="AE121" t="s">
        <v>6</v>
      </c>
      <c r="AF121" t="s">
        <v>5</v>
      </c>
      <c r="AG121" t="s">
        <v>7</v>
      </c>
      <c r="AH121" t="s">
        <v>5</v>
      </c>
      <c r="AI121" t="s">
        <v>6</v>
      </c>
      <c r="AJ121" t="s">
        <v>7</v>
      </c>
      <c r="AK121" t="s">
        <v>5</v>
      </c>
      <c r="AL121" t="s">
        <v>7</v>
      </c>
      <c r="AM121" t="s">
        <v>4</v>
      </c>
      <c r="AN121" t="s">
        <v>7</v>
      </c>
      <c r="AO121" t="s">
        <v>6</v>
      </c>
      <c r="AP121" t="s">
        <v>4</v>
      </c>
      <c r="AQ121" t="s">
        <v>7</v>
      </c>
    </row>
    <row r="122" spans="1:43" x14ac:dyDescent="0.25">
      <c r="A122" t="e">
        <v>#N/A</v>
      </c>
      <c r="C122" t="s">
        <v>12</v>
      </c>
      <c r="D122" t="s">
        <v>4</v>
      </c>
      <c r="E122" t="s">
        <v>5</v>
      </c>
      <c r="F122" t="s">
        <v>6</v>
      </c>
      <c r="G122" t="s">
        <v>6</v>
      </c>
      <c r="H122" t="s">
        <v>5</v>
      </c>
      <c r="I122" t="s">
        <v>4</v>
      </c>
      <c r="J122" t="s">
        <v>7</v>
      </c>
      <c r="K122" t="s">
        <v>4</v>
      </c>
      <c r="L122" t="s">
        <v>7</v>
      </c>
      <c r="M122" t="s">
        <v>6</v>
      </c>
      <c r="N122" t="s">
        <v>5</v>
      </c>
      <c r="O122" t="s">
        <v>5</v>
      </c>
      <c r="P122" t="s">
        <v>7</v>
      </c>
      <c r="Q122" t="s">
        <v>6</v>
      </c>
      <c r="R122" t="s">
        <v>4</v>
      </c>
      <c r="S122" t="s">
        <v>7</v>
      </c>
      <c r="T122" t="s">
        <v>5</v>
      </c>
      <c r="U122" t="s">
        <v>5</v>
      </c>
      <c r="V122" t="s">
        <v>5</v>
      </c>
      <c r="W122" t="s">
        <v>4</v>
      </c>
      <c r="X122" t="s">
        <v>7</v>
      </c>
      <c r="Y122" t="s">
        <v>6</v>
      </c>
      <c r="Z122" t="s">
        <v>4</v>
      </c>
      <c r="AA122" t="s">
        <v>7</v>
      </c>
      <c r="AB122" t="s">
        <v>4</v>
      </c>
      <c r="AC122" t="s">
        <v>6</v>
      </c>
      <c r="AD122" t="s">
        <v>4</v>
      </c>
      <c r="AE122" t="s">
        <v>4</v>
      </c>
      <c r="AF122" t="s">
        <v>5</v>
      </c>
      <c r="AG122" t="s">
        <v>4</v>
      </c>
      <c r="AH122" t="s">
        <v>6</v>
      </c>
      <c r="AI122" t="s">
        <v>6</v>
      </c>
      <c r="AJ122" t="s">
        <v>5</v>
      </c>
      <c r="AK122" t="s">
        <v>7</v>
      </c>
      <c r="AL122" t="s">
        <v>5</v>
      </c>
      <c r="AM122" t="s">
        <v>7</v>
      </c>
      <c r="AN122" t="s">
        <v>4</v>
      </c>
      <c r="AO122" t="s">
        <v>6</v>
      </c>
      <c r="AP122" t="s">
        <v>7</v>
      </c>
      <c r="AQ122" t="s">
        <v>7</v>
      </c>
    </row>
    <row r="123" spans="1:43" x14ac:dyDescent="0.25">
      <c r="A123" t="e">
        <v>#N/A</v>
      </c>
      <c r="C123" t="s">
        <v>9</v>
      </c>
      <c r="D123" t="s">
        <v>5</v>
      </c>
      <c r="E123" t="s">
        <v>5</v>
      </c>
      <c r="F123" t="s">
        <v>6</v>
      </c>
      <c r="G123" t="s">
        <v>6</v>
      </c>
      <c r="H123" t="s">
        <v>7</v>
      </c>
      <c r="I123" t="s">
        <v>7</v>
      </c>
      <c r="J123" t="s">
        <v>4</v>
      </c>
      <c r="K123" t="s">
        <v>4</v>
      </c>
      <c r="L123" t="s">
        <v>7</v>
      </c>
      <c r="M123" t="s">
        <v>7</v>
      </c>
      <c r="N123" t="s">
        <v>4</v>
      </c>
      <c r="O123" t="s">
        <v>5</v>
      </c>
      <c r="P123" t="s">
        <v>4</v>
      </c>
      <c r="Q123" t="s">
        <v>6</v>
      </c>
      <c r="R123" t="s">
        <v>5</v>
      </c>
      <c r="S123" t="s">
        <v>7</v>
      </c>
      <c r="T123" t="s">
        <v>7</v>
      </c>
      <c r="U123" t="s">
        <v>6</v>
      </c>
      <c r="V123" t="s">
        <v>7</v>
      </c>
      <c r="W123" t="s">
        <v>5</v>
      </c>
      <c r="X123" t="s">
        <v>7</v>
      </c>
      <c r="Y123" t="s">
        <v>5</v>
      </c>
      <c r="Z123" t="s">
        <v>5</v>
      </c>
      <c r="AA123" t="s">
        <v>7</v>
      </c>
      <c r="AB123" t="s">
        <v>5</v>
      </c>
      <c r="AC123" t="s">
        <v>6</v>
      </c>
      <c r="AD123" t="s">
        <v>5</v>
      </c>
      <c r="AE123" t="s">
        <v>6</v>
      </c>
      <c r="AF123" t="s">
        <v>6</v>
      </c>
      <c r="AG123" t="s">
        <v>4</v>
      </c>
      <c r="AH123" t="s">
        <v>7</v>
      </c>
      <c r="AI123" t="s">
        <v>6</v>
      </c>
      <c r="AJ123" t="s">
        <v>5</v>
      </c>
      <c r="AK123" t="s">
        <v>6</v>
      </c>
      <c r="AL123" t="s">
        <v>5</v>
      </c>
      <c r="AM123" t="s">
        <v>7</v>
      </c>
      <c r="AN123" t="s">
        <v>7</v>
      </c>
      <c r="AO123" t="s">
        <v>6</v>
      </c>
      <c r="AP123" t="s">
        <v>6</v>
      </c>
      <c r="AQ123" t="s">
        <v>7</v>
      </c>
    </row>
    <row r="124" spans="1:43" x14ac:dyDescent="0.25">
      <c r="A124">
        <v>2446965</v>
      </c>
      <c r="C124" t="s">
        <v>13</v>
      </c>
      <c r="D124" t="s">
        <v>5</v>
      </c>
      <c r="E124" t="s">
        <v>5</v>
      </c>
      <c r="F124" t="s">
        <v>6</v>
      </c>
      <c r="G124" t="s">
        <v>7</v>
      </c>
      <c r="H124" t="s">
        <v>4</v>
      </c>
      <c r="I124" t="s">
        <v>5</v>
      </c>
      <c r="J124" t="s">
        <v>6</v>
      </c>
      <c r="K124" t="s">
        <v>4</v>
      </c>
      <c r="L124" t="s">
        <v>5</v>
      </c>
      <c r="M124" t="s">
        <v>6</v>
      </c>
      <c r="N124" t="s">
        <v>7</v>
      </c>
      <c r="O124" t="s">
        <v>6</v>
      </c>
      <c r="P124" t="s">
        <v>6</v>
      </c>
      <c r="Q124" t="s">
        <v>6</v>
      </c>
      <c r="R124" t="s">
        <v>4</v>
      </c>
      <c r="S124" t="s">
        <v>7</v>
      </c>
      <c r="T124" t="s">
        <v>5</v>
      </c>
      <c r="U124" t="s">
        <v>5</v>
      </c>
      <c r="V124" t="s">
        <v>7</v>
      </c>
      <c r="W124" t="s">
        <v>4</v>
      </c>
      <c r="X124" t="s">
        <v>7</v>
      </c>
      <c r="Y124" t="s">
        <v>5</v>
      </c>
      <c r="Z124" t="s">
        <v>7</v>
      </c>
      <c r="AA124" t="s">
        <v>6</v>
      </c>
      <c r="AB124" t="s">
        <v>5</v>
      </c>
      <c r="AC124" t="s">
        <v>4</v>
      </c>
      <c r="AD124" t="s">
        <v>4</v>
      </c>
      <c r="AE124" t="s">
        <v>4</v>
      </c>
      <c r="AF124" t="s">
        <v>5</v>
      </c>
      <c r="AG124" t="s">
        <v>4</v>
      </c>
      <c r="AH124" t="s">
        <v>6</v>
      </c>
      <c r="AI124" t="s">
        <v>5</v>
      </c>
      <c r="AJ124" t="s">
        <v>5</v>
      </c>
      <c r="AK124" t="s">
        <v>7</v>
      </c>
      <c r="AL124" t="s">
        <v>5</v>
      </c>
      <c r="AM124" t="s">
        <v>7</v>
      </c>
      <c r="AN124" t="s">
        <v>7</v>
      </c>
      <c r="AO124" t="s">
        <v>6</v>
      </c>
      <c r="AP124" t="s">
        <v>4</v>
      </c>
      <c r="AQ124" t="s">
        <v>6</v>
      </c>
    </row>
    <row r="125" spans="1:43" x14ac:dyDescent="0.25">
      <c r="A125">
        <v>2483846</v>
      </c>
      <c r="C125" t="s">
        <v>16</v>
      </c>
      <c r="D125" t="s">
        <v>5</v>
      </c>
      <c r="E125" t="s">
        <v>4</v>
      </c>
      <c r="F125" t="s">
        <v>6</v>
      </c>
      <c r="G125" t="s">
        <v>5</v>
      </c>
      <c r="H125" t="s">
        <v>6</v>
      </c>
      <c r="I125" t="s">
        <v>6</v>
      </c>
      <c r="J125" t="s">
        <v>6</v>
      </c>
      <c r="K125" t="s">
        <v>4</v>
      </c>
      <c r="L125" t="s">
        <v>4</v>
      </c>
      <c r="M125" t="s">
        <v>5</v>
      </c>
      <c r="N125" t="s">
        <v>6</v>
      </c>
      <c r="O125" t="s">
        <v>5</v>
      </c>
      <c r="P125" t="s">
        <v>6</v>
      </c>
      <c r="Q125" t="s">
        <v>6</v>
      </c>
      <c r="R125" t="s">
        <v>7</v>
      </c>
      <c r="S125" t="s">
        <v>7</v>
      </c>
      <c r="T125" t="s">
        <v>7</v>
      </c>
      <c r="U125" t="s">
        <v>6</v>
      </c>
      <c r="V125" t="s">
        <v>5</v>
      </c>
      <c r="W125" t="s">
        <v>7</v>
      </c>
      <c r="X125" t="s">
        <v>6</v>
      </c>
      <c r="Y125" t="s">
        <v>6</v>
      </c>
      <c r="Z125" t="s">
        <v>5</v>
      </c>
      <c r="AA125" t="s">
        <v>6</v>
      </c>
      <c r="AB125" t="s">
        <v>4</v>
      </c>
      <c r="AC125" t="s">
        <v>7</v>
      </c>
      <c r="AD125" t="s">
        <v>4</v>
      </c>
      <c r="AE125" t="s">
        <v>5</v>
      </c>
      <c r="AF125" t="s">
        <v>6</v>
      </c>
      <c r="AG125" t="s">
        <v>7</v>
      </c>
      <c r="AH125" t="s">
        <v>5</v>
      </c>
      <c r="AI125" t="s">
        <v>6</v>
      </c>
      <c r="AJ125" t="s">
        <v>5</v>
      </c>
      <c r="AK125" t="s">
        <v>7</v>
      </c>
      <c r="AL125" t="s">
        <v>4</v>
      </c>
      <c r="AM125" t="s">
        <v>6</v>
      </c>
      <c r="AN125" t="s">
        <v>4</v>
      </c>
      <c r="AO125" t="s">
        <v>7</v>
      </c>
      <c r="AP125" t="s">
        <v>4</v>
      </c>
      <c r="AQ125" t="s">
        <v>4</v>
      </c>
    </row>
    <row r="126" spans="1:43" x14ac:dyDescent="0.25">
      <c r="A126">
        <v>2461838</v>
      </c>
      <c r="C126" t="s">
        <v>16</v>
      </c>
      <c r="D126" t="s">
        <v>4</v>
      </c>
      <c r="E126" t="s">
        <v>5</v>
      </c>
      <c r="F126" t="s">
        <v>6</v>
      </c>
      <c r="G126" t="s">
        <v>6</v>
      </c>
      <c r="H126" t="s">
        <v>5</v>
      </c>
      <c r="I126" t="s">
        <v>6</v>
      </c>
      <c r="J126" t="s">
        <v>6</v>
      </c>
      <c r="K126" t="s">
        <v>5</v>
      </c>
      <c r="L126" t="s">
        <v>6</v>
      </c>
      <c r="M126" t="s">
        <v>6</v>
      </c>
      <c r="N126" t="s">
        <v>7</v>
      </c>
      <c r="O126" t="s">
        <v>5</v>
      </c>
      <c r="P126" t="s">
        <v>4</v>
      </c>
      <c r="Q126" t="s">
        <v>6</v>
      </c>
      <c r="R126" t="s">
        <v>7</v>
      </c>
      <c r="S126" t="s">
        <v>7</v>
      </c>
      <c r="T126" t="s">
        <v>5</v>
      </c>
      <c r="U126" t="s">
        <v>6</v>
      </c>
      <c r="V126" t="s">
        <v>7</v>
      </c>
      <c r="W126" t="s">
        <v>4</v>
      </c>
      <c r="X126" t="s">
        <v>7</v>
      </c>
      <c r="Y126" t="s">
        <v>6</v>
      </c>
      <c r="Z126" t="s">
        <v>6</v>
      </c>
      <c r="AA126" t="s">
        <v>6</v>
      </c>
      <c r="AB126" t="s">
        <v>4</v>
      </c>
      <c r="AC126" t="s">
        <v>4</v>
      </c>
      <c r="AD126" t="s">
        <v>5</v>
      </c>
      <c r="AE126" t="s">
        <v>4</v>
      </c>
      <c r="AF126" t="s">
        <v>5</v>
      </c>
      <c r="AG126" t="s">
        <v>5</v>
      </c>
      <c r="AH126" t="s">
        <v>6</v>
      </c>
      <c r="AI126" t="s">
        <v>5</v>
      </c>
      <c r="AJ126" t="s">
        <v>4</v>
      </c>
      <c r="AK126" t="s">
        <v>7</v>
      </c>
      <c r="AL126" t="s">
        <v>5</v>
      </c>
      <c r="AM126" t="s">
        <v>4</v>
      </c>
      <c r="AN126" t="s">
        <v>7</v>
      </c>
      <c r="AO126" t="s">
        <v>6</v>
      </c>
      <c r="AP126" t="s">
        <v>7</v>
      </c>
      <c r="AQ126" t="s">
        <v>6</v>
      </c>
    </row>
    <row r="127" spans="1:43" x14ac:dyDescent="0.25">
      <c r="A127">
        <v>2370610</v>
      </c>
      <c r="C127" t="s">
        <v>9</v>
      </c>
      <c r="D127" t="s">
        <v>5</v>
      </c>
      <c r="E127" t="s">
        <v>5</v>
      </c>
      <c r="F127" t="s">
        <v>6</v>
      </c>
      <c r="G127" t="s">
        <v>6</v>
      </c>
      <c r="H127" t="s">
        <v>7</v>
      </c>
      <c r="I127" t="s">
        <v>6</v>
      </c>
      <c r="J127" t="s">
        <v>7</v>
      </c>
      <c r="K127" t="s">
        <v>7</v>
      </c>
      <c r="L127" t="s">
        <v>7</v>
      </c>
      <c r="M127" t="s">
        <v>5</v>
      </c>
      <c r="N127" t="s">
        <v>4</v>
      </c>
      <c r="O127" t="s">
        <v>5</v>
      </c>
      <c r="P127" t="s">
        <v>7</v>
      </c>
      <c r="Q127" t="s">
        <v>6</v>
      </c>
      <c r="R127" t="s">
        <v>4</v>
      </c>
      <c r="S127" t="s">
        <v>7</v>
      </c>
      <c r="T127" t="s">
        <v>5</v>
      </c>
      <c r="U127" t="s">
        <v>5</v>
      </c>
      <c r="V127" t="s">
        <v>7</v>
      </c>
      <c r="W127" t="s">
        <v>7</v>
      </c>
      <c r="X127" t="s">
        <v>7</v>
      </c>
      <c r="Y127" t="s">
        <v>6</v>
      </c>
      <c r="Z127" t="s">
        <v>4</v>
      </c>
      <c r="AA127" t="s">
        <v>7</v>
      </c>
      <c r="AB127" t="s">
        <v>5</v>
      </c>
      <c r="AC127" t="s">
        <v>6</v>
      </c>
      <c r="AD127" t="s">
        <v>4</v>
      </c>
      <c r="AE127" t="s">
        <v>5</v>
      </c>
      <c r="AF127" t="s">
        <v>5</v>
      </c>
      <c r="AG127" t="s">
        <v>5</v>
      </c>
      <c r="AH127" t="s">
        <v>7</v>
      </c>
      <c r="AI127" t="s">
        <v>5</v>
      </c>
      <c r="AJ127" t="s">
        <v>5</v>
      </c>
      <c r="AK127" t="s">
        <v>4</v>
      </c>
      <c r="AL127" t="s">
        <v>5</v>
      </c>
      <c r="AM127" t="s">
        <v>7</v>
      </c>
      <c r="AN127" t="s">
        <v>6</v>
      </c>
      <c r="AO127" t="s">
        <v>5</v>
      </c>
      <c r="AP127" t="s">
        <v>6</v>
      </c>
      <c r="AQ127" t="s">
        <v>5</v>
      </c>
    </row>
    <row r="128" spans="1:43" x14ac:dyDescent="0.25">
      <c r="A128">
        <v>2369028</v>
      </c>
      <c r="C128" t="s">
        <v>16</v>
      </c>
      <c r="D128" t="s">
        <v>6</v>
      </c>
      <c r="E128" t="s">
        <v>7</v>
      </c>
      <c r="F128" t="s">
        <v>6</v>
      </c>
      <c r="G128" t="s">
        <v>5</v>
      </c>
      <c r="H128" t="s">
        <v>6</v>
      </c>
      <c r="I128" t="s">
        <v>4</v>
      </c>
      <c r="J128" t="s">
        <v>7</v>
      </c>
      <c r="K128" t="s">
        <v>4</v>
      </c>
      <c r="L128" t="s">
        <v>5</v>
      </c>
      <c r="M128" t="s">
        <v>5</v>
      </c>
      <c r="N128" t="s">
        <v>6</v>
      </c>
      <c r="O128" t="s">
        <v>6</v>
      </c>
      <c r="P128" t="s">
        <v>7</v>
      </c>
      <c r="Q128" t="s">
        <v>6</v>
      </c>
      <c r="R128" t="s">
        <v>4</v>
      </c>
      <c r="S128" t="s">
        <v>4</v>
      </c>
      <c r="T128" t="s">
        <v>6</v>
      </c>
      <c r="U128" t="s">
        <v>5</v>
      </c>
      <c r="V128" t="s">
        <v>4</v>
      </c>
      <c r="W128" t="s">
        <v>7</v>
      </c>
      <c r="X128" t="s">
        <v>5</v>
      </c>
      <c r="Y128" t="s">
        <v>7</v>
      </c>
      <c r="Z128" t="s">
        <v>5</v>
      </c>
      <c r="AA128" t="s">
        <v>6</v>
      </c>
      <c r="AB128" t="s">
        <v>5</v>
      </c>
      <c r="AC128" t="s">
        <v>4</v>
      </c>
      <c r="AD128" t="s">
        <v>4</v>
      </c>
      <c r="AE128" t="s">
        <v>6</v>
      </c>
      <c r="AF128" t="s">
        <v>5</v>
      </c>
      <c r="AG128" t="s">
        <v>7</v>
      </c>
      <c r="AH128" t="s">
        <v>5</v>
      </c>
      <c r="AI128" t="s">
        <v>5</v>
      </c>
      <c r="AJ128" t="s">
        <v>5</v>
      </c>
      <c r="AK128" t="s">
        <v>5</v>
      </c>
      <c r="AL128" t="s">
        <v>4</v>
      </c>
      <c r="AM128" t="s">
        <v>5</v>
      </c>
      <c r="AN128" t="s">
        <v>7</v>
      </c>
      <c r="AO128" t="s">
        <v>6</v>
      </c>
      <c r="AP128" t="s">
        <v>6</v>
      </c>
      <c r="AQ128" t="s">
        <v>7</v>
      </c>
    </row>
    <row r="129" spans="1:43" x14ac:dyDescent="0.25">
      <c r="A129">
        <v>2449040</v>
      </c>
      <c r="C129" t="s">
        <v>16</v>
      </c>
      <c r="D129" t="s">
        <v>5</v>
      </c>
      <c r="E129" t="s">
        <v>6</v>
      </c>
      <c r="F129" t="s">
        <v>6</v>
      </c>
      <c r="G129" t="s">
        <v>5</v>
      </c>
      <c r="H129" t="s">
        <v>4</v>
      </c>
      <c r="I129" t="s">
        <v>4</v>
      </c>
      <c r="J129" t="s">
        <v>6</v>
      </c>
      <c r="K129" t="s">
        <v>7</v>
      </c>
      <c r="L129" t="s">
        <v>5</v>
      </c>
      <c r="M129" t="s">
        <v>6</v>
      </c>
      <c r="N129" t="s">
        <v>6</v>
      </c>
      <c r="O129" t="s">
        <v>5</v>
      </c>
      <c r="P129" t="s">
        <v>7</v>
      </c>
      <c r="Q129" t="s">
        <v>6</v>
      </c>
      <c r="R129" t="s">
        <v>5</v>
      </c>
      <c r="S129" t="s">
        <v>7</v>
      </c>
      <c r="T129" t="s">
        <v>5</v>
      </c>
      <c r="U129" t="s">
        <v>5</v>
      </c>
      <c r="V129" t="s">
        <v>7</v>
      </c>
      <c r="W129" t="s">
        <v>4</v>
      </c>
      <c r="X129" t="s">
        <v>6</v>
      </c>
      <c r="Y129" t="s">
        <v>5</v>
      </c>
      <c r="Z129" t="s">
        <v>6</v>
      </c>
      <c r="AA129" t="s">
        <v>6</v>
      </c>
      <c r="AB129" t="s">
        <v>5</v>
      </c>
      <c r="AC129" t="s">
        <v>6</v>
      </c>
      <c r="AD129" t="s">
        <v>4</v>
      </c>
      <c r="AE129" t="s">
        <v>6</v>
      </c>
      <c r="AF129" t="s">
        <v>6</v>
      </c>
      <c r="AG129" t="s">
        <v>4</v>
      </c>
      <c r="AH129" t="s">
        <v>5</v>
      </c>
      <c r="AI129" t="s">
        <v>6</v>
      </c>
      <c r="AJ129" t="s">
        <v>5</v>
      </c>
      <c r="AK129" t="s">
        <v>4</v>
      </c>
      <c r="AL129" t="s">
        <v>6</v>
      </c>
      <c r="AM129" t="s">
        <v>7</v>
      </c>
      <c r="AN129" t="s">
        <v>7</v>
      </c>
      <c r="AO129" t="s">
        <v>5</v>
      </c>
      <c r="AP129" t="s">
        <v>6</v>
      </c>
      <c r="AQ129" t="s">
        <v>6</v>
      </c>
    </row>
    <row r="130" spans="1:43" x14ac:dyDescent="0.25">
      <c r="A130">
        <v>2468953</v>
      </c>
      <c r="C130" t="s">
        <v>16</v>
      </c>
      <c r="D130" t="s">
        <v>4</v>
      </c>
      <c r="E130" t="s">
        <v>5</v>
      </c>
      <c r="F130" t="s">
        <v>6</v>
      </c>
      <c r="G130" t="s">
        <v>6</v>
      </c>
      <c r="H130" t="s">
        <v>4</v>
      </c>
      <c r="I130" t="s">
        <v>7</v>
      </c>
      <c r="J130" t="s">
        <v>5</v>
      </c>
      <c r="K130" t="s">
        <v>4</v>
      </c>
      <c r="L130" t="s">
        <v>6</v>
      </c>
      <c r="M130" t="s">
        <v>7</v>
      </c>
      <c r="N130" t="s">
        <v>4</v>
      </c>
      <c r="O130" t="s">
        <v>5</v>
      </c>
      <c r="P130" t="s">
        <v>6</v>
      </c>
      <c r="Q130" t="s">
        <v>5</v>
      </c>
      <c r="R130" t="s">
        <v>4</v>
      </c>
      <c r="S130" t="s">
        <v>5</v>
      </c>
      <c r="T130" t="s">
        <v>4</v>
      </c>
      <c r="U130" t="s">
        <v>5</v>
      </c>
      <c r="V130" t="s">
        <v>6</v>
      </c>
      <c r="W130" t="s">
        <v>4</v>
      </c>
      <c r="X130" t="s">
        <v>5</v>
      </c>
      <c r="Y130" t="s">
        <v>4</v>
      </c>
      <c r="Z130" t="s">
        <v>5</v>
      </c>
      <c r="AA130" t="s">
        <v>6</v>
      </c>
      <c r="AB130" t="s">
        <v>4</v>
      </c>
      <c r="AC130" t="s">
        <v>4</v>
      </c>
      <c r="AD130" t="s">
        <v>7</v>
      </c>
      <c r="AE130" t="s">
        <v>7</v>
      </c>
      <c r="AF130" t="s">
        <v>5</v>
      </c>
      <c r="AG130" t="s">
        <v>5</v>
      </c>
      <c r="AH130" t="s">
        <v>7</v>
      </c>
      <c r="AI130" t="s">
        <v>5</v>
      </c>
      <c r="AJ130" t="s">
        <v>7</v>
      </c>
      <c r="AK130" t="s">
        <v>7</v>
      </c>
      <c r="AL130" t="s">
        <v>7</v>
      </c>
      <c r="AM130" t="s">
        <v>4</v>
      </c>
      <c r="AN130" t="s">
        <v>7</v>
      </c>
      <c r="AO130" t="s">
        <v>6</v>
      </c>
      <c r="AP130" t="s">
        <v>6</v>
      </c>
      <c r="AQ130" t="s">
        <v>4</v>
      </c>
    </row>
    <row r="131" spans="1:43" x14ac:dyDescent="0.25">
      <c r="A131" t="e">
        <v>#N/A</v>
      </c>
      <c r="C131" t="s">
        <v>9</v>
      </c>
      <c r="D131" t="s">
        <v>4</v>
      </c>
      <c r="E131" t="s">
        <v>5</v>
      </c>
      <c r="F131" t="s">
        <v>6</v>
      </c>
      <c r="G131" t="s">
        <v>7</v>
      </c>
      <c r="H131" t="s">
        <v>7</v>
      </c>
      <c r="I131" t="s">
        <v>4</v>
      </c>
      <c r="J131" t="s">
        <v>7</v>
      </c>
      <c r="K131" t="s">
        <v>7</v>
      </c>
      <c r="L131" t="s">
        <v>7</v>
      </c>
      <c r="M131" t="s">
        <v>5</v>
      </c>
      <c r="N131" t="s">
        <v>4</v>
      </c>
      <c r="O131" t="s">
        <v>5</v>
      </c>
      <c r="P131" t="s">
        <v>6</v>
      </c>
      <c r="Q131" t="s">
        <v>6</v>
      </c>
      <c r="R131" t="s">
        <v>4</v>
      </c>
      <c r="S131" t="s">
        <v>7</v>
      </c>
      <c r="T131" t="s">
        <v>7</v>
      </c>
      <c r="U131" t="s">
        <v>5</v>
      </c>
      <c r="V131" t="s">
        <v>5</v>
      </c>
      <c r="W131" t="s">
        <v>7</v>
      </c>
      <c r="X131" t="s">
        <v>7</v>
      </c>
      <c r="Y131" t="s">
        <v>7</v>
      </c>
      <c r="Z131" t="s">
        <v>5</v>
      </c>
      <c r="AA131" t="s">
        <v>7</v>
      </c>
      <c r="AB131" t="s">
        <v>5</v>
      </c>
      <c r="AC131" t="s">
        <v>6</v>
      </c>
      <c r="AD131" t="s">
        <v>4</v>
      </c>
      <c r="AE131" t="s">
        <v>6</v>
      </c>
      <c r="AF131" t="s">
        <v>5</v>
      </c>
      <c r="AG131" t="s">
        <v>4</v>
      </c>
      <c r="AH131" t="s">
        <v>6</v>
      </c>
      <c r="AI131" t="s">
        <v>6</v>
      </c>
      <c r="AJ131" t="s">
        <v>7</v>
      </c>
      <c r="AK131" t="s">
        <v>5</v>
      </c>
      <c r="AL131" t="s">
        <v>5</v>
      </c>
      <c r="AM131" t="s">
        <v>7</v>
      </c>
      <c r="AN131" t="s">
        <v>7</v>
      </c>
      <c r="AO131" t="s">
        <v>6</v>
      </c>
      <c r="AP131" t="s">
        <v>7</v>
      </c>
      <c r="AQ131" t="s">
        <v>6</v>
      </c>
    </row>
    <row r="132" spans="1:43" x14ac:dyDescent="0.25">
      <c r="A132" t="e">
        <v>#N/A</v>
      </c>
      <c r="C132" t="s">
        <v>9</v>
      </c>
      <c r="D132" t="s">
        <v>4</v>
      </c>
      <c r="E132" t="s">
        <v>5</v>
      </c>
      <c r="F132" t="s">
        <v>6</v>
      </c>
      <c r="G132" t="s">
        <v>4</v>
      </c>
      <c r="H132" t="s">
        <v>6</v>
      </c>
      <c r="I132" t="s">
        <v>6</v>
      </c>
      <c r="J132" t="s">
        <v>6</v>
      </c>
      <c r="K132" t="s">
        <v>7</v>
      </c>
      <c r="L132" t="s">
        <v>4</v>
      </c>
      <c r="M132" t="s">
        <v>6</v>
      </c>
      <c r="N132" t="s">
        <v>6</v>
      </c>
      <c r="O132" t="s">
        <v>4</v>
      </c>
      <c r="P132" t="s">
        <v>7</v>
      </c>
      <c r="Q132" t="s">
        <v>6</v>
      </c>
      <c r="R132" t="s">
        <v>4</v>
      </c>
      <c r="S132" t="s">
        <v>4</v>
      </c>
      <c r="T132" t="s">
        <v>7</v>
      </c>
      <c r="U132" t="s">
        <v>5</v>
      </c>
      <c r="V132" t="s">
        <v>4</v>
      </c>
      <c r="W132" t="s">
        <v>7</v>
      </c>
      <c r="X132" t="s">
        <v>7</v>
      </c>
      <c r="Y132" t="s">
        <v>5</v>
      </c>
      <c r="Z132" t="s">
        <v>5</v>
      </c>
      <c r="AA132" t="s">
        <v>7</v>
      </c>
      <c r="AB132" t="s">
        <v>6</v>
      </c>
      <c r="AC132" t="s">
        <v>6</v>
      </c>
      <c r="AD132" t="s">
        <v>4</v>
      </c>
      <c r="AE132" t="s">
        <v>4</v>
      </c>
      <c r="AF132" t="s">
        <v>7</v>
      </c>
      <c r="AG132" t="s">
        <v>7</v>
      </c>
      <c r="AH132" t="s">
        <v>6</v>
      </c>
      <c r="AI132" t="s">
        <v>5</v>
      </c>
      <c r="AJ132" t="s">
        <v>7</v>
      </c>
      <c r="AK132" t="s">
        <v>6</v>
      </c>
      <c r="AL132" t="s">
        <v>15</v>
      </c>
      <c r="AM132" t="s">
        <v>7</v>
      </c>
      <c r="AN132" t="s">
        <v>5</v>
      </c>
      <c r="AO132" t="s">
        <v>4</v>
      </c>
      <c r="AP132" t="s">
        <v>6</v>
      </c>
      <c r="AQ132" t="s">
        <v>4</v>
      </c>
    </row>
    <row r="133" spans="1:43" x14ac:dyDescent="0.25">
      <c r="A133" t="e">
        <v>#N/A</v>
      </c>
      <c r="C133" t="s">
        <v>9</v>
      </c>
      <c r="D133" t="s">
        <v>5</v>
      </c>
      <c r="E133" t="s">
        <v>5</v>
      </c>
      <c r="F133" t="s">
        <v>6</v>
      </c>
      <c r="G133" t="s">
        <v>6</v>
      </c>
      <c r="H133" t="s">
        <v>7</v>
      </c>
      <c r="I133" t="s">
        <v>7</v>
      </c>
      <c r="J133" t="s">
        <v>7</v>
      </c>
      <c r="K133" t="s">
        <v>4</v>
      </c>
      <c r="L133" t="s">
        <v>7</v>
      </c>
      <c r="M133" t="s">
        <v>7</v>
      </c>
      <c r="N133" t="s">
        <v>5</v>
      </c>
      <c r="O133" t="s">
        <v>5</v>
      </c>
      <c r="P133" t="s">
        <v>6</v>
      </c>
      <c r="Q133" t="s">
        <v>6</v>
      </c>
      <c r="R133" t="s">
        <v>4</v>
      </c>
      <c r="S133" t="s">
        <v>7</v>
      </c>
      <c r="T133" t="s">
        <v>7</v>
      </c>
      <c r="U133" t="s">
        <v>5</v>
      </c>
      <c r="V133" t="s">
        <v>4</v>
      </c>
      <c r="W133" t="s">
        <v>7</v>
      </c>
      <c r="X133" t="s">
        <v>5</v>
      </c>
      <c r="Y133" t="s">
        <v>5</v>
      </c>
      <c r="Z133" t="s">
        <v>5</v>
      </c>
      <c r="AA133" t="s">
        <v>7</v>
      </c>
      <c r="AB133" t="s">
        <v>6</v>
      </c>
      <c r="AC133" t="s">
        <v>6</v>
      </c>
      <c r="AD133" t="s">
        <v>4</v>
      </c>
      <c r="AE133" t="s">
        <v>6</v>
      </c>
      <c r="AF133" t="s">
        <v>5</v>
      </c>
      <c r="AG133" t="s">
        <v>4</v>
      </c>
      <c r="AH133" t="s">
        <v>5</v>
      </c>
      <c r="AI133" t="s">
        <v>5</v>
      </c>
      <c r="AJ133" t="s">
        <v>4</v>
      </c>
      <c r="AK133" t="s">
        <v>7</v>
      </c>
      <c r="AL133" t="s">
        <v>5</v>
      </c>
      <c r="AM133" t="s">
        <v>7</v>
      </c>
      <c r="AN133" t="s">
        <v>4</v>
      </c>
      <c r="AO133" t="s">
        <v>4</v>
      </c>
      <c r="AP133" t="s">
        <v>7</v>
      </c>
      <c r="AQ133" t="s">
        <v>4</v>
      </c>
    </row>
    <row r="134" spans="1:43" x14ac:dyDescent="0.25">
      <c r="A134" t="e">
        <v>#N/A</v>
      </c>
      <c r="C134" t="s">
        <v>12</v>
      </c>
      <c r="D134" t="s">
        <v>6</v>
      </c>
      <c r="E134" t="s">
        <v>5</v>
      </c>
      <c r="F134" t="s">
        <v>5</v>
      </c>
      <c r="G134" t="s">
        <v>4</v>
      </c>
      <c r="H134" t="s">
        <v>7</v>
      </c>
      <c r="I134" t="s">
        <v>4</v>
      </c>
      <c r="J134" t="s">
        <v>7</v>
      </c>
      <c r="K134" t="s">
        <v>7</v>
      </c>
      <c r="L134" t="s">
        <v>7</v>
      </c>
      <c r="M134" t="s">
        <v>6</v>
      </c>
      <c r="N134" t="s">
        <v>4</v>
      </c>
      <c r="O134" t="s">
        <v>5</v>
      </c>
      <c r="P134" t="s">
        <v>6</v>
      </c>
      <c r="Q134" t="s">
        <v>6</v>
      </c>
      <c r="R134" t="s">
        <v>4</v>
      </c>
      <c r="S134" t="s">
        <v>4</v>
      </c>
      <c r="T134" t="s">
        <v>5</v>
      </c>
      <c r="U134" t="s">
        <v>7</v>
      </c>
      <c r="V134" t="s">
        <v>5</v>
      </c>
      <c r="W134" t="s">
        <v>4</v>
      </c>
      <c r="X134" t="s">
        <v>7</v>
      </c>
      <c r="Y134" t="s">
        <v>7</v>
      </c>
      <c r="Z134" t="s">
        <v>4</v>
      </c>
      <c r="AA134" t="s">
        <v>7</v>
      </c>
      <c r="AB134" t="s">
        <v>5</v>
      </c>
      <c r="AC134" t="s">
        <v>6</v>
      </c>
      <c r="AD134" t="s">
        <v>6</v>
      </c>
      <c r="AE134" t="s">
        <v>6</v>
      </c>
      <c r="AF134" t="s">
        <v>5</v>
      </c>
      <c r="AG134" t="s">
        <v>6</v>
      </c>
      <c r="AH134" t="s">
        <v>4</v>
      </c>
      <c r="AI134" t="s">
        <v>5</v>
      </c>
      <c r="AJ134" t="s">
        <v>5</v>
      </c>
      <c r="AK134" t="s">
        <v>7</v>
      </c>
      <c r="AL134" t="s">
        <v>5</v>
      </c>
      <c r="AM134" t="s">
        <v>6</v>
      </c>
      <c r="AN134" t="s">
        <v>7</v>
      </c>
      <c r="AO134" t="s">
        <v>7</v>
      </c>
      <c r="AP134" t="s">
        <v>7</v>
      </c>
      <c r="AQ134" t="s">
        <v>7</v>
      </c>
    </row>
    <row r="135" spans="1:43" x14ac:dyDescent="0.25">
      <c r="A135" t="e">
        <v>#N/A</v>
      </c>
      <c r="C135" t="s">
        <v>9</v>
      </c>
      <c r="D135" t="s">
        <v>5</v>
      </c>
      <c r="E135" t="s">
        <v>5</v>
      </c>
      <c r="F135" t="s">
        <v>6</v>
      </c>
      <c r="G135" t="s">
        <v>6</v>
      </c>
      <c r="H135" t="s">
        <v>7</v>
      </c>
      <c r="I135" t="s">
        <v>7</v>
      </c>
      <c r="J135" t="s">
        <v>7</v>
      </c>
      <c r="K135" t="s">
        <v>7</v>
      </c>
      <c r="L135" t="s">
        <v>5</v>
      </c>
      <c r="M135" t="s">
        <v>6</v>
      </c>
      <c r="N135" t="s">
        <v>4</v>
      </c>
      <c r="O135" t="s">
        <v>5</v>
      </c>
      <c r="P135" t="s">
        <v>6</v>
      </c>
      <c r="Q135" t="s">
        <v>6</v>
      </c>
      <c r="R135" t="s">
        <v>4</v>
      </c>
      <c r="S135" t="s">
        <v>7</v>
      </c>
      <c r="T135" t="s">
        <v>5</v>
      </c>
      <c r="U135" t="s">
        <v>5</v>
      </c>
      <c r="V135" t="s">
        <v>5</v>
      </c>
      <c r="W135" t="s">
        <v>4</v>
      </c>
      <c r="X135" t="s">
        <v>7</v>
      </c>
      <c r="Y135" t="s">
        <v>5</v>
      </c>
      <c r="Z135" t="s">
        <v>5</v>
      </c>
      <c r="AA135" t="s">
        <v>7</v>
      </c>
      <c r="AB135" t="s">
        <v>5</v>
      </c>
      <c r="AC135" t="s">
        <v>6</v>
      </c>
      <c r="AD135" t="s">
        <v>7</v>
      </c>
      <c r="AE135" t="s">
        <v>6</v>
      </c>
      <c r="AF135" t="s">
        <v>5</v>
      </c>
      <c r="AG135" t="s">
        <v>4</v>
      </c>
      <c r="AH135" t="s">
        <v>4</v>
      </c>
      <c r="AI135" t="s">
        <v>5</v>
      </c>
      <c r="AJ135" t="s">
        <v>5</v>
      </c>
      <c r="AK135" t="s">
        <v>7</v>
      </c>
      <c r="AL135" t="s">
        <v>5</v>
      </c>
      <c r="AM135" t="s">
        <v>7</v>
      </c>
      <c r="AN135" t="s">
        <v>4</v>
      </c>
      <c r="AO135" t="s">
        <v>7</v>
      </c>
      <c r="AP135" t="s">
        <v>7</v>
      </c>
      <c r="AQ135" t="s">
        <v>7</v>
      </c>
    </row>
    <row r="136" spans="1:43" x14ac:dyDescent="0.25">
      <c r="A136">
        <v>2470724</v>
      </c>
      <c r="C136" t="s">
        <v>13</v>
      </c>
      <c r="D136" t="s">
        <v>4</v>
      </c>
      <c r="E136" t="s">
        <v>5</v>
      </c>
      <c r="F136" t="s">
        <v>6</v>
      </c>
      <c r="G136" t="s">
        <v>6</v>
      </c>
      <c r="H136" t="s">
        <v>5</v>
      </c>
      <c r="I136" t="s">
        <v>4</v>
      </c>
      <c r="J136" t="s">
        <v>7</v>
      </c>
      <c r="K136" t="s">
        <v>4</v>
      </c>
      <c r="L136" t="s">
        <v>7</v>
      </c>
      <c r="M136" t="s">
        <v>6</v>
      </c>
      <c r="N136" t="s">
        <v>4</v>
      </c>
      <c r="O136" t="s">
        <v>5</v>
      </c>
      <c r="P136" t="s">
        <v>5</v>
      </c>
      <c r="Q136" t="s">
        <v>6</v>
      </c>
      <c r="R136" t="s">
        <v>4</v>
      </c>
      <c r="S136" t="s">
        <v>7</v>
      </c>
      <c r="T136" t="s">
        <v>6</v>
      </c>
      <c r="U136" t="s">
        <v>5</v>
      </c>
      <c r="V136" t="s">
        <v>4</v>
      </c>
      <c r="W136" t="s">
        <v>7</v>
      </c>
      <c r="X136" t="s">
        <v>7</v>
      </c>
      <c r="Y136" t="s">
        <v>7</v>
      </c>
      <c r="Z136" t="s">
        <v>5</v>
      </c>
      <c r="AA136" t="s">
        <v>4</v>
      </c>
      <c r="AB136" t="s">
        <v>4</v>
      </c>
      <c r="AC136" t="s">
        <v>4</v>
      </c>
      <c r="AD136" t="s">
        <v>5</v>
      </c>
      <c r="AE136" t="s">
        <v>4</v>
      </c>
      <c r="AF136" t="s">
        <v>5</v>
      </c>
      <c r="AG136" t="s">
        <v>5</v>
      </c>
      <c r="AH136" t="s">
        <v>7</v>
      </c>
      <c r="AI136" t="s">
        <v>6</v>
      </c>
      <c r="AJ136" t="s">
        <v>7</v>
      </c>
      <c r="AK136" t="s">
        <v>5</v>
      </c>
      <c r="AL136" t="s">
        <v>5</v>
      </c>
      <c r="AM136" t="s">
        <v>6</v>
      </c>
      <c r="AN136" t="s">
        <v>7</v>
      </c>
      <c r="AO136" t="s">
        <v>6</v>
      </c>
      <c r="AP136" t="s">
        <v>7</v>
      </c>
      <c r="AQ136" t="s">
        <v>4</v>
      </c>
    </row>
    <row r="137" spans="1:43" x14ac:dyDescent="0.25">
      <c r="A137">
        <v>2375249</v>
      </c>
      <c r="C137" t="s">
        <v>7</v>
      </c>
      <c r="D137" t="s">
        <v>4</v>
      </c>
      <c r="E137" t="s">
        <v>4</v>
      </c>
      <c r="F137" t="s">
        <v>6</v>
      </c>
      <c r="G137" t="s">
        <v>6</v>
      </c>
      <c r="H137" t="s">
        <v>4</v>
      </c>
      <c r="I137" t="s">
        <v>5</v>
      </c>
      <c r="J137" t="s">
        <v>7</v>
      </c>
      <c r="K137" t="s">
        <v>4</v>
      </c>
      <c r="L137" t="s">
        <v>6</v>
      </c>
      <c r="M137" t="s">
        <v>4</v>
      </c>
      <c r="N137" t="s">
        <v>4</v>
      </c>
      <c r="O137" t="s">
        <v>5</v>
      </c>
      <c r="P137" t="s">
        <v>6</v>
      </c>
      <c r="Q137" t="s">
        <v>5</v>
      </c>
      <c r="R137" t="s">
        <v>5</v>
      </c>
      <c r="S137" t="s">
        <v>7</v>
      </c>
      <c r="T137" t="s">
        <v>4</v>
      </c>
      <c r="U137" t="s">
        <v>5</v>
      </c>
      <c r="V137" t="s">
        <v>7</v>
      </c>
      <c r="W137" t="s">
        <v>4</v>
      </c>
      <c r="X137" t="s">
        <v>7</v>
      </c>
      <c r="Y137" t="s">
        <v>5</v>
      </c>
      <c r="Z137" t="s">
        <v>6</v>
      </c>
      <c r="AA137" t="s">
        <v>6</v>
      </c>
      <c r="AB137" t="s">
        <v>5</v>
      </c>
      <c r="AC137" t="s">
        <v>6</v>
      </c>
      <c r="AD137" t="s">
        <v>7</v>
      </c>
      <c r="AE137" t="s">
        <v>7</v>
      </c>
      <c r="AF137" t="s">
        <v>5</v>
      </c>
      <c r="AG137" t="s">
        <v>7</v>
      </c>
      <c r="AH137" t="s">
        <v>5</v>
      </c>
      <c r="AI137" t="s">
        <v>5</v>
      </c>
      <c r="AJ137" t="s">
        <v>7</v>
      </c>
      <c r="AK137" t="s">
        <v>5</v>
      </c>
      <c r="AL137" t="s">
        <v>4</v>
      </c>
      <c r="AM137" t="s">
        <v>7</v>
      </c>
      <c r="AN137" t="s">
        <v>4</v>
      </c>
      <c r="AO137" t="s">
        <v>4</v>
      </c>
      <c r="AP137" t="s">
        <v>7</v>
      </c>
      <c r="AQ137" t="s">
        <v>7</v>
      </c>
    </row>
    <row r="138" spans="1:43" x14ac:dyDescent="0.25">
      <c r="A138">
        <v>2482072</v>
      </c>
      <c r="C138" t="s">
        <v>3</v>
      </c>
      <c r="D138" t="s">
        <v>7</v>
      </c>
      <c r="E138" t="s">
        <v>5</v>
      </c>
      <c r="F138" t="s">
        <v>6</v>
      </c>
      <c r="G138" t="s">
        <v>6</v>
      </c>
      <c r="H138" t="s">
        <v>5</v>
      </c>
      <c r="I138" t="s">
        <v>4</v>
      </c>
      <c r="J138" t="s">
        <v>7</v>
      </c>
      <c r="K138" t="s">
        <v>7</v>
      </c>
      <c r="L138" t="s">
        <v>5</v>
      </c>
      <c r="M138" t="s">
        <v>7</v>
      </c>
      <c r="N138" t="s">
        <v>4</v>
      </c>
      <c r="O138" t="s">
        <v>4</v>
      </c>
      <c r="P138" t="s">
        <v>6</v>
      </c>
      <c r="Q138" t="s">
        <v>4</v>
      </c>
      <c r="R138" t="s">
        <v>5</v>
      </c>
      <c r="S138" t="s">
        <v>5</v>
      </c>
      <c r="T138" t="s">
        <v>4</v>
      </c>
      <c r="U138" t="s">
        <v>5</v>
      </c>
      <c r="V138" t="s">
        <v>4</v>
      </c>
      <c r="W138" t="s">
        <v>5</v>
      </c>
      <c r="X138" t="s">
        <v>6</v>
      </c>
      <c r="Y138" t="s">
        <v>4</v>
      </c>
      <c r="Z138" t="s">
        <v>5</v>
      </c>
      <c r="AA138" t="s">
        <v>7</v>
      </c>
      <c r="AB138" t="s">
        <v>6</v>
      </c>
      <c r="AC138" t="s">
        <v>6</v>
      </c>
      <c r="AD138" t="s">
        <v>6</v>
      </c>
      <c r="AE138" t="s">
        <v>6</v>
      </c>
      <c r="AF138" t="s">
        <v>5</v>
      </c>
      <c r="AG138" t="s">
        <v>7</v>
      </c>
      <c r="AH138" t="s">
        <v>6</v>
      </c>
      <c r="AI138" t="s">
        <v>5</v>
      </c>
      <c r="AJ138" t="s">
        <v>6</v>
      </c>
      <c r="AK138" t="s">
        <v>7</v>
      </c>
      <c r="AL138" t="s">
        <v>4</v>
      </c>
      <c r="AM138" t="s">
        <v>7</v>
      </c>
      <c r="AN138" t="s">
        <v>4</v>
      </c>
      <c r="AO138" t="s">
        <v>5</v>
      </c>
      <c r="AP138" t="s">
        <v>6</v>
      </c>
      <c r="AQ138" t="s">
        <v>4</v>
      </c>
    </row>
    <row r="139" spans="1:43" x14ac:dyDescent="0.25">
      <c r="A139">
        <v>2468534</v>
      </c>
      <c r="C139" t="s">
        <v>6</v>
      </c>
      <c r="D139" t="s">
        <v>5</v>
      </c>
      <c r="E139" t="s">
        <v>4</v>
      </c>
      <c r="F139" t="s">
        <v>6</v>
      </c>
      <c r="G139" t="s">
        <v>6</v>
      </c>
      <c r="H139" t="s">
        <v>5</v>
      </c>
      <c r="I139" t="s">
        <v>6</v>
      </c>
      <c r="J139" t="s">
        <v>6</v>
      </c>
      <c r="K139" t="s">
        <v>7</v>
      </c>
      <c r="L139" t="s">
        <v>6</v>
      </c>
      <c r="M139" t="s">
        <v>5</v>
      </c>
      <c r="N139" t="s">
        <v>6</v>
      </c>
      <c r="O139" t="s">
        <v>7</v>
      </c>
      <c r="P139" t="s">
        <v>4</v>
      </c>
      <c r="Q139" t="s">
        <v>5</v>
      </c>
      <c r="R139" t="s">
        <v>5</v>
      </c>
      <c r="S139" t="s">
        <v>7</v>
      </c>
      <c r="T139" t="s">
        <v>5</v>
      </c>
      <c r="U139" t="s">
        <v>6</v>
      </c>
      <c r="V139" t="s">
        <v>5</v>
      </c>
      <c r="W139" t="s">
        <v>7</v>
      </c>
      <c r="X139" t="s">
        <v>6</v>
      </c>
      <c r="Y139" t="s">
        <v>6</v>
      </c>
      <c r="Z139" t="s">
        <v>5</v>
      </c>
      <c r="AA139" t="s">
        <v>4</v>
      </c>
      <c r="AB139" t="s">
        <v>6</v>
      </c>
      <c r="AC139" t="s">
        <v>7</v>
      </c>
      <c r="AD139" t="s">
        <v>4</v>
      </c>
      <c r="AE139" t="s">
        <v>7</v>
      </c>
      <c r="AF139" t="s">
        <v>5</v>
      </c>
      <c r="AG139" t="s">
        <v>7</v>
      </c>
      <c r="AH139" t="s">
        <v>5</v>
      </c>
      <c r="AI139" t="s">
        <v>4</v>
      </c>
      <c r="AJ139" t="s">
        <v>5</v>
      </c>
      <c r="AK139" t="s">
        <v>6</v>
      </c>
      <c r="AL139" t="s">
        <v>7</v>
      </c>
      <c r="AM139" t="s">
        <v>5</v>
      </c>
      <c r="AN139" t="s">
        <v>4</v>
      </c>
      <c r="AO139" t="s">
        <v>7</v>
      </c>
      <c r="AP139" t="s">
        <v>6</v>
      </c>
      <c r="AQ139" t="s">
        <v>4</v>
      </c>
    </row>
    <row r="140" spans="1:43" x14ac:dyDescent="0.25">
      <c r="A140" t="e">
        <v>#N/A</v>
      </c>
      <c r="C140" t="s">
        <v>12</v>
      </c>
      <c r="D140" t="s">
        <v>4</v>
      </c>
      <c r="E140" t="s">
        <v>5</v>
      </c>
      <c r="F140" t="s">
        <v>6</v>
      </c>
      <c r="G140" t="s">
        <v>6</v>
      </c>
      <c r="H140" t="s">
        <v>4</v>
      </c>
      <c r="I140" t="s">
        <v>7</v>
      </c>
      <c r="J140" t="s">
        <v>7</v>
      </c>
      <c r="K140" t="s">
        <v>4</v>
      </c>
      <c r="L140" t="s">
        <v>5</v>
      </c>
      <c r="M140" t="s">
        <v>6</v>
      </c>
      <c r="N140" t="s">
        <v>7</v>
      </c>
      <c r="O140" t="s">
        <v>5</v>
      </c>
      <c r="P140" t="s">
        <v>6</v>
      </c>
      <c r="Q140" t="s">
        <v>4</v>
      </c>
      <c r="R140" t="s">
        <v>4</v>
      </c>
      <c r="S140" t="s">
        <v>4</v>
      </c>
      <c r="T140" t="s">
        <v>5</v>
      </c>
      <c r="U140" t="s">
        <v>5</v>
      </c>
      <c r="V140" t="s">
        <v>7</v>
      </c>
      <c r="W140" t="s">
        <v>4</v>
      </c>
      <c r="X140" t="s">
        <v>7</v>
      </c>
      <c r="Y140" t="s">
        <v>4</v>
      </c>
      <c r="Z140" t="s">
        <v>4</v>
      </c>
      <c r="AA140" t="s">
        <v>6</v>
      </c>
      <c r="AB140" t="s">
        <v>6</v>
      </c>
      <c r="AC140" t="s">
        <v>4</v>
      </c>
      <c r="AD140" t="s">
        <v>4</v>
      </c>
      <c r="AE140" t="s">
        <v>6</v>
      </c>
      <c r="AF140" t="s">
        <v>5</v>
      </c>
      <c r="AG140" t="s">
        <v>5</v>
      </c>
      <c r="AH140" t="s">
        <v>4</v>
      </c>
      <c r="AI140" t="s">
        <v>5</v>
      </c>
      <c r="AJ140" t="s">
        <v>6</v>
      </c>
      <c r="AK140" t="s">
        <v>7</v>
      </c>
      <c r="AL140" t="s">
        <v>5</v>
      </c>
      <c r="AM140" t="s">
        <v>7</v>
      </c>
      <c r="AN140" t="s">
        <v>5</v>
      </c>
      <c r="AO140" t="s">
        <v>5</v>
      </c>
      <c r="AP140" t="s">
        <v>7</v>
      </c>
      <c r="AQ140" t="s">
        <v>5</v>
      </c>
    </row>
    <row r="141" spans="1:43" x14ac:dyDescent="0.25">
      <c r="A141">
        <v>2483548</v>
      </c>
      <c r="C141" t="s">
        <v>12</v>
      </c>
      <c r="D141" t="s">
        <v>4</v>
      </c>
      <c r="E141" t="s">
        <v>5</v>
      </c>
      <c r="F141" t="s">
        <v>6</v>
      </c>
      <c r="G141" t="s">
        <v>6</v>
      </c>
      <c r="H141" t="s">
        <v>4</v>
      </c>
      <c r="I141" t="s">
        <v>7</v>
      </c>
      <c r="J141" t="s">
        <v>7</v>
      </c>
      <c r="K141" t="s">
        <v>4</v>
      </c>
      <c r="L141" t="s">
        <v>7</v>
      </c>
      <c r="M141" t="s">
        <v>7</v>
      </c>
      <c r="N141" t="s">
        <v>7</v>
      </c>
      <c r="O141" t="s">
        <v>5</v>
      </c>
      <c r="P141" t="s">
        <v>7</v>
      </c>
      <c r="Q141" t="s">
        <v>6</v>
      </c>
      <c r="R141" t="s">
        <v>4</v>
      </c>
      <c r="S141" t="s">
        <v>7</v>
      </c>
      <c r="T141" t="s">
        <v>5</v>
      </c>
      <c r="U141" t="s">
        <v>5</v>
      </c>
      <c r="V141" t="s">
        <v>7</v>
      </c>
      <c r="W141" t="s">
        <v>5</v>
      </c>
      <c r="X141" t="s">
        <v>7</v>
      </c>
      <c r="Y141" t="s">
        <v>7</v>
      </c>
      <c r="Z141" t="s">
        <v>5</v>
      </c>
      <c r="AA141" t="s">
        <v>7</v>
      </c>
      <c r="AB141" t="s">
        <v>4</v>
      </c>
      <c r="AC141" t="s">
        <v>6</v>
      </c>
      <c r="AD141" t="s">
        <v>4</v>
      </c>
      <c r="AE141" t="s">
        <v>6</v>
      </c>
      <c r="AF141" t="s">
        <v>7</v>
      </c>
      <c r="AG141" t="s">
        <v>4</v>
      </c>
      <c r="AH141" t="s">
        <v>5</v>
      </c>
      <c r="AI141" t="s">
        <v>6</v>
      </c>
      <c r="AJ141" t="s">
        <v>7</v>
      </c>
      <c r="AK141" t="s">
        <v>6</v>
      </c>
      <c r="AL141" t="s">
        <v>5</v>
      </c>
      <c r="AM141" t="s">
        <v>6</v>
      </c>
      <c r="AN141" t="s">
        <v>7</v>
      </c>
      <c r="AO141" t="s">
        <v>4</v>
      </c>
      <c r="AP141" t="s">
        <v>6</v>
      </c>
      <c r="AQ141" t="s">
        <v>7</v>
      </c>
    </row>
    <row r="142" spans="1:43" x14ac:dyDescent="0.25">
      <c r="A142">
        <v>2422069</v>
      </c>
      <c r="C142" t="s">
        <v>12</v>
      </c>
      <c r="D142" t="s">
        <v>5</v>
      </c>
      <c r="E142" t="s">
        <v>5</v>
      </c>
      <c r="F142" t="s">
        <v>6</v>
      </c>
      <c r="G142" t="s">
        <v>6</v>
      </c>
      <c r="H142" t="s">
        <v>5</v>
      </c>
      <c r="I142" t="s">
        <v>7</v>
      </c>
      <c r="J142" t="s">
        <v>4</v>
      </c>
      <c r="K142" t="s">
        <v>4</v>
      </c>
      <c r="L142" t="s">
        <v>7</v>
      </c>
      <c r="M142" t="s">
        <v>4</v>
      </c>
      <c r="N142" t="s">
        <v>4</v>
      </c>
      <c r="O142" t="s">
        <v>6</v>
      </c>
      <c r="P142" t="s">
        <v>5</v>
      </c>
      <c r="Q142" t="s">
        <v>6</v>
      </c>
      <c r="R142" t="s">
        <v>7</v>
      </c>
      <c r="S142" t="s">
        <v>4</v>
      </c>
      <c r="T142" t="s">
        <v>5</v>
      </c>
      <c r="U142" t="s">
        <v>5</v>
      </c>
      <c r="V142" t="s">
        <v>7</v>
      </c>
      <c r="W142" t="s">
        <v>4</v>
      </c>
      <c r="X142" t="s">
        <v>5</v>
      </c>
      <c r="Y142" t="s">
        <v>7</v>
      </c>
      <c r="Z142" t="s">
        <v>5</v>
      </c>
      <c r="AA142" t="s">
        <v>7</v>
      </c>
      <c r="AB142" t="s">
        <v>4</v>
      </c>
      <c r="AC142" t="s">
        <v>6</v>
      </c>
      <c r="AD142" t="s">
        <v>5</v>
      </c>
      <c r="AE142" t="s">
        <v>4</v>
      </c>
      <c r="AF142" t="s">
        <v>7</v>
      </c>
      <c r="AG142" t="s">
        <v>7</v>
      </c>
      <c r="AH142" t="s">
        <v>7</v>
      </c>
      <c r="AI142" t="s">
        <v>5</v>
      </c>
      <c r="AJ142" t="s">
        <v>6</v>
      </c>
      <c r="AK142" t="s">
        <v>7</v>
      </c>
      <c r="AL142" t="s">
        <v>5</v>
      </c>
      <c r="AM142" t="s">
        <v>6</v>
      </c>
      <c r="AN142" t="s">
        <v>7</v>
      </c>
      <c r="AO142" t="s">
        <v>5</v>
      </c>
      <c r="AP142" t="s">
        <v>6</v>
      </c>
      <c r="AQ142" t="s">
        <v>6</v>
      </c>
    </row>
    <row r="143" spans="1:43" x14ac:dyDescent="0.25">
      <c r="A143">
        <v>2470423</v>
      </c>
      <c r="C143" t="s">
        <v>8</v>
      </c>
      <c r="D143" t="s">
        <v>5</v>
      </c>
      <c r="E143" t="s">
        <v>5</v>
      </c>
      <c r="F143" t="s">
        <v>6</v>
      </c>
      <c r="G143" t="s">
        <v>6</v>
      </c>
      <c r="H143" t="s">
        <v>5</v>
      </c>
      <c r="I143" t="s">
        <v>7</v>
      </c>
      <c r="J143" t="s">
        <v>7</v>
      </c>
      <c r="K143" t="s">
        <v>4</v>
      </c>
      <c r="L143" t="s">
        <v>7</v>
      </c>
      <c r="M143" t="s">
        <v>5</v>
      </c>
      <c r="N143" t="s">
        <v>7</v>
      </c>
      <c r="O143" t="s">
        <v>5</v>
      </c>
      <c r="P143" t="s">
        <v>6</v>
      </c>
      <c r="Q143" t="s">
        <v>6</v>
      </c>
      <c r="R143" t="s">
        <v>4</v>
      </c>
      <c r="S143" t="s">
        <v>7</v>
      </c>
      <c r="T143" t="s">
        <v>5</v>
      </c>
      <c r="U143" t="s">
        <v>7</v>
      </c>
      <c r="V143" t="s">
        <v>7</v>
      </c>
      <c r="W143" t="s">
        <v>5</v>
      </c>
      <c r="X143" t="s">
        <v>5</v>
      </c>
      <c r="Y143" t="s">
        <v>7</v>
      </c>
      <c r="Z143" t="s">
        <v>5</v>
      </c>
      <c r="AA143" t="s">
        <v>6</v>
      </c>
      <c r="AB143" t="s">
        <v>4</v>
      </c>
      <c r="AC143" t="s">
        <v>4</v>
      </c>
      <c r="AD143" t="s">
        <v>5</v>
      </c>
      <c r="AE143" t="s">
        <v>4</v>
      </c>
      <c r="AF143" t="s">
        <v>5</v>
      </c>
      <c r="AG143" t="s">
        <v>7</v>
      </c>
      <c r="AH143" t="s">
        <v>4</v>
      </c>
      <c r="AI143" t="s">
        <v>6</v>
      </c>
      <c r="AJ143" t="s">
        <v>5</v>
      </c>
      <c r="AK143" t="s">
        <v>7</v>
      </c>
      <c r="AL143" t="s">
        <v>5</v>
      </c>
      <c r="AM143" t="s">
        <v>7</v>
      </c>
      <c r="AN143" t="s">
        <v>7</v>
      </c>
      <c r="AO143" t="s">
        <v>4</v>
      </c>
      <c r="AP143" t="s">
        <v>7</v>
      </c>
      <c r="AQ143" t="s">
        <v>6</v>
      </c>
    </row>
    <row r="144" spans="1:43" x14ac:dyDescent="0.25">
      <c r="A144">
        <v>2473590</v>
      </c>
      <c r="C144" t="s">
        <v>10</v>
      </c>
      <c r="D144" t="s">
        <v>5</v>
      </c>
      <c r="E144" t="s">
        <v>5</v>
      </c>
      <c r="F144" t="s">
        <v>7</v>
      </c>
      <c r="G144" t="s">
        <v>5</v>
      </c>
      <c r="H144" t="s">
        <v>7</v>
      </c>
      <c r="I144" t="s">
        <v>4</v>
      </c>
      <c r="J144" t="s">
        <v>7</v>
      </c>
      <c r="K144" t="s">
        <v>7</v>
      </c>
      <c r="L144" t="s">
        <v>4</v>
      </c>
      <c r="M144" t="s">
        <v>6</v>
      </c>
      <c r="N144" t="s">
        <v>6</v>
      </c>
      <c r="O144" t="s">
        <v>5</v>
      </c>
      <c r="P144" t="s">
        <v>7</v>
      </c>
      <c r="Q144" t="s">
        <v>4</v>
      </c>
      <c r="R144" t="s">
        <v>7</v>
      </c>
      <c r="S144" t="s">
        <v>5</v>
      </c>
      <c r="T144" t="s">
        <v>6</v>
      </c>
      <c r="U144" t="s">
        <v>7</v>
      </c>
      <c r="V144" t="s">
        <v>5</v>
      </c>
      <c r="W144" t="s">
        <v>4</v>
      </c>
      <c r="X144" t="s">
        <v>4</v>
      </c>
      <c r="Y144" t="s">
        <v>5</v>
      </c>
      <c r="Z144" t="s">
        <v>6</v>
      </c>
      <c r="AA144" t="s">
        <v>7</v>
      </c>
      <c r="AB144" t="s">
        <v>5</v>
      </c>
      <c r="AC144" t="s">
        <v>5</v>
      </c>
      <c r="AD144" t="s">
        <v>4</v>
      </c>
      <c r="AE144" t="s">
        <v>7</v>
      </c>
      <c r="AF144" t="s">
        <v>4</v>
      </c>
      <c r="AG144" t="s">
        <v>7</v>
      </c>
      <c r="AH144" t="s">
        <v>6</v>
      </c>
      <c r="AI144" t="s">
        <v>6</v>
      </c>
      <c r="AJ144" t="s">
        <v>5</v>
      </c>
      <c r="AK144" t="s">
        <v>7</v>
      </c>
      <c r="AL144" t="s">
        <v>6</v>
      </c>
      <c r="AM144" t="s">
        <v>7</v>
      </c>
      <c r="AN144" t="s">
        <v>7</v>
      </c>
      <c r="AO144" t="s">
        <v>5</v>
      </c>
      <c r="AP144" t="s">
        <v>5</v>
      </c>
      <c r="AQ144" t="s">
        <v>7</v>
      </c>
    </row>
    <row r="145" spans="1:43" x14ac:dyDescent="0.25">
      <c r="A145">
        <v>2369932</v>
      </c>
      <c r="C145" t="s">
        <v>12</v>
      </c>
      <c r="D145" t="s">
        <v>5</v>
      </c>
      <c r="E145" t="s">
        <v>5</v>
      </c>
      <c r="F145" t="s">
        <v>6</v>
      </c>
      <c r="G145" t="s">
        <v>7</v>
      </c>
      <c r="H145" t="s">
        <v>5</v>
      </c>
      <c r="I145" t="s">
        <v>5</v>
      </c>
      <c r="J145" t="s">
        <v>4</v>
      </c>
      <c r="K145" t="s">
        <v>4</v>
      </c>
      <c r="L145" t="s">
        <v>4</v>
      </c>
      <c r="M145" t="s">
        <v>7</v>
      </c>
      <c r="N145" t="s">
        <v>7</v>
      </c>
      <c r="O145" t="s">
        <v>5</v>
      </c>
      <c r="P145" t="s">
        <v>7</v>
      </c>
      <c r="Q145" t="s">
        <v>6</v>
      </c>
      <c r="R145" t="s">
        <v>4</v>
      </c>
      <c r="S145" t="s">
        <v>7</v>
      </c>
      <c r="T145" t="s">
        <v>5</v>
      </c>
      <c r="U145" t="s">
        <v>7</v>
      </c>
      <c r="V145" t="s">
        <v>5</v>
      </c>
      <c r="W145" t="s">
        <v>4</v>
      </c>
      <c r="X145" t="s">
        <v>6</v>
      </c>
      <c r="Y145" t="s">
        <v>7</v>
      </c>
      <c r="Z145" t="s">
        <v>6</v>
      </c>
      <c r="AA145" t="s">
        <v>7</v>
      </c>
      <c r="AB145" t="s">
        <v>4</v>
      </c>
      <c r="AC145" t="s">
        <v>4</v>
      </c>
      <c r="AD145" t="s">
        <v>5</v>
      </c>
      <c r="AE145" t="s">
        <v>6</v>
      </c>
      <c r="AF145" t="s">
        <v>5</v>
      </c>
      <c r="AG145" t="s">
        <v>7</v>
      </c>
      <c r="AH145" t="s">
        <v>4</v>
      </c>
      <c r="AI145" t="s">
        <v>6</v>
      </c>
      <c r="AJ145" t="s">
        <v>6</v>
      </c>
      <c r="AK145" t="s">
        <v>6</v>
      </c>
      <c r="AL145" t="s">
        <v>5</v>
      </c>
      <c r="AM145" t="s">
        <v>4</v>
      </c>
      <c r="AN145" t="s">
        <v>5</v>
      </c>
      <c r="AO145" t="s">
        <v>5</v>
      </c>
      <c r="AP145" t="s">
        <v>7</v>
      </c>
      <c r="AQ145" t="s">
        <v>5</v>
      </c>
    </row>
    <row r="146" spans="1:43" x14ac:dyDescent="0.25">
      <c r="A146">
        <v>2471844</v>
      </c>
      <c r="C146" t="s">
        <v>6</v>
      </c>
      <c r="D146" t="s">
        <v>4</v>
      </c>
      <c r="E146" t="s">
        <v>5</v>
      </c>
      <c r="F146" t="s">
        <v>6</v>
      </c>
      <c r="G146" t="s">
        <v>5</v>
      </c>
      <c r="H146" t="s">
        <v>5</v>
      </c>
      <c r="I146" t="s">
        <v>5</v>
      </c>
      <c r="J146" t="s">
        <v>4</v>
      </c>
      <c r="K146" t="s">
        <v>4</v>
      </c>
      <c r="L146" t="s">
        <v>7</v>
      </c>
      <c r="M146" t="s">
        <v>7</v>
      </c>
      <c r="N146" t="s">
        <v>7</v>
      </c>
      <c r="O146" t="s">
        <v>6</v>
      </c>
      <c r="P146" t="s">
        <v>6</v>
      </c>
      <c r="Q146" t="s">
        <v>6</v>
      </c>
      <c r="R146" t="s">
        <v>7</v>
      </c>
      <c r="S146" t="s">
        <v>4</v>
      </c>
      <c r="T146" t="s">
        <v>5</v>
      </c>
      <c r="U146" t="s">
        <v>5</v>
      </c>
      <c r="V146" t="s">
        <v>5</v>
      </c>
      <c r="W146" t="s">
        <v>4</v>
      </c>
      <c r="X146" t="s">
        <v>6</v>
      </c>
      <c r="Y146" t="s">
        <v>7</v>
      </c>
      <c r="Z146" t="s">
        <v>4</v>
      </c>
      <c r="AA146" t="s">
        <v>7</v>
      </c>
      <c r="AB146" t="s">
        <v>6</v>
      </c>
      <c r="AC146" t="s">
        <v>4</v>
      </c>
      <c r="AD146" t="s">
        <v>5</v>
      </c>
      <c r="AE146" t="s">
        <v>6</v>
      </c>
      <c r="AF146" t="s">
        <v>7</v>
      </c>
      <c r="AG146" t="s">
        <v>7</v>
      </c>
      <c r="AH146" t="s">
        <v>6</v>
      </c>
      <c r="AI146" t="s">
        <v>6</v>
      </c>
      <c r="AJ146" t="s">
        <v>4</v>
      </c>
      <c r="AK146" t="s">
        <v>7</v>
      </c>
      <c r="AL146" t="s">
        <v>5</v>
      </c>
      <c r="AM146" t="s">
        <v>7</v>
      </c>
      <c r="AN146" t="s">
        <v>4</v>
      </c>
      <c r="AO146" t="s">
        <v>5</v>
      </c>
      <c r="AP146" t="s">
        <v>5</v>
      </c>
      <c r="AQ146" t="s">
        <v>7</v>
      </c>
    </row>
    <row r="147" spans="1:43" x14ac:dyDescent="0.25">
      <c r="A147">
        <v>2463162</v>
      </c>
      <c r="C147" t="s">
        <v>10</v>
      </c>
      <c r="D147" t="s">
        <v>5</v>
      </c>
      <c r="E147" t="s">
        <v>6</v>
      </c>
      <c r="F147" t="s">
        <v>5</v>
      </c>
      <c r="G147" t="s">
        <v>4</v>
      </c>
      <c r="H147" t="s">
        <v>5</v>
      </c>
      <c r="I147" t="s">
        <v>7</v>
      </c>
      <c r="J147" t="s">
        <v>6</v>
      </c>
      <c r="K147" t="s">
        <v>6</v>
      </c>
      <c r="L147" t="s">
        <v>4</v>
      </c>
      <c r="M147" t="s">
        <v>6</v>
      </c>
      <c r="N147" t="s">
        <v>7</v>
      </c>
      <c r="O147" t="s">
        <v>6</v>
      </c>
      <c r="P147" t="s">
        <v>6</v>
      </c>
      <c r="Q147" t="s">
        <v>6</v>
      </c>
      <c r="R147" t="s">
        <v>7</v>
      </c>
      <c r="S147" t="s">
        <v>6</v>
      </c>
      <c r="T147" t="s">
        <v>4</v>
      </c>
      <c r="U147" t="s">
        <v>6</v>
      </c>
      <c r="V147" t="s">
        <v>5</v>
      </c>
      <c r="W147" t="s">
        <v>6</v>
      </c>
      <c r="X147" t="s">
        <v>6</v>
      </c>
      <c r="Y147" t="s">
        <v>7</v>
      </c>
      <c r="Z147" t="s">
        <v>4</v>
      </c>
      <c r="AA147" t="s">
        <v>6</v>
      </c>
      <c r="AB147" t="s">
        <v>6</v>
      </c>
      <c r="AC147" t="s">
        <v>4</v>
      </c>
      <c r="AD147" t="s">
        <v>5</v>
      </c>
      <c r="AE147" t="s">
        <v>6</v>
      </c>
      <c r="AF147" t="s">
        <v>7</v>
      </c>
      <c r="AG147" t="s">
        <v>7</v>
      </c>
      <c r="AH147" t="s">
        <v>5</v>
      </c>
      <c r="AI147" t="s">
        <v>6</v>
      </c>
      <c r="AJ147" t="s">
        <v>6</v>
      </c>
      <c r="AK147" t="s">
        <v>4</v>
      </c>
      <c r="AL147" t="s">
        <v>6</v>
      </c>
      <c r="AM147" t="s">
        <v>5</v>
      </c>
      <c r="AN147" t="s">
        <v>7</v>
      </c>
      <c r="AO147" t="s">
        <v>6</v>
      </c>
      <c r="AP147" t="s">
        <v>5</v>
      </c>
      <c r="AQ147" t="s">
        <v>5</v>
      </c>
    </row>
    <row r="148" spans="1:43" x14ac:dyDescent="0.25">
      <c r="A148">
        <v>2478675</v>
      </c>
      <c r="C148" t="s">
        <v>6</v>
      </c>
      <c r="D148" t="s">
        <v>6</v>
      </c>
      <c r="E148" t="s">
        <v>5</v>
      </c>
      <c r="F148" t="s">
        <v>6</v>
      </c>
      <c r="G148" t="s">
        <v>6</v>
      </c>
      <c r="H148" t="s">
        <v>5</v>
      </c>
      <c r="I148" t="s">
        <v>4</v>
      </c>
      <c r="J148" t="s">
        <v>7</v>
      </c>
      <c r="K148" t="s">
        <v>7</v>
      </c>
      <c r="L148" t="s">
        <v>4</v>
      </c>
      <c r="M148" t="s">
        <v>7</v>
      </c>
      <c r="N148" t="s">
        <v>4</v>
      </c>
      <c r="O148" t="s">
        <v>5</v>
      </c>
      <c r="P148" t="s">
        <v>6</v>
      </c>
      <c r="Q148" t="s">
        <v>6</v>
      </c>
      <c r="R148" t="s">
        <v>5</v>
      </c>
      <c r="S148" t="s">
        <v>6</v>
      </c>
      <c r="T148" t="s">
        <v>6</v>
      </c>
      <c r="U148" t="s">
        <v>5</v>
      </c>
      <c r="V148" t="s">
        <v>7</v>
      </c>
      <c r="W148" t="s">
        <v>5</v>
      </c>
      <c r="X148" t="s">
        <v>7</v>
      </c>
      <c r="Y148" t="s">
        <v>7</v>
      </c>
      <c r="Z148" t="s">
        <v>6</v>
      </c>
      <c r="AA148" t="s">
        <v>6</v>
      </c>
      <c r="AB148" t="s">
        <v>6</v>
      </c>
      <c r="AC148" t="s">
        <v>5</v>
      </c>
      <c r="AD148" t="s">
        <v>4</v>
      </c>
      <c r="AE148" t="s">
        <v>4</v>
      </c>
      <c r="AF148" t="s">
        <v>5</v>
      </c>
      <c r="AG148" t="s">
        <v>4</v>
      </c>
      <c r="AH148" t="s">
        <v>4</v>
      </c>
      <c r="AI148" t="s">
        <v>5</v>
      </c>
      <c r="AJ148" t="s">
        <v>6</v>
      </c>
      <c r="AK148" t="s">
        <v>5</v>
      </c>
      <c r="AL148" t="s">
        <v>6</v>
      </c>
      <c r="AM148" t="s">
        <v>7</v>
      </c>
      <c r="AN148" t="s">
        <v>4</v>
      </c>
      <c r="AO148" t="s">
        <v>5</v>
      </c>
      <c r="AP148" t="s">
        <v>6</v>
      </c>
      <c r="AQ148" t="s">
        <v>4</v>
      </c>
    </row>
    <row r="149" spans="1:43" x14ac:dyDescent="0.25">
      <c r="A149">
        <v>2486689</v>
      </c>
      <c r="C149" t="s">
        <v>5</v>
      </c>
      <c r="D149" t="s">
        <v>7</v>
      </c>
      <c r="E149" t="s">
        <v>5</v>
      </c>
      <c r="F149" t="s">
        <v>5</v>
      </c>
      <c r="G149" t="s">
        <v>7</v>
      </c>
      <c r="H149" t="s">
        <v>5</v>
      </c>
      <c r="I149" t="s">
        <v>7</v>
      </c>
      <c r="J149" t="s">
        <v>6</v>
      </c>
      <c r="K149" t="s">
        <v>6</v>
      </c>
      <c r="L149" t="s">
        <v>5</v>
      </c>
      <c r="M149" t="s">
        <v>5</v>
      </c>
      <c r="N149" t="s">
        <v>6</v>
      </c>
      <c r="O149" t="s">
        <v>6</v>
      </c>
      <c r="P149" t="s">
        <v>4</v>
      </c>
      <c r="Q149" t="s">
        <v>5</v>
      </c>
      <c r="R149" t="s">
        <v>5</v>
      </c>
      <c r="S149" t="s">
        <v>4</v>
      </c>
      <c r="T149" t="s">
        <v>7</v>
      </c>
      <c r="U149" t="s">
        <v>6</v>
      </c>
      <c r="V149" t="s">
        <v>5</v>
      </c>
      <c r="W149" t="s">
        <v>5</v>
      </c>
      <c r="X149" t="s">
        <v>5</v>
      </c>
      <c r="Y149" t="s">
        <v>6</v>
      </c>
      <c r="Z149" t="s">
        <v>4</v>
      </c>
      <c r="AA149" t="s">
        <v>7</v>
      </c>
      <c r="AB149" t="s">
        <v>7</v>
      </c>
      <c r="AC149" t="s">
        <v>5</v>
      </c>
      <c r="AD149" t="s">
        <v>4</v>
      </c>
      <c r="AE149" t="s">
        <v>7</v>
      </c>
      <c r="AF149" t="s">
        <v>6</v>
      </c>
      <c r="AG149" t="s">
        <v>4</v>
      </c>
      <c r="AH149" t="s">
        <v>5</v>
      </c>
      <c r="AI149" t="s">
        <v>6</v>
      </c>
      <c r="AJ149" t="s">
        <v>7</v>
      </c>
      <c r="AK149" t="s">
        <v>5</v>
      </c>
      <c r="AL149" t="s">
        <v>6</v>
      </c>
      <c r="AM149" t="s">
        <v>6</v>
      </c>
      <c r="AN149" t="s">
        <v>4</v>
      </c>
      <c r="AO149" t="s">
        <v>7</v>
      </c>
      <c r="AP149" t="s">
        <v>6</v>
      </c>
      <c r="AQ149" t="s">
        <v>5</v>
      </c>
    </row>
    <row r="150" spans="1:43" x14ac:dyDescent="0.25">
      <c r="A150">
        <v>2378940</v>
      </c>
      <c r="C150" t="s">
        <v>12</v>
      </c>
      <c r="D150" t="s">
        <v>4</v>
      </c>
      <c r="E150" t="s">
        <v>5</v>
      </c>
      <c r="F150" t="s">
        <v>6</v>
      </c>
      <c r="G150" t="s">
        <v>6</v>
      </c>
      <c r="H150" t="s">
        <v>15</v>
      </c>
      <c r="I150" t="s">
        <v>7</v>
      </c>
      <c r="J150" t="s">
        <v>7</v>
      </c>
      <c r="K150" t="s">
        <v>4</v>
      </c>
      <c r="L150" t="s">
        <v>5</v>
      </c>
      <c r="M150" t="s">
        <v>7</v>
      </c>
      <c r="N150" t="s">
        <v>4</v>
      </c>
      <c r="O150" t="s">
        <v>5</v>
      </c>
      <c r="P150" t="s">
        <v>7</v>
      </c>
      <c r="Q150" t="s">
        <v>6</v>
      </c>
      <c r="R150" t="s">
        <v>4</v>
      </c>
      <c r="S150" t="s">
        <v>7</v>
      </c>
      <c r="T150" t="s">
        <v>5</v>
      </c>
      <c r="U150" t="s">
        <v>7</v>
      </c>
      <c r="V150" t="s">
        <v>5</v>
      </c>
      <c r="W150" t="s">
        <v>6</v>
      </c>
      <c r="X150" t="s">
        <v>7</v>
      </c>
      <c r="Y150" t="s">
        <v>5</v>
      </c>
      <c r="Z150" t="s">
        <v>5</v>
      </c>
      <c r="AA150" t="s">
        <v>7</v>
      </c>
      <c r="AB150" t="s">
        <v>7</v>
      </c>
      <c r="AC150" t="s">
        <v>6</v>
      </c>
      <c r="AD150" t="s">
        <v>4</v>
      </c>
      <c r="AE150" t="s">
        <v>4</v>
      </c>
      <c r="AF150" t="s">
        <v>5</v>
      </c>
      <c r="AG150" t="s">
        <v>7</v>
      </c>
      <c r="AH150" t="s">
        <v>5</v>
      </c>
      <c r="AI150" t="s">
        <v>5</v>
      </c>
      <c r="AJ150" t="s">
        <v>4</v>
      </c>
      <c r="AK150" t="s">
        <v>7</v>
      </c>
      <c r="AL150" t="s">
        <v>5</v>
      </c>
      <c r="AM150" t="s">
        <v>6</v>
      </c>
      <c r="AN150" t="s">
        <v>4</v>
      </c>
      <c r="AO150" t="s">
        <v>5</v>
      </c>
      <c r="AP150" t="s">
        <v>6</v>
      </c>
      <c r="AQ150" t="s">
        <v>6</v>
      </c>
    </row>
    <row r="151" spans="1:43" x14ac:dyDescent="0.25">
      <c r="A151" t="e">
        <v>#N/A</v>
      </c>
      <c r="C151" t="s">
        <v>12</v>
      </c>
      <c r="D151" t="s">
        <v>4</v>
      </c>
      <c r="E151" t="s">
        <v>4</v>
      </c>
      <c r="F151" t="s">
        <v>6</v>
      </c>
      <c r="G151" t="s">
        <v>6</v>
      </c>
      <c r="H151" t="s">
        <v>4</v>
      </c>
      <c r="I151" t="s">
        <v>6</v>
      </c>
      <c r="J151" t="s">
        <v>5</v>
      </c>
      <c r="K151" t="s">
        <v>4</v>
      </c>
      <c r="L151" t="s">
        <v>7</v>
      </c>
      <c r="M151" t="s">
        <v>7</v>
      </c>
      <c r="N151" t="s">
        <v>6</v>
      </c>
      <c r="O151" t="s">
        <v>6</v>
      </c>
      <c r="P151" t="s">
        <v>5</v>
      </c>
      <c r="Q151" t="s">
        <v>6</v>
      </c>
      <c r="R151" t="s">
        <v>7</v>
      </c>
      <c r="S151" t="s">
        <v>7</v>
      </c>
      <c r="T151" t="s">
        <v>4</v>
      </c>
      <c r="U151" t="s">
        <v>5</v>
      </c>
      <c r="V151" t="s">
        <v>6</v>
      </c>
      <c r="W151" t="s">
        <v>6</v>
      </c>
      <c r="X151" t="s">
        <v>7</v>
      </c>
      <c r="Y151" t="s">
        <v>5</v>
      </c>
      <c r="Z151" t="s">
        <v>5</v>
      </c>
      <c r="AA151" t="s">
        <v>6</v>
      </c>
      <c r="AB151" t="s">
        <v>4</v>
      </c>
      <c r="AC151" t="s">
        <v>6</v>
      </c>
      <c r="AD151" t="s">
        <v>7</v>
      </c>
      <c r="AE151" t="s">
        <v>7</v>
      </c>
      <c r="AF151" t="s">
        <v>5</v>
      </c>
      <c r="AG151" t="s">
        <v>7</v>
      </c>
      <c r="AH151" t="s">
        <v>4</v>
      </c>
      <c r="AI151" t="s">
        <v>5</v>
      </c>
      <c r="AJ151" t="s">
        <v>5</v>
      </c>
      <c r="AK151" t="s">
        <v>5</v>
      </c>
      <c r="AL151" t="s">
        <v>5</v>
      </c>
      <c r="AM151" t="s">
        <v>7</v>
      </c>
      <c r="AN151" t="s">
        <v>6</v>
      </c>
      <c r="AO151" t="s">
        <v>5</v>
      </c>
      <c r="AP151" t="s">
        <v>7</v>
      </c>
      <c r="AQ151" t="s">
        <v>7</v>
      </c>
    </row>
    <row r="152" spans="1:43" x14ac:dyDescent="0.25">
      <c r="A152">
        <v>2462249</v>
      </c>
      <c r="C152" t="s">
        <v>7</v>
      </c>
      <c r="D152" t="s">
        <v>15</v>
      </c>
      <c r="E152" t="s">
        <v>6</v>
      </c>
      <c r="F152" t="s">
        <v>15</v>
      </c>
      <c r="G152" t="s">
        <v>7</v>
      </c>
      <c r="H152" t="s">
        <v>4</v>
      </c>
      <c r="I152" t="s">
        <v>5</v>
      </c>
      <c r="J152" t="s">
        <v>7</v>
      </c>
      <c r="K152" t="s">
        <v>7</v>
      </c>
      <c r="L152" t="s">
        <v>4</v>
      </c>
      <c r="M152" t="s">
        <v>5</v>
      </c>
      <c r="N152" t="s">
        <v>5</v>
      </c>
      <c r="O152" t="s">
        <v>4</v>
      </c>
      <c r="P152" t="s">
        <v>6</v>
      </c>
      <c r="Q152" t="s">
        <v>6</v>
      </c>
      <c r="R152" t="s">
        <v>7</v>
      </c>
      <c r="S152" t="s">
        <v>7</v>
      </c>
      <c r="T152" t="s">
        <v>6</v>
      </c>
      <c r="U152" t="s">
        <v>5</v>
      </c>
      <c r="V152" t="s">
        <v>5</v>
      </c>
      <c r="W152" t="s">
        <v>4</v>
      </c>
      <c r="X152" t="s">
        <v>5</v>
      </c>
      <c r="Y152" t="s">
        <v>5</v>
      </c>
      <c r="Z152" t="s">
        <v>6</v>
      </c>
      <c r="AA152" t="s">
        <v>6</v>
      </c>
      <c r="AB152" t="s">
        <v>4</v>
      </c>
      <c r="AC152" t="s">
        <v>4</v>
      </c>
      <c r="AD152" t="s">
        <v>7</v>
      </c>
      <c r="AE152" t="s">
        <v>6</v>
      </c>
      <c r="AF152" t="s">
        <v>7</v>
      </c>
      <c r="AG152" t="s">
        <v>7</v>
      </c>
      <c r="AH152" t="s">
        <v>4</v>
      </c>
      <c r="AI152" t="s">
        <v>6</v>
      </c>
      <c r="AJ152" t="s">
        <v>5</v>
      </c>
      <c r="AK152" t="s">
        <v>6</v>
      </c>
      <c r="AL152" t="s">
        <v>6</v>
      </c>
      <c r="AM152" t="s">
        <v>7</v>
      </c>
      <c r="AN152" t="s">
        <v>7</v>
      </c>
      <c r="AO152" t="s">
        <v>4</v>
      </c>
      <c r="AP152" t="s">
        <v>6</v>
      </c>
      <c r="AQ152" t="s">
        <v>4</v>
      </c>
    </row>
    <row r="153" spans="1:43" x14ac:dyDescent="0.25">
      <c r="A153" t="e">
        <v>#N/A</v>
      </c>
      <c r="C153" t="s">
        <v>12</v>
      </c>
      <c r="D153" t="s">
        <v>5</v>
      </c>
      <c r="E153" t="s">
        <v>5</v>
      </c>
      <c r="F153" t="s">
        <v>5</v>
      </c>
      <c r="G153" t="s">
        <v>4</v>
      </c>
      <c r="H153" t="s">
        <v>4</v>
      </c>
      <c r="I153" t="s">
        <v>6</v>
      </c>
      <c r="J153" t="s">
        <v>6</v>
      </c>
      <c r="K153" t="s">
        <v>4</v>
      </c>
      <c r="L153" t="s">
        <v>5</v>
      </c>
      <c r="M153" t="s">
        <v>6</v>
      </c>
      <c r="N153" t="s">
        <v>4</v>
      </c>
      <c r="O153" t="s">
        <v>5</v>
      </c>
      <c r="P153" t="s">
        <v>6</v>
      </c>
      <c r="Q153" t="s">
        <v>7</v>
      </c>
      <c r="R153" t="s">
        <v>4</v>
      </c>
      <c r="S153" t="s">
        <v>4</v>
      </c>
      <c r="T153" t="s">
        <v>7</v>
      </c>
      <c r="U153" t="s">
        <v>5</v>
      </c>
      <c r="V153" t="s">
        <v>4</v>
      </c>
      <c r="W153" t="s">
        <v>7</v>
      </c>
      <c r="X153" t="s">
        <v>7</v>
      </c>
      <c r="Y153" t="s">
        <v>5</v>
      </c>
      <c r="Z153" t="s">
        <v>5</v>
      </c>
      <c r="AA153" t="s">
        <v>6</v>
      </c>
      <c r="AB153" t="s">
        <v>5</v>
      </c>
      <c r="AC153" t="s">
        <v>6</v>
      </c>
      <c r="AD153" t="s">
        <v>4</v>
      </c>
      <c r="AE153" t="s">
        <v>4</v>
      </c>
      <c r="AF153" t="s">
        <v>5</v>
      </c>
      <c r="AG153" t="s">
        <v>4</v>
      </c>
      <c r="AH153" t="s">
        <v>7</v>
      </c>
      <c r="AI153" t="s">
        <v>5</v>
      </c>
      <c r="AJ153" t="s">
        <v>7</v>
      </c>
      <c r="AK153" t="s">
        <v>7</v>
      </c>
      <c r="AL153" t="s">
        <v>5</v>
      </c>
      <c r="AM153" t="s">
        <v>7</v>
      </c>
      <c r="AN153" t="s">
        <v>7</v>
      </c>
      <c r="AO153" t="s">
        <v>6</v>
      </c>
      <c r="AP153" t="s">
        <v>7</v>
      </c>
      <c r="AQ153" t="s">
        <v>4</v>
      </c>
    </row>
    <row r="154" spans="1:43" x14ac:dyDescent="0.25">
      <c r="A154">
        <v>2477126</v>
      </c>
      <c r="C154" t="s">
        <v>12</v>
      </c>
      <c r="D154" t="s">
        <v>4</v>
      </c>
      <c r="E154" t="s">
        <v>5</v>
      </c>
      <c r="F154" t="s">
        <v>5</v>
      </c>
      <c r="G154" t="s">
        <v>4</v>
      </c>
      <c r="H154" t="s">
        <v>5</v>
      </c>
      <c r="I154" t="s">
        <v>5</v>
      </c>
      <c r="J154" t="s">
        <v>5</v>
      </c>
      <c r="K154" t="s">
        <v>4</v>
      </c>
      <c r="L154" t="s">
        <v>7</v>
      </c>
      <c r="M154" t="s">
        <v>5</v>
      </c>
      <c r="N154" t="s">
        <v>4</v>
      </c>
      <c r="O154" t="s">
        <v>6</v>
      </c>
      <c r="P154" t="s">
        <v>6</v>
      </c>
      <c r="Q154" t="s">
        <v>4</v>
      </c>
      <c r="R154" t="s">
        <v>4</v>
      </c>
      <c r="S154" t="s">
        <v>7</v>
      </c>
      <c r="T154" t="s">
        <v>7</v>
      </c>
      <c r="U154" t="s">
        <v>4</v>
      </c>
      <c r="V154" t="s">
        <v>7</v>
      </c>
      <c r="W154" t="s">
        <v>7</v>
      </c>
      <c r="X154" t="s">
        <v>6</v>
      </c>
      <c r="Y154" t="s">
        <v>7</v>
      </c>
      <c r="Z154" t="s">
        <v>5</v>
      </c>
      <c r="AA154" t="s">
        <v>6</v>
      </c>
      <c r="AB154" t="s">
        <v>5</v>
      </c>
      <c r="AC154" t="s">
        <v>6</v>
      </c>
      <c r="AD154" t="s">
        <v>7</v>
      </c>
      <c r="AE154" t="s">
        <v>7</v>
      </c>
      <c r="AF154" t="s">
        <v>4</v>
      </c>
      <c r="AG154" t="s">
        <v>4</v>
      </c>
      <c r="AH154" t="s">
        <v>4</v>
      </c>
      <c r="AI154" t="s">
        <v>7</v>
      </c>
      <c r="AJ154" t="s">
        <v>7</v>
      </c>
      <c r="AK154" t="s">
        <v>7</v>
      </c>
      <c r="AL154" t="s">
        <v>6</v>
      </c>
      <c r="AM154" t="s">
        <v>4</v>
      </c>
      <c r="AN154" t="s">
        <v>6</v>
      </c>
      <c r="AO154" t="s">
        <v>4</v>
      </c>
      <c r="AP154" t="s">
        <v>5</v>
      </c>
      <c r="AQ154" t="s">
        <v>7</v>
      </c>
    </row>
    <row r="155" spans="1:43" x14ac:dyDescent="0.25">
      <c r="A155">
        <v>2474447</v>
      </c>
      <c r="C155" t="s">
        <v>12</v>
      </c>
      <c r="D155" t="s">
        <v>4</v>
      </c>
      <c r="E155" t="s">
        <v>5</v>
      </c>
      <c r="F155" t="s">
        <v>6</v>
      </c>
      <c r="G155" t="s">
        <v>6</v>
      </c>
      <c r="H155" t="s">
        <v>7</v>
      </c>
      <c r="I155" t="s">
        <v>4</v>
      </c>
      <c r="J155" t="s">
        <v>7</v>
      </c>
      <c r="K155" t="s">
        <v>4</v>
      </c>
      <c r="L155" t="s">
        <v>7</v>
      </c>
      <c r="M155" t="s">
        <v>6</v>
      </c>
      <c r="N155" t="s">
        <v>6</v>
      </c>
      <c r="O155" t="s">
        <v>5</v>
      </c>
      <c r="P155" t="s">
        <v>4</v>
      </c>
      <c r="Q155" t="s">
        <v>6</v>
      </c>
      <c r="R155" t="s">
        <v>4</v>
      </c>
      <c r="S155" t="s">
        <v>7</v>
      </c>
      <c r="T155" t="s">
        <v>5</v>
      </c>
      <c r="U155" t="s">
        <v>7</v>
      </c>
      <c r="V155" t="s">
        <v>7</v>
      </c>
      <c r="W155" t="s">
        <v>7</v>
      </c>
      <c r="X155" t="s">
        <v>5</v>
      </c>
      <c r="Y155" t="s">
        <v>7</v>
      </c>
      <c r="Z155" t="s">
        <v>4</v>
      </c>
      <c r="AA155" t="s">
        <v>7</v>
      </c>
      <c r="AB155" t="s">
        <v>5</v>
      </c>
      <c r="AC155" t="s">
        <v>4</v>
      </c>
      <c r="AD155" t="s">
        <v>4</v>
      </c>
      <c r="AE155" t="s">
        <v>6</v>
      </c>
      <c r="AF155" t="s">
        <v>5</v>
      </c>
      <c r="AG155" t="s">
        <v>6</v>
      </c>
      <c r="AH155" t="s">
        <v>4</v>
      </c>
      <c r="AI155" t="s">
        <v>5</v>
      </c>
      <c r="AJ155" t="s">
        <v>4</v>
      </c>
      <c r="AK155" t="s">
        <v>7</v>
      </c>
      <c r="AL155" t="s">
        <v>5</v>
      </c>
      <c r="AM155" t="s">
        <v>7</v>
      </c>
      <c r="AN155" t="s">
        <v>6</v>
      </c>
      <c r="AO155" t="s">
        <v>5</v>
      </c>
      <c r="AP155" t="s">
        <v>7</v>
      </c>
      <c r="AQ155" t="s">
        <v>7</v>
      </c>
    </row>
    <row r="156" spans="1:43" x14ac:dyDescent="0.25">
      <c r="A156">
        <v>2448118</v>
      </c>
      <c r="C156" t="s">
        <v>14</v>
      </c>
      <c r="D156" t="s">
        <v>6</v>
      </c>
      <c r="E156" t="s">
        <v>5</v>
      </c>
      <c r="F156" t="s">
        <v>6</v>
      </c>
      <c r="G156" t="s">
        <v>5</v>
      </c>
      <c r="H156" t="s">
        <v>4</v>
      </c>
      <c r="I156" t="s">
        <v>6</v>
      </c>
      <c r="J156" t="s">
        <v>6</v>
      </c>
      <c r="K156" t="s">
        <v>4</v>
      </c>
      <c r="L156" t="s">
        <v>5</v>
      </c>
      <c r="M156" t="s">
        <v>6</v>
      </c>
      <c r="N156" t="s">
        <v>7</v>
      </c>
      <c r="O156" t="s">
        <v>6</v>
      </c>
      <c r="P156" t="s">
        <v>6</v>
      </c>
      <c r="Q156" t="s">
        <v>6</v>
      </c>
      <c r="R156" t="s">
        <v>5</v>
      </c>
      <c r="S156" t="s">
        <v>7</v>
      </c>
      <c r="T156" t="s">
        <v>4</v>
      </c>
      <c r="U156" t="s">
        <v>5</v>
      </c>
      <c r="V156" t="s">
        <v>7</v>
      </c>
      <c r="W156" t="s">
        <v>4</v>
      </c>
      <c r="X156" t="s">
        <v>7</v>
      </c>
      <c r="Y156" t="s">
        <v>5</v>
      </c>
      <c r="Z156" t="s">
        <v>4</v>
      </c>
      <c r="AA156" t="s">
        <v>6</v>
      </c>
      <c r="AB156" t="s">
        <v>5</v>
      </c>
      <c r="AC156" t="s">
        <v>4</v>
      </c>
      <c r="AD156" t="s">
        <v>4</v>
      </c>
      <c r="AE156" t="s">
        <v>6</v>
      </c>
      <c r="AF156" t="s">
        <v>5</v>
      </c>
      <c r="AG156" t="s">
        <v>4</v>
      </c>
      <c r="AH156" t="s">
        <v>5</v>
      </c>
      <c r="AI156" t="s">
        <v>6</v>
      </c>
      <c r="AJ156" t="s">
        <v>7</v>
      </c>
      <c r="AK156" t="s">
        <v>7</v>
      </c>
      <c r="AL156" t="s">
        <v>5</v>
      </c>
      <c r="AM156" t="s">
        <v>6</v>
      </c>
      <c r="AN156" t="s">
        <v>7</v>
      </c>
      <c r="AO156" t="s">
        <v>4</v>
      </c>
      <c r="AP156" t="s">
        <v>7</v>
      </c>
      <c r="AQ156" t="s">
        <v>4</v>
      </c>
    </row>
    <row r="157" spans="1:43" x14ac:dyDescent="0.25">
      <c r="A157">
        <v>2383406</v>
      </c>
      <c r="C157" t="s">
        <v>14</v>
      </c>
      <c r="D157" t="s">
        <v>6</v>
      </c>
      <c r="E157" t="s">
        <v>5</v>
      </c>
      <c r="F157" t="s">
        <v>6</v>
      </c>
      <c r="G157" t="s">
        <v>4</v>
      </c>
      <c r="H157" t="s">
        <v>4</v>
      </c>
      <c r="I157" t="s">
        <v>6</v>
      </c>
      <c r="J157" t="s">
        <v>4</v>
      </c>
      <c r="K157" t="s">
        <v>4</v>
      </c>
      <c r="L157" t="s">
        <v>7</v>
      </c>
      <c r="M157" t="s">
        <v>6</v>
      </c>
      <c r="N157" t="s">
        <v>4</v>
      </c>
      <c r="O157" t="s">
        <v>6</v>
      </c>
      <c r="P157" t="s">
        <v>5</v>
      </c>
      <c r="Q157" t="s">
        <v>6</v>
      </c>
      <c r="R157" t="s">
        <v>4</v>
      </c>
      <c r="S157" t="s">
        <v>7</v>
      </c>
      <c r="T157" t="s">
        <v>6</v>
      </c>
      <c r="U157" t="s">
        <v>5</v>
      </c>
      <c r="V157" t="s">
        <v>7</v>
      </c>
      <c r="W157" t="s">
        <v>4</v>
      </c>
      <c r="X157" t="s">
        <v>4</v>
      </c>
      <c r="Y157" t="s">
        <v>7</v>
      </c>
      <c r="Z157" t="s">
        <v>5</v>
      </c>
      <c r="AA157" t="s">
        <v>6</v>
      </c>
      <c r="AB157" t="s">
        <v>6</v>
      </c>
      <c r="AC157" t="s">
        <v>4</v>
      </c>
      <c r="AD157" t="s">
        <v>4</v>
      </c>
      <c r="AE157" t="s">
        <v>6</v>
      </c>
      <c r="AF157" t="s">
        <v>5</v>
      </c>
      <c r="AG157" t="s">
        <v>4</v>
      </c>
      <c r="AH157" t="s">
        <v>4</v>
      </c>
      <c r="AI157" t="s">
        <v>6</v>
      </c>
      <c r="AJ157" t="s">
        <v>7</v>
      </c>
      <c r="AK157" t="s">
        <v>5</v>
      </c>
      <c r="AL157" t="s">
        <v>6</v>
      </c>
      <c r="AM157" t="s">
        <v>6</v>
      </c>
      <c r="AN157" t="s">
        <v>7</v>
      </c>
      <c r="AO157" t="s">
        <v>5</v>
      </c>
      <c r="AP157" t="s">
        <v>6</v>
      </c>
      <c r="AQ157" t="s">
        <v>6</v>
      </c>
    </row>
    <row r="158" spans="1:43" x14ac:dyDescent="0.25">
      <c r="A158">
        <v>2461288</v>
      </c>
      <c r="C158" t="s">
        <v>5</v>
      </c>
      <c r="D158" t="s">
        <v>5</v>
      </c>
      <c r="E158" t="s">
        <v>5</v>
      </c>
      <c r="F158" t="s">
        <v>6</v>
      </c>
      <c r="G158" t="s">
        <v>6</v>
      </c>
      <c r="H158" t="s">
        <v>5</v>
      </c>
      <c r="I158" t="s">
        <v>5</v>
      </c>
      <c r="J158" t="s">
        <v>6</v>
      </c>
      <c r="K158" t="s">
        <v>7</v>
      </c>
      <c r="L158" t="s">
        <v>7</v>
      </c>
      <c r="M158" t="s">
        <v>6</v>
      </c>
      <c r="N158" t="s">
        <v>4</v>
      </c>
      <c r="O158" t="s">
        <v>6</v>
      </c>
      <c r="P158" t="s">
        <v>6</v>
      </c>
      <c r="Q158" t="s">
        <v>6</v>
      </c>
      <c r="R158" t="s">
        <v>4</v>
      </c>
      <c r="S158" t="s">
        <v>4</v>
      </c>
      <c r="T158" t="s">
        <v>5</v>
      </c>
      <c r="U158" t="s">
        <v>6</v>
      </c>
      <c r="V158" t="s">
        <v>7</v>
      </c>
      <c r="W158" t="s">
        <v>7</v>
      </c>
      <c r="X158" t="s">
        <v>7</v>
      </c>
      <c r="Y158" t="s">
        <v>5</v>
      </c>
      <c r="Z158" t="s">
        <v>4</v>
      </c>
      <c r="AA158" t="s">
        <v>7</v>
      </c>
      <c r="AB158" t="s">
        <v>5</v>
      </c>
      <c r="AC158" t="s">
        <v>6</v>
      </c>
      <c r="AD158" t="s">
        <v>7</v>
      </c>
      <c r="AE158" t="s">
        <v>6</v>
      </c>
      <c r="AF158" t="s">
        <v>5</v>
      </c>
      <c r="AG158" t="s">
        <v>4</v>
      </c>
      <c r="AH158" t="s">
        <v>5</v>
      </c>
      <c r="AI158" t="s">
        <v>6</v>
      </c>
      <c r="AJ158" t="s">
        <v>5</v>
      </c>
      <c r="AK158" t="s">
        <v>7</v>
      </c>
      <c r="AL158" t="s">
        <v>6</v>
      </c>
      <c r="AM158" t="s">
        <v>7</v>
      </c>
      <c r="AN158" t="s">
        <v>7</v>
      </c>
      <c r="AO158" t="s">
        <v>4</v>
      </c>
      <c r="AP158" t="s">
        <v>7</v>
      </c>
      <c r="AQ158" t="s">
        <v>7</v>
      </c>
    </row>
    <row r="159" spans="1:43" x14ac:dyDescent="0.25">
      <c r="A159">
        <v>2363900</v>
      </c>
      <c r="C159" t="s">
        <v>6</v>
      </c>
      <c r="D159" t="s">
        <v>4</v>
      </c>
      <c r="E159" t="s">
        <v>5</v>
      </c>
      <c r="F159" t="s">
        <v>6</v>
      </c>
      <c r="G159" t="s">
        <v>6</v>
      </c>
      <c r="H159" t="s">
        <v>7</v>
      </c>
      <c r="I159" t="s">
        <v>4</v>
      </c>
      <c r="J159" t="s">
        <v>7</v>
      </c>
      <c r="K159" t="s">
        <v>7</v>
      </c>
      <c r="L159" t="s">
        <v>7</v>
      </c>
      <c r="M159" t="s">
        <v>6</v>
      </c>
      <c r="N159" t="s">
        <v>4</v>
      </c>
      <c r="O159" t="s">
        <v>5</v>
      </c>
      <c r="P159" t="s">
        <v>6</v>
      </c>
      <c r="Q159" t="s">
        <v>6</v>
      </c>
      <c r="R159" t="s">
        <v>4</v>
      </c>
      <c r="S159" t="s">
        <v>7</v>
      </c>
      <c r="T159" t="s">
        <v>5</v>
      </c>
      <c r="U159" t="s">
        <v>5</v>
      </c>
      <c r="V159" t="s">
        <v>7</v>
      </c>
      <c r="W159" t="s">
        <v>7</v>
      </c>
      <c r="X159" t="s">
        <v>7</v>
      </c>
      <c r="Y159" t="s">
        <v>7</v>
      </c>
      <c r="Z159" t="s">
        <v>4</v>
      </c>
      <c r="AA159" t="s">
        <v>7</v>
      </c>
      <c r="AB159" t="s">
        <v>5</v>
      </c>
      <c r="AC159" t="s">
        <v>6</v>
      </c>
      <c r="AD159" t="s">
        <v>4</v>
      </c>
      <c r="AE159" t="s">
        <v>6</v>
      </c>
      <c r="AF159" t="s">
        <v>5</v>
      </c>
      <c r="AG159" t="s">
        <v>7</v>
      </c>
      <c r="AH159" t="s">
        <v>5</v>
      </c>
      <c r="AI159" t="s">
        <v>5</v>
      </c>
      <c r="AJ159" t="s">
        <v>5</v>
      </c>
      <c r="AK159" t="s">
        <v>7</v>
      </c>
      <c r="AL159" t="s">
        <v>6</v>
      </c>
      <c r="AM159" t="s">
        <v>7</v>
      </c>
      <c r="AN159" t="s">
        <v>7</v>
      </c>
      <c r="AO159" t="s">
        <v>6</v>
      </c>
      <c r="AP159" t="s">
        <v>5</v>
      </c>
      <c r="AQ159" t="s">
        <v>7</v>
      </c>
    </row>
    <row r="160" spans="1:43" x14ac:dyDescent="0.25">
      <c r="A160">
        <v>2460816</v>
      </c>
      <c r="C160" t="s">
        <v>10</v>
      </c>
      <c r="D160" t="s">
        <v>5</v>
      </c>
      <c r="E160" t="s">
        <v>5</v>
      </c>
      <c r="F160" t="s">
        <v>6</v>
      </c>
      <c r="G160" t="s">
        <v>7</v>
      </c>
      <c r="H160" t="s">
        <v>5</v>
      </c>
      <c r="I160" t="s">
        <v>5</v>
      </c>
      <c r="J160" t="s">
        <v>7</v>
      </c>
      <c r="K160" t="s">
        <v>7</v>
      </c>
      <c r="L160" t="s">
        <v>4</v>
      </c>
      <c r="M160" t="s">
        <v>5</v>
      </c>
      <c r="N160" t="s">
        <v>4</v>
      </c>
      <c r="O160" t="s">
        <v>5</v>
      </c>
      <c r="P160" t="s">
        <v>6</v>
      </c>
      <c r="Q160" t="s">
        <v>5</v>
      </c>
      <c r="R160" t="s">
        <v>5</v>
      </c>
      <c r="S160" t="s">
        <v>7</v>
      </c>
      <c r="T160" t="s">
        <v>7</v>
      </c>
      <c r="U160" t="s">
        <v>4</v>
      </c>
      <c r="V160" t="s">
        <v>7</v>
      </c>
      <c r="W160" t="s">
        <v>7</v>
      </c>
      <c r="X160" t="s">
        <v>7</v>
      </c>
      <c r="Y160" t="s">
        <v>7</v>
      </c>
      <c r="Z160" t="s">
        <v>5</v>
      </c>
      <c r="AA160" t="s">
        <v>6</v>
      </c>
      <c r="AB160" t="s">
        <v>4</v>
      </c>
      <c r="AC160" t="s">
        <v>6</v>
      </c>
      <c r="AD160" t="s">
        <v>7</v>
      </c>
      <c r="AE160" t="s">
        <v>6</v>
      </c>
      <c r="AF160" t="s">
        <v>4</v>
      </c>
      <c r="AG160" t="s">
        <v>4</v>
      </c>
      <c r="AH160" t="s">
        <v>6</v>
      </c>
      <c r="AI160" t="s">
        <v>5</v>
      </c>
      <c r="AJ160" t="s">
        <v>7</v>
      </c>
      <c r="AK160" t="s">
        <v>5</v>
      </c>
      <c r="AL160" t="s">
        <v>5</v>
      </c>
      <c r="AM160" t="s">
        <v>7</v>
      </c>
      <c r="AN160" t="s">
        <v>5</v>
      </c>
      <c r="AO160" t="s">
        <v>6</v>
      </c>
      <c r="AP160" t="s">
        <v>7</v>
      </c>
      <c r="AQ160" t="s">
        <v>7</v>
      </c>
    </row>
    <row r="161" spans="1:43" x14ac:dyDescent="0.25">
      <c r="A161">
        <v>2465376</v>
      </c>
      <c r="C161" t="s">
        <v>11</v>
      </c>
      <c r="D161" t="s">
        <v>5</v>
      </c>
      <c r="E161" t="s">
        <v>5</v>
      </c>
      <c r="F161" t="s">
        <v>5</v>
      </c>
      <c r="G161" t="s">
        <v>6</v>
      </c>
      <c r="H161" t="s">
        <v>6</v>
      </c>
      <c r="I161" t="s">
        <v>4</v>
      </c>
      <c r="J161" t="s">
        <v>6</v>
      </c>
      <c r="K161" t="s">
        <v>4</v>
      </c>
      <c r="L161" t="s">
        <v>7</v>
      </c>
      <c r="M161" t="s">
        <v>6</v>
      </c>
      <c r="N161" t="s">
        <v>7</v>
      </c>
      <c r="O161" t="s">
        <v>7</v>
      </c>
      <c r="P161" t="s">
        <v>6</v>
      </c>
      <c r="Q161" t="s">
        <v>6</v>
      </c>
      <c r="R161" t="s">
        <v>4</v>
      </c>
      <c r="S161" t="s">
        <v>7</v>
      </c>
      <c r="T161" t="s">
        <v>5</v>
      </c>
      <c r="U161" t="s">
        <v>7</v>
      </c>
      <c r="V161" t="s">
        <v>7</v>
      </c>
      <c r="W161" t="s">
        <v>7</v>
      </c>
      <c r="X161" t="s">
        <v>7</v>
      </c>
      <c r="Y161" t="s">
        <v>5</v>
      </c>
      <c r="Z161" t="s">
        <v>5</v>
      </c>
      <c r="AA161" t="s">
        <v>7</v>
      </c>
      <c r="AB161" t="s">
        <v>5</v>
      </c>
      <c r="AC161" t="s">
        <v>4</v>
      </c>
      <c r="AD161" t="s">
        <v>4</v>
      </c>
      <c r="AE161" t="s">
        <v>6</v>
      </c>
      <c r="AF161" t="s">
        <v>5</v>
      </c>
      <c r="AG161" t="s">
        <v>4</v>
      </c>
      <c r="AH161" t="s">
        <v>6</v>
      </c>
      <c r="AI161" t="s">
        <v>6</v>
      </c>
      <c r="AJ161" t="s">
        <v>4</v>
      </c>
      <c r="AK161" t="s">
        <v>6</v>
      </c>
      <c r="AL161" t="s">
        <v>5</v>
      </c>
      <c r="AM161" t="s">
        <v>7</v>
      </c>
      <c r="AN161" t="s">
        <v>7</v>
      </c>
      <c r="AO161" t="s">
        <v>4</v>
      </c>
      <c r="AP161" t="s">
        <v>7</v>
      </c>
      <c r="AQ161" t="s">
        <v>7</v>
      </c>
    </row>
    <row r="162" spans="1:43" x14ac:dyDescent="0.25">
      <c r="A162" t="e">
        <v>#N/A</v>
      </c>
      <c r="C162" t="s">
        <v>12</v>
      </c>
      <c r="D162" t="s">
        <v>4</v>
      </c>
      <c r="E162" t="s">
        <v>5</v>
      </c>
      <c r="F162" t="s">
        <v>6</v>
      </c>
      <c r="G162" t="s">
        <v>6</v>
      </c>
      <c r="H162" t="s">
        <v>7</v>
      </c>
      <c r="I162" t="s">
        <v>4</v>
      </c>
      <c r="J162" t="s">
        <v>7</v>
      </c>
      <c r="K162" t="s">
        <v>7</v>
      </c>
      <c r="L162" t="s">
        <v>4</v>
      </c>
      <c r="M162" t="s">
        <v>7</v>
      </c>
      <c r="N162" t="s">
        <v>4</v>
      </c>
      <c r="O162" t="s">
        <v>5</v>
      </c>
      <c r="P162" t="s">
        <v>6</v>
      </c>
      <c r="Q162" t="s">
        <v>6</v>
      </c>
      <c r="R162" t="s">
        <v>4</v>
      </c>
      <c r="S162" t="s">
        <v>7</v>
      </c>
      <c r="T162" t="s">
        <v>5</v>
      </c>
      <c r="U162" t="s">
        <v>5</v>
      </c>
      <c r="V162" t="s">
        <v>6</v>
      </c>
      <c r="W162" t="s">
        <v>6</v>
      </c>
      <c r="X162" t="s">
        <v>7</v>
      </c>
      <c r="Y162" t="s">
        <v>5</v>
      </c>
      <c r="Z162" t="s">
        <v>4</v>
      </c>
      <c r="AA162" t="s">
        <v>5</v>
      </c>
      <c r="AB162" t="s">
        <v>4</v>
      </c>
      <c r="AC162" t="s">
        <v>6</v>
      </c>
      <c r="AD162" t="s">
        <v>4</v>
      </c>
      <c r="AE162" t="s">
        <v>6</v>
      </c>
      <c r="AF162" t="s">
        <v>5</v>
      </c>
      <c r="AG162" t="s">
        <v>4</v>
      </c>
      <c r="AH162" t="s">
        <v>6</v>
      </c>
      <c r="AI162" t="s">
        <v>5</v>
      </c>
      <c r="AJ162" t="s">
        <v>4</v>
      </c>
      <c r="AK162" t="s">
        <v>7</v>
      </c>
      <c r="AL162" t="s">
        <v>5</v>
      </c>
      <c r="AM162" t="s">
        <v>7</v>
      </c>
      <c r="AN162" t="s">
        <v>7</v>
      </c>
      <c r="AO162" t="s">
        <v>7</v>
      </c>
      <c r="AP162" t="s">
        <v>6</v>
      </c>
      <c r="AQ162" t="s">
        <v>7</v>
      </c>
    </row>
    <row r="163" spans="1:43" x14ac:dyDescent="0.25">
      <c r="A163">
        <v>2468164</v>
      </c>
      <c r="C163" t="s">
        <v>13</v>
      </c>
      <c r="D163" t="s">
        <v>5</v>
      </c>
      <c r="E163" t="s">
        <v>7</v>
      </c>
      <c r="F163" t="s">
        <v>6</v>
      </c>
      <c r="G163" t="s">
        <v>6</v>
      </c>
      <c r="H163" t="s">
        <v>5</v>
      </c>
      <c r="I163" t="s">
        <v>5</v>
      </c>
      <c r="J163" t="s">
        <v>7</v>
      </c>
      <c r="K163" t="s">
        <v>4</v>
      </c>
      <c r="L163" t="s">
        <v>7</v>
      </c>
      <c r="M163" t="s">
        <v>6</v>
      </c>
      <c r="N163" t="s">
        <v>5</v>
      </c>
      <c r="O163" t="s">
        <v>5</v>
      </c>
      <c r="P163" t="s">
        <v>5</v>
      </c>
      <c r="Q163" t="s">
        <v>6</v>
      </c>
      <c r="R163" t="s">
        <v>5</v>
      </c>
      <c r="S163" t="s">
        <v>7</v>
      </c>
      <c r="T163" t="s">
        <v>4</v>
      </c>
      <c r="U163" t="s">
        <v>6</v>
      </c>
      <c r="V163" t="s">
        <v>7</v>
      </c>
      <c r="W163" t="s">
        <v>4</v>
      </c>
      <c r="X163" t="s">
        <v>7</v>
      </c>
      <c r="Y163" t="s">
        <v>5</v>
      </c>
      <c r="Z163" t="s">
        <v>4</v>
      </c>
      <c r="AA163" t="s">
        <v>7</v>
      </c>
      <c r="AB163" t="s">
        <v>5</v>
      </c>
      <c r="AC163" t="s">
        <v>6</v>
      </c>
      <c r="AD163" t="s">
        <v>7</v>
      </c>
      <c r="AE163" t="s">
        <v>6</v>
      </c>
      <c r="AF163" t="s">
        <v>5</v>
      </c>
      <c r="AG163" t="s">
        <v>7</v>
      </c>
      <c r="AH163" t="s">
        <v>4</v>
      </c>
      <c r="AI163" t="s">
        <v>5</v>
      </c>
      <c r="AJ163" t="s">
        <v>5</v>
      </c>
      <c r="AK163" t="s">
        <v>7</v>
      </c>
      <c r="AL163" t="s">
        <v>5</v>
      </c>
      <c r="AM163" t="s">
        <v>7</v>
      </c>
      <c r="AN163" t="s">
        <v>6</v>
      </c>
      <c r="AO163" t="s">
        <v>6</v>
      </c>
      <c r="AP163" t="s">
        <v>6</v>
      </c>
      <c r="AQ163" t="s">
        <v>5</v>
      </c>
    </row>
    <row r="164" spans="1:43" x14ac:dyDescent="0.25">
      <c r="A164">
        <v>2445567</v>
      </c>
      <c r="C164" t="s">
        <v>3</v>
      </c>
      <c r="D164" t="s">
        <v>5</v>
      </c>
      <c r="E164" t="s">
        <v>5</v>
      </c>
      <c r="F164" t="s">
        <v>6</v>
      </c>
      <c r="G164" t="s">
        <v>6</v>
      </c>
      <c r="H164" t="s">
        <v>4</v>
      </c>
      <c r="I164" t="s">
        <v>5</v>
      </c>
      <c r="J164" t="s">
        <v>6</v>
      </c>
      <c r="K164" t="s">
        <v>4</v>
      </c>
      <c r="L164" t="s">
        <v>7</v>
      </c>
      <c r="M164" t="s">
        <v>6</v>
      </c>
      <c r="N164" t="s">
        <v>7</v>
      </c>
      <c r="O164" t="s">
        <v>5</v>
      </c>
      <c r="P164" t="s">
        <v>6</v>
      </c>
      <c r="Q164" t="s">
        <v>6</v>
      </c>
      <c r="R164" t="s">
        <v>4</v>
      </c>
      <c r="S164" t="s">
        <v>4</v>
      </c>
      <c r="T164" t="s">
        <v>5</v>
      </c>
      <c r="U164" t="s">
        <v>7</v>
      </c>
      <c r="V164" t="s">
        <v>7</v>
      </c>
      <c r="W164" t="s">
        <v>7</v>
      </c>
      <c r="X164" t="s">
        <v>6</v>
      </c>
      <c r="Y164" t="s">
        <v>5</v>
      </c>
      <c r="Z164" t="s">
        <v>4</v>
      </c>
      <c r="AA164" t="s">
        <v>5</v>
      </c>
      <c r="AB164" t="s">
        <v>5</v>
      </c>
      <c r="AC164" t="s">
        <v>4</v>
      </c>
      <c r="AD164" t="s">
        <v>4</v>
      </c>
      <c r="AE164" t="s">
        <v>6</v>
      </c>
      <c r="AF164" t="s">
        <v>5</v>
      </c>
      <c r="AG164" t="s">
        <v>6</v>
      </c>
      <c r="AH164" t="s">
        <v>6</v>
      </c>
      <c r="AI164" t="s">
        <v>5</v>
      </c>
      <c r="AJ164" t="s">
        <v>7</v>
      </c>
      <c r="AK164" t="s">
        <v>7</v>
      </c>
      <c r="AL164" t="s">
        <v>7</v>
      </c>
      <c r="AM164" t="s">
        <v>7</v>
      </c>
      <c r="AN164" t="s">
        <v>4</v>
      </c>
      <c r="AO164" t="s">
        <v>6</v>
      </c>
      <c r="AP164" t="s">
        <v>6</v>
      </c>
      <c r="AQ164" t="s">
        <v>4</v>
      </c>
    </row>
    <row r="165" spans="1:43" x14ac:dyDescent="0.25">
      <c r="A165">
        <v>2448317</v>
      </c>
      <c r="C165" t="s">
        <v>10</v>
      </c>
      <c r="D165" t="s">
        <v>5</v>
      </c>
      <c r="E165" t="s">
        <v>5</v>
      </c>
      <c r="F165" t="s">
        <v>6</v>
      </c>
      <c r="G165" t="s">
        <v>6</v>
      </c>
      <c r="H165" t="s">
        <v>5</v>
      </c>
      <c r="I165" t="s">
        <v>5</v>
      </c>
      <c r="J165" t="s">
        <v>7</v>
      </c>
      <c r="K165" t="s">
        <v>4</v>
      </c>
      <c r="L165" t="s">
        <v>4</v>
      </c>
      <c r="M165" t="s">
        <v>6</v>
      </c>
      <c r="N165" t="s">
        <v>4</v>
      </c>
      <c r="O165" t="s">
        <v>7</v>
      </c>
      <c r="P165" t="s">
        <v>6</v>
      </c>
      <c r="Q165" t="s">
        <v>6</v>
      </c>
      <c r="R165" t="s">
        <v>5</v>
      </c>
      <c r="S165" t="s">
        <v>5</v>
      </c>
      <c r="T165" t="s">
        <v>6</v>
      </c>
      <c r="U165" t="s">
        <v>7</v>
      </c>
      <c r="V165" t="s">
        <v>7</v>
      </c>
      <c r="W165" t="s">
        <v>5</v>
      </c>
      <c r="X165" t="s">
        <v>7</v>
      </c>
      <c r="Y165" t="s">
        <v>5</v>
      </c>
      <c r="Z165" t="s">
        <v>4</v>
      </c>
      <c r="AA165" t="s">
        <v>7</v>
      </c>
      <c r="AB165" t="s">
        <v>6</v>
      </c>
      <c r="AC165" t="s">
        <v>4</v>
      </c>
      <c r="AD165" t="s">
        <v>6</v>
      </c>
      <c r="AE165" t="s">
        <v>6</v>
      </c>
      <c r="AF165" t="s">
        <v>7</v>
      </c>
      <c r="AG165" t="s">
        <v>5</v>
      </c>
      <c r="AH165" t="s">
        <v>6</v>
      </c>
      <c r="AI165" t="s">
        <v>5</v>
      </c>
      <c r="AJ165" t="s">
        <v>4</v>
      </c>
      <c r="AK165" t="s">
        <v>6</v>
      </c>
      <c r="AL165" t="s">
        <v>7</v>
      </c>
      <c r="AM165" t="s">
        <v>6</v>
      </c>
      <c r="AN165" t="s">
        <v>7</v>
      </c>
      <c r="AO165" t="s">
        <v>5</v>
      </c>
      <c r="AP165" t="s">
        <v>7</v>
      </c>
      <c r="AQ165" t="s">
        <v>6</v>
      </c>
    </row>
    <row r="166" spans="1:43" x14ac:dyDescent="0.25">
      <c r="A166" t="e">
        <v>#N/A</v>
      </c>
      <c r="C166" t="s">
        <v>12</v>
      </c>
      <c r="D166" t="s">
        <v>6</v>
      </c>
      <c r="E166" t="s">
        <v>5</v>
      </c>
      <c r="F166" t="s">
        <v>6</v>
      </c>
      <c r="G166" t="s">
        <v>4</v>
      </c>
      <c r="H166" t="s">
        <v>5</v>
      </c>
      <c r="I166" t="s">
        <v>6</v>
      </c>
      <c r="J166" t="s">
        <v>7</v>
      </c>
      <c r="K166" t="s">
        <v>7</v>
      </c>
      <c r="L166" t="s">
        <v>4</v>
      </c>
      <c r="M166" t="s">
        <v>6</v>
      </c>
      <c r="N166" t="s">
        <v>5</v>
      </c>
      <c r="O166" t="s">
        <v>6</v>
      </c>
      <c r="P166" t="s">
        <v>5</v>
      </c>
      <c r="Q166" t="s">
        <v>6</v>
      </c>
      <c r="R166" t="s">
        <v>4</v>
      </c>
      <c r="S166" t="s">
        <v>7</v>
      </c>
      <c r="T166" t="s">
        <v>6</v>
      </c>
      <c r="U166" t="s">
        <v>5</v>
      </c>
      <c r="V166" t="s">
        <v>7</v>
      </c>
      <c r="W166" t="s">
        <v>6</v>
      </c>
      <c r="X166" t="s">
        <v>5</v>
      </c>
      <c r="Y166" t="s">
        <v>7</v>
      </c>
      <c r="Z166" t="s">
        <v>4</v>
      </c>
      <c r="AA166" t="s">
        <v>7</v>
      </c>
      <c r="AB166" t="s">
        <v>7</v>
      </c>
      <c r="AC166" t="s">
        <v>6</v>
      </c>
      <c r="AD166" t="s">
        <v>6</v>
      </c>
      <c r="AE166" t="s">
        <v>6</v>
      </c>
      <c r="AF166" t="s">
        <v>5</v>
      </c>
      <c r="AG166" t="s">
        <v>4</v>
      </c>
      <c r="AH166" t="s">
        <v>6</v>
      </c>
      <c r="AI166" t="s">
        <v>5</v>
      </c>
      <c r="AJ166" t="s">
        <v>6</v>
      </c>
      <c r="AK166" t="s">
        <v>7</v>
      </c>
      <c r="AL166" t="s">
        <v>5</v>
      </c>
      <c r="AM166" t="s">
        <v>6</v>
      </c>
      <c r="AN166" t="s">
        <v>4</v>
      </c>
      <c r="AO166" t="s">
        <v>7</v>
      </c>
      <c r="AP166" t="s">
        <v>5</v>
      </c>
      <c r="AQ166" t="s">
        <v>4</v>
      </c>
    </row>
    <row r="167" spans="1:43" x14ac:dyDescent="0.25">
      <c r="A167">
        <v>2387856</v>
      </c>
      <c r="C167" t="s">
        <v>9</v>
      </c>
      <c r="D167" t="s">
        <v>5</v>
      </c>
      <c r="E167" t="s">
        <v>5</v>
      </c>
      <c r="F167" t="s">
        <v>6</v>
      </c>
      <c r="G167" t="s">
        <v>6</v>
      </c>
      <c r="H167" t="s">
        <v>7</v>
      </c>
      <c r="I167" t="s">
        <v>5</v>
      </c>
      <c r="J167" t="s">
        <v>7</v>
      </c>
      <c r="K167" t="s">
        <v>7</v>
      </c>
      <c r="L167" t="s">
        <v>4</v>
      </c>
      <c r="M167" t="s">
        <v>7</v>
      </c>
      <c r="N167" t="s">
        <v>7</v>
      </c>
      <c r="O167" t="s">
        <v>5</v>
      </c>
      <c r="P167" t="s">
        <v>6</v>
      </c>
      <c r="Q167" t="s">
        <v>6</v>
      </c>
      <c r="R167" t="s">
        <v>4</v>
      </c>
      <c r="S167" t="s">
        <v>7</v>
      </c>
      <c r="T167" t="s">
        <v>6</v>
      </c>
      <c r="U167" t="s">
        <v>6</v>
      </c>
      <c r="V167" t="s">
        <v>5</v>
      </c>
      <c r="W167" t="s">
        <v>7</v>
      </c>
      <c r="X167" t="s">
        <v>7</v>
      </c>
      <c r="Y167" t="s">
        <v>5</v>
      </c>
      <c r="Z167" t="s">
        <v>5</v>
      </c>
      <c r="AA167" t="s">
        <v>5</v>
      </c>
      <c r="AB167" t="s">
        <v>5</v>
      </c>
      <c r="AC167" t="s">
        <v>4</v>
      </c>
      <c r="AD167" t="s">
        <v>7</v>
      </c>
      <c r="AE167" t="s">
        <v>6</v>
      </c>
      <c r="AF167" t="s">
        <v>5</v>
      </c>
      <c r="AG167" t="s">
        <v>4</v>
      </c>
      <c r="AH167" t="s">
        <v>5</v>
      </c>
      <c r="AI167" t="s">
        <v>6</v>
      </c>
      <c r="AJ167" t="s">
        <v>6</v>
      </c>
      <c r="AK167" t="s">
        <v>4</v>
      </c>
      <c r="AL167" t="s">
        <v>6</v>
      </c>
      <c r="AM167" t="s">
        <v>7</v>
      </c>
      <c r="AN167" t="s">
        <v>7</v>
      </c>
      <c r="AO167" t="s">
        <v>6</v>
      </c>
      <c r="AP167" t="s">
        <v>7</v>
      </c>
      <c r="AQ167" t="s">
        <v>4</v>
      </c>
    </row>
    <row r="168" spans="1:43" x14ac:dyDescent="0.25">
      <c r="A168">
        <v>2467768</v>
      </c>
      <c r="C168" t="s">
        <v>3</v>
      </c>
      <c r="D168" t="s">
        <v>4</v>
      </c>
      <c r="E168" t="s">
        <v>4</v>
      </c>
      <c r="F168" t="s">
        <v>5</v>
      </c>
      <c r="G168" t="s">
        <v>6</v>
      </c>
      <c r="H168" t="s">
        <v>7</v>
      </c>
      <c r="I168" t="s">
        <v>4</v>
      </c>
      <c r="J168" t="s">
        <v>7</v>
      </c>
      <c r="K168" t="s">
        <v>7</v>
      </c>
      <c r="L168" t="s">
        <v>7</v>
      </c>
      <c r="M168" t="s">
        <v>7</v>
      </c>
      <c r="N168" t="s">
        <v>4</v>
      </c>
      <c r="O168" t="s">
        <v>5</v>
      </c>
      <c r="P168" t="s">
        <v>6</v>
      </c>
      <c r="Q168" t="s">
        <v>6</v>
      </c>
      <c r="R168" t="s">
        <v>4</v>
      </c>
      <c r="S168" t="s">
        <v>4</v>
      </c>
      <c r="T168" t="s">
        <v>5</v>
      </c>
      <c r="U168" t="s">
        <v>7</v>
      </c>
      <c r="V168" t="s">
        <v>7</v>
      </c>
      <c r="W168" t="s">
        <v>4</v>
      </c>
      <c r="X168" t="s">
        <v>7</v>
      </c>
      <c r="Y168" t="s">
        <v>7</v>
      </c>
      <c r="Z168" t="s">
        <v>4</v>
      </c>
      <c r="AA168" t="s">
        <v>7</v>
      </c>
      <c r="AB168" t="s">
        <v>5</v>
      </c>
      <c r="AC168" t="s">
        <v>6</v>
      </c>
      <c r="AD168" t="s">
        <v>5</v>
      </c>
      <c r="AE168" t="s">
        <v>6</v>
      </c>
      <c r="AF168" t="s">
        <v>5</v>
      </c>
      <c r="AG168" t="s">
        <v>4</v>
      </c>
      <c r="AH168" t="s">
        <v>5</v>
      </c>
      <c r="AI168" t="s">
        <v>5</v>
      </c>
      <c r="AJ168" t="s">
        <v>7</v>
      </c>
      <c r="AK168" t="s">
        <v>7</v>
      </c>
      <c r="AL168" t="s">
        <v>5</v>
      </c>
      <c r="AM168" t="s">
        <v>7</v>
      </c>
      <c r="AN168" t="s">
        <v>7</v>
      </c>
      <c r="AO168" t="s">
        <v>4</v>
      </c>
      <c r="AP168" t="s">
        <v>6</v>
      </c>
      <c r="AQ168" t="s">
        <v>7</v>
      </c>
    </row>
    <row r="169" spans="1:43" x14ac:dyDescent="0.25">
      <c r="A169">
        <v>2462258</v>
      </c>
      <c r="C169" t="s">
        <v>5</v>
      </c>
      <c r="D169" t="s">
        <v>5</v>
      </c>
      <c r="E169" t="s">
        <v>5</v>
      </c>
      <c r="F169" t="s">
        <v>5</v>
      </c>
      <c r="G169" t="s">
        <v>6</v>
      </c>
      <c r="H169" t="s">
        <v>7</v>
      </c>
      <c r="I169" t="s">
        <v>7</v>
      </c>
      <c r="J169" t="s">
        <v>7</v>
      </c>
      <c r="K169" t="s">
        <v>7</v>
      </c>
      <c r="L169" t="s">
        <v>7</v>
      </c>
      <c r="M169" t="s">
        <v>6</v>
      </c>
      <c r="N169" t="s">
        <v>4</v>
      </c>
      <c r="O169" t="s">
        <v>5</v>
      </c>
      <c r="P169" t="s">
        <v>7</v>
      </c>
      <c r="Q169" t="s">
        <v>6</v>
      </c>
      <c r="R169" t="s">
        <v>4</v>
      </c>
      <c r="S169" t="s">
        <v>7</v>
      </c>
      <c r="T169" t="s">
        <v>5</v>
      </c>
      <c r="U169" t="s">
        <v>5</v>
      </c>
      <c r="V169" t="s">
        <v>5</v>
      </c>
      <c r="W169" t="s">
        <v>7</v>
      </c>
      <c r="X169" t="s">
        <v>7</v>
      </c>
      <c r="Y169" t="s">
        <v>7</v>
      </c>
      <c r="Z169" t="s">
        <v>5</v>
      </c>
      <c r="AA169" t="s">
        <v>7</v>
      </c>
      <c r="AB169" t="s">
        <v>5</v>
      </c>
      <c r="AC169" t="s">
        <v>6</v>
      </c>
      <c r="AD169" t="s">
        <v>4</v>
      </c>
      <c r="AE169" t="s">
        <v>6</v>
      </c>
      <c r="AF169" t="s">
        <v>5</v>
      </c>
      <c r="AG169" t="s">
        <v>4</v>
      </c>
      <c r="AH169" t="s">
        <v>4</v>
      </c>
      <c r="AI169" t="s">
        <v>6</v>
      </c>
      <c r="AJ169" t="s">
        <v>6</v>
      </c>
      <c r="AK169" t="s">
        <v>7</v>
      </c>
      <c r="AL169" t="s">
        <v>5</v>
      </c>
      <c r="AM169" t="s">
        <v>7</v>
      </c>
      <c r="AN169" t="s">
        <v>7</v>
      </c>
      <c r="AO169" t="s">
        <v>5</v>
      </c>
      <c r="AP169" t="s">
        <v>5</v>
      </c>
      <c r="AQ169" t="s">
        <v>4</v>
      </c>
    </row>
    <row r="170" spans="1:43" x14ac:dyDescent="0.25">
      <c r="A170">
        <v>2448530</v>
      </c>
      <c r="C170" t="s">
        <v>10</v>
      </c>
      <c r="D170" t="s">
        <v>4</v>
      </c>
      <c r="E170" t="s">
        <v>5</v>
      </c>
      <c r="F170" t="s">
        <v>6</v>
      </c>
      <c r="G170" t="s">
        <v>6</v>
      </c>
      <c r="H170" t="s">
        <v>7</v>
      </c>
      <c r="I170" t="s">
        <v>7</v>
      </c>
      <c r="J170" t="s">
        <v>7</v>
      </c>
      <c r="K170" t="s">
        <v>4</v>
      </c>
      <c r="L170" t="s">
        <v>6</v>
      </c>
      <c r="M170" t="s">
        <v>7</v>
      </c>
      <c r="N170" t="s">
        <v>7</v>
      </c>
      <c r="O170" t="s">
        <v>4</v>
      </c>
      <c r="P170" t="s">
        <v>6</v>
      </c>
      <c r="Q170" t="s">
        <v>6</v>
      </c>
      <c r="R170" t="s">
        <v>7</v>
      </c>
      <c r="S170" t="s">
        <v>7</v>
      </c>
      <c r="T170" t="s">
        <v>4</v>
      </c>
      <c r="U170" t="s">
        <v>5</v>
      </c>
      <c r="V170" t="s">
        <v>6</v>
      </c>
      <c r="W170" t="s">
        <v>7</v>
      </c>
      <c r="X170" t="s">
        <v>7</v>
      </c>
      <c r="Y170" t="s">
        <v>5</v>
      </c>
      <c r="Z170" t="s">
        <v>5</v>
      </c>
      <c r="AA170" t="s">
        <v>7</v>
      </c>
      <c r="AB170" t="s">
        <v>4</v>
      </c>
      <c r="AC170" t="s">
        <v>6</v>
      </c>
      <c r="AD170" t="s">
        <v>4</v>
      </c>
      <c r="AE170" t="s">
        <v>4</v>
      </c>
      <c r="AF170" t="s">
        <v>6</v>
      </c>
      <c r="AG170" t="s">
        <v>7</v>
      </c>
      <c r="AH170" t="s">
        <v>6</v>
      </c>
      <c r="AI170" t="s">
        <v>6</v>
      </c>
      <c r="AJ170" t="s">
        <v>5</v>
      </c>
      <c r="AK170" t="s">
        <v>7</v>
      </c>
      <c r="AL170" t="s">
        <v>5</v>
      </c>
      <c r="AM170" t="s">
        <v>7</v>
      </c>
      <c r="AN170" t="s">
        <v>6</v>
      </c>
      <c r="AO170" t="s">
        <v>4</v>
      </c>
      <c r="AP170" t="s">
        <v>4</v>
      </c>
      <c r="AQ170" t="s">
        <v>7</v>
      </c>
    </row>
    <row r="171" spans="1:43" x14ac:dyDescent="0.25">
      <c r="A171" t="e">
        <v>#N/A</v>
      </c>
      <c r="C171" t="s">
        <v>12</v>
      </c>
      <c r="D171" t="s">
        <v>5</v>
      </c>
      <c r="E171" t="s">
        <v>5</v>
      </c>
      <c r="F171" t="s">
        <v>6</v>
      </c>
      <c r="G171" t="s">
        <v>6</v>
      </c>
      <c r="H171" t="s">
        <v>5</v>
      </c>
      <c r="I171" t="s">
        <v>4</v>
      </c>
      <c r="J171" t="s">
        <v>6</v>
      </c>
      <c r="K171" t="s">
        <v>7</v>
      </c>
      <c r="L171" t="s">
        <v>7</v>
      </c>
      <c r="M171" t="s">
        <v>6</v>
      </c>
      <c r="N171" t="s">
        <v>4</v>
      </c>
      <c r="O171" t="s">
        <v>6</v>
      </c>
      <c r="P171" t="s">
        <v>7</v>
      </c>
      <c r="Q171" t="s">
        <v>6</v>
      </c>
      <c r="R171" t="s">
        <v>4</v>
      </c>
      <c r="S171" t="s">
        <v>7</v>
      </c>
      <c r="T171" t="s">
        <v>5</v>
      </c>
      <c r="U171" t="s">
        <v>7</v>
      </c>
      <c r="V171" t="s">
        <v>4</v>
      </c>
      <c r="W171" t="s">
        <v>7</v>
      </c>
      <c r="X171" t="s">
        <v>5</v>
      </c>
      <c r="Y171" t="s">
        <v>7</v>
      </c>
      <c r="Z171" t="s">
        <v>5</v>
      </c>
      <c r="AA171" t="s">
        <v>6</v>
      </c>
      <c r="AB171" t="s">
        <v>5</v>
      </c>
      <c r="AC171" t="s">
        <v>5</v>
      </c>
      <c r="AD171" t="s">
        <v>4</v>
      </c>
      <c r="AE171" t="s">
        <v>6</v>
      </c>
      <c r="AF171" t="s">
        <v>5</v>
      </c>
      <c r="AG171" t="s">
        <v>4</v>
      </c>
      <c r="AH171" t="s">
        <v>7</v>
      </c>
      <c r="AI171" t="s">
        <v>6</v>
      </c>
      <c r="AJ171" t="s">
        <v>4</v>
      </c>
      <c r="AK171" t="s">
        <v>6</v>
      </c>
      <c r="AL171" t="s">
        <v>6</v>
      </c>
      <c r="AM171" t="s">
        <v>7</v>
      </c>
      <c r="AN171" t="s">
        <v>7</v>
      </c>
      <c r="AO171" t="s">
        <v>6</v>
      </c>
      <c r="AP171" t="s">
        <v>7</v>
      </c>
      <c r="AQ171" t="s">
        <v>7</v>
      </c>
    </row>
    <row r="172" spans="1:43" x14ac:dyDescent="0.25">
      <c r="A172">
        <v>2473484</v>
      </c>
      <c r="C172" t="s">
        <v>13</v>
      </c>
      <c r="D172" t="s">
        <v>5</v>
      </c>
      <c r="E172" t="s">
        <v>5</v>
      </c>
      <c r="F172" t="s">
        <v>6</v>
      </c>
      <c r="G172" t="s">
        <v>7</v>
      </c>
      <c r="H172" t="s">
        <v>5</v>
      </c>
      <c r="I172" t="s">
        <v>6</v>
      </c>
      <c r="J172" t="s">
        <v>6</v>
      </c>
      <c r="K172" t="s">
        <v>7</v>
      </c>
      <c r="L172" t="s">
        <v>7</v>
      </c>
      <c r="M172" t="s">
        <v>5</v>
      </c>
      <c r="N172" t="s">
        <v>4</v>
      </c>
      <c r="O172" t="s">
        <v>4</v>
      </c>
      <c r="P172" t="s">
        <v>6</v>
      </c>
      <c r="Q172" t="s">
        <v>4</v>
      </c>
      <c r="R172" t="s">
        <v>5</v>
      </c>
      <c r="S172" t="s">
        <v>5</v>
      </c>
      <c r="T172" t="s">
        <v>5</v>
      </c>
      <c r="U172" t="s">
        <v>4</v>
      </c>
      <c r="V172" t="s">
        <v>7</v>
      </c>
      <c r="W172" t="s">
        <v>7</v>
      </c>
      <c r="X172" t="s">
        <v>6</v>
      </c>
      <c r="Y172" t="s">
        <v>6</v>
      </c>
      <c r="Z172" t="s">
        <v>6</v>
      </c>
      <c r="AA172" t="s">
        <v>4</v>
      </c>
      <c r="AB172" t="s">
        <v>6</v>
      </c>
      <c r="AC172" t="s">
        <v>4</v>
      </c>
      <c r="AD172" t="s">
        <v>5</v>
      </c>
      <c r="AE172" t="s">
        <v>4</v>
      </c>
      <c r="AF172" t="s">
        <v>6</v>
      </c>
      <c r="AG172" t="s">
        <v>4</v>
      </c>
      <c r="AH172" t="s">
        <v>7</v>
      </c>
      <c r="AI172" t="s">
        <v>5</v>
      </c>
      <c r="AJ172" t="s">
        <v>5</v>
      </c>
      <c r="AK172" t="s">
        <v>5</v>
      </c>
      <c r="AL172" t="s">
        <v>4</v>
      </c>
      <c r="AM172" t="s">
        <v>4</v>
      </c>
      <c r="AN172" t="s">
        <v>4</v>
      </c>
      <c r="AO172" t="s">
        <v>5</v>
      </c>
      <c r="AP172" t="s">
        <v>7</v>
      </c>
      <c r="AQ172" t="s">
        <v>5</v>
      </c>
    </row>
    <row r="173" spans="1:43" x14ac:dyDescent="0.25">
      <c r="A173">
        <v>2466089</v>
      </c>
      <c r="C173" t="s">
        <v>8</v>
      </c>
      <c r="D173" t="s">
        <v>5</v>
      </c>
      <c r="E173" t="s">
        <v>5</v>
      </c>
      <c r="F173" t="s">
        <v>4</v>
      </c>
      <c r="G173" t="s">
        <v>6</v>
      </c>
      <c r="H173" t="s">
        <v>4</v>
      </c>
      <c r="I173" t="s">
        <v>5</v>
      </c>
      <c r="J173" t="s">
        <v>7</v>
      </c>
      <c r="K173" t="s">
        <v>4</v>
      </c>
      <c r="L173" t="s">
        <v>5</v>
      </c>
      <c r="M173" t="s">
        <v>7</v>
      </c>
      <c r="N173" t="s">
        <v>7</v>
      </c>
      <c r="O173" t="s">
        <v>7</v>
      </c>
      <c r="P173" t="s">
        <v>6</v>
      </c>
      <c r="Q173" t="s">
        <v>6</v>
      </c>
      <c r="R173" t="s">
        <v>4</v>
      </c>
      <c r="S173" t="s">
        <v>7</v>
      </c>
      <c r="T173" t="s">
        <v>7</v>
      </c>
      <c r="U173" t="s">
        <v>7</v>
      </c>
      <c r="V173" t="s">
        <v>4</v>
      </c>
      <c r="W173" t="s">
        <v>4</v>
      </c>
      <c r="X173" t="s">
        <v>7</v>
      </c>
      <c r="Y173" t="s">
        <v>5</v>
      </c>
      <c r="Z173" t="s">
        <v>5</v>
      </c>
      <c r="AA173" t="s">
        <v>6</v>
      </c>
      <c r="AB173" t="s">
        <v>5</v>
      </c>
      <c r="AC173" t="s">
        <v>4</v>
      </c>
      <c r="AD173" t="s">
        <v>7</v>
      </c>
      <c r="AE173" t="s">
        <v>4</v>
      </c>
      <c r="AF173" t="s">
        <v>7</v>
      </c>
      <c r="AG173" t="s">
        <v>5</v>
      </c>
      <c r="AH173" t="s">
        <v>6</v>
      </c>
      <c r="AI173" t="s">
        <v>5</v>
      </c>
      <c r="AJ173" t="s">
        <v>4</v>
      </c>
      <c r="AK173" t="s">
        <v>4</v>
      </c>
      <c r="AL173" t="s">
        <v>7</v>
      </c>
      <c r="AM173" t="s">
        <v>7</v>
      </c>
      <c r="AN173" t="s">
        <v>7</v>
      </c>
      <c r="AO173" t="s">
        <v>4</v>
      </c>
      <c r="AP173" t="s">
        <v>4</v>
      </c>
      <c r="AQ173" t="s">
        <v>7</v>
      </c>
    </row>
    <row r="174" spans="1:43" x14ac:dyDescent="0.25">
      <c r="A174">
        <v>2473489</v>
      </c>
      <c r="C174" t="s">
        <v>3</v>
      </c>
      <c r="D174" t="s">
        <v>5</v>
      </c>
      <c r="E174" t="s">
        <v>6</v>
      </c>
      <c r="F174" t="s">
        <v>6</v>
      </c>
      <c r="G174" t="s">
        <v>6</v>
      </c>
      <c r="H174" t="s">
        <v>5</v>
      </c>
      <c r="I174" t="s">
        <v>7</v>
      </c>
      <c r="J174" t="s">
        <v>7</v>
      </c>
      <c r="K174" t="s">
        <v>4</v>
      </c>
      <c r="L174" t="s">
        <v>7</v>
      </c>
      <c r="M174" t="s">
        <v>6</v>
      </c>
      <c r="N174" t="s">
        <v>4</v>
      </c>
      <c r="O174" t="s">
        <v>5</v>
      </c>
      <c r="P174" t="s">
        <v>6</v>
      </c>
      <c r="Q174" t="s">
        <v>6</v>
      </c>
      <c r="R174" t="s">
        <v>4</v>
      </c>
      <c r="S174" t="s">
        <v>7</v>
      </c>
      <c r="T174" t="s">
        <v>7</v>
      </c>
      <c r="U174" t="s">
        <v>7</v>
      </c>
      <c r="V174" t="s">
        <v>5</v>
      </c>
      <c r="W174" t="s">
        <v>7</v>
      </c>
      <c r="X174" t="s">
        <v>6</v>
      </c>
      <c r="Y174" t="s">
        <v>7</v>
      </c>
      <c r="Z174" t="s">
        <v>5</v>
      </c>
      <c r="AA174" t="s">
        <v>6</v>
      </c>
      <c r="AB174" t="s">
        <v>5</v>
      </c>
      <c r="AC174" t="s">
        <v>4</v>
      </c>
      <c r="AD174" t="s">
        <v>4</v>
      </c>
      <c r="AE174" t="s">
        <v>5</v>
      </c>
      <c r="AF174" t="s">
        <v>7</v>
      </c>
      <c r="AG174" t="s">
        <v>7</v>
      </c>
      <c r="AH174" t="s">
        <v>6</v>
      </c>
      <c r="AI174" t="s">
        <v>6</v>
      </c>
      <c r="AJ174" t="s">
        <v>7</v>
      </c>
      <c r="AK174" t="s">
        <v>7</v>
      </c>
      <c r="AL174" t="s">
        <v>4</v>
      </c>
      <c r="AM174" t="s">
        <v>4</v>
      </c>
      <c r="AN174" t="s">
        <v>5</v>
      </c>
      <c r="AO174" t="s">
        <v>5</v>
      </c>
      <c r="AP174" t="s">
        <v>7</v>
      </c>
      <c r="AQ174" t="s">
        <v>7</v>
      </c>
    </row>
    <row r="175" spans="1:43" x14ac:dyDescent="0.25">
      <c r="A175">
        <v>2448578</v>
      </c>
      <c r="C175" t="s">
        <v>10</v>
      </c>
      <c r="D175" t="s">
        <v>6</v>
      </c>
      <c r="E175" t="s">
        <v>5</v>
      </c>
      <c r="F175" t="s">
        <v>6</v>
      </c>
      <c r="G175" t="s">
        <v>4</v>
      </c>
      <c r="H175" t="s">
        <v>4</v>
      </c>
      <c r="I175" t="s">
        <v>6</v>
      </c>
      <c r="J175" t="s">
        <v>6</v>
      </c>
      <c r="K175" t="s">
        <v>4</v>
      </c>
      <c r="L175" t="s">
        <v>5</v>
      </c>
      <c r="M175" t="s">
        <v>6</v>
      </c>
      <c r="N175" t="s">
        <v>7</v>
      </c>
      <c r="O175" t="s">
        <v>5</v>
      </c>
      <c r="P175" t="s">
        <v>6</v>
      </c>
      <c r="Q175" t="s">
        <v>6</v>
      </c>
      <c r="R175" t="s">
        <v>7</v>
      </c>
      <c r="S175" t="s">
        <v>4</v>
      </c>
      <c r="T175" t="s">
        <v>5</v>
      </c>
      <c r="U175" t="s">
        <v>5</v>
      </c>
      <c r="V175" t="s">
        <v>4</v>
      </c>
      <c r="W175" t="s">
        <v>4</v>
      </c>
      <c r="X175" t="s">
        <v>6</v>
      </c>
      <c r="Y175" t="s">
        <v>5</v>
      </c>
      <c r="Z175" t="s">
        <v>4</v>
      </c>
      <c r="AA175" t="s">
        <v>6</v>
      </c>
      <c r="AB175" t="s">
        <v>5</v>
      </c>
      <c r="AC175" t="s">
        <v>4</v>
      </c>
      <c r="AD175" t="s">
        <v>4</v>
      </c>
      <c r="AE175" t="s">
        <v>6</v>
      </c>
      <c r="AF175" t="s">
        <v>5</v>
      </c>
      <c r="AG175" t="s">
        <v>4</v>
      </c>
      <c r="AH175" t="s">
        <v>6</v>
      </c>
      <c r="AI175" t="s">
        <v>5</v>
      </c>
      <c r="AJ175" t="s">
        <v>4</v>
      </c>
      <c r="AK175" t="s">
        <v>7</v>
      </c>
      <c r="AL175" t="s">
        <v>4</v>
      </c>
      <c r="AM175" t="s">
        <v>7</v>
      </c>
      <c r="AN175" t="s">
        <v>7</v>
      </c>
      <c r="AO175" t="s">
        <v>4</v>
      </c>
      <c r="AP175" t="s">
        <v>7</v>
      </c>
      <c r="AQ175" t="s">
        <v>7</v>
      </c>
    </row>
    <row r="176" spans="1:43" x14ac:dyDescent="0.25">
      <c r="A176">
        <v>2488564</v>
      </c>
      <c r="C176" t="s">
        <v>14</v>
      </c>
      <c r="D176" t="s">
        <v>5</v>
      </c>
      <c r="E176" t="s">
        <v>5</v>
      </c>
      <c r="F176" t="s">
        <v>7</v>
      </c>
      <c r="G176" t="s">
        <v>4</v>
      </c>
      <c r="H176" t="s">
        <v>4</v>
      </c>
      <c r="I176" t="s">
        <v>5</v>
      </c>
      <c r="J176" t="s">
        <v>7</v>
      </c>
      <c r="K176" t="s">
        <v>4</v>
      </c>
      <c r="L176" t="s">
        <v>7</v>
      </c>
      <c r="M176" t="s">
        <v>6</v>
      </c>
      <c r="N176" t="s">
        <v>4</v>
      </c>
      <c r="O176" t="s">
        <v>5</v>
      </c>
      <c r="P176" t="s">
        <v>6</v>
      </c>
      <c r="Q176" t="s">
        <v>4</v>
      </c>
      <c r="R176" t="s">
        <v>4</v>
      </c>
      <c r="S176" t="s">
        <v>5</v>
      </c>
      <c r="T176" t="s">
        <v>5</v>
      </c>
      <c r="U176" t="s">
        <v>7</v>
      </c>
      <c r="V176" t="s">
        <v>5</v>
      </c>
      <c r="W176" t="s">
        <v>7</v>
      </c>
      <c r="X176" t="s">
        <v>7</v>
      </c>
      <c r="Y176" t="s">
        <v>4</v>
      </c>
      <c r="Z176" t="s">
        <v>4</v>
      </c>
      <c r="AA176" t="s">
        <v>6</v>
      </c>
      <c r="AB176" t="s">
        <v>5</v>
      </c>
      <c r="AC176" t="s">
        <v>7</v>
      </c>
      <c r="AD176" t="s">
        <v>4</v>
      </c>
      <c r="AE176" t="s">
        <v>6</v>
      </c>
      <c r="AF176" t="s">
        <v>7</v>
      </c>
      <c r="AG176" t="s">
        <v>4</v>
      </c>
      <c r="AH176" t="s">
        <v>6</v>
      </c>
      <c r="AI176" t="s">
        <v>5</v>
      </c>
      <c r="AJ176" t="s">
        <v>5</v>
      </c>
      <c r="AK176" t="s">
        <v>5</v>
      </c>
      <c r="AL176" t="s">
        <v>6</v>
      </c>
      <c r="AM176" t="s">
        <v>7</v>
      </c>
      <c r="AN176" t="s">
        <v>7</v>
      </c>
      <c r="AO176" t="s">
        <v>4</v>
      </c>
      <c r="AP176" t="s">
        <v>4</v>
      </c>
      <c r="AQ176" t="s">
        <v>7</v>
      </c>
    </row>
    <row r="177" spans="1:43" x14ac:dyDescent="0.25">
      <c r="A177" t="e">
        <v>#N/A</v>
      </c>
      <c r="C177" t="s">
        <v>12</v>
      </c>
      <c r="D177" t="s">
        <v>5</v>
      </c>
      <c r="E177" t="s">
        <v>5</v>
      </c>
      <c r="F177" t="s">
        <v>6</v>
      </c>
      <c r="G177" t="s">
        <v>6</v>
      </c>
      <c r="H177" t="s">
        <v>7</v>
      </c>
      <c r="I177" t="s">
        <v>7</v>
      </c>
      <c r="J177" t="s">
        <v>7</v>
      </c>
      <c r="K177" t="s">
        <v>4</v>
      </c>
      <c r="L177" t="s">
        <v>7</v>
      </c>
      <c r="M177" t="s">
        <v>6</v>
      </c>
      <c r="N177" t="s">
        <v>7</v>
      </c>
      <c r="O177" t="s">
        <v>4</v>
      </c>
      <c r="P177" t="s">
        <v>6</v>
      </c>
      <c r="Q177" t="s">
        <v>6</v>
      </c>
      <c r="R177" t="s">
        <v>4</v>
      </c>
      <c r="S177" t="s">
        <v>7</v>
      </c>
      <c r="T177" t="s">
        <v>7</v>
      </c>
      <c r="U177" t="s">
        <v>5</v>
      </c>
      <c r="V177" t="s">
        <v>7</v>
      </c>
      <c r="W177" t="s">
        <v>4</v>
      </c>
      <c r="X177" t="s">
        <v>7</v>
      </c>
      <c r="Y177" t="s">
        <v>7</v>
      </c>
      <c r="Z177" t="s">
        <v>6</v>
      </c>
      <c r="AA177" t="s">
        <v>7</v>
      </c>
      <c r="AB177" t="s">
        <v>6</v>
      </c>
      <c r="AC177" t="s">
        <v>6</v>
      </c>
      <c r="AD177" t="s">
        <v>4</v>
      </c>
      <c r="AE177" t="s">
        <v>6</v>
      </c>
      <c r="AF177" t="s">
        <v>5</v>
      </c>
      <c r="AG177" t="s">
        <v>4</v>
      </c>
      <c r="AH177" t="s">
        <v>4</v>
      </c>
      <c r="AI177" t="s">
        <v>5</v>
      </c>
      <c r="AJ177" t="s">
        <v>7</v>
      </c>
      <c r="AK177" t="s">
        <v>7</v>
      </c>
      <c r="AL177" t="s">
        <v>5</v>
      </c>
      <c r="AM177" t="s">
        <v>7</v>
      </c>
      <c r="AN177" t="s">
        <v>7</v>
      </c>
      <c r="AO177" t="s">
        <v>5</v>
      </c>
      <c r="AP177" t="s">
        <v>7</v>
      </c>
      <c r="AQ177" t="s">
        <v>5</v>
      </c>
    </row>
    <row r="178" spans="1:43" x14ac:dyDescent="0.25">
      <c r="A178">
        <v>2470614</v>
      </c>
      <c r="C178" t="s">
        <v>14</v>
      </c>
      <c r="D178" t="s">
        <v>5</v>
      </c>
      <c r="E178" t="s">
        <v>5</v>
      </c>
      <c r="F178" t="s">
        <v>6</v>
      </c>
      <c r="G178" t="s">
        <v>4</v>
      </c>
      <c r="H178" t="s">
        <v>7</v>
      </c>
      <c r="I178" t="s">
        <v>4</v>
      </c>
      <c r="J178" t="s">
        <v>7</v>
      </c>
      <c r="K178" t="s">
        <v>4</v>
      </c>
      <c r="L178" t="s">
        <v>7</v>
      </c>
      <c r="M178" t="s">
        <v>6</v>
      </c>
      <c r="N178" t="s">
        <v>4</v>
      </c>
      <c r="O178" t="s">
        <v>4</v>
      </c>
      <c r="P178" t="s">
        <v>6</v>
      </c>
      <c r="Q178" t="s">
        <v>6</v>
      </c>
      <c r="R178" t="s">
        <v>4</v>
      </c>
      <c r="S178" t="s">
        <v>7</v>
      </c>
      <c r="T178" t="s">
        <v>5</v>
      </c>
      <c r="U178" t="s">
        <v>7</v>
      </c>
      <c r="V178" t="s">
        <v>7</v>
      </c>
      <c r="W178" t="s">
        <v>4</v>
      </c>
      <c r="X178" t="s">
        <v>7</v>
      </c>
      <c r="Y178" t="s">
        <v>5</v>
      </c>
      <c r="Z178" t="s">
        <v>4</v>
      </c>
      <c r="AA178" t="s">
        <v>5</v>
      </c>
      <c r="AB178" t="s">
        <v>5</v>
      </c>
      <c r="AC178" t="s">
        <v>6</v>
      </c>
      <c r="AD178" t="s">
        <v>6</v>
      </c>
      <c r="AE178" t="s">
        <v>6</v>
      </c>
      <c r="AF178" t="s">
        <v>5</v>
      </c>
      <c r="AG178" t="s">
        <v>5</v>
      </c>
      <c r="AH178" t="s">
        <v>6</v>
      </c>
      <c r="AI178" t="s">
        <v>6</v>
      </c>
      <c r="AJ178" t="s">
        <v>7</v>
      </c>
      <c r="AK178" t="s">
        <v>7</v>
      </c>
      <c r="AL178" t="s">
        <v>5</v>
      </c>
      <c r="AM178" t="s">
        <v>7</v>
      </c>
      <c r="AN178" t="s">
        <v>7</v>
      </c>
      <c r="AO178" t="s">
        <v>4</v>
      </c>
      <c r="AP178" t="s">
        <v>7</v>
      </c>
      <c r="AQ178" t="s">
        <v>4</v>
      </c>
    </row>
    <row r="179" spans="1:43" x14ac:dyDescent="0.25">
      <c r="A179">
        <v>2441576</v>
      </c>
      <c r="C179" t="s">
        <v>11</v>
      </c>
      <c r="D179" t="s">
        <v>6</v>
      </c>
      <c r="E179" t="s">
        <v>4</v>
      </c>
      <c r="F179" t="s">
        <v>4</v>
      </c>
      <c r="G179" t="s">
        <v>4</v>
      </c>
      <c r="H179" t="s">
        <v>5</v>
      </c>
      <c r="I179" t="s">
        <v>5</v>
      </c>
      <c r="J179" t="s">
        <v>6</v>
      </c>
      <c r="K179" t="s">
        <v>4</v>
      </c>
      <c r="L179" t="s">
        <v>5</v>
      </c>
      <c r="M179" t="s">
        <v>7</v>
      </c>
      <c r="N179" t="s">
        <v>5</v>
      </c>
      <c r="O179" t="s">
        <v>7</v>
      </c>
      <c r="P179" t="s">
        <v>4</v>
      </c>
      <c r="Q179" t="s">
        <v>4</v>
      </c>
      <c r="R179" t="s">
        <v>4</v>
      </c>
      <c r="S179" t="s">
        <v>4</v>
      </c>
      <c r="T179" t="s">
        <v>6</v>
      </c>
      <c r="U179" t="s">
        <v>7</v>
      </c>
      <c r="V179" t="s">
        <v>5</v>
      </c>
      <c r="W179" t="s">
        <v>4</v>
      </c>
      <c r="X179" t="s">
        <v>5</v>
      </c>
      <c r="Y179" t="s">
        <v>7</v>
      </c>
      <c r="Z179" t="s">
        <v>4</v>
      </c>
      <c r="AA179" t="s">
        <v>6</v>
      </c>
      <c r="AB179" t="s">
        <v>5</v>
      </c>
      <c r="AC179" t="s">
        <v>4</v>
      </c>
      <c r="AD179" t="s">
        <v>7</v>
      </c>
      <c r="AE179" t="s">
        <v>4</v>
      </c>
      <c r="AF179" t="s">
        <v>7</v>
      </c>
      <c r="AG179" t="s">
        <v>4</v>
      </c>
      <c r="AH179" t="s">
        <v>6</v>
      </c>
      <c r="AI179" t="s">
        <v>5</v>
      </c>
      <c r="AJ179" t="s">
        <v>7</v>
      </c>
      <c r="AK179" t="s">
        <v>7</v>
      </c>
      <c r="AL179" t="s">
        <v>4</v>
      </c>
      <c r="AM179" t="s">
        <v>4</v>
      </c>
      <c r="AN179" t="s">
        <v>7</v>
      </c>
      <c r="AO179" t="s">
        <v>6</v>
      </c>
      <c r="AP179" t="s">
        <v>7</v>
      </c>
      <c r="AQ179" t="s">
        <v>7</v>
      </c>
    </row>
    <row r="180" spans="1:43" x14ac:dyDescent="0.25">
      <c r="A180">
        <v>2460467</v>
      </c>
      <c r="C180" t="s">
        <v>11</v>
      </c>
      <c r="D180" t="s">
        <v>5</v>
      </c>
      <c r="E180" t="s">
        <v>6</v>
      </c>
      <c r="F180" t="s">
        <v>6</v>
      </c>
      <c r="G180" t="s">
        <v>6</v>
      </c>
      <c r="H180" t="s">
        <v>7</v>
      </c>
      <c r="I180" t="s">
        <v>4</v>
      </c>
      <c r="J180" t="s">
        <v>6</v>
      </c>
      <c r="K180" t="s">
        <v>7</v>
      </c>
      <c r="L180" t="s">
        <v>5</v>
      </c>
      <c r="M180" t="s">
        <v>6</v>
      </c>
      <c r="N180" t="s">
        <v>7</v>
      </c>
      <c r="O180" t="s">
        <v>5</v>
      </c>
      <c r="P180" t="s">
        <v>4</v>
      </c>
      <c r="Q180" t="s">
        <v>4</v>
      </c>
      <c r="R180" t="s">
        <v>4</v>
      </c>
      <c r="S180" t="s">
        <v>4</v>
      </c>
      <c r="T180" t="s">
        <v>5</v>
      </c>
      <c r="U180" t="s">
        <v>7</v>
      </c>
      <c r="V180" t="s">
        <v>5</v>
      </c>
      <c r="W180" t="s">
        <v>4</v>
      </c>
      <c r="X180" t="s">
        <v>7</v>
      </c>
      <c r="Y180" t="s">
        <v>5</v>
      </c>
      <c r="Z180" t="s">
        <v>4</v>
      </c>
      <c r="AA180" t="s">
        <v>7</v>
      </c>
      <c r="AB180" t="s">
        <v>6</v>
      </c>
      <c r="AC180" t="s">
        <v>6</v>
      </c>
      <c r="AD180" t="s">
        <v>4</v>
      </c>
      <c r="AE180" t="s">
        <v>6</v>
      </c>
      <c r="AF180" t="s">
        <v>6</v>
      </c>
      <c r="AG180" t="s">
        <v>7</v>
      </c>
      <c r="AH180" t="s">
        <v>6</v>
      </c>
      <c r="AI180" t="s">
        <v>5</v>
      </c>
      <c r="AJ180" t="s">
        <v>5</v>
      </c>
      <c r="AK180" t="s">
        <v>7</v>
      </c>
      <c r="AL180" t="s">
        <v>7</v>
      </c>
      <c r="AM180" t="s">
        <v>7</v>
      </c>
      <c r="AN180" t="s">
        <v>4</v>
      </c>
      <c r="AO180" t="s">
        <v>6</v>
      </c>
      <c r="AP180" t="s">
        <v>4</v>
      </c>
      <c r="AQ180" t="s">
        <v>7</v>
      </c>
    </row>
    <row r="181" spans="1:43" x14ac:dyDescent="0.25">
      <c r="A181">
        <v>2460236</v>
      </c>
      <c r="C181" t="s">
        <v>8</v>
      </c>
      <c r="D181" t="s">
        <v>5</v>
      </c>
      <c r="E181" t="s">
        <v>4</v>
      </c>
      <c r="F181" t="s">
        <v>6</v>
      </c>
      <c r="G181" t="s">
        <v>6</v>
      </c>
      <c r="H181" t="s">
        <v>4</v>
      </c>
      <c r="I181" t="s">
        <v>5</v>
      </c>
      <c r="J181" t="s">
        <v>7</v>
      </c>
      <c r="K181" t="s">
        <v>7</v>
      </c>
      <c r="L181" t="s">
        <v>7</v>
      </c>
      <c r="M181" t="s">
        <v>6</v>
      </c>
      <c r="N181" t="s">
        <v>4</v>
      </c>
      <c r="O181" t="s">
        <v>5</v>
      </c>
      <c r="P181" t="s">
        <v>4</v>
      </c>
      <c r="Q181" t="s">
        <v>6</v>
      </c>
      <c r="R181" t="s">
        <v>4</v>
      </c>
      <c r="S181" t="s">
        <v>7</v>
      </c>
      <c r="T181" t="s">
        <v>5</v>
      </c>
      <c r="U181" t="s">
        <v>6</v>
      </c>
      <c r="V181" t="s">
        <v>5</v>
      </c>
      <c r="W181" t="s">
        <v>7</v>
      </c>
      <c r="X181" t="s">
        <v>7</v>
      </c>
      <c r="Y181" t="s">
        <v>5</v>
      </c>
      <c r="Z181" t="s">
        <v>5</v>
      </c>
      <c r="AA181" t="s">
        <v>6</v>
      </c>
      <c r="AB181" t="s">
        <v>6</v>
      </c>
      <c r="AC181" t="s">
        <v>4</v>
      </c>
      <c r="AD181" t="s">
        <v>4</v>
      </c>
      <c r="AE181" t="s">
        <v>6</v>
      </c>
      <c r="AF181" t="s">
        <v>5</v>
      </c>
      <c r="AG181" t="s">
        <v>7</v>
      </c>
      <c r="AH181" t="s">
        <v>5</v>
      </c>
      <c r="AI181" t="s">
        <v>6</v>
      </c>
      <c r="AJ181" t="s">
        <v>5</v>
      </c>
      <c r="AK181" t="s">
        <v>7</v>
      </c>
      <c r="AL181" t="s">
        <v>5</v>
      </c>
      <c r="AM181" t="s">
        <v>7</v>
      </c>
      <c r="AN181" t="s">
        <v>7</v>
      </c>
      <c r="AO181" t="s">
        <v>6</v>
      </c>
      <c r="AP181" t="s">
        <v>7</v>
      </c>
      <c r="AQ181" t="s">
        <v>4</v>
      </c>
    </row>
    <row r="182" spans="1:43" x14ac:dyDescent="0.25">
      <c r="A182">
        <v>2446915</v>
      </c>
      <c r="C182" t="s">
        <v>13</v>
      </c>
      <c r="D182" t="s">
        <v>4</v>
      </c>
      <c r="E182" t="s">
        <v>5</v>
      </c>
      <c r="F182" t="s">
        <v>6</v>
      </c>
      <c r="G182" t="s">
        <v>6</v>
      </c>
      <c r="H182" t="s">
        <v>7</v>
      </c>
      <c r="I182" t="s">
        <v>6</v>
      </c>
      <c r="J182" t="s">
        <v>7</v>
      </c>
      <c r="K182" t="s">
        <v>7</v>
      </c>
      <c r="L182" t="s">
        <v>5</v>
      </c>
      <c r="M182" t="s">
        <v>6</v>
      </c>
      <c r="N182" t="s">
        <v>7</v>
      </c>
      <c r="O182" t="s">
        <v>4</v>
      </c>
      <c r="P182" t="s">
        <v>7</v>
      </c>
      <c r="Q182" t="s">
        <v>6</v>
      </c>
      <c r="R182" t="s">
        <v>4</v>
      </c>
      <c r="S182" t="s">
        <v>7</v>
      </c>
      <c r="T182" t="s">
        <v>5</v>
      </c>
      <c r="U182" t="s">
        <v>5</v>
      </c>
      <c r="V182" t="s">
        <v>7</v>
      </c>
      <c r="W182" t="s">
        <v>4</v>
      </c>
      <c r="X182" t="s">
        <v>7</v>
      </c>
      <c r="Y182" t="s">
        <v>6</v>
      </c>
      <c r="Z182" t="s">
        <v>4</v>
      </c>
      <c r="AA182" t="s">
        <v>6</v>
      </c>
      <c r="AB182" t="s">
        <v>5</v>
      </c>
      <c r="AC182" t="s">
        <v>4</v>
      </c>
      <c r="AD182" t="s">
        <v>4</v>
      </c>
      <c r="AE182" t="s">
        <v>6</v>
      </c>
      <c r="AF182" t="s">
        <v>5</v>
      </c>
      <c r="AG182" t="s">
        <v>4</v>
      </c>
      <c r="AH182" t="s">
        <v>5</v>
      </c>
      <c r="AI182" t="s">
        <v>5</v>
      </c>
      <c r="AJ182" t="s">
        <v>7</v>
      </c>
      <c r="AK182" t="s">
        <v>7</v>
      </c>
      <c r="AL182" t="s">
        <v>7</v>
      </c>
      <c r="AM182" t="s">
        <v>7</v>
      </c>
      <c r="AN182" t="s">
        <v>7</v>
      </c>
      <c r="AO182" t="s">
        <v>5</v>
      </c>
      <c r="AP182" t="s">
        <v>6</v>
      </c>
      <c r="AQ182" t="s">
        <v>4</v>
      </c>
    </row>
    <row r="183" spans="1:43" x14ac:dyDescent="0.25">
      <c r="A183">
        <v>2469186</v>
      </c>
      <c r="C183" t="s">
        <v>7</v>
      </c>
      <c r="D183" t="s">
        <v>4</v>
      </c>
      <c r="E183" t="s">
        <v>5</v>
      </c>
      <c r="F183" t="s">
        <v>6</v>
      </c>
      <c r="G183" t="s">
        <v>4</v>
      </c>
      <c r="H183" t="s">
        <v>7</v>
      </c>
      <c r="I183" t="s">
        <v>7</v>
      </c>
      <c r="J183" t="s">
        <v>7</v>
      </c>
      <c r="K183" t="s">
        <v>4</v>
      </c>
      <c r="L183" t="s">
        <v>7</v>
      </c>
      <c r="M183" t="s">
        <v>6</v>
      </c>
      <c r="N183" t="s">
        <v>6</v>
      </c>
      <c r="O183" t="s">
        <v>5</v>
      </c>
      <c r="P183" t="s">
        <v>6</v>
      </c>
      <c r="Q183" t="s">
        <v>6</v>
      </c>
      <c r="R183" t="s">
        <v>4</v>
      </c>
      <c r="S183" t="s">
        <v>7</v>
      </c>
      <c r="T183" t="s">
        <v>5</v>
      </c>
      <c r="U183" t="s">
        <v>7</v>
      </c>
      <c r="V183" t="s">
        <v>5</v>
      </c>
      <c r="W183" t="s">
        <v>4</v>
      </c>
      <c r="X183" t="s">
        <v>6</v>
      </c>
      <c r="Y183" t="s">
        <v>6</v>
      </c>
      <c r="Z183" t="s">
        <v>5</v>
      </c>
      <c r="AA183" t="s">
        <v>5</v>
      </c>
      <c r="AB183" t="s">
        <v>4</v>
      </c>
      <c r="AC183" t="s">
        <v>4</v>
      </c>
      <c r="AD183" t="s">
        <v>4</v>
      </c>
      <c r="AE183" t="s">
        <v>6</v>
      </c>
      <c r="AF183" t="s">
        <v>5</v>
      </c>
      <c r="AG183" t="s">
        <v>4</v>
      </c>
      <c r="AH183" t="s">
        <v>6</v>
      </c>
      <c r="AI183" t="s">
        <v>5</v>
      </c>
      <c r="AJ183" t="s">
        <v>4</v>
      </c>
      <c r="AK183" t="s">
        <v>7</v>
      </c>
      <c r="AL183" t="s">
        <v>6</v>
      </c>
      <c r="AM183" t="s">
        <v>6</v>
      </c>
      <c r="AN183" t="s">
        <v>7</v>
      </c>
      <c r="AO183" t="s">
        <v>7</v>
      </c>
      <c r="AP183" t="s">
        <v>6</v>
      </c>
      <c r="AQ183" t="s">
        <v>7</v>
      </c>
    </row>
    <row r="184" spans="1:43" x14ac:dyDescent="0.25">
      <c r="A184">
        <v>2472033</v>
      </c>
      <c r="C184" t="s">
        <v>8</v>
      </c>
      <c r="D184" t="s">
        <v>4</v>
      </c>
      <c r="E184" t="s">
        <v>6</v>
      </c>
      <c r="F184" t="s">
        <v>5</v>
      </c>
      <c r="G184" t="s">
        <v>6</v>
      </c>
      <c r="H184" t="s">
        <v>7</v>
      </c>
      <c r="I184" t="s">
        <v>4</v>
      </c>
      <c r="J184" t="s">
        <v>7</v>
      </c>
      <c r="K184" t="s">
        <v>4</v>
      </c>
      <c r="L184" t="s">
        <v>5</v>
      </c>
      <c r="M184" t="s">
        <v>6</v>
      </c>
      <c r="N184" t="s">
        <v>6</v>
      </c>
      <c r="O184" t="s">
        <v>4</v>
      </c>
      <c r="P184" t="s">
        <v>6</v>
      </c>
      <c r="Q184" t="s">
        <v>4</v>
      </c>
      <c r="R184" t="s">
        <v>4</v>
      </c>
      <c r="S184" t="s">
        <v>4</v>
      </c>
      <c r="T184" t="s">
        <v>5</v>
      </c>
      <c r="U184" t="s">
        <v>7</v>
      </c>
      <c r="V184" t="s">
        <v>6</v>
      </c>
      <c r="W184" t="s">
        <v>4</v>
      </c>
      <c r="X184" t="s">
        <v>6</v>
      </c>
      <c r="Y184" t="s">
        <v>7</v>
      </c>
      <c r="Z184" t="s">
        <v>5</v>
      </c>
      <c r="AA184" t="s">
        <v>7</v>
      </c>
      <c r="AB184" t="s">
        <v>5</v>
      </c>
      <c r="AC184" t="s">
        <v>4</v>
      </c>
      <c r="AD184" t="s">
        <v>4</v>
      </c>
      <c r="AE184" t="s">
        <v>6</v>
      </c>
      <c r="AF184" t="s">
        <v>7</v>
      </c>
      <c r="AG184" t="s">
        <v>5</v>
      </c>
      <c r="AH184" t="s">
        <v>4</v>
      </c>
      <c r="AI184" t="s">
        <v>6</v>
      </c>
      <c r="AJ184" t="s">
        <v>5</v>
      </c>
      <c r="AK184" t="s">
        <v>6</v>
      </c>
      <c r="AL184" t="s">
        <v>5</v>
      </c>
      <c r="AM184" t="s">
        <v>7</v>
      </c>
      <c r="AN184" t="s">
        <v>7</v>
      </c>
      <c r="AO184" t="s">
        <v>7</v>
      </c>
      <c r="AP184" t="s">
        <v>7</v>
      </c>
      <c r="AQ184" t="s">
        <v>7</v>
      </c>
    </row>
    <row r="185" spans="1:43" x14ac:dyDescent="0.25">
      <c r="A185" t="e">
        <v>#N/A</v>
      </c>
      <c r="C185" t="s">
        <v>12</v>
      </c>
      <c r="D185" t="s">
        <v>7</v>
      </c>
      <c r="E185" t="s">
        <v>5</v>
      </c>
      <c r="F185" t="s">
        <v>6</v>
      </c>
      <c r="G185" t="s">
        <v>6</v>
      </c>
      <c r="H185" t="s">
        <v>5</v>
      </c>
      <c r="I185" t="s">
        <v>7</v>
      </c>
      <c r="J185" t="s">
        <v>7</v>
      </c>
      <c r="K185" t="s">
        <v>7</v>
      </c>
      <c r="L185" t="s">
        <v>7</v>
      </c>
      <c r="M185" t="s">
        <v>6</v>
      </c>
      <c r="N185" t="s">
        <v>5</v>
      </c>
      <c r="O185" t="s">
        <v>5</v>
      </c>
      <c r="P185" t="s">
        <v>4</v>
      </c>
      <c r="Q185" t="s">
        <v>6</v>
      </c>
      <c r="R185" t="s">
        <v>4</v>
      </c>
      <c r="S185" t="s">
        <v>7</v>
      </c>
      <c r="T185" t="s">
        <v>5</v>
      </c>
      <c r="U185" t="s">
        <v>5</v>
      </c>
      <c r="V185" t="s">
        <v>7</v>
      </c>
      <c r="W185" t="s">
        <v>4</v>
      </c>
      <c r="X185" t="s">
        <v>7</v>
      </c>
      <c r="Y185" t="s">
        <v>4</v>
      </c>
      <c r="Z185" t="s">
        <v>5</v>
      </c>
      <c r="AA185" t="s">
        <v>5</v>
      </c>
      <c r="AB185" t="s">
        <v>5</v>
      </c>
      <c r="AC185" t="s">
        <v>6</v>
      </c>
      <c r="AD185" t="s">
        <v>4</v>
      </c>
      <c r="AE185" t="s">
        <v>4</v>
      </c>
      <c r="AF185" t="s">
        <v>5</v>
      </c>
      <c r="AG185" t="s">
        <v>4</v>
      </c>
      <c r="AH185" t="s">
        <v>4</v>
      </c>
      <c r="AI185" t="s">
        <v>5</v>
      </c>
      <c r="AJ185" t="s">
        <v>5</v>
      </c>
      <c r="AK185" t="s">
        <v>7</v>
      </c>
      <c r="AL185" t="s">
        <v>5</v>
      </c>
      <c r="AM185" t="s">
        <v>7</v>
      </c>
      <c r="AN185" t="s">
        <v>7</v>
      </c>
      <c r="AO185" t="s">
        <v>5</v>
      </c>
      <c r="AP185" t="s">
        <v>6</v>
      </c>
      <c r="AQ185" t="s">
        <v>7</v>
      </c>
    </row>
    <row r="186" spans="1:43" x14ac:dyDescent="0.25">
      <c r="A186" t="e">
        <v>#N/A</v>
      </c>
      <c r="C186" t="s">
        <v>9</v>
      </c>
      <c r="D186" t="s">
        <v>6</v>
      </c>
      <c r="E186" t="s">
        <v>5</v>
      </c>
      <c r="F186" t="s">
        <v>6</v>
      </c>
      <c r="G186" t="s">
        <v>4</v>
      </c>
      <c r="H186" t="s">
        <v>5</v>
      </c>
      <c r="I186" t="s">
        <v>4</v>
      </c>
      <c r="J186" t="s">
        <v>7</v>
      </c>
      <c r="K186" t="s">
        <v>4</v>
      </c>
      <c r="L186" t="s">
        <v>7</v>
      </c>
      <c r="M186" t="s">
        <v>6</v>
      </c>
      <c r="N186" t="s">
        <v>5</v>
      </c>
      <c r="O186" t="s">
        <v>4</v>
      </c>
      <c r="P186" t="s">
        <v>6</v>
      </c>
      <c r="Q186" t="s">
        <v>6</v>
      </c>
      <c r="R186" t="s">
        <v>5</v>
      </c>
      <c r="S186" t="s">
        <v>7</v>
      </c>
      <c r="T186" t="s">
        <v>5</v>
      </c>
      <c r="U186" t="s">
        <v>7</v>
      </c>
      <c r="V186" t="s">
        <v>5</v>
      </c>
      <c r="W186" t="s">
        <v>7</v>
      </c>
      <c r="X186" t="s">
        <v>7</v>
      </c>
      <c r="Y186" t="s">
        <v>5</v>
      </c>
      <c r="Z186" t="s">
        <v>4</v>
      </c>
      <c r="AA186" t="s">
        <v>6</v>
      </c>
      <c r="AB186" t="s">
        <v>5</v>
      </c>
      <c r="AC186" t="s">
        <v>4</v>
      </c>
      <c r="AD186" t="s">
        <v>7</v>
      </c>
      <c r="AE186" t="s">
        <v>6</v>
      </c>
      <c r="AF186" t="s">
        <v>6</v>
      </c>
      <c r="AG186" t="s">
        <v>4</v>
      </c>
      <c r="AH186" t="s">
        <v>5</v>
      </c>
      <c r="AI186" t="s">
        <v>5</v>
      </c>
      <c r="AJ186" t="s">
        <v>5</v>
      </c>
      <c r="AK186" t="s">
        <v>7</v>
      </c>
      <c r="AL186" t="s">
        <v>7</v>
      </c>
      <c r="AM186" t="s">
        <v>7</v>
      </c>
      <c r="AN186" t="s">
        <v>7</v>
      </c>
      <c r="AO186" t="s">
        <v>6</v>
      </c>
      <c r="AP186" t="s">
        <v>4</v>
      </c>
      <c r="AQ186" t="s">
        <v>7</v>
      </c>
    </row>
    <row r="187" spans="1:43" x14ac:dyDescent="0.25">
      <c r="A187">
        <v>2467025</v>
      </c>
      <c r="C187" t="s">
        <v>13</v>
      </c>
      <c r="D187" t="s">
        <v>5</v>
      </c>
      <c r="E187" t="s">
        <v>5</v>
      </c>
      <c r="F187" t="s">
        <v>6</v>
      </c>
      <c r="G187" t="s">
        <v>6</v>
      </c>
      <c r="H187" t="s">
        <v>7</v>
      </c>
      <c r="I187" t="s">
        <v>4</v>
      </c>
      <c r="J187" t="s">
        <v>4</v>
      </c>
      <c r="K187" t="s">
        <v>6</v>
      </c>
      <c r="L187" t="s">
        <v>7</v>
      </c>
      <c r="M187" t="s">
        <v>7</v>
      </c>
      <c r="N187" t="s">
        <v>4</v>
      </c>
      <c r="O187" t="s">
        <v>7</v>
      </c>
      <c r="P187" t="s">
        <v>4</v>
      </c>
      <c r="Q187" t="s">
        <v>6</v>
      </c>
      <c r="R187" t="s">
        <v>7</v>
      </c>
      <c r="S187" t="s">
        <v>7</v>
      </c>
      <c r="T187" t="s">
        <v>6</v>
      </c>
      <c r="U187" t="s">
        <v>5</v>
      </c>
      <c r="V187" t="s">
        <v>4</v>
      </c>
      <c r="W187" t="s">
        <v>7</v>
      </c>
      <c r="X187" t="s">
        <v>6</v>
      </c>
      <c r="Y187" t="s">
        <v>7</v>
      </c>
      <c r="Z187" t="s">
        <v>6</v>
      </c>
      <c r="AA187" t="s">
        <v>6</v>
      </c>
      <c r="AB187" t="s">
        <v>5</v>
      </c>
      <c r="AC187" t="s">
        <v>4</v>
      </c>
      <c r="AD187" t="s">
        <v>4</v>
      </c>
      <c r="AE187" t="s">
        <v>6</v>
      </c>
      <c r="AF187" t="s">
        <v>5</v>
      </c>
      <c r="AG187" t="s">
        <v>7</v>
      </c>
      <c r="AH187" t="s">
        <v>7</v>
      </c>
      <c r="AI187" t="s">
        <v>6</v>
      </c>
      <c r="AJ187" t="s">
        <v>5</v>
      </c>
      <c r="AK187" t="s">
        <v>7</v>
      </c>
      <c r="AL187" t="s">
        <v>6</v>
      </c>
      <c r="AM187" t="s">
        <v>6</v>
      </c>
      <c r="AN187" t="s">
        <v>4</v>
      </c>
      <c r="AO187" t="s">
        <v>6</v>
      </c>
      <c r="AP187" t="s">
        <v>7</v>
      </c>
      <c r="AQ187" t="s">
        <v>6</v>
      </c>
    </row>
    <row r="188" spans="1:43" x14ac:dyDescent="0.25">
      <c r="A188">
        <v>2488610</v>
      </c>
      <c r="C188" t="s">
        <v>11</v>
      </c>
      <c r="D188" t="s">
        <v>7</v>
      </c>
      <c r="E188" t="s">
        <v>5</v>
      </c>
      <c r="F188" t="s">
        <v>6</v>
      </c>
      <c r="G188" t="s">
        <v>6</v>
      </c>
      <c r="H188" t="s">
        <v>6</v>
      </c>
      <c r="I188" t="s">
        <v>5</v>
      </c>
      <c r="J188" t="s">
        <v>7</v>
      </c>
      <c r="K188" t="s">
        <v>4</v>
      </c>
      <c r="L188" t="s">
        <v>5</v>
      </c>
      <c r="M188" t="s">
        <v>6</v>
      </c>
      <c r="N188" t="s">
        <v>4</v>
      </c>
      <c r="O188" t="s">
        <v>4</v>
      </c>
      <c r="P188" t="s">
        <v>6</v>
      </c>
      <c r="Q188" t="s">
        <v>6</v>
      </c>
      <c r="R188" t="s">
        <v>6</v>
      </c>
      <c r="S188" t="s">
        <v>7</v>
      </c>
      <c r="T188" t="s">
        <v>5</v>
      </c>
      <c r="U188" t="s">
        <v>5</v>
      </c>
      <c r="V188" t="s">
        <v>7</v>
      </c>
      <c r="W188" t="s">
        <v>7</v>
      </c>
      <c r="X188" t="s">
        <v>6</v>
      </c>
      <c r="Y188" t="s">
        <v>5</v>
      </c>
      <c r="Z188" t="s">
        <v>5</v>
      </c>
      <c r="AA188" t="s">
        <v>6</v>
      </c>
      <c r="AB188" t="s">
        <v>5</v>
      </c>
      <c r="AC188" t="s">
        <v>4</v>
      </c>
      <c r="AD188" t="s">
        <v>4</v>
      </c>
      <c r="AE188" t="s">
        <v>6</v>
      </c>
      <c r="AF188" t="s">
        <v>5</v>
      </c>
      <c r="AG188" t="s">
        <v>6</v>
      </c>
      <c r="AH188" t="s">
        <v>6</v>
      </c>
      <c r="AI188" t="s">
        <v>5</v>
      </c>
      <c r="AJ188" t="s">
        <v>7</v>
      </c>
      <c r="AK188" t="s">
        <v>5</v>
      </c>
      <c r="AL188" t="s">
        <v>5</v>
      </c>
      <c r="AM188" t="s">
        <v>6</v>
      </c>
      <c r="AN188" t="s">
        <v>7</v>
      </c>
      <c r="AO188" t="s">
        <v>7</v>
      </c>
      <c r="AP188" t="s">
        <v>6</v>
      </c>
      <c r="AQ188" t="s">
        <v>4</v>
      </c>
    </row>
    <row r="189" spans="1:43" x14ac:dyDescent="0.25">
      <c r="A189">
        <v>2472458</v>
      </c>
      <c r="C189" t="s">
        <v>11</v>
      </c>
      <c r="D189" t="s">
        <v>6</v>
      </c>
      <c r="E189" t="s">
        <v>5</v>
      </c>
      <c r="F189" t="s">
        <v>6</v>
      </c>
      <c r="G189" t="s">
        <v>6</v>
      </c>
      <c r="H189" t="s">
        <v>7</v>
      </c>
      <c r="I189" t="s">
        <v>5</v>
      </c>
      <c r="J189" t="s">
        <v>6</v>
      </c>
      <c r="K189" t="s">
        <v>6</v>
      </c>
      <c r="L189" t="s">
        <v>5</v>
      </c>
      <c r="M189" t="s">
        <v>5</v>
      </c>
      <c r="N189" t="s">
        <v>7</v>
      </c>
      <c r="O189" t="s">
        <v>5</v>
      </c>
      <c r="P189" t="s">
        <v>5</v>
      </c>
      <c r="Q189" t="s">
        <v>6</v>
      </c>
      <c r="R189" t="s">
        <v>5</v>
      </c>
      <c r="S189" t="s">
        <v>4</v>
      </c>
      <c r="T189" t="s">
        <v>6</v>
      </c>
      <c r="U189" t="s">
        <v>5</v>
      </c>
      <c r="V189" t="s">
        <v>7</v>
      </c>
      <c r="W189" t="s">
        <v>4</v>
      </c>
      <c r="X189" t="s">
        <v>5</v>
      </c>
      <c r="Y189" t="s">
        <v>5</v>
      </c>
      <c r="Z189" t="s">
        <v>6</v>
      </c>
      <c r="AA189" t="s">
        <v>6</v>
      </c>
      <c r="AB189" t="s">
        <v>6</v>
      </c>
      <c r="AC189" t="s">
        <v>6</v>
      </c>
      <c r="AD189" t="s">
        <v>4</v>
      </c>
      <c r="AE189" t="s">
        <v>4</v>
      </c>
      <c r="AF189" t="s">
        <v>4</v>
      </c>
      <c r="AG189" t="s">
        <v>5</v>
      </c>
      <c r="AH189" t="s">
        <v>7</v>
      </c>
      <c r="AI189" t="s">
        <v>6</v>
      </c>
      <c r="AJ189" t="s">
        <v>5</v>
      </c>
      <c r="AK189" t="s">
        <v>7</v>
      </c>
      <c r="AL189" t="s">
        <v>6</v>
      </c>
      <c r="AM189" t="s">
        <v>7</v>
      </c>
      <c r="AN189" t="s">
        <v>5</v>
      </c>
      <c r="AO189" t="s">
        <v>5</v>
      </c>
      <c r="AP189" t="s">
        <v>7</v>
      </c>
      <c r="AQ189" t="s">
        <v>5</v>
      </c>
    </row>
    <row r="190" spans="1:43" x14ac:dyDescent="0.25">
      <c r="A190">
        <v>2461567</v>
      </c>
      <c r="C190" t="s">
        <v>13</v>
      </c>
      <c r="D190" t="s">
        <v>4</v>
      </c>
      <c r="E190" t="s">
        <v>5</v>
      </c>
      <c r="F190" t="s">
        <v>7</v>
      </c>
      <c r="G190" t="s">
        <v>4</v>
      </c>
      <c r="H190" t="s">
        <v>4</v>
      </c>
      <c r="I190" t="s">
        <v>7</v>
      </c>
      <c r="J190" t="s">
        <v>4</v>
      </c>
      <c r="K190" t="s">
        <v>7</v>
      </c>
      <c r="L190" t="s">
        <v>4</v>
      </c>
      <c r="M190" t="s">
        <v>5</v>
      </c>
      <c r="N190" t="s">
        <v>4</v>
      </c>
      <c r="O190" t="s">
        <v>6</v>
      </c>
      <c r="P190" t="s">
        <v>5</v>
      </c>
      <c r="Q190" t="s">
        <v>6</v>
      </c>
      <c r="R190" t="s">
        <v>6</v>
      </c>
      <c r="S190" t="s">
        <v>6</v>
      </c>
      <c r="T190" t="s">
        <v>5</v>
      </c>
      <c r="U190" t="s">
        <v>6</v>
      </c>
      <c r="V190" t="s">
        <v>7</v>
      </c>
      <c r="W190" t="s">
        <v>7</v>
      </c>
      <c r="X190" t="s">
        <v>5</v>
      </c>
      <c r="Y190" t="s">
        <v>5</v>
      </c>
      <c r="Z190" t="s">
        <v>6</v>
      </c>
      <c r="AA190" t="s">
        <v>6</v>
      </c>
      <c r="AB190" t="s">
        <v>7</v>
      </c>
      <c r="AC190" t="s">
        <v>7</v>
      </c>
      <c r="AD190" t="s">
        <v>4</v>
      </c>
      <c r="AE190" t="s">
        <v>7</v>
      </c>
      <c r="AF190" t="s">
        <v>6</v>
      </c>
      <c r="AG190" t="s">
        <v>7</v>
      </c>
      <c r="AH190" t="s">
        <v>7</v>
      </c>
      <c r="AI190" t="s">
        <v>6</v>
      </c>
      <c r="AJ190" t="s">
        <v>5</v>
      </c>
      <c r="AK190" t="s">
        <v>6</v>
      </c>
      <c r="AL190" t="s">
        <v>5</v>
      </c>
      <c r="AM190" t="s">
        <v>7</v>
      </c>
      <c r="AN190" t="s">
        <v>7</v>
      </c>
      <c r="AO190" t="s">
        <v>5</v>
      </c>
      <c r="AP190" t="s">
        <v>7</v>
      </c>
      <c r="AQ190" t="s">
        <v>5</v>
      </c>
    </row>
    <row r="191" spans="1:43" x14ac:dyDescent="0.25">
      <c r="A191">
        <v>2486018</v>
      </c>
      <c r="C191" t="s">
        <v>6</v>
      </c>
      <c r="D191" t="s">
        <v>6</v>
      </c>
      <c r="E191" t="s">
        <v>5</v>
      </c>
      <c r="F191" t="s">
        <v>4</v>
      </c>
      <c r="G191" t="s">
        <v>7</v>
      </c>
      <c r="H191" t="s">
        <v>5</v>
      </c>
      <c r="I191" t="s">
        <v>5</v>
      </c>
      <c r="J191" t="s">
        <v>7</v>
      </c>
      <c r="K191" t="s">
        <v>4</v>
      </c>
      <c r="L191" t="s">
        <v>4</v>
      </c>
      <c r="M191" t="s">
        <v>7</v>
      </c>
      <c r="N191" t="s">
        <v>7</v>
      </c>
      <c r="O191" t="s">
        <v>4</v>
      </c>
      <c r="P191" t="s">
        <v>6</v>
      </c>
      <c r="Q191" t="s">
        <v>6</v>
      </c>
      <c r="R191" t="s">
        <v>4</v>
      </c>
      <c r="S191" t="s">
        <v>4</v>
      </c>
      <c r="T191" t="s">
        <v>5</v>
      </c>
      <c r="U191" t="s">
        <v>7</v>
      </c>
      <c r="V191" t="s">
        <v>7</v>
      </c>
      <c r="W191" t="s">
        <v>7</v>
      </c>
      <c r="X191" t="s">
        <v>5</v>
      </c>
      <c r="Y191" t="s">
        <v>7</v>
      </c>
      <c r="Z191" t="s">
        <v>4</v>
      </c>
      <c r="AA191" t="s">
        <v>6</v>
      </c>
      <c r="AB191" t="s">
        <v>5</v>
      </c>
      <c r="AC191" t="s">
        <v>6</v>
      </c>
      <c r="AD191" t="s">
        <v>4</v>
      </c>
      <c r="AE191" t="s">
        <v>4</v>
      </c>
      <c r="AF191" t="s">
        <v>5</v>
      </c>
      <c r="AG191" t="s">
        <v>4</v>
      </c>
      <c r="AH191" t="s">
        <v>6</v>
      </c>
      <c r="AI191" t="s">
        <v>6</v>
      </c>
      <c r="AJ191" t="s">
        <v>5</v>
      </c>
      <c r="AK191" t="s">
        <v>7</v>
      </c>
      <c r="AL191" t="s">
        <v>6</v>
      </c>
      <c r="AM191" t="s">
        <v>7</v>
      </c>
      <c r="AN191" t="s">
        <v>6</v>
      </c>
      <c r="AO191" t="s">
        <v>5</v>
      </c>
      <c r="AP191" t="s">
        <v>6</v>
      </c>
      <c r="AQ191" t="s">
        <v>4</v>
      </c>
    </row>
    <row r="192" spans="1:43" x14ac:dyDescent="0.25">
      <c r="A192">
        <v>2467819</v>
      </c>
      <c r="C192" t="s">
        <v>6</v>
      </c>
      <c r="D192" t="s">
        <v>5</v>
      </c>
      <c r="E192" t="s">
        <v>5</v>
      </c>
      <c r="F192" t="s">
        <v>6</v>
      </c>
      <c r="G192" t="s">
        <v>7</v>
      </c>
      <c r="H192" t="s">
        <v>6</v>
      </c>
      <c r="I192" t="s">
        <v>5</v>
      </c>
      <c r="J192" t="s">
        <v>7</v>
      </c>
      <c r="K192" t="s">
        <v>7</v>
      </c>
      <c r="L192" t="s">
        <v>6</v>
      </c>
      <c r="M192" t="s">
        <v>7</v>
      </c>
      <c r="N192" t="s">
        <v>6</v>
      </c>
      <c r="O192" t="s">
        <v>6</v>
      </c>
      <c r="P192" t="s">
        <v>4</v>
      </c>
      <c r="Q192" t="s">
        <v>6</v>
      </c>
      <c r="R192" t="s">
        <v>4</v>
      </c>
      <c r="S192" t="s">
        <v>7</v>
      </c>
      <c r="T192" t="s">
        <v>5</v>
      </c>
      <c r="U192" t="s">
        <v>5</v>
      </c>
      <c r="V192" t="s">
        <v>7</v>
      </c>
      <c r="W192" t="s">
        <v>6</v>
      </c>
      <c r="X192" t="s">
        <v>7</v>
      </c>
      <c r="Y192" t="s">
        <v>5</v>
      </c>
      <c r="Z192" t="s">
        <v>5</v>
      </c>
      <c r="AA192" t="s">
        <v>5</v>
      </c>
      <c r="AB192" t="s">
        <v>6</v>
      </c>
      <c r="AC192" t="s">
        <v>6</v>
      </c>
      <c r="AD192" t="s">
        <v>4</v>
      </c>
      <c r="AE192" t="s">
        <v>6</v>
      </c>
      <c r="AF192" t="s">
        <v>6</v>
      </c>
      <c r="AG192" t="s">
        <v>7</v>
      </c>
      <c r="AH192" t="s">
        <v>4</v>
      </c>
      <c r="AI192" t="s">
        <v>6</v>
      </c>
      <c r="AJ192" t="s">
        <v>5</v>
      </c>
      <c r="AK192" t="s">
        <v>5</v>
      </c>
      <c r="AL192" t="s">
        <v>5</v>
      </c>
      <c r="AM192" t="s">
        <v>7</v>
      </c>
      <c r="AN192" t="s">
        <v>4</v>
      </c>
      <c r="AO192" t="s">
        <v>6</v>
      </c>
      <c r="AP192" t="s">
        <v>7</v>
      </c>
      <c r="AQ192" t="s">
        <v>4</v>
      </c>
    </row>
    <row r="193" spans="1:43" x14ac:dyDescent="0.25">
      <c r="A193" t="e">
        <v>#N/A</v>
      </c>
      <c r="C193" t="s">
        <v>9</v>
      </c>
      <c r="D193" t="s">
        <v>6</v>
      </c>
      <c r="E193" t="s">
        <v>5</v>
      </c>
      <c r="F193" t="s">
        <v>7</v>
      </c>
      <c r="G193" t="s">
        <v>6</v>
      </c>
      <c r="H193" t="s">
        <v>7</v>
      </c>
      <c r="I193" t="s">
        <v>6</v>
      </c>
      <c r="J193" t="s">
        <v>6</v>
      </c>
      <c r="K193" t="s">
        <v>7</v>
      </c>
      <c r="L193" t="s">
        <v>6</v>
      </c>
      <c r="M193" t="s">
        <v>6</v>
      </c>
      <c r="N193" t="s">
        <v>7</v>
      </c>
      <c r="O193" t="s">
        <v>5</v>
      </c>
      <c r="P193" t="s">
        <v>4</v>
      </c>
      <c r="Q193" t="s">
        <v>6</v>
      </c>
      <c r="R193" t="s">
        <v>4</v>
      </c>
      <c r="S193" t="s">
        <v>5</v>
      </c>
      <c r="T193" t="s">
        <v>5</v>
      </c>
      <c r="U193" t="s">
        <v>5</v>
      </c>
      <c r="V193" t="s">
        <v>6</v>
      </c>
      <c r="W193" t="s">
        <v>4</v>
      </c>
      <c r="X193" t="s">
        <v>7</v>
      </c>
      <c r="Y193" t="s">
        <v>4</v>
      </c>
      <c r="Z193" t="s">
        <v>4</v>
      </c>
      <c r="AA193" t="s">
        <v>5</v>
      </c>
      <c r="AB193" t="s">
        <v>5</v>
      </c>
      <c r="AC193" t="s">
        <v>4</v>
      </c>
      <c r="AD193" t="s">
        <v>7</v>
      </c>
      <c r="AE193" t="s">
        <v>4</v>
      </c>
      <c r="AF193" t="s">
        <v>5</v>
      </c>
      <c r="AG193" t="s">
        <v>4</v>
      </c>
      <c r="AH193" t="s">
        <v>7</v>
      </c>
      <c r="AI193" t="s">
        <v>5</v>
      </c>
      <c r="AJ193" t="s">
        <v>7</v>
      </c>
      <c r="AK193" t="s">
        <v>7</v>
      </c>
      <c r="AL193" t="s">
        <v>6</v>
      </c>
      <c r="AM193" t="s">
        <v>7</v>
      </c>
      <c r="AN193" t="s">
        <v>5</v>
      </c>
      <c r="AO193" t="s">
        <v>4</v>
      </c>
      <c r="AP193" t="s">
        <v>7</v>
      </c>
      <c r="AQ193" t="s">
        <v>6</v>
      </c>
    </row>
    <row r="194" spans="1:43" x14ac:dyDescent="0.25">
      <c r="A194" t="e">
        <v>#N/A</v>
      </c>
      <c r="C194" t="s">
        <v>12</v>
      </c>
      <c r="D194" t="s">
        <v>5</v>
      </c>
      <c r="E194" t="s">
        <v>5</v>
      </c>
      <c r="F194" t="s">
        <v>6</v>
      </c>
      <c r="G194" t="s">
        <v>6</v>
      </c>
      <c r="H194" t="s">
        <v>5</v>
      </c>
      <c r="I194" t="s">
        <v>7</v>
      </c>
      <c r="J194" t="s">
        <v>7</v>
      </c>
      <c r="K194" t="s">
        <v>5</v>
      </c>
      <c r="L194" t="s">
        <v>5</v>
      </c>
      <c r="M194" t="s">
        <v>6</v>
      </c>
      <c r="N194" t="s">
        <v>4</v>
      </c>
      <c r="O194" t="s">
        <v>5</v>
      </c>
      <c r="P194" t="s">
        <v>5</v>
      </c>
      <c r="Q194" t="s">
        <v>6</v>
      </c>
      <c r="R194" t="s">
        <v>4</v>
      </c>
      <c r="S194" t="s">
        <v>7</v>
      </c>
      <c r="T194" t="s">
        <v>7</v>
      </c>
      <c r="U194" t="s">
        <v>7</v>
      </c>
      <c r="V194" t="s">
        <v>7</v>
      </c>
      <c r="W194" t="s">
        <v>4</v>
      </c>
      <c r="X194" t="s">
        <v>7</v>
      </c>
      <c r="Y194" t="s">
        <v>5</v>
      </c>
      <c r="Z194" t="s">
        <v>5</v>
      </c>
      <c r="AA194" t="s">
        <v>7</v>
      </c>
      <c r="AB194" t="s">
        <v>5</v>
      </c>
      <c r="AC194" t="s">
        <v>6</v>
      </c>
      <c r="AD194" t="s">
        <v>4</v>
      </c>
      <c r="AE194" t="s">
        <v>6</v>
      </c>
      <c r="AF194" t="s">
        <v>5</v>
      </c>
      <c r="AG194" t="s">
        <v>4</v>
      </c>
      <c r="AH194" t="s">
        <v>6</v>
      </c>
      <c r="AI194" t="s">
        <v>5</v>
      </c>
      <c r="AJ194" t="s">
        <v>5</v>
      </c>
      <c r="AK194" t="s">
        <v>7</v>
      </c>
      <c r="AL194" t="s">
        <v>5</v>
      </c>
      <c r="AM194" t="s">
        <v>7</v>
      </c>
      <c r="AN194" t="s">
        <v>7</v>
      </c>
      <c r="AO194" t="s">
        <v>6</v>
      </c>
      <c r="AP194" t="s">
        <v>7</v>
      </c>
      <c r="AQ194" t="s">
        <v>7</v>
      </c>
    </row>
    <row r="195" spans="1:43" x14ac:dyDescent="0.25">
      <c r="A195">
        <v>2475007</v>
      </c>
      <c r="C195" t="s">
        <v>5</v>
      </c>
      <c r="D195" t="s">
        <v>4</v>
      </c>
      <c r="E195" t="s">
        <v>5</v>
      </c>
      <c r="F195" t="s">
        <v>6</v>
      </c>
      <c r="G195" t="s">
        <v>4</v>
      </c>
      <c r="H195" t="s">
        <v>5</v>
      </c>
      <c r="I195" t="s">
        <v>4</v>
      </c>
      <c r="J195" t="s">
        <v>4</v>
      </c>
      <c r="K195" t="s">
        <v>4</v>
      </c>
      <c r="L195" t="s">
        <v>7</v>
      </c>
      <c r="M195" t="s">
        <v>4</v>
      </c>
      <c r="N195" t="s">
        <v>4</v>
      </c>
      <c r="O195" t="s">
        <v>7</v>
      </c>
      <c r="P195" t="s">
        <v>6</v>
      </c>
      <c r="Q195" t="s">
        <v>6</v>
      </c>
      <c r="R195" t="s">
        <v>5</v>
      </c>
      <c r="S195" t="s">
        <v>4</v>
      </c>
      <c r="T195" t="s">
        <v>4</v>
      </c>
      <c r="U195" t="s">
        <v>6</v>
      </c>
      <c r="V195" t="s">
        <v>4</v>
      </c>
      <c r="W195" t="s">
        <v>5</v>
      </c>
      <c r="X195" t="s">
        <v>5</v>
      </c>
      <c r="Y195" t="s">
        <v>5</v>
      </c>
      <c r="Z195" t="s">
        <v>4</v>
      </c>
      <c r="AA195" t="s">
        <v>7</v>
      </c>
      <c r="AB195" t="s">
        <v>5</v>
      </c>
      <c r="AC195" t="s">
        <v>4</v>
      </c>
      <c r="AD195" t="s">
        <v>7</v>
      </c>
      <c r="AE195" t="s">
        <v>6</v>
      </c>
      <c r="AF195" t="s">
        <v>5</v>
      </c>
      <c r="AG195" t="s">
        <v>4</v>
      </c>
      <c r="AH195" t="s">
        <v>7</v>
      </c>
      <c r="AI195" t="s">
        <v>5</v>
      </c>
      <c r="AJ195" t="s">
        <v>5</v>
      </c>
      <c r="AK195" t="s">
        <v>4</v>
      </c>
      <c r="AL195" t="s">
        <v>4</v>
      </c>
      <c r="AM195" t="s">
        <v>7</v>
      </c>
      <c r="AN195" t="s">
        <v>7</v>
      </c>
      <c r="AO195" t="s">
        <v>4</v>
      </c>
      <c r="AP195" t="s">
        <v>7</v>
      </c>
      <c r="AQ195" t="s">
        <v>7</v>
      </c>
    </row>
    <row r="196" spans="1:43" x14ac:dyDescent="0.25">
      <c r="A196" t="e">
        <v>#N/A</v>
      </c>
      <c r="C196" t="s">
        <v>12</v>
      </c>
      <c r="D196" t="s">
        <v>4</v>
      </c>
      <c r="E196" t="s">
        <v>5</v>
      </c>
      <c r="F196" t="s">
        <v>6</v>
      </c>
      <c r="G196" t="s">
        <v>6</v>
      </c>
      <c r="H196" t="s">
        <v>4</v>
      </c>
      <c r="I196" t="s">
        <v>6</v>
      </c>
      <c r="J196" t="s">
        <v>4</v>
      </c>
      <c r="K196" t="s">
        <v>4</v>
      </c>
      <c r="L196" t="s">
        <v>5</v>
      </c>
      <c r="M196" t="s">
        <v>6</v>
      </c>
      <c r="N196" t="s">
        <v>4</v>
      </c>
      <c r="O196" t="s">
        <v>5</v>
      </c>
      <c r="P196" t="s">
        <v>6</v>
      </c>
      <c r="Q196" t="s">
        <v>6</v>
      </c>
      <c r="R196" t="s">
        <v>5</v>
      </c>
      <c r="S196" t="s">
        <v>7</v>
      </c>
      <c r="T196" t="s">
        <v>5</v>
      </c>
      <c r="U196" t="s">
        <v>7</v>
      </c>
      <c r="V196" t="s">
        <v>7</v>
      </c>
      <c r="W196" t="s">
        <v>7</v>
      </c>
      <c r="X196" t="s">
        <v>6</v>
      </c>
      <c r="Y196" t="s">
        <v>5</v>
      </c>
      <c r="Z196" t="s">
        <v>4</v>
      </c>
      <c r="AA196" t="s">
        <v>7</v>
      </c>
      <c r="AB196" t="s">
        <v>5</v>
      </c>
      <c r="AC196" t="s">
        <v>6</v>
      </c>
      <c r="AD196" t="s">
        <v>4</v>
      </c>
      <c r="AE196" t="s">
        <v>6</v>
      </c>
      <c r="AF196" t="s">
        <v>5</v>
      </c>
      <c r="AG196" t="s">
        <v>4</v>
      </c>
      <c r="AH196" t="s">
        <v>6</v>
      </c>
      <c r="AI196" t="s">
        <v>5</v>
      </c>
      <c r="AJ196" t="s">
        <v>6</v>
      </c>
      <c r="AK196" t="s">
        <v>7</v>
      </c>
      <c r="AL196" t="s">
        <v>5</v>
      </c>
      <c r="AM196" t="s">
        <v>7</v>
      </c>
      <c r="AN196" t="s">
        <v>7</v>
      </c>
      <c r="AO196" t="s">
        <v>5</v>
      </c>
      <c r="AP196" t="s">
        <v>4</v>
      </c>
      <c r="AQ196" t="s">
        <v>7</v>
      </c>
    </row>
    <row r="197" spans="1:43" x14ac:dyDescent="0.25">
      <c r="A197" t="e">
        <v>#N/A</v>
      </c>
      <c r="C197" t="s">
        <v>12</v>
      </c>
      <c r="D197" t="s">
        <v>5</v>
      </c>
      <c r="E197" t="s">
        <v>5</v>
      </c>
      <c r="F197" t="s">
        <v>4</v>
      </c>
      <c r="G197" t="s">
        <v>6</v>
      </c>
      <c r="H197" t="s">
        <v>4</v>
      </c>
      <c r="I197" t="s">
        <v>5</v>
      </c>
      <c r="J197" t="s">
        <v>7</v>
      </c>
      <c r="K197" t="s">
        <v>4</v>
      </c>
      <c r="L197" t="s">
        <v>7</v>
      </c>
      <c r="M197" t="s">
        <v>6</v>
      </c>
      <c r="N197" t="s">
        <v>4</v>
      </c>
      <c r="O197" t="s">
        <v>5</v>
      </c>
      <c r="P197" t="s">
        <v>5</v>
      </c>
      <c r="Q197" t="s">
        <v>6</v>
      </c>
      <c r="R197" t="s">
        <v>4</v>
      </c>
      <c r="S197" t="s">
        <v>7</v>
      </c>
      <c r="T197" t="s">
        <v>5</v>
      </c>
      <c r="U197" t="s">
        <v>7</v>
      </c>
      <c r="V197" t="s">
        <v>6</v>
      </c>
      <c r="W197" t="s">
        <v>7</v>
      </c>
      <c r="X197" t="s">
        <v>7</v>
      </c>
      <c r="Y197" t="s">
        <v>5</v>
      </c>
      <c r="Z197" t="s">
        <v>5</v>
      </c>
      <c r="AA197" t="s">
        <v>7</v>
      </c>
      <c r="AB197" t="s">
        <v>5</v>
      </c>
      <c r="AC197" t="s">
        <v>4</v>
      </c>
      <c r="AD197" t="s">
        <v>4</v>
      </c>
      <c r="AE197" t="s">
        <v>6</v>
      </c>
      <c r="AF197" t="s">
        <v>5</v>
      </c>
      <c r="AG197" t="s">
        <v>6</v>
      </c>
      <c r="AH197" t="s">
        <v>5</v>
      </c>
      <c r="AI197" t="s">
        <v>5</v>
      </c>
      <c r="AJ197" t="s">
        <v>5</v>
      </c>
      <c r="AK197" t="s">
        <v>7</v>
      </c>
      <c r="AL197" t="s">
        <v>5</v>
      </c>
      <c r="AM197" t="s">
        <v>7</v>
      </c>
      <c r="AN197" t="s">
        <v>7</v>
      </c>
      <c r="AO197" t="s">
        <v>4</v>
      </c>
      <c r="AP197" t="s">
        <v>6</v>
      </c>
      <c r="AQ197" t="s">
        <v>7</v>
      </c>
    </row>
    <row r="198" spans="1:43" x14ac:dyDescent="0.25">
      <c r="A198" t="e">
        <v>#N/A</v>
      </c>
      <c r="C198" t="s">
        <v>17</v>
      </c>
      <c r="D198" t="s">
        <v>7</v>
      </c>
      <c r="E198" t="s">
        <v>5</v>
      </c>
      <c r="F198" t="s">
        <v>6</v>
      </c>
      <c r="G198" t="s">
        <v>4</v>
      </c>
      <c r="H198" t="s">
        <v>6</v>
      </c>
      <c r="I198" t="s">
        <v>5</v>
      </c>
      <c r="J198" t="s">
        <v>4</v>
      </c>
      <c r="K198" t="s">
        <v>4</v>
      </c>
      <c r="L198" t="s">
        <v>7</v>
      </c>
      <c r="M198" t="s">
        <v>7</v>
      </c>
      <c r="N198" t="s">
        <v>4</v>
      </c>
      <c r="O198" t="s">
        <v>5</v>
      </c>
      <c r="P198" t="s">
        <v>4</v>
      </c>
      <c r="Q198" t="s">
        <v>6</v>
      </c>
      <c r="R198" t="s">
        <v>4</v>
      </c>
      <c r="S198" t="s">
        <v>7</v>
      </c>
      <c r="T198" t="s">
        <v>5</v>
      </c>
      <c r="U198" t="s">
        <v>7</v>
      </c>
      <c r="V198" t="s">
        <v>6</v>
      </c>
      <c r="W198" t="s">
        <v>6</v>
      </c>
      <c r="X198" t="s">
        <v>6</v>
      </c>
      <c r="Y198" t="s">
        <v>5</v>
      </c>
      <c r="Z198" t="s">
        <v>5</v>
      </c>
      <c r="AA198" t="s">
        <v>7</v>
      </c>
      <c r="AB198" t="s">
        <v>4</v>
      </c>
      <c r="AC198" t="s">
        <v>6</v>
      </c>
      <c r="AD198" t="s">
        <v>4</v>
      </c>
      <c r="AE198" t="s">
        <v>7</v>
      </c>
      <c r="AF198" t="s">
        <v>5</v>
      </c>
      <c r="AG198" t="s">
        <v>7</v>
      </c>
      <c r="AH198" t="s">
        <v>5</v>
      </c>
      <c r="AI198" t="s">
        <v>4</v>
      </c>
      <c r="AJ198" t="s">
        <v>7</v>
      </c>
      <c r="AK198" t="s">
        <v>5</v>
      </c>
      <c r="AL198" t="s">
        <v>6</v>
      </c>
      <c r="AM198" t="s">
        <v>7</v>
      </c>
      <c r="AN198" t="s">
        <v>4</v>
      </c>
      <c r="AO198" t="s">
        <v>5</v>
      </c>
      <c r="AP198" t="s">
        <v>4</v>
      </c>
      <c r="AQ198" t="s">
        <v>6</v>
      </c>
    </row>
    <row r="199" spans="1:43" x14ac:dyDescent="0.25">
      <c r="A199">
        <v>2407419</v>
      </c>
      <c r="C199" t="s">
        <v>11</v>
      </c>
      <c r="D199" t="s">
        <v>5</v>
      </c>
      <c r="E199" t="s">
        <v>6</v>
      </c>
      <c r="F199" t="s">
        <v>6</v>
      </c>
      <c r="G199" t="s">
        <v>6</v>
      </c>
      <c r="H199" t="s">
        <v>4</v>
      </c>
      <c r="I199" t="s">
        <v>5</v>
      </c>
      <c r="J199" t="s">
        <v>7</v>
      </c>
      <c r="K199" t="s">
        <v>4</v>
      </c>
      <c r="L199" t="s">
        <v>5</v>
      </c>
      <c r="M199" t="s">
        <v>7</v>
      </c>
      <c r="N199" t="s">
        <v>7</v>
      </c>
      <c r="O199" t="s">
        <v>6</v>
      </c>
      <c r="P199" t="s">
        <v>6</v>
      </c>
      <c r="Q199" t="s">
        <v>6</v>
      </c>
      <c r="R199" t="s">
        <v>4</v>
      </c>
      <c r="S199" t="s">
        <v>7</v>
      </c>
      <c r="T199" t="s">
        <v>7</v>
      </c>
      <c r="U199" t="s">
        <v>5</v>
      </c>
      <c r="V199" t="s">
        <v>4</v>
      </c>
      <c r="W199" t="s">
        <v>7</v>
      </c>
      <c r="X199" t="s">
        <v>7</v>
      </c>
      <c r="Y199" t="s">
        <v>5</v>
      </c>
      <c r="Z199" t="s">
        <v>5</v>
      </c>
      <c r="AA199" t="s">
        <v>6</v>
      </c>
      <c r="AB199" t="s">
        <v>5</v>
      </c>
      <c r="AC199" t="s">
        <v>6</v>
      </c>
      <c r="AD199" t="s">
        <v>4</v>
      </c>
      <c r="AE199" t="s">
        <v>6</v>
      </c>
      <c r="AF199" t="s">
        <v>7</v>
      </c>
      <c r="AG199" t="s">
        <v>4</v>
      </c>
      <c r="AH199" t="s">
        <v>7</v>
      </c>
      <c r="AI199" t="s">
        <v>5</v>
      </c>
      <c r="AJ199" t="s">
        <v>4</v>
      </c>
      <c r="AK199" t="s">
        <v>6</v>
      </c>
      <c r="AL199" t="s">
        <v>5</v>
      </c>
      <c r="AM199" t="s">
        <v>6</v>
      </c>
      <c r="AN199" t="s">
        <v>4</v>
      </c>
      <c r="AO199" t="s">
        <v>4</v>
      </c>
      <c r="AP199" t="s">
        <v>6</v>
      </c>
      <c r="AQ199" t="s">
        <v>4</v>
      </c>
    </row>
    <row r="200" spans="1:43" x14ac:dyDescent="0.25">
      <c r="A200">
        <v>2473892</v>
      </c>
      <c r="C200" t="s">
        <v>5</v>
      </c>
      <c r="D200" t="s">
        <v>6</v>
      </c>
      <c r="E200" t="s">
        <v>5</v>
      </c>
      <c r="F200" t="s">
        <v>6</v>
      </c>
      <c r="G200" t="s">
        <v>6</v>
      </c>
      <c r="H200" t="s">
        <v>7</v>
      </c>
      <c r="I200" t="s">
        <v>6</v>
      </c>
      <c r="J200" t="s">
        <v>7</v>
      </c>
      <c r="K200" t="s">
        <v>7</v>
      </c>
      <c r="L200" t="s">
        <v>7</v>
      </c>
      <c r="M200" t="s">
        <v>7</v>
      </c>
      <c r="N200" t="s">
        <v>4</v>
      </c>
      <c r="O200" t="s">
        <v>5</v>
      </c>
      <c r="P200" t="s">
        <v>4</v>
      </c>
      <c r="Q200" t="s">
        <v>6</v>
      </c>
      <c r="R200" t="s">
        <v>4</v>
      </c>
      <c r="S200" t="s">
        <v>7</v>
      </c>
      <c r="T200" t="s">
        <v>7</v>
      </c>
      <c r="U200" t="s">
        <v>5</v>
      </c>
      <c r="V200" t="s">
        <v>6</v>
      </c>
      <c r="W200" t="s">
        <v>7</v>
      </c>
      <c r="X200" t="s">
        <v>7</v>
      </c>
      <c r="Y200" t="s">
        <v>4</v>
      </c>
      <c r="Z200" t="s">
        <v>4</v>
      </c>
      <c r="AA200" t="s">
        <v>6</v>
      </c>
      <c r="AB200" t="s">
        <v>5</v>
      </c>
      <c r="AC200" t="s">
        <v>6</v>
      </c>
      <c r="AD200" t="s">
        <v>4</v>
      </c>
      <c r="AE200" t="s">
        <v>6</v>
      </c>
      <c r="AF200" t="s">
        <v>5</v>
      </c>
      <c r="AG200" t="s">
        <v>4</v>
      </c>
      <c r="AH200" t="s">
        <v>7</v>
      </c>
      <c r="AI200" t="s">
        <v>5</v>
      </c>
      <c r="AJ200" t="s">
        <v>7</v>
      </c>
      <c r="AK200" t="s">
        <v>7</v>
      </c>
      <c r="AL200" t="s">
        <v>5</v>
      </c>
      <c r="AM200" t="s">
        <v>7</v>
      </c>
      <c r="AN200" t="s">
        <v>4</v>
      </c>
      <c r="AO200" t="s">
        <v>4</v>
      </c>
      <c r="AP200" t="s">
        <v>7</v>
      </c>
      <c r="AQ200" t="s">
        <v>4</v>
      </c>
    </row>
    <row r="201" spans="1:43" x14ac:dyDescent="0.25">
      <c r="A201" t="e">
        <v>#N/A</v>
      </c>
      <c r="C201" t="s">
        <v>12</v>
      </c>
      <c r="D201" t="s">
        <v>6</v>
      </c>
      <c r="E201" t="s">
        <v>5</v>
      </c>
      <c r="F201" t="s">
        <v>6</v>
      </c>
      <c r="G201" t="s">
        <v>6</v>
      </c>
      <c r="H201" t="s">
        <v>5</v>
      </c>
      <c r="I201" t="s">
        <v>5</v>
      </c>
      <c r="J201" t="s">
        <v>7</v>
      </c>
      <c r="K201" t="s">
        <v>7</v>
      </c>
      <c r="L201" t="s">
        <v>7</v>
      </c>
      <c r="M201" t="s">
        <v>6</v>
      </c>
      <c r="N201" t="s">
        <v>5</v>
      </c>
      <c r="O201" t="s">
        <v>5</v>
      </c>
      <c r="P201" t="s">
        <v>6</v>
      </c>
      <c r="Q201" t="s">
        <v>6</v>
      </c>
      <c r="R201" t="s">
        <v>4</v>
      </c>
      <c r="S201" t="s">
        <v>7</v>
      </c>
      <c r="T201" t="s">
        <v>5</v>
      </c>
      <c r="U201" t="s">
        <v>5</v>
      </c>
      <c r="V201" t="s">
        <v>7</v>
      </c>
      <c r="W201" t="s">
        <v>6</v>
      </c>
      <c r="X201" t="s">
        <v>7</v>
      </c>
      <c r="Y201" t="s">
        <v>6</v>
      </c>
      <c r="Z201" t="s">
        <v>5</v>
      </c>
      <c r="AA201" t="s">
        <v>7</v>
      </c>
      <c r="AB201" t="s">
        <v>5</v>
      </c>
      <c r="AC201" t="s">
        <v>6</v>
      </c>
      <c r="AD201" t="s">
        <v>4</v>
      </c>
      <c r="AE201" t="s">
        <v>4</v>
      </c>
      <c r="AF201" t="s">
        <v>5</v>
      </c>
      <c r="AG201" t="s">
        <v>5</v>
      </c>
      <c r="AH201" t="s">
        <v>5</v>
      </c>
      <c r="AI201" t="s">
        <v>5</v>
      </c>
      <c r="AJ201" t="s">
        <v>6</v>
      </c>
      <c r="AK201" t="s">
        <v>7</v>
      </c>
      <c r="AL201" t="s">
        <v>5</v>
      </c>
      <c r="AM201" t="s">
        <v>7</v>
      </c>
      <c r="AN201" t="s">
        <v>7</v>
      </c>
      <c r="AO201" t="s">
        <v>6</v>
      </c>
      <c r="AP201" t="s">
        <v>4</v>
      </c>
      <c r="AQ201" t="s">
        <v>7</v>
      </c>
    </row>
    <row r="202" spans="1:43" x14ac:dyDescent="0.25">
      <c r="A202">
        <v>2369863</v>
      </c>
      <c r="C202" t="s">
        <v>12</v>
      </c>
      <c r="D202" t="s">
        <v>6</v>
      </c>
      <c r="E202" t="s">
        <v>5</v>
      </c>
      <c r="F202" t="s">
        <v>6</v>
      </c>
      <c r="G202" t="s">
        <v>6</v>
      </c>
      <c r="H202" t="s">
        <v>7</v>
      </c>
      <c r="I202" t="s">
        <v>4</v>
      </c>
      <c r="J202" t="s">
        <v>7</v>
      </c>
      <c r="K202" t="s">
        <v>4</v>
      </c>
      <c r="L202" t="s">
        <v>7</v>
      </c>
      <c r="M202" t="s">
        <v>6</v>
      </c>
      <c r="N202" t="s">
        <v>4</v>
      </c>
      <c r="O202" t="s">
        <v>5</v>
      </c>
      <c r="P202" t="s">
        <v>7</v>
      </c>
      <c r="Q202" t="s">
        <v>6</v>
      </c>
      <c r="R202" t="s">
        <v>4</v>
      </c>
      <c r="S202" t="s">
        <v>7</v>
      </c>
      <c r="T202" t="s">
        <v>5</v>
      </c>
      <c r="U202" t="s">
        <v>5</v>
      </c>
      <c r="V202" t="s">
        <v>5</v>
      </c>
      <c r="W202" t="s">
        <v>7</v>
      </c>
      <c r="X202" t="s">
        <v>7</v>
      </c>
      <c r="Y202" t="s">
        <v>5</v>
      </c>
      <c r="Z202" t="s">
        <v>4</v>
      </c>
      <c r="AA202" t="s">
        <v>7</v>
      </c>
      <c r="AB202" t="s">
        <v>6</v>
      </c>
      <c r="AC202" t="s">
        <v>6</v>
      </c>
      <c r="AD202" t="s">
        <v>4</v>
      </c>
      <c r="AE202" t="s">
        <v>6</v>
      </c>
      <c r="AF202" t="s">
        <v>5</v>
      </c>
      <c r="AG202" t="s">
        <v>7</v>
      </c>
      <c r="AH202" t="s">
        <v>7</v>
      </c>
      <c r="AI202" t="s">
        <v>5</v>
      </c>
      <c r="AJ202" t="s">
        <v>5</v>
      </c>
      <c r="AK202" t="s">
        <v>7</v>
      </c>
      <c r="AL202" t="s">
        <v>5</v>
      </c>
      <c r="AM202" t="s">
        <v>7</v>
      </c>
      <c r="AN202" t="s">
        <v>4</v>
      </c>
      <c r="AO202" t="s">
        <v>5</v>
      </c>
      <c r="AP202" t="s">
        <v>7</v>
      </c>
      <c r="AQ202" t="s">
        <v>7</v>
      </c>
    </row>
    <row r="203" spans="1:43" x14ac:dyDescent="0.25">
      <c r="A203">
        <v>2460524</v>
      </c>
      <c r="C203" t="s">
        <v>5</v>
      </c>
      <c r="D203" t="s">
        <v>6</v>
      </c>
      <c r="E203" t="s">
        <v>5</v>
      </c>
      <c r="F203" t="s">
        <v>7</v>
      </c>
      <c r="G203" t="s">
        <v>7</v>
      </c>
      <c r="H203" t="s">
        <v>5</v>
      </c>
      <c r="I203" t="s">
        <v>7</v>
      </c>
      <c r="J203" t="s">
        <v>4</v>
      </c>
      <c r="K203" t="s">
        <v>4</v>
      </c>
      <c r="L203" t="s">
        <v>4</v>
      </c>
      <c r="M203" t="s">
        <v>5</v>
      </c>
      <c r="N203" t="s">
        <v>4</v>
      </c>
      <c r="O203" t="s">
        <v>5</v>
      </c>
      <c r="P203" t="s">
        <v>6</v>
      </c>
      <c r="Q203" t="s">
        <v>6</v>
      </c>
      <c r="R203" t="s">
        <v>4</v>
      </c>
      <c r="S203" t="s">
        <v>4</v>
      </c>
      <c r="T203" t="s">
        <v>5</v>
      </c>
      <c r="U203" t="s">
        <v>5</v>
      </c>
      <c r="V203" t="s">
        <v>5</v>
      </c>
      <c r="W203" t="s">
        <v>4</v>
      </c>
      <c r="X203" t="s">
        <v>5</v>
      </c>
      <c r="Y203" t="s">
        <v>7</v>
      </c>
      <c r="Z203" t="s">
        <v>4</v>
      </c>
      <c r="AA203" t="s">
        <v>5</v>
      </c>
      <c r="AB203" t="s">
        <v>6</v>
      </c>
      <c r="AC203" t="s">
        <v>6</v>
      </c>
      <c r="AD203" t="s">
        <v>4</v>
      </c>
      <c r="AE203" t="s">
        <v>6</v>
      </c>
      <c r="AF203" t="s">
        <v>5</v>
      </c>
      <c r="AG203" t="s">
        <v>7</v>
      </c>
      <c r="AH203" t="s">
        <v>6</v>
      </c>
      <c r="AI203" t="s">
        <v>5</v>
      </c>
      <c r="AJ203" t="s">
        <v>6</v>
      </c>
      <c r="AK203" t="s">
        <v>7</v>
      </c>
      <c r="AL203" t="s">
        <v>5</v>
      </c>
      <c r="AM203" t="s">
        <v>7</v>
      </c>
      <c r="AN203" t="s">
        <v>7</v>
      </c>
      <c r="AO203" t="s">
        <v>4</v>
      </c>
      <c r="AP203" t="s">
        <v>4</v>
      </c>
      <c r="AQ203" t="s">
        <v>7</v>
      </c>
    </row>
    <row r="204" spans="1:43" x14ac:dyDescent="0.25">
      <c r="A204">
        <v>2462744</v>
      </c>
      <c r="C204" t="s">
        <v>6</v>
      </c>
      <c r="D204" t="s">
        <v>5</v>
      </c>
      <c r="E204" t="s">
        <v>5</v>
      </c>
      <c r="F204" t="s">
        <v>6</v>
      </c>
      <c r="G204" t="s">
        <v>6</v>
      </c>
      <c r="H204" t="s">
        <v>5</v>
      </c>
      <c r="I204" t="s">
        <v>7</v>
      </c>
      <c r="J204" t="s">
        <v>6</v>
      </c>
      <c r="K204" t="s">
        <v>4</v>
      </c>
      <c r="L204" t="s">
        <v>7</v>
      </c>
      <c r="M204" t="s">
        <v>5</v>
      </c>
      <c r="N204" t="s">
        <v>5</v>
      </c>
      <c r="O204" t="s">
        <v>5</v>
      </c>
      <c r="P204" t="s">
        <v>4</v>
      </c>
      <c r="Q204" t="s">
        <v>6</v>
      </c>
      <c r="R204" t="s">
        <v>4</v>
      </c>
      <c r="S204" t="s">
        <v>7</v>
      </c>
      <c r="T204" t="s">
        <v>5</v>
      </c>
      <c r="U204" t="s">
        <v>5</v>
      </c>
      <c r="V204" t="s">
        <v>7</v>
      </c>
      <c r="W204" t="s">
        <v>4</v>
      </c>
      <c r="X204" t="s">
        <v>7</v>
      </c>
      <c r="Y204" t="s">
        <v>5</v>
      </c>
      <c r="Z204" t="s">
        <v>4</v>
      </c>
      <c r="AA204" t="s">
        <v>6</v>
      </c>
      <c r="AB204" t="s">
        <v>5</v>
      </c>
      <c r="AC204" t="s">
        <v>6</v>
      </c>
      <c r="AD204" t="s">
        <v>4</v>
      </c>
      <c r="AE204" t="s">
        <v>6</v>
      </c>
      <c r="AF204" t="s">
        <v>5</v>
      </c>
      <c r="AG204" t="s">
        <v>4</v>
      </c>
      <c r="AH204" t="s">
        <v>6</v>
      </c>
      <c r="AI204" t="s">
        <v>6</v>
      </c>
      <c r="AJ204" t="s">
        <v>7</v>
      </c>
      <c r="AK204" t="s">
        <v>7</v>
      </c>
      <c r="AL204" t="s">
        <v>5</v>
      </c>
      <c r="AM204" t="s">
        <v>7</v>
      </c>
      <c r="AN204" t="s">
        <v>7</v>
      </c>
      <c r="AO204" t="s">
        <v>4</v>
      </c>
      <c r="AP204" t="s">
        <v>7</v>
      </c>
      <c r="AQ204" t="s">
        <v>4</v>
      </c>
    </row>
    <row r="205" spans="1:43" x14ac:dyDescent="0.25">
      <c r="A205" t="e">
        <v>#N/A</v>
      </c>
      <c r="C205" t="s">
        <v>9</v>
      </c>
      <c r="D205" t="s">
        <v>5</v>
      </c>
      <c r="E205" t="s">
        <v>5</v>
      </c>
      <c r="F205" t="s">
        <v>6</v>
      </c>
      <c r="G205" t="s">
        <v>4</v>
      </c>
      <c r="H205" t="s">
        <v>5</v>
      </c>
      <c r="I205" t="s">
        <v>7</v>
      </c>
      <c r="J205" t="s">
        <v>6</v>
      </c>
      <c r="K205" t="s">
        <v>4</v>
      </c>
      <c r="L205" t="s">
        <v>7</v>
      </c>
      <c r="M205" t="s">
        <v>6</v>
      </c>
      <c r="N205" t="s">
        <v>4</v>
      </c>
      <c r="O205" t="s">
        <v>5</v>
      </c>
      <c r="P205" t="s">
        <v>6</v>
      </c>
      <c r="Q205" t="s">
        <v>6</v>
      </c>
      <c r="R205" t="s">
        <v>5</v>
      </c>
      <c r="S205" t="s">
        <v>7</v>
      </c>
      <c r="T205" t="s">
        <v>5</v>
      </c>
      <c r="U205" t="s">
        <v>5</v>
      </c>
      <c r="V205" t="s">
        <v>4</v>
      </c>
      <c r="W205" t="s">
        <v>4</v>
      </c>
      <c r="X205" t="s">
        <v>5</v>
      </c>
      <c r="Y205" t="s">
        <v>4</v>
      </c>
      <c r="Z205" t="s">
        <v>5</v>
      </c>
      <c r="AA205" t="s">
        <v>7</v>
      </c>
      <c r="AB205" t="s">
        <v>5</v>
      </c>
      <c r="AC205" t="s">
        <v>6</v>
      </c>
      <c r="AD205" t="s">
        <v>7</v>
      </c>
      <c r="AE205" t="s">
        <v>6</v>
      </c>
      <c r="AF205" t="s">
        <v>5</v>
      </c>
      <c r="AG205" t="s">
        <v>7</v>
      </c>
      <c r="AH205" t="s">
        <v>6</v>
      </c>
      <c r="AI205" t="s">
        <v>5</v>
      </c>
      <c r="AJ205" t="s">
        <v>4</v>
      </c>
      <c r="AK205" t="s">
        <v>7</v>
      </c>
      <c r="AL205" t="s">
        <v>5</v>
      </c>
      <c r="AM205" t="s">
        <v>7</v>
      </c>
      <c r="AN205" t="s">
        <v>7</v>
      </c>
      <c r="AO205" t="s">
        <v>4</v>
      </c>
      <c r="AP205" t="s">
        <v>6</v>
      </c>
      <c r="AQ205" t="s">
        <v>7</v>
      </c>
    </row>
    <row r="206" spans="1:43" x14ac:dyDescent="0.25">
      <c r="A206">
        <v>2484150</v>
      </c>
      <c r="C206" t="s">
        <v>10</v>
      </c>
      <c r="D206" t="s">
        <v>4</v>
      </c>
      <c r="E206" t="s">
        <v>7</v>
      </c>
      <c r="F206" t="s">
        <v>6</v>
      </c>
      <c r="G206" t="s">
        <v>6</v>
      </c>
      <c r="H206" t="s">
        <v>6</v>
      </c>
      <c r="I206" t="s">
        <v>7</v>
      </c>
      <c r="J206" t="s">
        <v>6</v>
      </c>
      <c r="K206" t="s">
        <v>4</v>
      </c>
      <c r="L206" t="s">
        <v>7</v>
      </c>
      <c r="M206" t="s">
        <v>7</v>
      </c>
      <c r="N206" t="s">
        <v>6</v>
      </c>
      <c r="O206" t="s">
        <v>4</v>
      </c>
      <c r="P206" t="s">
        <v>6</v>
      </c>
      <c r="Q206" t="s">
        <v>4</v>
      </c>
      <c r="R206" t="s">
        <v>5</v>
      </c>
      <c r="S206" t="s">
        <v>7</v>
      </c>
      <c r="T206" t="s">
        <v>6</v>
      </c>
      <c r="U206" t="s">
        <v>4</v>
      </c>
      <c r="V206" t="s">
        <v>7</v>
      </c>
      <c r="W206" t="s">
        <v>6</v>
      </c>
      <c r="X206" t="s">
        <v>6</v>
      </c>
      <c r="Y206" t="s">
        <v>5</v>
      </c>
      <c r="Z206" t="s">
        <v>5</v>
      </c>
      <c r="AA206" t="s">
        <v>7</v>
      </c>
      <c r="AB206" t="s">
        <v>4</v>
      </c>
      <c r="AC206" t="s">
        <v>4</v>
      </c>
      <c r="AD206" t="s">
        <v>4</v>
      </c>
      <c r="AE206" t="s">
        <v>4</v>
      </c>
      <c r="AF206" t="s">
        <v>7</v>
      </c>
      <c r="AG206" t="s">
        <v>7</v>
      </c>
      <c r="AH206" t="s">
        <v>5</v>
      </c>
      <c r="AI206" t="s">
        <v>6</v>
      </c>
      <c r="AJ206" t="s">
        <v>5</v>
      </c>
      <c r="AK206" t="s">
        <v>6</v>
      </c>
      <c r="AL206" t="s">
        <v>7</v>
      </c>
      <c r="AM206" t="s">
        <v>6</v>
      </c>
      <c r="AN206" t="s">
        <v>7</v>
      </c>
      <c r="AO206" t="s">
        <v>6</v>
      </c>
      <c r="AP206" t="s">
        <v>7</v>
      </c>
      <c r="AQ206" t="s">
        <v>7</v>
      </c>
    </row>
    <row r="207" spans="1:43" x14ac:dyDescent="0.25">
      <c r="A207">
        <v>2459974</v>
      </c>
      <c r="C207" t="s">
        <v>6</v>
      </c>
      <c r="D207" t="s">
        <v>5</v>
      </c>
      <c r="E207" t="s">
        <v>5</v>
      </c>
      <c r="F207" t="s">
        <v>6</v>
      </c>
      <c r="G207" t="s">
        <v>6</v>
      </c>
      <c r="H207" t="s">
        <v>7</v>
      </c>
      <c r="I207" t="s">
        <v>7</v>
      </c>
      <c r="J207" t="s">
        <v>7</v>
      </c>
      <c r="K207" t="s">
        <v>4</v>
      </c>
      <c r="L207" t="s">
        <v>5</v>
      </c>
      <c r="M207" t="s">
        <v>6</v>
      </c>
      <c r="N207" t="s">
        <v>4</v>
      </c>
      <c r="O207" t="s">
        <v>4</v>
      </c>
      <c r="P207" t="s">
        <v>4</v>
      </c>
      <c r="Q207" t="s">
        <v>6</v>
      </c>
      <c r="R207" t="s">
        <v>4</v>
      </c>
      <c r="S207" t="s">
        <v>7</v>
      </c>
      <c r="T207" t="s">
        <v>5</v>
      </c>
      <c r="U207" t="s">
        <v>5</v>
      </c>
      <c r="V207" t="s">
        <v>5</v>
      </c>
      <c r="W207" t="s">
        <v>4</v>
      </c>
      <c r="X207" t="s">
        <v>7</v>
      </c>
      <c r="Y207" t="s">
        <v>7</v>
      </c>
      <c r="Z207" t="s">
        <v>5</v>
      </c>
      <c r="AA207" t="s">
        <v>6</v>
      </c>
      <c r="AB207" t="s">
        <v>5</v>
      </c>
      <c r="AC207" t="s">
        <v>6</v>
      </c>
      <c r="AD207" t="s">
        <v>4</v>
      </c>
      <c r="AE207" t="s">
        <v>6</v>
      </c>
      <c r="AF207" t="s">
        <v>5</v>
      </c>
      <c r="AG207" t="s">
        <v>4</v>
      </c>
      <c r="AH207" t="s">
        <v>6</v>
      </c>
      <c r="AI207" t="s">
        <v>5</v>
      </c>
      <c r="AJ207" t="s">
        <v>4</v>
      </c>
      <c r="AK207" t="s">
        <v>7</v>
      </c>
      <c r="AL207" t="s">
        <v>5</v>
      </c>
      <c r="AM207" t="s">
        <v>6</v>
      </c>
      <c r="AN207" t="s">
        <v>4</v>
      </c>
      <c r="AO207" t="s">
        <v>4</v>
      </c>
      <c r="AP207" t="s">
        <v>7</v>
      </c>
      <c r="AQ207" t="s">
        <v>4</v>
      </c>
    </row>
    <row r="208" spans="1:43" x14ac:dyDescent="0.25">
      <c r="A208" t="e">
        <v>#N/A</v>
      </c>
      <c r="C208" t="s">
        <v>9</v>
      </c>
      <c r="D208" t="s">
        <v>5</v>
      </c>
      <c r="E208" t="s">
        <v>5</v>
      </c>
      <c r="F208" t="s">
        <v>5</v>
      </c>
      <c r="G208" t="s">
        <v>6</v>
      </c>
      <c r="H208" t="s">
        <v>7</v>
      </c>
      <c r="I208" t="s">
        <v>4</v>
      </c>
      <c r="J208" t="s">
        <v>6</v>
      </c>
      <c r="K208" t="s">
        <v>7</v>
      </c>
      <c r="L208" t="s">
        <v>7</v>
      </c>
      <c r="M208" t="s">
        <v>6</v>
      </c>
      <c r="N208" t="s">
        <v>7</v>
      </c>
      <c r="O208" t="s">
        <v>5</v>
      </c>
      <c r="P208" t="s">
        <v>7</v>
      </c>
      <c r="Q208" t="s">
        <v>6</v>
      </c>
      <c r="R208" t="s">
        <v>4</v>
      </c>
      <c r="S208" t="s">
        <v>4</v>
      </c>
      <c r="T208" t="s">
        <v>5</v>
      </c>
      <c r="U208" t="s">
        <v>5</v>
      </c>
      <c r="V208" t="s">
        <v>7</v>
      </c>
      <c r="W208" t="s">
        <v>4</v>
      </c>
      <c r="X208" t="s">
        <v>6</v>
      </c>
      <c r="Y208" t="s">
        <v>4</v>
      </c>
      <c r="Z208" t="s">
        <v>4</v>
      </c>
      <c r="AA208" t="s">
        <v>7</v>
      </c>
      <c r="AB208" t="s">
        <v>5</v>
      </c>
      <c r="AC208" t="s">
        <v>4</v>
      </c>
      <c r="AD208" t="s">
        <v>7</v>
      </c>
      <c r="AE208" t="s">
        <v>6</v>
      </c>
      <c r="AF208" t="s">
        <v>5</v>
      </c>
      <c r="AG208" t="s">
        <v>6</v>
      </c>
      <c r="AH208" t="s">
        <v>4</v>
      </c>
      <c r="AI208" t="s">
        <v>5</v>
      </c>
      <c r="AJ208" t="s">
        <v>7</v>
      </c>
      <c r="AK208" t="s">
        <v>7</v>
      </c>
      <c r="AL208" t="s">
        <v>5</v>
      </c>
      <c r="AM208" t="s">
        <v>7</v>
      </c>
      <c r="AN208" t="s">
        <v>7</v>
      </c>
      <c r="AO208" t="s">
        <v>4</v>
      </c>
      <c r="AP208" t="s">
        <v>7</v>
      </c>
      <c r="AQ208" t="s">
        <v>5</v>
      </c>
    </row>
    <row r="209" spans="1:43" x14ac:dyDescent="0.25">
      <c r="A209">
        <v>2486181</v>
      </c>
      <c r="C209" t="s">
        <v>10</v>
      </c>
      <c r="D209" t="s">
        <v>6</v>
      </c>
      <c r="E209" t="s">
        <v>5</v>
      </c>
      <c r="F209" t="s">
        <v>6</v>
      </c>
      <c r="G209" t="s">
        <v>7</v>
      </c>
      <c r="H209" t="s">
        <v>5</v>
      </c>
      <c r="I209" t="s">
        <v>7</v>
      </c>
      <c r="J209" t="s">
        <v>6</v>
      </c>
      <c r="K209" t="s">
        <v>6</v>
      </c>
      <c r="L209" t="s">
        <v>6</v>
      </c>
      <c r="M209" t="s">
        <v>5</v>
      </c>
      <c r="N209" t="s">
        <v>4</v>
      </c>
      <c r="O209" t="s">
        <v>5</v>
      </c>
      <c r="P209" t="s">
        <v>6</v>
      </c>
      <c r="Q209" t="s">
        <v>6</v>
      </c>
      <c r="R209" t="s">
        <v>6</v>
      </c>
      <c r="S209" t="s">
        <v>7</v>
      </c>
      <c r="T209" t="s">
        <v>7</v>
      </c>
      <c r="U209" t="s">
        <v>4</v>
      </c>
      <c r="V209" t="s">
        <v>5</v>
      </c>
      <c r="W209" t="s">
        <v>4</v>
      </c>
      <c r="X209" t="s">
        <v>4</v>
      </c>
      <c r="Y209" t="s">
        <v>6</v>
      </c>
      <c r="Z209" t="s">
        <v>5</v>
      </c>
      <c r="AA209" t="s">
        <v>6</v>
      </c>
      <c r="AB209" t="s">
        <v>6</v>
      </c>
      <c r="AC209" t="s">
        <v>5</v>
      </c>
      <c r="AD209" t="s">
        <v>4</v>
      </c>
      <c r="AE209" t="s">
        <v>4</v>
      </c>
      <c r="AF209" t="s">
        <v>6</v>
      </c>
      <c r="AG209" t="s">
        <v>7</v>
      </c>
      <c r="AH209" t="s">
        <v>6</v>
      </c>
      <c r="AI209" t="s">
        <v>6</v>
      </c>
      <c r="AJ209" t="s">
        <v>5</v>
      </c>
      <c r="AK209" t="s">
        <v>7</v>
      </c>
      <c r="AL209" t="s">
        <v>5</v>
      </c>
      <c r="AM209" t="s">
        <v>7</v>
      </c>
      <c r="AN209" t="s">
        <v>7</v>
      </c>
      <c r="AO209" t="s">
        <v>7</v>
      </c>
      <c r="AP209" t="s">
        <v>6</v>
      </c>
      <c r="AQ209" t="s">
        <v>4</v>
      </c>
    </row>
    <row r="210" spans="1:43" x14ac:dyDescent="0.25">
      <c r="A210">
        <v>2467462</v>
      </c>
      <c r="C210" t="s">
        <v>10</v>
      </c>
      <c r="D210" t="s">
        <v>6</v>
      </c>
      <c r="E210" t="s">
        <v>7</v>
      </c>
      <c r="F210" t="s">
        <v>6</v>
      </c>
      <c r="G210" t="s">
        <v>4</v>
      </c>
      <c r="H210" t="s">
        <v>5</v>
      </c>
      <c r="I210" t="s">
        <v>5</v>
      </c>
      <c r="J210" t="s">
        <v>7</v>
      </c>
      <c r="K210" t="s">
        <v>4</v>
      </c>
      <c r="L210" t="s">
        <v>4</v>
      </c>
      <c r="M210" t="s">
        <v>5</v>
      </c>
      <c r="N210" t="s">
        <v>6</v>
      </c>
      <c r="O210" t="s">
        <v>6</v>
      </c>
      <c r="P210" t="s">
        <v>6</v>
      </c>
      <c r="Q210" t="s">
        <v>6</v>
      </c>
      <c r="R210" t="s">
        <v>7</v>
      </c>
      <c r="S210" t="s">
        <v>4</v>
      </c>
      <c r="T210" t="s">
        <v>6</v>
      </c>
      <c r="U210" t="s">
        <v>5</v>
      </c>
      <c r="V210" t="s">
        <v>7</v>
      </c>
      <c r="W210" t="s">
        <v>4</v>
      </c>
      <c r="X210" t="s">
        <v>6</v>
      </c>
      <c r="Y210" t="s">
        <v>5</v>
      </c>
      <c r="Z210" t="s">
        <v>4</v>
      </c>
      <c r="AA210" t="s">
        <v>6</v>
      </c>
      <c r="AB210" t="s">
        <v>6</v>
      </c>
      <c r="AC210" t="s">
        <v>4</v>
      </c>
      <c r="AD210" t="s">
        <v>6</v>
      </c>
      <c r="AE210" t="s">
        <v>7</v>
      </c>
      <c r="AF210" t="s">
        <v>6</v>
      </c>
      <c r="AG210" t="s">
        <v>4</v>
      </c>
      <c r="AH210" t="s">
        <v>7</v>
      </c>
      <c r="AI210" t="s">
        <v>6</v>
      </c>
      <c r="AJ210" t="s">
        <v>7</v>
      </c>
      <c r="AK210" t="s">
        <v>7</v>
      </c>
      <c r="AL210" t="s">
        <v>5</v>
      </c>
      <c r="AM210" t="s">
        <v>7</v>
      </c>
      <c r="AN210" t="s">
        <v>6</v>
      </c>
      <c r="AO210" t="s">
        <v>4</v>
      </c>
      <c r="AP210" t="s">
        <v>7</v>
      </c>
      <c r="AQ210" t="s">
        <v>6</v>
      </c>
    </row>
    <row r="211" spans="1:43" x14ac:dyDescent="0.25">
      <c r="A211" t="e">
        <v>#N/A</v>
      </c>
      <c r="C211" t="s">
        <v>12</v>
      </c>
      <c r="D211" t="s">
        <v>4</v>
      </c>
      <c r="E211" t="s">
        <v>7</v>
      </c>
      <c r="F211" t="s">
        <v>6</v>
      </c>
      <c r="G211" t="s">
        <v>5</v>
      </c>
      <c r="H211" t="s">
        <v>5</v>
      </c>
      <c r="I211" t="s">
        <v>4</v>
      </c>
      <c r="J211" t="s">
        <v>7</v>
      </c>
      <c r="K211" t="s">
        <v>4</v>
      </c>
      <c r="L211" t="s">
        <v>5</v>
      </c>
      <c r="M211" t="s">
        <v>7</v>
      </c>
      <c r="N211" t="s">
        <v>5</v>
      </c>
      <c r="O211" t="s">
        <v>5</v>
      </c>
      <c r="P211" t="s">
        <v>6</v>
      </c>
      <c r="Q211" t="s">
        <v>4</v>
      </c>
      <c r="R211" t="s">
        <v>4</v>
      </c>
      <c r="S211" t="s">
        <v>7</v>
      </c>
      <c r="T211" t="s">
        <v>6</v>
      </c>
      <c r="U211" t="s">
        <v>5</v>
      </c>
      <c r="V211" t="s">
        <v>7</v>
      </c>
      <c r="W211" t="s">
        <v>6</v>
      </c>
      <c r="X211" t="s">
        <v>6</v>
      </c>
      <c r="Y211" t="s">
        <v>5</v>
      </c>
      <c r="Z211" t="s">
        <v>5</v>
      </c>
      <c r="AA211" t="s">
        <v>6</v>
      </c>
      <c r="AB211" t="s">
        <v>6</v>
      </c>
      <c r="AC211" t="s">
        <v>6</v>
      </c>
      <c r="AD211" t="s">
        <v>5</v>
      </c>
      <c r="AE211" t="s">
        <v>6</v>
      </c>
      <c r="AF211" t="s">
        <v>5</v>
      </c>
      <c r="AG211" t="s">
        <v>7</v>
      </c>
      <c r="AH211" t="s">
        <v>4</v>
      </c>
      <c r="AI211" t="s">
        <v>6</v>
      </c>
      <c r="AJ211" t="s">
        <v>5</v>
      </c>
      <c r="AK211" t="s">
        <v>7</v>
      </c>
      <c r="AL211" t="s">
        <v>7</v>
      </c>
      <c r="AM211" t="s">
        <v>7</v>
      </c>
      <c r="AN211" t="s">
        <v>7</v>
      </c>
      <c r="AO211" t="s">
        <v>4</v>
      </c>
      <c r="AP211" t="s">
        <v>4</v>
      </c>
      <c r="AQ211" t="s">
        <v>6</v>
      </c>
    </row>
    <row r="212" spans="1:43" x14ac:dyDescent="0.25">
      <c r="A212" t="e">
        <v>#N/A</v>
      </c>
      <c r="C212" t="s">
        <v>12</v>
      </c>
      <c r="D212" t="s">
        <v>4</v>
      </c>
      <c r="E212" t="s">
        <v>5</v>
      </c>
      <c r="F212" t="s">
        <v>6</v>
      </c>
      <c r="G212" t="s">
        <v>6</v>
      </c>
      <c r="H212" t="s">
        <v>7</v>
      </c>
      <c r="I212" t="s">
        <v>4</v>
      </c>
      <c r="J212" t="s">
        <v>7</v>
      </c>
      <c r="K212" t="s">
        <v>7</v>
      </c>
      <c r="L212" t="s">
        <v>7</v>
      </c>
      <c r="M212" t="s">
        <v>6</v>
      </c>
      <c r="N212" t="s">
        <v>4</v>
      </c>
      <c r="O212" t="s">
        <v>7</v>
      </c>
      <c r="P212" t="s">
        <v>6</v>
      </c>
      <c r="Q212" t="s">
        <v>6</v>
      </c>
      <c r="R212" t="s">
        <v>4</v>
      </c>
      <c r="S212" t="s">
        <v>7</v>
      </c>
      <c r="T212" t="s">
        <v>5</v>
      </c>
      <c r="U212" t="s">
        <v>7</v>
      </c>
      <c r="V212" t="s">
        <v>5</v>
      </c>
      <c r="W212" t="s">
        <v>5</v>
      </c>
      <c r="X212" t="s">
        <v>7</v>
      </c>
      <c r="Y212" t="s">
        <v>7</v>
      </c>
      <c r="Z212" t="s">
        <v>4</v>
      </c>
      <c r="AA212" t="s">
        <v>7</v>
      </c>
      <c r="AB212" t="s">
        <v>5</v>
      </c>
      <c r="AC212" t="s">
        <v>6</v>
      </c>
      <c r="AD212" t="s">
        <v>5</v>
      </c>
      <c r="AE212" t="s">
        <v>4</v>
      </c>
      <c r="AF212" t="s">
        <v>4</v>
      </c>
      <c r="AG212" t="s">
        <v>7</v>
      </c>
      <c r="AH212" t="s">
        <v>6</v>
      </c>
      <c r="AI212" t="s">
        <v>5</v>
      </c>
      <c r="AJ212" t="s">
        <v>7</v>
      </c>
      <c r="AK212" t="s">
        <v>4</v>
      </c>
      <c r="AL212" t="s">
        <v>5</v>
      </c>
      <c r="AM212" t="s">
        <v>7</v>
      </c>
      <c r="AN212" t="s">
        <v>7</v>
      </c>
      <c r="AO212" t="s">
        <v>4</v>
      </c>
      <c r="AP212" t="s">
        <v>7</v>
      </c>
      <c r="AQ212" t="s">
        <v>7</v>
      </c>
    </row>
    <row r="213" spans="1:43" x14ac:dyDescent="0.25">
      <c r="A213" t="e">
        <v>#N/A</v>
      </c>
      <c r="C213" t="s">
        <v>9</v>
      </c>
      <c r="D213" t="s">
        <v>5</v>
      </c>
      <c r="E213" t="s">
        <v>5</v>
      </c>
      <c r="F213" t="s">
        <v>6</v>
      </c>
      <c r="G213" t="s">
        <v>6</v>
      </c>
      <c r="H213" t="s">
        <v>4</v>
      </c>
      <c r="I213" t="s">
        <v>7</v>
      </c>
      <c r="J213" t="s">
        <v>6</v>
      </c>
      <c r="K213" t="s">
        <v>7</v>
      </c>
      <c r="L213" t="s">
        <v>7</v>
      </c>
      <c r="M213" t="s">
        <v>5</v>
      </c>
      <c r="N213" t="s">
        <v>4</v>
      </c>
      <c r="O213" t="s">
        <v>5</v>
      </c>
      <c r="P213" t="s">
        <v>5</v>
      </c>
      <c r="Q213" t="s">
        <v>4</v>
      </c>
      <c r="R213" t="s">
        <v>4</v>
      </c>
      <c r="S213" t="s">
        <v>5</v>
      </c>
      <c r="T213" t="s">
        <v>5</v>
      </c>
      <c r="U213" t="s">
        <v>6</v>
      </c>
      <c r="V213" t="s">
        <v>7</v>
      </c>
      <c r="W213" t="s">
        <v>4</v>
      </c>
      <c r="X213" t="s">
        <v>7</v>
      </c>
      <c r="Y213" t="s">
        <v>5</v>
      </c>
      <c r="Z213" t="s">
        <v>6</v>
      </c>
      <c r="AA213" t="s">
        <v>6</v>
      </c>
      <c r="AB213" t="s">
        <v>5</v>
      </c>
      <c r="AC213" t="s">
        <v>4</v>
      </c>
      <c r="AD213" t="s">
        <v>4</v>
      </c>
      <c r="AE213" t="s">
        <v>4</v>
      </c>
      <c r="AF213" t="s">
        <v>6</v>
      </c>
      <c r="AG213" t="s">
        <v>7</v>
      </c>
      <c r="AH213" t="s">
        <v>6</v>
      </c>
      <c r="AI213" t="s">
        <v>6</v>
      </c>
      <c r="AJ213" t="s">
        <v>5</v>
      </c>
      <c r="AK213" t="s">
        <v>4</v>
      </c>
      <c r="AL213" t="s">
        <v>4</v>
      </c>
      <c r="AM213" t="s">
        <v>7</v>
      </c>
      <c r="AN213" t="s">
        <v>7</v>
      </c>
      <c r="AO213" t="s">
        <v>6</v>
      </c>
      <c r="AP213" t="s">
        <v>6</v>
      </c>
      <c r="AQ213" t="s">
        <v>7</v>
      </c>
    </row>
    <row r="214" spans="1:43" x14ac:dyDescent="0.25">
      <c r="A214">
        <v>2460194</v>
      </c>
      <c r="C214" t="s">
        <v>8</v>
      </c>
      <c r="D214" t="s">
        <v>5</v>
      </c>
      <c r="E214" t="s">
        <v>5</v>
      </c>
      <c r="F214" t="s">
        <v>6</v>
      </c>
      <c r="G214" t="s">
        <v>6</v>
      </c>
      <c r="H214" t="s">
        <v>7</v>
      </c>
      <c r="I214" t="s">
        <v>7</v>
      </c>
      <c r="J214" t="s">
        <v>7</v>
      </c>
      <c r="K214" t="s">
        <v>4</v>
      </c>
      <c r="L214" t="s">
        <v>6</v>
      </c>
      <c r="M214" t="s">
        <v>7</v>
      </c>
      <c r="N214" t="s">
        <v>5</v>
      </c>
      <c r="O214" t="s">
        <v>6</v>
      </c>
      <c r="P214" t="s">
        <v>4</v>
      </c>
      <c r="Q214" t="s">
        <v>5</v>
      </c>
      <c r="R214" t="s">
        <v>5</v>
      </c>
      <c r="S214" t="s">
        <v>6</v>
      </c>
      <c r="T214" t="s">
        <v>6</v>
      </c>
      <c r="U214" t="s">
        <v>6</v>
      </c>
      <c r="V214" t="s">
        <v>5</v>
      </c>
      <c r="W214" t="s">
        <v>7</v>
      </c>
      <c r="X214" t="s">
        <v>6</v>
      </c>
      <c r="Y214" t="s">
        <v>4</v>
      </c>
      <c r="Z214" t="s">
        <v>4</v>
      </c>
      <c r="AA214" t="s">
        <v>6</v>
      </c>
      <c r="AB214" t="s">
        <v>5</v>
      </c>
      <c r="AC214" t="s">
        <v>6</v>
      </c>
      <c r="AD214" t="s">
        <v>7</v>
      </c>
      <c r="AE214" t="s">
        <v>6</v>
      </c>
      <c r="AF214" t="s">
        <v>4</v>
      </c>
      <c r="AG214" t="s">
        <v>7</v>
      </c>
      <c r="AH214" t="s">
        <v>6</v>
      </c>
      <c r="AI214" t="s">
        <v>6</v>
      </c>
      <c r="AJ214" t="s">
        <v>5</v>
      </c>
      <c r="AK214" t="s">
        <v>5</v>
      </c>
      <c r="AL214" t="s">
        <v>6</v>
      </c>
      <c r="AM214" t="s">
        <v>7</v>
      </c>
      <c r="AN214" t="s">
        <v>7</v>
      </c>
      <c r="AO214" t="s">
        <v>6</v>
      </c>
      <c r="AP214" t="s">
        <v>7</v>
      </c>
      <c r="AQ214" t="s">
        <v>7</v>
      </c>
    </row>
    <row r="215" spans="1:43" x14ac:dyDescent="0.25">
      <c r="A215">
        <v>2471666</v>
      </c>
      <c r="C215" t="s">
        <v>6</v>
      </c>
      <c r="D215" t="s">
        <v>5</v>
      </c>
      <c r="E215" t="s">
        <v>5</v>
      </c>
      <c r="F215" t="s">
        <v>6</v>
      </c>
      <c r="G215" t="s">
        <v>6</v>
      </c>
      <c r="H215" t="s">
        <v>7</v>
      </c>
      <c r="I215" t="s">
        <v>6</v>
      </c>
      <c r="J215" t="s">
        <v>7</v>
      </c>
      <c r="K215" t="s">
        <v>4</v>
      </c>
      <c r="L215" t="s">
        <v>7</v>
      </c>
      <c r="M215" t="s">
        <v>7</v>
      </c>
      <c r="N215" t="s">
        <v>7</v>
      </c>
      <c r="O215" t="s">
        <v>4</v>
      </c>
      <c r="P215" t="s">
        <v>4</v>
      </c>
      <c r="Q215" t="s">
        <v>6</v>
      </c>
      <c r="R215" t="s">
        <v>4</v>
      </c>
      <c r="S215" t="s">
        <v>7</v>
      </c>
      <c r="T215" t="s">
        <v>7</v>
      </c>
      <c r="U215" t="s">
        <v>5</v>
      </c>
      <c r="V215" t="s">
        <v>4</v>
      </c>
      <c r="W215" t="s">
        <v>7</v>
      </c>
      <c r="X215" t="s">
        <v>7</v>
      </c>
      <c r="Y215" t="s">
        <v>7</v>
      </c>
      <c r="Z215" t="s">
        <v>5</v>
      </c>
      <c r="AA215" t="s">
        <v>7</v>
      </c>
      <c r="AB215" t="s">
        <v>5</v>
      </c>
      <c r="AC215" t="s">
        <v>4</v>
      </c>
      <c r="AD215" t="s">
        <v>4</v>
      </c>
      <c r="AE215" t="s">
        <v>6</v>
      </c>
      <c r="AF215" t="s">
        <v>5</v>
      </c>
      <c r="AG215" t="s">
        <v>4</v>
      </c>
      <c r="AH215" t="s">
        <v>4</v>
      </c>
      <c r="AI215" t="s">
        <v>5</v>
      </c>
      <c r="AJ215" t="s">
        <v>5</v>
      </c>
      <c r="AK215" t="s">
        <v>7</v>
      </c>
      <c r="AL215" t="s">
        <v>5</v>
      </c>
      <c r="AM215" t="s">
        <v>7</v>
      </c>
      <c r="AN215" t="s">
        <v>7</v>
      </c>
      <c r="AO215" t="s">
        <v>6</v>
      </c>
      <c r="AP215" t="s">
        <v>4</v>
      </c>
      <c r="AQ215" t="s">
        <v>5</v>
      </c>
    </row>
    <row r="216" spans="1:43" x14ac:dyDescent="0.25">
      <c r="A216">
        <v>2403829</v>
      </c>
      <c r="C216" t="s">
        <v>8</v>
      </c>
      <c r="D216" t="s">
        <v>5</v>
      </c>
      <c r="E216" t="s">
        <v>5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7</v>
      </c>
      <c r="L216" t="s">
        <v>5</v>
      </c>
      <c r="M216" t="s">
        <v>6</v>
      </c>
      <c r="N216" t="s">
        <v>4</v>
      </c>
      <c r="O216" t="s">
        <v>7</v>
      </c>
      <c r="P216" t="s">
        <v>6</v>
      </c>
      <c r="Q216" t="s">
        <v>6</v>
      </c>
      <c r="R216" t="s">
        <v>4</v>
      </c>
      <c r="S216" t="s">
        <v>7</v>
      </c>
      <c r="T216" t="s">
        <v>5</v>
      </c>
      <c r="U216" t="s">
        <v>7</v>
      </c>
      <c r="V216" t="s">
        <v>7</v>
      </c>
      <c r="W216" t="s">
        <v>5</v>
      </c>
      <c r="X216" t="s">
        <v>5</v>
      </c>
      <c r="Y216" t="s">
        <v>4</v>
      </c>
      <c r="Z216" t="s">
        <v>5</v>
      </c>
      <c r="AA216" t="s">
        <v>7</v>
      </c>
      <c r="AB216" t="s">
        <v>4</v>
      </c>
      <c r="AC216" t="s">
        <v>6</v>
      </c>
      <c r="AD216" t="s">
        <v>4</v>
      </c>
      <c r="AE216" t="s">
        <v>6</v>
      </c>
      <c r="AF216" t="s">
        <v>5</v>
      </c>
      <c r="AG216" t="s">
        <v>6</v>
      </c>
      <c r="AH216" t="s">
        <v>5</v>
      </c>
      <c r="AI216" t="s">
        <v>5</v>
      </c>
      <c r="AJ216" t="s">
        <v>4</v>
      </c>
      <c r="AK216" t="s">
        <v>6</v>
      </c>
      <c r="AL216" t="s">
        <v>5</v>
      </c>
      <c r="AM216" t="s">
        <v>7</v>
      </c>
      <c r="AN216" t="s">
        <v>4</v>
      </c>
      <c r="AO216" t="s">
        <v>6</v>
      </c>
      <c r="AP216" t="s">
        <v>7</v>
      </c>
      <c r="AQ216" t="s">
        <v>6</v>
      </c>
    </row>
    <row r="217" spans="1:43" x14ac:dyDescent="0.25">
      <c r="A217">
        <v>2473190</v>
      </c>
      <c r="C217" t="s">
        <v>11</v>
      </c>
      <c r="D217" t="s">
        <v>6</v>
      </c>
      <c r="E217" t="s">
        <v>5</v>
      </c>
      <c r="F217" t="s">
        <v>6</v>
      </c>
      <c r="G217" t="s">
        <v>6</v>
      </c>
      <c r="H217" t="s">
        <v>7</v>
      </c>
      <c r="I217" t="s">
        <v>7</v>
      </c>
      <c r="J217" t="s">
        <v>7</v>
      </c>
      <c r="K217" t="s">
        <v>4</v>
      </c>
      <c r="L217" t="s">
        <v>5</v>
      </c>
      <c r="M217" t="s">
        <v>5</v>
      </c>
      <c r="N217" t="s">
        <v>4</v>
      </c>
      <c r="O217" t="s">
        <v>6</v>
      </c>
      <c r="P217" t="s">
        <v>5</v>
      </c>
      <c r="Q217" t="s">
        <v>6</v>
      </c>
      <c r="R217" t="s">
        <v>4</v>
      </c>
      <c r="S217" t="s">
        <v>7</v>
      </c>
      <c r="T217" t="s">
        <v>4</v>
      </c>
      <c r="U217" t="s">
        <v>7</v>
      </c>
      <c r="V217" t="s">
        <v>5</v>
      </c>
      <c r="W217" t="s">
        <v>6</v>
      </c>
      <c r="X217" t="s">
        <v>4</v>
      </c>
      <c r="Y217" t="s">
        <v>4</v>
      </c>
      <c r="Z217" t="s">
        <v>5</v>
      </c>
      <c r="AA217" t="s">
        <v>6</v>
      </c>
      <c r="AB217" t="s">
        <v>5</v>
      </c>
      <c r="AC217" t="s">
        <v>6</v>
      </c>
      <c r="AD217" t="s">
        <v>4</v>
      </c>
      <c r="AE217" t="s">
        <v>5</v>
      </c>
      <c r="AF217" t="s">
        <v>7</v>
      </c>
      <c r="AG217" t="s">
        <v>6</v>
      </c>
      <c r="AH217" t="s">
        <v>5</v>
      </c>
      <c r="AI217" t="s">
        <v>6</v>
      </c>
      <c r="AJ217" t="s">
        <v>5</v>
      </c>
      <c r="AK217" t="s">
        <v>7</v>
      </c>
      <c r="AL217" t="s">
        <v>6</v>
      </c>
      <c r="AM217" t="s">
        <v>7</v>
      </c>
      <c r="AN217" t="s">
        <v>7</v>
      </c>
      <c r="AO217" t="s">
        <v>5</v>
      </c>
      <c r="AP217" t="s">
        <v>6</v>
      </c>
      <c r="AQ217" t="s">
        <v>4</v>
      </c>
    </row>
    <row r="218" spans="1:43" x14ac:dyDescent="0.25">
      <c r="A218" t="e">
        <v>#N/A</v>
      </c>
      <c r="C218" t="s">
        <v>9</v>
      </c>
      <c r="D218" t="s">
        <v>5</v>
      </c>
      <c r="E218" t="s">
        <v>5</v>
      </c>
      <c r="F218" t="s">
        <v>6</v>
      </c>
      <c r="G218" t="s">
        <v>6</v>
      </c>
      <c r="H218" t="s">
        <v>7</v>
      </c>
      <c r="I218" t="s">
        <v>7</v>
      </c>
      <c r="J218" t="s">
        <v>7</v>
      </c>
      <c r="K218" t="s">
        <v>7</v>
      </c>
      <c r="L218" t="s">
        <v>7</v>
      </c>
      <c r="M218" t="s">
        <v>6</v>
      </c>
      <c r="N218" t="s">
        <v>7</v>
      </c>
      <c r="O218" t="s">
        <v>4</v>
      </c>
      <c r="P218" t="s">
        <v>6</v>
      </c>
      <c r="Q218" t="s">
        <v>6</v>
      </c>
      <c r="R218" t="s">
        <v>7</v>
      </c>
      <c r="S218" t="s">
        <v>4</v>
      </c>
      <c r="T218" t="s">
        <v>5</v>
      </c>
      <c r="U218" t="s">
        <v>7</v>
      </c>
      <c r="V218" t="s">
        <v>5</v>
      </c>
      <c r="W218" t="s">
        <v>4</v>
      </c>
      <c r="X218" t="s">
        <v>7</v>
      </c>
      <c r="Y218" t="s">
        <v>7</v>
      </c>
      <c r="Z218" t="s">
        <v>5</v>
      </c>
      <c r="AA218" t="s">
        <v>7</v>
      </c>
      <c r="AB218" t="s">
        <v>6</v>
      </c>
      <c r="AC218" t="s">
        <v>6</v>
      </c>
      <c r="AD218" t="s">
        <v>7</v>
      </c>
      <c r="AE218" t="s">
        <v>6</v>
      </c>
      <c r="AF218" t="s">
        <v>5</v>
      </c>
      <c r="AG218" t="s">
        <v>4</v>
      </c>
      <c r="AH218" t="s">
        <v>6</v>
      </c>
      <c r="AI218" t="s">
        <v>5</v>
      </c>
      <c r="AJ218" t="s">
        <v>4</v>
      </c>
      <c r="AK218" t="s">
        <v>7</v>
      </c>
      <c r="AL218" t="s">
        <v>5</v>
      </c>
      <c r="AM218" t="s">
        <v>7</v>
      </c>
      <c r="AN218" t="s">
        <v>7</v>
      </c>
      <c r="AO218" t="s">
        <v>6</v>
      </c>
      <c r="AP218" t="s">
        <v>7</v>
      </c>
      <c r="AQ218" t="s">
        <v>4</v>
      </c>
    </row>
    <row r="219" spans="1:43" x14ac:dyDescent="0.25">
      <c r="A219">
        <v>2476786</v>
      </c>
      <c r="C219" t="s">
        <v>8</v>
      </c>
      <c r="D219" t="s">
        <v>5</v>
      </c>
      <c r="E219" t="s">
        <v>6</v>
      </c>
      <c r="F219" t="s">
        <v>6</v>
      </c>
      <c r="G219" t="s">
        <v>6</v>
      </c>
      <c r="H219" t="s">
        <v>7</v>
      </c>
      <c r="I219" t="s">
        <v>4</v>
      </c>
      <c r="J219" t="s">
        <v>7</v>
      </c>
      <c r="K219" t="s">
        <v>7</v>
      </c>
      <c r="L219" t="s">
        <v>5</v>
      </c>
      <c r="M219" t="s">
        <v>6</v>
      </c>
      <c r="N219" t="s">
        <v>7</v>
      </c>
      <c r="O219" t="s">
        <v>5</v>
      </c>
      <c r="P219" t="s">
        <v>4</v>
      </c>
      <c r="Q219" t="s">
        <v>6</v>
      </c>
      <c r="R219" t="s">
        <v>4</v>
      </c>
      <c r="S219" t="s">
        <v>7</v>
      </c>
      <c r="T219" t="s">
        <v>5</v>
      </c>
      <c r="U219" t="s">
        <v>5</v>
      </c>
      <c r="V219" t="s">
        <v>5</v>
      </c>
      <c r="W219" t="s">
        <v>6</v>
      </c>
      <c r="X219" t="s">
        <v>6</v>
      </c>
      <c r="Y219" t="s">
        <v>5</v>
      </c>
      <c r="Z219" t="s">
        <v>5</v>
      </c>
      <c r="AA219" t="s">
        <v>6</v>
      </c>
      <c r="AB219" t="s">
        <v>5</v>
      </c>
      <c r="AC219" t="s">
        <v>7</v>
      </c>
      <c r="AD219" t="s">
        <v>5</v>
      </c>
      <c r="AE219" t="s">
        <v>6</v>
      </c>
      <c r="AF219" t="s">
        <v>5</v>
      </c>
      <c r="AG219" t="s">
        <v>4</v>
      </c>
      <c r="AH219" t="s">
        <v>6</v>
      </c>
      <c r="AI219" t="s">
        <v>4</v>
      </c>
      <c r="AJ219" t="s">
        <v>4</v>
      </c>
      <c r="AK219" t="s">
        <v>7</v>
      </c>
      <c r="AL219" t="s">
        <v>5</v>
      </c>
      <c r="AM219" t="s">
        <v>7</v>
      </c>
      <c r="AN219" t="s">
        <v>4</v>
      </c>
      <c r="AO219" t="s">
        <v>5</v>
      </c>
      <c r="AP219" t="s">
        <v>7</v>
      </c>
      <c r="AQ219" t="s">
        <v>7</v>
      </c>
    </row>
    <row r="220" spans="1:43" x14ac:dyDescent="0.25">
      <c r="A220">
        <v>2475501</v>
      </c>
      <c r="C220" t="s">
        <v>12</v>
      </c>
      <c r="D220" t="s">
        <v>6</v>
      </c>
      <c r="E220" t="s">
        <v>5</v>
      </c>
      <c r="F220" t="s">
        <v>5</v>
      </c>
      <c r="G220" t="s">
        <v>6</v>
      </c>
      <c r="H220" t="s">
        <v>5</v>
      </c>
      <c r="I220" t="s">
        <v>7</v>
      </c>
      <c r="J220" t="s">
        <v>7</v>
      </c>
      <c r="K220" t="s">
        <v>4</v>
      </c>
      <c r="L220" t="s">
        <v>7</v>
      </c>
      <c r="M220" t="s">
        <v>7</v>
      </c>
      <c r="N220" t="s">
        <v>4</v>
      </c>
      <c r="O220" t="s">
        <v>5</v>
      </c>
      <c r="P220" t="s">
        <v>6</v>
      </c>
      <c r="Q220" t="s">
        <v>6</v>
      </c>
      <c r="R220" t="s">
        <v>4</v>
      </c>
      <c r="S220" t="s">
        <v>7</v>
      </c>
      <c r="T220" t="s">
        <v>5</v>
      </c>
      <c r="U220" t="s">
        <v>7</v>
      </c>
      <c r="V220" t="s">
        <v>5</v>
      </c>
      <c r="W220" t="s">
        <v>4</v>
      </c>
      <c r="X220" t="s">
        <v>7</v>
      </c>
      <c r="Y220" t="s">
        <v>5</v>
      </c>
      <c r="Z220" t="s">
        <v>5</v>
      </c>
      <c r="AA220" t="s">
        <v>6</v>
      </c>
      <c r="AB220" t="s">
        <v>5</v>
      </c>
      <c r="AC220" t="s">
        <v>6</v>
      </c>
      <c r="AD220" t="s">
        <v>4</v>
      </c>
      <c r="AE220" t="s">
        <v>6</v>
      </c>
      <c r="AF220" t="s">
        <v>5</v>
      </c>
      <c r="AG220" t="s">
        <v>4</v>
      </c>
      <c r="AH220" t="s">
        <v>5</v>
      </c>
      <c r="AI220" t="s">
        <v>5</v>
      </c>
      <c r="AJ220" t="s">
        <v>5</v>
      </c>
      <c r="AK220" t="s">
        <v>7</v>
      </c>
      <c r="AL220" t="s">
        <v>5</v>
      </c>
      <c r="AM220" t="s">
        <v>6</v>
      </c>
      <c r="AN220" t="s">
        <v>7</v>
      </c>
      <c r="AO220" t="s">
        <v>4</v>
      </c>
      <c r="AP220" t="s">
        <v>7</v>
      </c>
      <c r="AQ220" t="s">
        <v>7</v>
      </c>
    </row>
    <row r="221" spans="1:43" x14ac:dyDescent="0.25">
      <c r="A221">
        <v>2468369</v>
      </c>
      <c r="C221" t="s">
        <v>14</v>
      </c>
      <c r="D221" t="s">
        <v>5</v>
      </c>
      <c r="E221" t="s">
        <v>5</v>
      </c>
      <c r="F221" t="s">
        <v>5</v>
      </c>
      <c r="G221" t="s">
        <v>4</v>
      </c>
      <c r="H221" t="s">
        <v>4</v>
      </c>
      <c r="I221" t="s">
        <v>7</v>
      </c>
      <c r="J221" t="s">
        <v>7</v>
      </c>
      <c r="K221" t="s">
        <v>7</v>
      </c>
      <c r="L221" t="s">
        <v>5</v>
      </c>
      <c r="M221" t="s">
        <v>6</v>
      </c>
      <c r="N221" t="s">
        <v>4</v>
      </c>
      <c r="O221" t="s">
        <v>5</v>
      </c>
      <c r="P221" t="s">
        <v>5</v>
      </c>
      <c r="Q221" t="s">
        <v>4</v>
      </c>
      <c r="R221" t="s">
        <v>4</v>
      </c>
      <c r="S221" t="s">
        <v>7</v>
      </c>
      <c r="T221" t="s">
        <v>5</v>
      </c>
      <c r="U221" t="s">
        <v>5</v>
      </c>
      <c r="V221" t="s">
        <v>5</v>
      </c>
      <c r="W221" t="s">
        <v>7</v>
      </c>
      <c r="X221" t="s">
        <v>7</v>
      </c>
      <c r="Y221" t="s">
        <v>4</v>
      </c>
      <c r="Z221" t="s">
        <v>5</v>
      </c>
      <c r="AA221" t="s">
        <v>4</v>
      </c>
      <c r="AB221" t="s">
        <v>5</v>
      </c>
      <c r="AC221" t="s">
        <v>4</v>
      </c>
      <c r="AD221" t="s">
        <v>4</v>
      </c>
      <c r="AE221" t="s">
        <v>6</v>
      </c>
      <c r="AF221" t="s">
        <v>5</v>
      </c>
      <c r="AG221" t="s">
        <v>5</v>
      </c>
      <c r="AH221" t="s">
        <v>6</v>
      </c>
      <c r="AI221" t="s">
        <v>5</v>
      </c>
      <c r="AJ221" t="s">
        <v>5</v>
      </c>
      <c r="AK221" t="s">
        <v>5</v>
      </c>
      <c r="AL221" t="s">
        <v>5</v>
      </c>
      <c r="AM221" t="s">
        <v>7</v>
      </c>
      <c r="AN221" t="s">
        <v>4</v>
      </c>
      <c r="AO221" t="s">
        <v>4</v>
      </c>
      <c r="AP221" t="s">
        <v>7</v>
      </c>
      <c r="AQ221" t="s">
        <v>4</v>
      </c>
    </row>
    <row r="222" spans="1:43" x14ac:dyDescent="0.25">
      <c r="A222">
        <v>2468597</v>
      </c>
      <c r="C222" t="s">
        <v>14</v>
      </c>
      <c r="D222" t="s">
        <v>5</v>
      </c>
      <c r="E222" t="s">
        <v>7</v>
      </c>
      <c r="F222" t="s">
        <v>6</v>
      </c>
      <c r="G222" t="s">
        <v>6</v>
      </c>
      <c r="H222" t="s">
        <v>5</v>
      </c>
      <c r="I222" t="s">
        <v>5</v>
      </c>
      <c r="J222" t="s">
        <v>5</v>
      </c>
      <c r="K222" t="s">
        <v>7</v>
      </c>
      <c r="L222" t="s">
        <v>7</v>
      </c>
      <c r="M222" t="s">
        <v>6</v>
      </c>
      <c r="N222" t="s">
        <v>7</v>
      </c>
      <c r="O222" t="s">
        <v>6</v>
      </c>
      <c r="P222" t="s">
        <v>6</v>
      </c>
      <c r="Q222" t="s">
        <v>6</v>
      </c>
      <c r="R222" t="s">
        <v>4</v>
      </c>
      <c r="S222" t="s">
        <v>7</v>
      </c>
      <c r="T222" t="s">
        <v>4</v>
      </c>
      <c r="U222" t="s">
        <v>4</v>
      </c>
      <c r="V222" t="s">
        <v>5</v>
      </c>
      <c r="W222" t="s">
        <v>7</v>
      </c>
      <c r="X222" t="s">
        <v>7</v>
      </c>
      <c r="Y222" t="s">
        <v>7</v>
      </c>
      <c r="Z222" t="s">
        <v>6</v>
      </c>
      <c r="AA222" t="s">
        <v>5</v>
      </c>
      <c r="AB222" t="s">
        <v>5</v>
      </c>
      <c r="AC222" t="s">
        <v>4</v>
      </c>
      <c r="AD222" t="s">
        <v>4</v>
      </c>
      <c r="AE222" t="s">
        <v>4</v>
      </c>
      <c r="AF222" t="s">
        <v>5</v>
      </c>
      <c r="AG222" t="s">
        <v>6</v>
      </c>
      <c r="AH222" t="s">
        <v>6</v>
      </c>
      <c r="AI222" t="s">
        <v>5</v>
      </c>
      <c r="AJ222" t="s">
        <v>7</v>
      </c>
      <c r="AK222" t="s">
        <v>6</v>
      </c>
      <c r="AL222" t="s">
        <v>5</v>
      </c>
      <c r="AM222" t="s">
        <v>7</v>
      </c>
      <c r="AN222" t="s">
        <v>4</v>
      </c>
      <c r="AO222" t="s">
        <v>5</v>
      </c>
      <c r="AP222" t="s">
        <v>7</v>
      </c>
      <c r="AQ222" t="s">
        <v>7</v>
      </c>
    </row>
    <row r="223" spans="1:43" x14ac:dyDescent="0.25">
      <c r="A223">
        <v>2458180</v>
      </c>
      <c r="C223" t="s">
        <v>11</v>
      </c>
      <c r="D223" t="s">
        <v>7</v>
      </c>
      <c r="E223" t="s">
        <v>5</v>
      </c>
      <c r="F223" t="s">
        <v>6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7</v>
      </c>
      <c r="M223" t="s">
        <v>6</v>
      </c>
      <c r="N223" t="s">
        <v>7</v>
      </c>
      <c r="O223" t="s">
        <v>5</v>
      </c>
      <c r="P223" t="s">
        <v>6</v>
      </c>
      <c r="Q223" t="s">
        <v>6</v>
      </c>
      <c r="R223" t="s">
        <v>4</v>
      </c>
      <c r="S223" t="s">
        <v>7</v>
      </c>
      <c r="T223" t="s">
        <v>7</v>
      </c>
      <c r="U223" t="s">
        <v>7</v>
      </c>
      <c r="V223" t="s">
        <v>5</v>
      </c>
      <c r="W223" t="s">
        <v>4</v>
      </c>
      <c r="X223" t="s">
        <v>7</v>
      </c>
      <c r="Y223" t="s">
        <v>7</v>
      </c>
      <c r="Z223" t="s">
        <v>5</v>
      </c>
      <c r="AA223" t="s">
        <v>4</v>
      </c>
      <c r="AB223" t="s">
        <v>5</v>
      </c>
      <c r="AC223" t="s">
        <v>4</v>
      </c>
      <c r="AD223" t="s">
        <v>4</v>
      </c>
      <c r="AE223" t="s">
        <v>6</v>
      </c>
      <c r="AF223" t="s">
        <v>5</v>
      </c>
      <c r="AG223" t="s">
        <v>7</v>
      </c>
      <c r="AH223" t="s">
        <v>4</v>
      </c>
      <c r="AI223" t="s">
        <v>5</v>
      </c>
      <c r="AJ223" t="s">
        <v>7</v>
      </c>
      <c r="AK223" t="s">
        <v>7</v>
      </c>
      <c r="AL223" t="s">
        <v>5</v>
      </c>
      <c r="AM223" t="s">
        <v>7</v>
      </c>
      <c r="AN223" t="s">
        <v>7</v>
      </c>
      <c r="AO223" t="s">
        <v>5</v>
      </c>
      <c r="AP223" t="s">
        <v>4</v>
      </c>
      <c r="AQ223" t="s">
        <v>4</v>
      </c>
    </row>
    <row r="224" spans="1:43" x14ac:dyDescent="0.25">
      <c r="A224">
        <v>2465549</v>
      </c>
      <c r="C224" t="s">
        <v>8</v>
      </c>
      <c r="D224" t="s">
        <v>6</v>
      </c>
      <c r="E224" t="s">
        <v>5</v>
      </c>
      <c r="F224" t="s">
        <v>6</v>
      </c>
      <c r="G224" t="s">
        <v>6</v>
      </c>
      <c r="H224" t="s">
        <v>4</v>
      </c>
      <c r="I224" t="s">
        <v>6</v>
      </c>
      <c r="J224" t="s">
        <v>7</v>
      </c>
      <c r="K224" t="s">
        <v>7</v>
      </c>
      <c r="L224" t="s">
        <v>7</v>
      </c>
      <c r="M224" t="s">
        <v>6</v>
      </c>
      <c r="N224" t="s">
        <v>7</v>
      </c>
      <c r="O224" t="s">
        <v>5</v>
      </c>
      <c r="P224" t="s">
        <v>7</v>
      </c>
      <c r="Q224" t="s">
        <v>6</v>
      </c>
      <c r="R224" t="s">
        <v>4</v>
      </c>
      <c r="S224" t="s">
        <v>7</v>
      </c>
      <c r="T224" t="s">
        <v>5</v>
      </c>
      <c r="U224" t="s">
        <v>5</v>
      </c>
      <c r="V224" t="s">
        <v>7</v>
      </c>
      <c r="W224" t="s">
        <v>4</v>
      </c>
      <c r="X224" t="s">
        <v>7</v>
      </c>
      <c r="Y224" t="s">
        <v>4</v>
      </c>
      <c r="Z224" t="s">
        <v>5</v>
      </c>
      <c r="AA224" t="s">
        <v>7</v>
      </c>
      <c r="AB224" t="s">
        <v>4</v>
      </c>
      <c r="AC224" t="s">
        <v>6</v>
      </c>
      <c r="AD224" t="s">
        <v>4</v>
      </c>
      <c r="AE224" t="s">
        <v>4</v>
      </c>
      <c r="AF224" t="s">
        <v>5</v>
      </c>
      <c r="AG224" t="s">
        <v>6</v>
      </c>
      <c r="AH224" t="s">
        <v>6</v>
      </c>
      <c r="AI224" t="s">
        <v>5</v>
      </c>
      <c r="AJ224" t="s">
        <v>4</v>
      </c>
      <c r="AK224" t="s">
        <v>7</v>
      </c>
      <c r="AL224" t="s">
        <v>6</v>
      </c>
      <c r="AM224" t="s">
        <v>7</v>
      </c>
      <c r="AN224" t="s">
        <v>4</v>
      </c>
      <c r="AO224" t="s">
        <v>5</v>
      </c>
      <c r="AP224" t="s">
        <v>7</v>
      </c>
      <c r="AQ224" t="s">
        <v>4</v>
      </c>
    </row>
    <row r="225" spans="1:43" x14ac:dyDescent="0.25">
      <c r="A225" t="e">
        <v>#N/A</v>
      </c>
      <c r="C225" t="s">
        <v>9</v>
      </c>
      <c r="D225" t="s">
        <v>5</v>
      </c>
      <c r="E225" t="s">
        <v>7</v>
      </c>
      <c r="F225" t="s">
        <v>6</v>
      </c>
      <c r="G225" t="s">
        <v>6</v>
      </c>
      <c r="H225" t="s">
        <v>4</v>
      </c>
      <c r="I225" t="s">
        <v>5</v>
      </c>
      <c r="J225" t="s">
        <v>4</v>
      </c>
      <c r="K225" t="s">
        <v>4</v>
      </c>
      <c r="L225" t="s">
        <v>7</v>
      </c>
      <c r="M225" t="s">
        <v>7</v>
      </c>
      <c r="N225" t="s">
        <v>5</v>
      </c>
      <c r="O225" t="s">
        <v>5</v>
      </c>
      <c r="P225" t="s">
        <v>6</v>
      </c>
      <c r="Q225" t="s">
        <v>6</v>
      </c>
      <c r="R225" t="s">
        <v>5</v>
      </c>
      <c r="S225" t="s">
        <v>7</v>
      </c>
      <c r="T225" t="s">
        <v>5</v>
      </c>
      <c r="U225" t="s">
        <v>6</v>
      </c>
      <c r="V225" t="s">
        <v>6</v>
      </c>
      <c r="W225" t="s">
        <v>5</v>
      </c>
      <c r="X225" t="s">
        <v>7</v>
      </c>
      <c r="Y225" t="s">
        <v>4</v>
      </c>
      <c r="Z225" t="s">
        <v>4</v>
      </c>
      <c r="AA225" t="s">
        <v>6</v>
      </c>
      <c r="AB225" t="s">
        <v>6</v>
      </c>
      <c r="AC225" t="s">
        <v>7</v>
      </c>
      <c r="AD225" t="s">
        <v>6</v>
      </c>
      <c r="AE225" t="s">
        <v>7</v>
      </c>
      <c r="AF225" t="s">
        <v>5</v>
      </c>
      <c r="AG225" t="s">
        <v>7</v>
      </c>
      <c r="AH225" t="s">
        <v>7</v>
      </c>
      <c r="AI225" t="s">
        <v>6</v>
      </c>
      <c r="AJ225" t="s">
        <v>4</v>
      </c>
      <c r="AK225" t="s">
        <v>5</v>
      </c>
      <c r="AL225" t="s">
        <v>6</v>
      </c>
      <c r="AM225" t="s">
        <v>4</v>
      </c>
      <c r="AN225" t="s">
        <v>4</v>
      </c>
      <c r="AO225" t="s">
        <v>5</v>
      </c>
      <c r="AP225" t="s">
        <v>7</v>
      </c>
      <c r="AQ225" t="s">
        <v>4</v>
      </c>
    </row>
    <row r="226" spans="1:43" x14ac:dyDescent="0.25">
      <c r="A226" t="e">
        <v>#N/A</v>
      </c>
      <c r="C226" t="s">
        <v>9</v>
      </c>
      <c r="D226" t="s">
        <v>4</v>
      </c>
      <c r="E226" t="s">
        <v>5</v>
      </c>
      <c r="F226" t="s">
        <v>6</v>
      </c>
      <c r="G226" t="s">
        <v>6</v>
      </c>
      <c r="H226" t="s">
        <v>5</v>
      </c>
      <c r="I226" t="s">
        <v>5</v>
      </c>
      <c r="J226" t="s">
        <v>6</v>
      </c>
      <c r="K226" t="s">
        <v>4</v>
      </c>
      <c r="L226" t="s">
        <v>5</v>
      </c>
      <c r="M226" t="s">
        <v>6</v>
      </c>
      <c r="N226" t="s">
        <v>5</v>
      </c>
      <c r="O226" t="s">
        <v>5</v>
      </c>
      <c r="P226" t="s">
        <v>4</v>
      </c>
      <c r="Q226" t="s">
        <v>6</v>
      </c>
      <c r="R226" t="s">
        <v>4</v>
      </c>
      <c r="S226" t="s">
        <v>4</v>
      </c>
      <c r="T226" t="s">
        <v>5</v>
      </c>
      <c r="U226" t="s">
        <v>7</v>
      </c>
      <c r="V226" t="s">
        <v>5</v>
      </c>
      <c r="W226" t="s">
        <v>4</v>
      </c>
      <c r="X226" t="s">
        <v>7</v>
      </c>
      <c r="Y226" t="s">
        <v>5</v>
      </c>
      <c r="Z226" t="s">
        <v>4</v>
      </c>
      <c r="AA226" t="s">
        <v>6</v>
      </c>
      <c r="AB226" t="s">
        <v>5</v>
      </c>
      <c r="AC226" t="s">
        <v>4</v>
      </c>
      <c r="AD226" t="s">
        <v>4</v>
      </c>
      <c r="AE226" t="s">
        <v>6</v>
      </c>
      <c r="AF226" t="s">
        <v>4</v>
      </c>
      <c r="AG226" t="s">
        <v>6</v>
      </c>
      <c r="AH226" t="s">
        <v>4</v>
      </c>
      <c r="AI226" t="s">
        <v>6</v>
      </c>
      <c r="AJ226" t="s">
        <v>5</v>
      </c>
      <c r="AK226" t="s">
        <v>7</v>
      </c>
      <c r="AL226" t="s">
        <v>6</v>
      </c>
      <c r="AM226" t="s">
        <v>7</v>
      </c>
      <c r="AN226" t="s">
        <v>4</v>
      </c>
      <c r="AO226" t="s">
        <v>5</v>
      </c>
      <c r="AP226" t="s">
        <v>7</v>
      </c>
      <c r="AQ226" t="s">
        <v>4</v>
      </c>
    </row>
    <row r="227" spans="1:43" x14ac:dyDescent="0.25">
      <c r="A227" t="e">
        <v>#N/A</v>
      </c>
      <c r="C227" t="s">
        <v>12</v>
      </c>
      <c r="D227" t="s">
        <v>5</v>
      </c>
      <c r="E227" t="s">
        <v>5</v>
      </c>
      <c r="F227" t="s">
        <v>6</v>
      </c>
      <c r="G227" t="s">
        <v>6</v>
      </c>
      <c r="H227" t="s">
        <v>6</v>
      </c>
      <c r="I227" t="s">
        <v>5</v>
      </c>
      <c r="J227" t="s">
        <v>6</v>
      </c>
      <c r="K227" t="s">
        <v>4</v>
      </c>
      <c r="L227" t="s">
        <v>7</v>
      </c>
      <c r="M227" t="s">
        <v>7</v>
      </c>
      <c r="N227" t="s">
        <v>7</v>
      </c>
      <c r="O227" t="s">
        <v>4</v>
      </c>
      <c r="P227" t="s">
        <v>7</v>
      </c>
      <c r="Q227" t="s">
        <v>6</v>
      </c>
      <c r="R227" t="s">
        <v>5</v>
      </c>
      <c r="S227" t="s">
        <v>7</v>
      </c>
      <c r="T227" t="s">
        <v>5</v>
      </c>
      <c r="U227" t="s">
        <v>5</v>
      </c>
      <c r="V227" t="s">
        <v>7</v>
      </c>
      <c r="W227" t="s">
        <v>6</v>
      </c>
      <c r="X227" t="s">
        <v>7</v>
      </c>
      <c r="Y227" t="s">
        <v>7</v>
      </c>
      <c r="Z227" t="s">
        <v>5</v>
      </c>
      <c r="AA227" t="s">
        <v>6</v>
      </c>
      <c r="AB227" t="s">
        <v>5</v>
      </c>
      <c r="AC227" t="s">
        <v>6</v>
      </c>
      <c r="AD227" t="s">
        <v>4</v>
      </c>
      <c r="AE227" t="s">
        <v>6</v>
      </c>
      <c r="AF227" t="s">
        <v>5</v>
      </c>
      <c r="AG227" t="s">
        <v>4</v>
      </c>
      <c r="AH227" t="s">
        <v>4</v>
      </c>
      <c r="AI227" t="s">
        <v>5</v>
      </c>
      <c r="AJ227" t="s">
        <v>5</v>
      </c>
      <c r="AK227" t="s">
        <v>7</v>
      </c>
      <c r="AL227" t="s">
        <v>5</v>
      </c>
      <c r="AM227" t="s">
        <v>6</v>
      </c>
      <c r="AN227" t="s">
        <v>4</v>
      </c>
      <c r="AO227" t="s">
        <v>4</v>
      </c>
      <c r="AP227" t="s">
        <v>6</v>
      </c>
      <c r="AQ227" t="s">
        <v>4</v>
      </c>
    </row>
    <row r="228" spans="1:43" x14ac:dyDescent="0.25">
      <c r="A228" t="e">
        <v>#N/A</v>
      </c>
      <c r="C228" t="s">
        <v>12</v>
      </c>
      <c r="D228" t="s">
        <v>5</v>
      </c>
      <c r="E228" t="s">
        <v>5</v>
      </c>
      <c r="F228" t="s">
        <v>5</v>
      </c>
      <c r="G228" t="s">
        <v>6</v>
      </c>
      <c r="H228" t="s">
        <v>5</v>
      </c>
      <c r="I228" t="s">
        <v>5</v>
      </c>
      <c r="J228" t="s">
        <v>7</v>
      </c>
      <c r="K228" t="s">
        <v>7</v>
      </c>
      <c r="L228" t="s">
        <v>7</v>
      </c>
      <c r="M228" t="s">
        <v>6</v>
      </c>
      <c r="N228" t="s">
        <v>4</v>
      </c>
      <c r="O228" t="s">
        <v>5</v>
      </c>
      <c r="P228" t="s">
        <v>7</v>
      </c>
      <c r="Q228" t="s">
        <v>6</v>
      </c>
      <c r="R228" t="s">
        <v>4</v>
      </c>
      <c r="S228" t="s">
        <v>7</v>
      </c>
      <c r="T228" t="s">
        <v>5</v>
      </c>
      <c r="U228" t="s">
        <v>7</v>
      </c>
      <c r="V228" t="s">
        <v>5</v>
      </c>
      <c r="W228" t="s">
        <v>7</v>
      </c>
      <c r="X228" t="s">
        <v>7</v>
      </c>
      <c r="Y228" t="s">
        <v>7</v>
      </c>
      <c r="Z228" t="s">
        <v>4</v>
      </c>
      <c r="AA228" t="s">
        <v>7</v>
      </c>
      <c r="AB228" t="s">
        <v>4</v>
      </c>
      <c r="AC228" t="s">
        <v>6</v>
      </c>
      <c r="AD228" t="s">
        <v>4</v>
      </c>
      <c r="AE228" t="s">
        <v>6</v>
      </c>
      <c r="AF228" t="s">
        <v>5</v>
      </c>
      <c r="AG228" t="s">
        <v>5</v>
      </c>
      <c r="AH228" t="s">
        <v>5</v>
      </c>
      <c r="AI228" t="s">
        <v>5</v>
      </c>
      <c r="AJ228" t="s">
        <v>4</v>
      </c>
      <c r="AK228" t="s">
        <v>7</v>
      </c>
      <c r="AL228" t="s">
        <v>5</v>
      </c>
      <c r="AM228" t="s">
        <v>7</v>
      </c>
      <c r="AN228" t="s">
        <v>4</v>
      </c>
      <c r="AO228" t="s">
        <v>6</v>
      </c>
      <c r="AP228" t="s">
        <v>7</v>
      </c>
      <c r="AQ228" t="s">
        <v>7</v>
      </c>
    </row>
    <row r="229" spans="1:43" x14ac:dyDescent="0.25">
      <c r="A229">
        <v>2448032</v>
      </c>
      <c r="C229" t="s">
        <v>14</v>
      </c>
      <c r="D229" t="s">
        <v>5</v>
      </c>
      <c r="E229" t="s">
        <v>5</v>
      </c>
      <c r="F229" t="s">
        <v>4</v>
      </c>
      <c r="G229" t="s">
        <v>6</v>
      </c>
      <c r="H229" t="s">
        <v>4</v>
      </c>
      <c r="I229" t="s">
        <v>6</v>
      </c>
      <c r="J229" t="s">
        <v>4</v>
      </c>
      <c r="K229" t="s">
        <v>4</v>
      </c>
      <c r="L229" t="s">
        <v>5</v>
      </c>
      <c r="M229" t="s">
        <v>6</v>
      </c>
      <c r="N229" t="s">
        <v>5</v>
      </c>
      <c r="O229" t="s">
        <v>4</v>
      </c>
      <c r="P229" t="s">
        <v>6</v>
      </c>
      <c r="Q229" t="s">
        <v>6</v>
      </c>
      <c r="R229" t="s">
        <v>4</v>
      </c>
      <c r="S229" t="s">
        <v>4</v>
      </c>
      <c r="T229" t="s">
        <v>5</v>
      </c>
      <c r="U229" t="s">
        <v>7</v>
      </c>
      <c r="V229" t="s">
        <v>7</v>
      </c>
      <c r="W229" t="s">
        <v>4</v>
      </c>
      <c r="X229" t="s">
        <v>7</v>
      </c>
      <c r="Y229" t="s">
        <v>5</v>
      </c>
      <c r="Z229" t="s">
        <v>4</v>
      </c>
      <c r="AA229" t="s">
        <v>6</v>
      </c>
      <c r="AB229" t="s">
        <v>6</v>
      </c>
      <c r="AC229" t="s">
        <v>6</v>
      </c>
      <c r="AD229" t="s">
        <v>4</v>
      </c>
      <c r="AE229" t="s">
        <v>6</v>
      </c>
      <c r="AF229" t="s">
        <v>5</v>
      </c>
      <c r="AG229" t="s">
        <v>4</v>
      </c>
      <c r="AH229" t="s">
        <v>4</v>
      </c>
      <c r="AI229" t="s">
        <v>5</v>
      </c>
      <c r="AJ229" t="s">
        <v>7</v>
      </c>
      <c r="AK229" t="s">
        <v>7</v>
      </c>
      <c r="AL229" t="s">
        <v>7</v>
      </c>
      <c r="AM229" t="s">
        <v>6</v>
      </c>
      <c r="AN229" t="s">
        <v>4</v>
      </c>
      <c r="AO229" t="s">
        <v>6</v>
      </c>
      <c r="AP229" t="s">
        <v>6</v>
      </c>
      <c r="AQ229" t="s">
        <v>4</v>
      </c>
    </row>
    <row r="230" spans="1:43" x14ac:dyDescent="0.25">
      <c r="A230" t="e">
        <v>#N/A</v>
      </c>
      <c r="C230" t="s">
        <v>12</v>
      </c>
      <c r="D230" t="s">
        <v>5</v>
      </c>
      <c r="E230" t="s">
        <v>5</v>
      </c>
      <c r="F230" t="s">
        <v>6</v>
      </c>
      <c r="G230" t="s">
        <v>7</v>
      </c>
      <c r="H230" t="s">
        <v>5</v>
      </c>
      <c r="I230" t="s">
        <v>7</v>
      </c>
      <c r="J230" t="s">
        <v>4</v>
      </c>
      <c r="K230" t="s">
        <v>4</v>
      </c>
      <c r="L230" t="s">
        <v>7</v>
      </c>
      <c r="M230" t="s">
        <v>5</v>
      </c>
      <c r="N230" t="s">
        <v>5</v>
      </c>
      <c r="O230" t="s">
        <v>4</v>
      </c>
      <c r="P230" t="s">
        <v>6</v>
      </c>
      <c r="Q230" t="s">
        <v>6</v>
      </c>
      <c r="R230" t="s">
        <v>5</v>
      </c>
      <c r="S230" t="s">
        <v>4</v>
      </c>
      <c r="T230" t="s">
        <v>5</v>
      </c>
      <c r="U230" t="s">
        <v>6</v>
      </c>
      <c r="V230" t="s">
        <v>5</v>
      </c>
      <c r="W230" t="s">
        <v>7</v>
      </c>
      <c r="X230" t="s">
        <v>7</v>
      </c>
      <c r="Y230" t="s">
        <v>5</v>
      </c>
      <c r="Z230" t="s">
        <v>4</v>
      </c>
      <c r="AA230" t="s">
        <v>7</v>
      </c>
      <c r="AB230" t="s">
        <v>5</v>
      </c>
      <c r="AC230" t="s">
        <v>6</v>
      </c>
      <c r="AD230" t="s">
        <v>6</v>
      </c>
      <c r="AE230" t="s">
        <v>6</v>
      </c>
      <c r="AF230" t="s">
        <v>5</v>
      </c>
      <c r="AG230" t="s">
        <v>7</v>
      </c>
      <c r="AH230" t="s">
        <v>7</v>
      </c>
      <c r="AI230" t="s">
        <v>6</v>
      </c>
      <c r="AJ230" t="s">
        <v>5</v>
      </c>
      <c r="AK230" t="s">
        <v>7</v>
      </c>
      <c r="AL230" t="s">
        <v>6</v>
      </c>
      <c r="AM230" t="s">
        <v>7</v>
      </c>
      <c r="AN230" t="s">
        <v>7</v>
      </c>
      <c r="AO230" t="s">
        <v>5</v>
      </c>
      <c r="AP230" t="s">
        <v>7</v>
      </c>
      <c r="AQ230" t="s">
        <v>7</v>
      </c>
    </row>
    <row r="231" spans="1:43" x14ac:dyDescent="0.25">
      <c r="A231" t="e">
        <v>#N/A</v>
      </c>
      <c r="C231" t="s">
        <v>9</v>
      </c>
      <c r="D231" t="s">
        <v>5</v>
      </c>
      <c r="E231" t="s">
        <v>5</v>
      </c>
      <c r="F231" t="s">
        <v>6</v>
      </c>
      <c r="G231" t="s">
        <v>4</v>
      </c>
      <c r="H231" t="s">
        <v>7</v>
      </c>
      <c r="I231" t="s">
        <v>7</v>
      </c>
      <c r="J231" t="s">
        <v>7</v>
      </c>
      <c r="K231" t="s">
        <v>7</v>
      </c>
      <c r="L231" t="s">
        <v>7</v>
      </c>
      <c r="M231" t="s">
        <v>6</v>
      </c>
      <c r="N231" t="s">
        <v>7</v>
      </c>
      <c r="O231" t="s">
        <v>4</v>
      </c>
      <c r="P231" t="s">
        <v>6</v>
      </c>
      <c r="Q231" t="s">
        <v>6</v>
      </c>
      <c r="R231" t="s">
        <v>4</v>
      </c>
      <c r="S231" t="s">
        <v>7</v>
      </c>
      <c r="T231" t="s">
        <v>5</v>
      </c>
      <c r="U231" t="s">
        <v>7</v>
      </c>
      <c r="V231" t="s">
        <v>5</v>
      </c>
      <c r="W231" t="s">
        <v>4</v>
      </c>
      <c r="X231" t="s">
        <v>7</v>
      </c>
      <c r="Y231" t="s">
        <v>4</v>
      </c>
      <c r="Z231" t="s">
        <v>5</v>
      </c>
      <c r="AA231" t="s">
        <v>7</v>
      </c>
      <c r="AB231" t="s">
        <v>4</v>
      </c>
      <c r="AC231" t="s">
        <v>6</v>
      </c>
      <c r="AD231" t="s">
        <v>4</v>
      </c>
      <c r="AE231" t="s">
        <v>6</v>
      </c>
      <c r="AF231" t="s">
        <v>5</v>
      </c>
      <c r="AG231" t="s">
        <v>4</v>
      </c>
      <c r="AH231" t="s">
        <v>4</v>
      </c>
      <c r="AI231" t="s">
        <v>5</v>
      </c>
      <c r="AJ231" t="s">
        <v>7</v>
      </c>
      <c r="AK231" t="s">
        <v>7</v>
      </c>
      <c r="AL231" t="s">
        <v>5</v>
      </c>
      <c r="AM231" t="s">
        <v>7</v>
      </c>
      <c r="AN231" t="s">
        <v>7</v>
      </c>
      <c r="AO231" t="s">
        <v>6</v>
      </c>
      <c r="AP231" t="s">
        <v>7</v>
      </c>
      <c r="AQ231" t="s">
        <v>4</v>
      </c>
    </row>
    <row r="232" spans="1:43" x14ac:dyDescent="0.25">
      <c r="A232" t="e">
        <v>#N/A</v>
      </c>
      <c r="C232" t="s">
        <v>12</v>
      </c>
      <c r="D232" t="s">
        <v>6</v>
      </c>
      <c r="E232" t="s">
        <v>6</v>
      </c>
      <c r="F232" t="s">
        <v>6</v>
      </c>
      <c r="G232" t="s">
        <v>4</v>
      </c>
      <c r="H232" t="s">
        <v>7</v>
      </c>
      <c r="I232" t="s">
        <v>7</v>
      </c>
      <c r="J232" t="s">
        <v>6</v>
      </c>
      <c r="K232" t="s">
        <v>4</v>
      </c>
      <c r="L232" t="s">
        <v>5</v>
      </c>
      <c r="M232" t="s">
        <v>5</v>
      </c>
      <c r="N232" t="s">
        <v>4</v>
      </c>
      <c r="O232" t="s">
        <v>6</v>
      </c>
      <c r="P232" t="s">
        <v>7</v>
      </c>
      <c r="Q232" t="s">
        <v>6</v>
      </c>
      <c r="R232" t="s">
        <v>4</v>
      </c>
      <c r="S232" t="s">
        <v>7</v>
      </c>
      <c r="T232" t="s">
        <v>4</v>
      </c>
      <c r="U232" t="s">
        <v>5</v>
      </c>
      <c r="V232" t="s">
        <v>4</v>
      </c>
      <c r="W232" t="s">
        <v>4</v>
      </c>
      <c r="X232" t="s">
        <v>6</v>
      </c>
      <c r="Y232" t="s">
        <v>5</v>
      </c>
      <c r="Z232" t="s">
        <v>6</v>
      </c>
      <c r="AA232" t="s">
        <v>5</v>
      </c>
      <c r="AB232" t="s">
        <v>5</v>
      </c>
      <c r="AC232" t="s">
        <v>6</v>
      </c>
      <c r="AD232" t="s">
        <v>7</v>
      </c>
      <c r="AE232" t="s">
        <v>4</v>
      </c>
      <c r="AF232" t="s">
        <v>6</v>
      </c>
      <c r="AG232" t="s">
        <v>5</v>
      </c>
      <c r="AH232" t="s">
        <v>7</v>
      </c>
      <c r="AI232" t="s">
        <v>6</v>
      </c>
      <c r="AJ232" t="s">
        <v>7</v>
      </c>
      <c r="AK232" t="s">
        <v>7</v>
      </c>
      <c r="AL232" t="s">
        <v>5</v>
      </c>
      <c r="AM232" t="s">
        <v>7</v>
      </c>
      <c r="AN232" t="s">
        <v>7</v>
      </c>
      <c r="AO232" t="s">
        <v>6</v>
      </c>
      <c r="AP232" t="s">
        <v>7</v>
      </c>
      <c r="AQ232" t="s">
        <v>6</v>
      </c>
    </row>
    <row r="233" spans="1:43" x14ac:dyDescent="0.25">
      <c r="A233" t="e">
        <v>#N/A</v>
      </c>
      <c r="C233" t="s">
        <v>9</v>
      </c>
      <c r="D233" t="s">
        <v>5</v>
      </c>
      <c r="E233" t="s">
        <v>4</v>
      </c>
      <c r="F233" t="s">
        <v>6</v>
      </c>
      <c r="G233" t="s">
        <v>7</v>
      </c>
      <c r="H233" t="s">
        <v>5</v>
      </c>
      <c r="I233" t="s">
        <v>5</v>
      </c>
      <c r="J233" t="s">
        <v>7</v>
      </c>
      <c r="K233" t="s">
        <v>4</v>
      </c>
      <c r="L233" t="s">
        <v>7</v>
      </c>
      <c r="M233" t="s">
        <v>7</v>
      </c>
      <c r="N233" t="s">
        <v>7</v>
      </c>
      <c r="O233" t="s">
        <v>4</v>
      </c>
      <c r="P233" t="s">
        <v>6</v>
      </c>
      <c r="Q233" t="s">
        <v>6</v>
      </c>
      <c r="R233" t="s">
        <v>4</v>
      </c>
      <c r="S233" t="s">
        <v>7</v>
      </c>
      <c r="T233" t="s">
        <v>5</v>
      </c>
      <c r="U233" t="s">
        <v>7</v>
      </c>
      <c r="V233" t="s">
        <v>4</v>
      </c>
      <c r="W233" t="s">
        <v>4</v>
      </c>
      <c r="X233" t="s">
        <v>6</v>
      </c>
      <c r="Y233" t="s">
        <v>7</v>
      </c>
      <c r="Z233" t="s">
        <v>5</v>
      </c>
      <c r="AA233" t="s">
        <v>6</v>
      </c>
      <c r="AB233" t="s">
        <v>5</v>
      </c>
      <c r="AC233" t="s">
        <v>6</v>
      </c>
      <c r="AD233" t="s">
        <v>7</v>
      </c>
      <c r="AE233" t="s">
        <v>6</v>
      </c>
      <c r="AF233" t="s">
        <v>5</v>
      </c>
      <c r="AG233" t="s">
        <v>4</v>
      </c>
      <c r="AH233" t="s">
        <v>4</v>
      </c>
      <c r="AI233" t="s">
        <v>6</v>
      </c>
      <c r="AJ233" t="s">
        <v>7</v>
      </c>
      <c r="AK233" t="s">
        <v>7</v>
      </c>
      <c r="AL233" t="s">
        <v>5</v>
      </c>
      <c r="AM233" t="s">
        <v>4</v>
      </c>
      <c r="AN233" t="s">
        <v>7</v>
      </c>
      <c r="AO233" t="s">
        <v>6</v>
      </c>
      <c r="AP233" t="s">
        <v>6</v>
      </c>
      <c r="AQ233" t="s">
        <v>4</v>
      </c>
    </row>
    <row r="234" spans="1:43" x14ac:dyDescent="0.25">
      <c r="A234">
        <v>2473616</v>
      </c>
      <c r="C234" t="s">
        <v>16</v>
      </c>
      <c r="D234" t="s">
        <v>5</v>
      </c>
      <c r="E234" t="s">
        <v>5</v>
      </c>
      <c r="F234" t="s">
        <v>6</v>
      </c>
      <c r="G234" t="s">
        <v>6</v>
      </c>
      <c r="H234" t="s">
        <v>4</v>
      </c>
      <c r="I234" t="s">
        <v>7</v>
      </c>
      <c r="J234" t="s">
        <v>7</v>
      </c>
      <c r="K234" t="s">
        <v>4</v>
      </c>
      <c r="L234" t="s">
        <v>7</v>
      </c>
      <c r="M234" t="s">
        <v>6</v>
      </c>
      <c r="N234" t="s">
        <v>4</v>
      </c>
      <c r="O234" t="s">
        <v>5</v>
      </c>
      <c r="P234" t="s">
        <v>6</v>
      </c>
      <c r="Q234" t="s">
        <v>6</v>
      </c>
      <c r="R234" t="s">
        <v>4</v>
      </c>
      <c r="S234" t="s">
        <v>7</v>
      </c>
      <c r="T234" t="s">
        <v>5</v>
      </c>
      <c r="U234" t="s">
        <v>5</v>
      </c>
      <c r="V234" t="s">
        <v>5</v>
      </c>
      <c r="W234" t="s">
        <v>4</v>
      </c>
      <c r="X234" t="s">
        <v>7</v>
      </c>
      <c r="Y234" t="s">
        <v>5</v>
      </c>
      <c r="Z234" t="s">
        <v>5</v>
      </c>
      <c r="AA234" t="s">
        <v>7</v>
      </c>
      <c r="AB234" t="s">
        <v>5</v>
      </c>
      <c r="AC234" t="s">
        <v>6</v>
      </c>
      <c r="AD234" t="s">
        <v>4</v>
      </c>
      <c r="AE234" t="s">
        <v>6</v>
      </c>
      <c r="AF234" t="s">
        <v>5</v>
      </c>
      <c r="AG234" t="s">
        <v>6</v>
      </c>
      <c r="AH234" t="s">
        <v>6</v>
      </c>
      <c r="AI234" t="s">
        <v>5</v>
      </c>
      <c r="AJ234" t="s">
        <v>5</v>
      </c>
      <c r="AK234" t="s">
        <v>7</v>
      </c>
      <c r="AL234" t="s">
        <v>7</v>
      </c>
      <c r="AM234" t="s">
        <v>7</v>
      </c>
      <c r="AN234" t="s">
        <v>4</v>
      </c>
      <c r="AO234" t="s">
        <v>4</v>
      </c>
      <c r="AP234" t="s">
        <v>7</v>
      </c>
      <c r="AQ234" t="s">
        <v>4</v>
      </c>
    </row>
    <row r="235" spans="1:43" x14ac:dyDescent="0.25">
      <c r="A235">
        <v>2463436</v>
      </c>
      <c r="C235" t="s">
        <v>16</v>
      </c>
      <c r="D235" t="s">
        <v>4</v>
      </c>
      <c r="E235" t="s">
        <v>5</v>
      </c>
      <c r="F235" t="s">
        <v>6</v>
      </c>
      <c r="G235" t="s">
        <v>6</v>
      </c>
      <c r="H235" t="s">
        <v>4</v>
      </c>
      <c r="I235" t="s">
        <v>5</v>
      </c>
      <c r="J235" t="s">
        <v>7</v>
      </c>
      <c r="K235" t="s">
        <v>7</v>
      </c>
      <c r="L235" t="s">
        <v>7</v>
      </c>
      <c r="M235" t="s">
        <v>6</v>
      </c>
      <c r="N235" t="s">
        <v>4</v>
      </c>
      <c r="O235" t="s">
        <v>5</v>
      </c>
      <c r="P235" t="s">
        <v>7</v>
      </c>
      <c r="Q235" t="s">
        <v>6</v>
      </c>
      <c r="R235" t="s">
        <v>4</v>
      </c>
      <c r="S235" t="s">
        <v>7</v>
      </c>
      <c r="T235" t="s">
        <v>5</v>
      </c>
      <c r="U235" t="s">
        <v>5</v>
      </c>
      <c r="V235" t="s">
        <v>7</v>
      </c>
      <c r="W235" t="s">
        <v>7</v>
      </c>
      <c r="X235" t="s">
        <v>7</v>
      </c>
      <c r="Y235" t="s">
        <v>6</v>
      </c>
      <c r="Z235" t="s">
        <v>5</v>
      </c>
      <c r="AA235" t="s">
        <v>7</v>
      </c>
      <c r="AB235" t="s">
        <v>5</v>
      </c>
      <c r="AC235" t="s">
        <v>6</v>
      </c>
      <c r="AD235" t="s">
        <v>4</v>
      </c>
      <c r="AE235" t="s">
        <v>7</v>
      </c>
      <c r="AF235" t="s">
        <v>6</v>
      </c>
      <c r="AG235" t="s">
        <v>4</v>
      </c>
      <c r="AH235" t="s">
        <v>5</v>
      </c>
      <c r="AI235" t="s">
        <v>5</v>
      </c>
      <c r="AJ235" t="s">
        <v>7</v>
      </c>
      <c r="AK235" t="s">
        <v>7</v>
      </c>
      <c r="AL235" t="s">
        <v>7</v>
      </c>
      <c r="AM235" t="s">
        <v>7</v>
      </c>
      <c r="AN235" t="s">
        <v>4</v>
      </c>
      <c r="AO235" t="s">
        <v>7</v>
      </c>
      <c r="AP235" t="s">
        <v>5</v>
      </c>
      <c r="AQ235" t="s">
        <v>4</v>
      </c>
    </row>
    <row r="236" spans="1:43" x14ac:dyDescent="0.25">
      <c r="A236">
        <v>2466812</v>
      </c>
      <c r="C236" t="s">
        <v>16</v>
      </c>
      <c r="D236" t="s">
        <v>4</v>
      </c>
      <c r="E236" t="s">
        <v>5</v>
      </c>
      <c r="F236" t="s">
        <v>4</v>
      </c>
      <c r="G236" t="s">
        <v>6</v>
      </c>
      <c r="H236" t="s">
        <v>4</v>
      </c>
      <c r="I236" t="s">
        <v>5</v>
      </c>
      <c r="J236" t="s">
        <v>6</v>
      </c>
      <c r="K236" t="s">
        <v>4</v>
      </c>
      <c r="L236" t="s">
        <v>7</v>
      </c>
      <c r="M236" t="s">
        <v>6</v>
      </c>
      <c r="N236" t="s">
        <v>4</v>
      </c>
      <c r="O236" t="s">
        <v>5</v>
      </c>
      <c r="P236" t="s">
        <v>6</v>
      </c>
      <c r="Q236" t="s">
        <v>6</v>
      </c>
      <c r="R236" t="s">
        <v>5</v>
      </c>
      <c r="S236" t="s">
        <v>4</v>
      </c>
      <c r="T236" t="s">
        <v>5</v>
      </c>
      <c r="U236" t="s">
        <v>7</v>
      </c>
      <c r="V236" t="s">
        <v>5</v>
      </c>
      <c r="W236" t="s">
        <v>4</v>
      </c>
      <c r="X236" t="s">
        <v>7</v>
      </c>
      <c r="Y236" t="s">
        <v>7</v>
      </c>
      <c r="Z236" t="s">
        <v>4</v>
      </c>
      <c r="AA236" t="s">
        <v>5</v>
      </c>
      <c r="AB236" t="s">
        <v>5</v>
      </c>
      <c r="AC236" t="s">
        <v>6</v>
      </c>
      <c r="AD236" t="s">
        <v>6</v>
      </c>
      <c r="AE236" t="s">
        <v>6</v>
      </c>
      <c r="AF236" t="s">
        <v>5</v>
      </c>
      <c r="AG236" t="s">
        <v>6</v>
      </c>
      <c r="AH236" t="s">
        <v>6</v>
      </c>
      <c r="AI236" t="s">
        <v>5</v>
      </c>
      <c r="AJ236" t="s">
        <v>5</v>
      </c>
      <c r="AK236" t="s">
        <v>4</v>
      </c>
      <c r="AL236" t="s">
        <v>7</v>
      </c>
      <c r="AM236" t="s">
        <v>7</v>
      </c>
      <c r="AN236" t="s">
        <v>7</v>
      </c>
      <c r="AO236" t="s">
        <v>6</v>
      </c>
      <c r="AP236" t="s">
        <v>5</v>
      </c>
      <c r="AQ236" t="s">
        <v>4</v>
      </c>
    </row>
    <row r="237" spans="1:43" x14ac:dyDescent="0.25">
      <c r="A237">
        <v>2486240</v>
      </c>
      <c r="C237" t="s">
        <v>16</v>
      </c>
      <c r="D237" t="s">
        <v>7</v>
      </c>
      <c r="E237" t="s">
        <v>5</v>
      </c>
      <c r="F237" t="s">
        <v>6</v>
      </c>
      <c r="G237" t="s">
        <v>6</v>
      </c>
      <c r="H237" t="s">
        <v>4</v>
      </c>
      <c r="I237" t="s">
        <v>5</v>
      </c>
      <c r="J237" t="s">
        <v>4</v>
      </c>
      <c r="K237" t="s">
        <v>4</v>
      </c>
      <c r="L237" t="s">
        <v>7</v>
      </c>
      <c r="M237" t="s">
        <v>6</v>
      </c>
      <c r="N237" t="s">
        <v>6</v>
      </c>
      <c r="O237" t="s">
        <v>5</v>
      </c>
      <c r="P237" t="s">
        <v>6</v>
      </c>
      <c r="Q237" t="s">
        <v>7</v>
      </c>
      <c r="R237" t="s">
        <v>4</v>
      </c>
      <c r="S237" t="s">
        <v>4</v>
      </c>
      <c r="T237" t="s">
        <v>5</v>
      </c>
      <c r="U237" t="s">
        <v>5</v>
      </c>
      <c r="V237" t="s">
        <v>7</v>
      </c>
      <c r="W237" t="s">
        <v>6</v>
      </c>
      <c r="X237" t="s">
        <v>7</v>
      </c>
      <c r="Y237" t="s">
        <v>4</v>
      </c>
      <c r="Z237" t="s">
        <v>4</v>
      </c>
      <c r="AA237" t="s">
        <v>6</v>
      </c>
      <c r="AB237" t="s">
        <v>5</v>
      </c>
      <c r="AC237" t="s">
        <v>4</v>
      </c>
      <c r="AD237" t="s">
        <v>4</v>
      </c>
      <c r="AE237" t="s">
        <v>6</v>
      </c>
      <c r="AF237" t="s">
        <v>5</v>
      </c>
      <c r="AG237" t="s">
        <v>7</v>
      </c>
      <c r="AH237" t="s">
        <v>5</v>
      </c>
      <c r="AI237" t="s">
        <v>6</v>
      </c>
      <c r="AJ237" t="s">
        <v>7</v>
      </c>
      <c r="AK237" t="s">
        <v>6</v>
      </c>
      <c r="AL237" t="s">
        <v>4</v>
      </c>
      <c r="AM237" t="s">
        <v>7</v>
      </c>
      <c r="AN237" t="s">
        <v>7</v>
      </c>
      <c r="AO237" t="s">
        <v>4</v>
      </c>
      <c r="AP237" t="s">
        <v>5</v>
      </c>
      <c r="AQ237" t="s">
        <v>7</v>
      </c>
    </row>
    <row r="238" spans="1:43" ht="16.5" thickBot="1" x14ac:dyDescent="0.3"/>
    <row r="239" spans="1:43" ht="16.5" thickTop="1" x14ac:dyDescent="0.25">
      <c r="C239" s="39" t="s">
        <v>18</v>
      </c>
      <c r="D239" s="40">
        <v>1</v>
      </c>
      <c r="E239" s="40">
        <v>2</v>
      </c>
      <c r="F239" s="40">
        <v>3</v>
      </c>
      <c r="G239" s="40">
        <v>4</v>
      </c>
      <c r="H239" s="40">
        <v>5</v>
      </c>
      <c r="I239" s="40">
        <v>6</v>
      </c>
      <c r="J239" s="40">
        <v>7</v>
      </c>
      <c r="K239" s="40">
        <v>8</v>
      </c>
      <c r="L239" s="40">
        <v>9</v>
      </c>
      <c r="M239" s="40">
        <v>10</v>
      </c>
      <c r="N239" s="40">
        <v>11</v>
      </c>
      <c r="O239" s="40">
        <v>12</v>
      </c>
      <c r="P239" s="40">
        <v>13</v>
      </c>
      <c r="Q239" s="40">
        <v>14</v>
      </c>
      <c r="R239" s="40">
        <v>15</v>
      </c>
      <c r="S239" s="40">
        <v>16</v>
      </c>
      <c r="T239" s="40">
        <v>17</v>
      </c>
      <c r="U239" s="40">
        <v>18</v>
      </c>
      <c r="V239" s="40">
        <v>19</v>
      </c>
      <c r="W239" s="40">
        <v>20</v>
      </c>
      <c r="X239" s="40">
        <v>21</v>
      </c>
      <c r="Y239" s="40">
        <v>22</v>
      </c>
      <c r="Z239" s="40">
        <v>23</v>
      </c>
      <c r="AA239" s="40">
        <v>24</v>
      </c>
      <c r="AB239" s="40">
        <v>25</v>
      </c>
      <c r="AC239" s="40">
        <v>26</v>
      </c>
      <c r="AD239" s="40">
        <v>27</v>
      </c>
      <c r="AE239" s="40">
        <v>28</v>
      </c>
      <c r="AF239" s="40">
        <v>29</v>
      </c>
      <c r="AG239" s="40">
        <v>30</v>
      </c>
      <c r="AH239" s="40">
        <v>31</v>
      </c>
      <c r="AI239" s="40">
        <v>32</v>
      </c>
      <c r="AJ239" s="40">
        <v>33</v>
      </c>
      <c r="AK239" s="40">
        <v>34</v>
      </c>
      <c r="AL239" s="40">
        <v>35</v>
      </c>
      <c r="AM239" s="40">
        <v>36</v>
      </c>
      <c r="AN239" s="40">
        <v>37</v>
      </c>
      <c r="AO239" s="40">
        <v>38</v>
      </c>
      <c r="AP239" s="40">
        <v>39</v>
      </c>
      <c r="AQ239" s="41">
        <v>40</v>
      </c>
    </row>
    <row r="240" spans="1:43" ht="16.5" thickBot="1" x14ac:dyDescent="0.3">
      <c r="C240" s="42" t="s">
        <v>38</v>
      </c>
      <c r="D240" s="43" t="s">
        <v>5</v>
      </c>
      <c r="E240" s="43" t="s">
        <v>5</v>
      </c>
      <c r="F240" s="43" t="s">
        <v>6</v>
      </c>
      <c r="G240" s="43" t="s">
        <v>6</v>
      </c>
      <c r="H240" s="43" t="s">
        <v>7</v>
      </c>
      <c r="I240" s="43" t="s">
        <v>4</v>
      </c>
      <c r="J240" s="43" t="s">
        <v>7</v>
      </c>
      <c r="K240" s="43" t="s">
        <v>7</v>
      </c>
      <c r="L240" s="43" t="s">
        <v>7</v>
      </c>
      <c r="M240" s="43" t="s">
        <v>6</v>
      </c>
      <c r="N240" s="43" t="s">
        <v>4</v>
      </c>
      <c r="O240" s="43" t="s">
        <v>5</v>
      </c>
      <c r="P240" s="43" t="s">
        <v>6</v>
      </c>
      <c r="Q240" s="43" t="s">
        <v>6</v>
      </c>
      <c r="R240" s="43" t="s">
        <v>4</v>
      </c>
      <c r="S240" s="43" t="s">
        <v>7</v>
      </c>
      <c r="T240" s="43" t="s">
        <v>5</v>
      </c>
      <c r="U240" s="43" t="s">
        <v>5</v>
      </c>
      <c r="V240" s="43" t="s">
        <v>7</v>
      </c>
      <c r="W240" s="43" t="s">
        <v>4</v>
      </c>
      <c r="X240" s="43" t="s">
        <v>7</v>
      </c>
      <c r="Y240" s="43" t="s">
        <v>5</v>
      </c>
      <c r="Z240" s="43" t="s">
        <v>20</v>
      </c>
      <c r="AA240" s="43" t="s">
        <v>7</v>
      </c>
      <c r="AB240" s="43" t="s">
        <v>5</v>
      </c>
      <c r="AC240" s="43" t="s">
        <v>6</v>
      </c>
      <c r="AD240" s="43" t="s">
        <v>4</v>
      </c>
      <c r="AE240" s="43" t="s">
        <v>6</v>
      </c>
      <c r="AF240" s="43" t="s">
        <v>5</v>
      </c>
      <c r="AG240" s="43" t="s">
        <v>4</v>
      </c>
      <c r="AH240" s="43" t="s">
        <v>6</v>
      </c>
      <c r="AI240" s="43" t="s">
        <v>5</v>
      </c>
      <c r="AJ240" s="43" t="s">
        <v>21</v>
      </c>
      <c r="AK240" s="43" t="s">
        <v>7</v>
      </c>
      <c r="AL240" s="43" t="s">
        <v>5</v>
      </c>
      <c r="AM240" s="43" t="s">
        <v>7</v>
      </c>
      <c r="AN240" s="43" t="s">
        <v>7</v>
      </c>
      <c r="AO240" s="43" t="s">
        <v>4</v>
      </c>
      <c r="AP240" s="43" t="s">
        <v>22</v>
      </c>
      <c r="AQ240" s="44" t="s">
        <v>4</v>
      </c>
    </row>
    <row r="241" spans="3:43" ht="16.5" thickTop="1" x14ac:dyDescent="0.25">
      <c r="C241" s="45" t="s">
        <v>4</v>
      </c>
      <c r="D241" s="51">
        <f>COUNTIF(D$2:D$237,"="&amp;$C241)/COUNTA(D$2:D$237)</f>
        <v>0.25847457627118642</v>
      </c>
      <c r="E241" s="51">
        <f t="shared" ref="E241:AQ244" si="0">COUNTIF(E$2:E$237,"="&amp;$C241)/COUNTA(E$2:E$237)</f>
        <v>5.9322033898305086E-2</v>
      </c>
      <c r="F241" s="51">
        <f t="shared" si="0"/>
        <v>5.9322033898305086E-2</v>
      </c>
      <c r="G241" s="51">
        <f t="shared" si="0"/>
        <v>0.18220338983050846</v>
      </c>
      <c r="H241" s="51">
        <f t="shared" si="0"/>
        <v>0.19491525423728814</v>
      </c>
      <c r="I241" s="46">
        <f t="shared" si="0"/>
        <v>0.24576271186440679</v>
      </c>
      <c r="J241" s="51">
        <f t="shared" si="0"/>
        <v>0.1228813559322034</v>
      </c>
      <c r="K241" s="51">
        <f t="shared" si="0"/>
        <v>0.57627118644067798</v>
      </c>
      <c r="L241" s="51">
        <f t="shared" si="0"/>
        <v>0.15677966101694915</v>
      </c>
      <c r="M241" s="51">
        <f t="shared" si="0"/>
        <v>3.3898305084745763E-2</v>
      </c>
      <c r="N241" s="46">
        <f t="shared" si="0"/>
        <v>0.44915254237288138</v>
      </c>
      <c r="O241" s="51">
        <f t="shared" si="0"/>
        <v>0.16101694915254236</v>
      </c>
      <c r="P241" s="51">
        <f t="shared" si="0"/>
        <v>0.14830508474576271</v>
      </c>
      <c r="Q241" s="51">
        <f t="shared" si="0"/>
        <v>9.7457627118644072E-2</v>
      </c>
      <c r="R241" s="46">
        <f t="shared" si="0"/>
        <v>0.65254237288135597</v>
      </c>
      <c r="S241" s="51">
        <f t="shared" si="0"/>
        <v>0.23728813559322035</v>
      </c>
      <c r="T241" s="51">
        <f t="shared" si="0"/>
        <v>0.1440677966101695</v>
      </c>
      <c r="U241" s="51">
        <f t="shared" si="0"/>
        <v>5.0847457627118647E-2</v>
      </c>
      <c r="V241" s="51">
        <f t="shared" si="0"/>
        <v>0.11864406779661017</v>
      </c>
      <c r="W241" s="46">
        <f t="shared" si="0"/>
        <v>0.4576271186440678</v>
      </c>
      <c r="X241" s="51">
        <f t="shared" si="0"/>
        <v>3.8135593220338986E-2</v>
      </c>
      <c r="Y241" s="51">
        <f t="shared" si="0"/>
        <v>0.1228813559322034</v>
      </c>
      <c r="Z241" s="46">
        <f t="shared" si="0"/>
        <v>0.38135593220338981</v>
      </c>
      <c r="AA241" s="51">
        <f t="shared" si="0"/>
        <v>5.0847457627118647E-2</v>
      </c>
      <c r="AB241" s="51">
        <f t="shared" si="0"/>
        <v>0.18220338983050846</v>
      </c>
      <c r="AC241" s="51">
        <f t="shared" si="0"/>
        <v>0.3940677966101695</v>
      </c>
      <c r="AD241" s="46">
        <f t="shared" si="0"/>
        <v>0.63983050847457623</v>
      </c>
      <c r="AE241" s="51">
        <f t="shared" si="0"/>
        <v>0.2076271186440678</v>
      </c>
      <c r="AF241" s="51">
        <f t="shared" si="0"/>
        <v>3.8135593220338986E-2</v>
      </c>
      <c r="AG241" s="46">
        <f t="shared" si="0"/>
        <v>0.5</v>
      </c>
      <c r="AH241" s="51">
        <f t="shared" si="0"/>
        <v>0.24152542372881355</v>
      </c>
      <c r="AI241" s="51">
        <f t="shared" si="0"/>
        <v>1.6949152542372881E-2</v>
      </c>
      <c r="AJ241" s="51">
        <f t="shared" si="0"/>
        <v>0.15677966101694915</v>
      </c>
      <c r="AK241" s="51">
        <f t="shared" si="0"/>
        <v>0.11016949152542373</v>
      </c>
      <c r="AL241" s="51">
        <f t="shared" si="0"/>
        <v>8.8983050847457626E-2</v>
      </c>
      <c r="AM241" s="51">
        <f t="shared" si="0"/>
        <v>8.050847457627118E-2</v>
      </c>
      <c r="AN241" s="51">
        <f t="shared" si="0"/>
        <v>0.2923728813559322</v>
      </c>
      <c r="AO241" s="46">
        <f t="shared" si="0"/>
        <v>0.30508474576271188</v>
      </c>
      <c r="AP241" s="46">
        <f t="shared" si="0"/>
        <v>0.13983050847457626</v>
      </c>
      <c r="AQ241" s="48">
        <f t="shared" si="0"/>
        <v>0.33050847457627119</v>
      </c>
    </row>
    <row r="242" spans="3:43" x14ac:dyDescent="0.25">
      <c r="C242" s="47" t="s">
        <v>7</v>
      </c>
      <c r="D242" s="51">
        <f t="shared" ref="D242:S244" si="1">COUNTIF(D$2:D$237,"="&amp;$C242)/COUNTA(D$2:D$237)</f>
        <v>5.5084745762711863E-2</v>
      </c>
      <c r="E242" s="51">
        <f t="shared" si="1"/>
        <v>6.3559322033898302E-2</v>
      </c>
      <c r="F242" s="51">
        <f t="shared" si="1"/>
        <v>3.3898305084745763E-2</v>
      </c>
      <c r="G242" s="51">
        <f t="shared" si="1"/>
        <v>0.1440677966101695</v>
      </c>
      <c r="H242" s="46">
        <f t="shared" si="1"/>
        <v>0.30084745762711862</v>
      </c>
      <c r="I242" s="51">
        <f t="shared" si="1"/>
        <v>0.34322033898305082</v>
      </c>
      <c r="J242" s="46">
        <f t="shared" si="1"/>
        <v>0.61016949152542377</v>
      </c>
      <c r="K242" s="46">
        <f t="shared" si="1"/>
        <v>0.38135593220338981</v>
      </c>
      <c r="L242" s="46">
        <f t="shared" si="1"/>
        <v>0.49152542372881358</v>
      </c>
      <c r="M242" s="51">
        <f t="shared" si="1"/>
        <v>0.23305084745762711</v>
      </c>
      <c r="N242" s="51">
        <f t="shared" si="1"/>
        <v>0.29661016949152541</v>
      </c>
      <c r="O242" s="51">
        <f t="shared" si="1"/>
        <v>0.11864406779661017</v>
      </c>
      <c r="P242" s="51">
        <f t="shared" si="1"/>
        <v>0.21186440677966101</v>
      </c>
      <c r="Q242" s="51">
        <f t="shared" si="1"/>
        <v>2.1186440677966101E-2</v>
      </c>
      <c r="R242" s="51">
        <f t="shared" si="1"/>
        <v>9.3220338983050849E-2</v>
      </c>
      <c r="S242" s="46">
        <f t="shared" si="1"/>
        <v>0.68220338983050843</v>
      </c>
      <c r="T242" s="51">
        <f t="shared" si="0"/>
        <v>0.15677966101694915</v>
      </c>
      <c r="U242" s="51">
        <f t="shared" si="0"/>
        <v>0.3135593220338983</v>
      </c>
      <c r="V242" s="46">
        <f t="shared" si="0"/>
        <v>0.42372881355932202</v>
      </c>
      <c r="W242" s="51">
        <f t="shared" si="0"/>
        <v>0.32203389830508472</v>
      </c>
      <c r="X242" s="46">
        <f t="shared" si="0"/>
        <v>0.56355932203389836</v>
      </c>
      <c r="Y242" s="51">
        <f t="shared" si="0"/>
        <v>0.2923728813559322</v>
      </c>
      <c r="Z242" s="51">
        <f t="shared" si="0"/>
        <v>2.1186440677966101E-2</v>
      </c>
      <c r="AA242" s="46">
        <f t="shared" si="0"/>
        <v>0.39830508474576271</v>
      </c>
      <c r="AB242" s="51">
        <f t="shared" si="0"/>
        <v>2.1186440677966101E-2</v>
      </c>
      <c r="AC242" s="51">
        <f t="shared" si="0"/>
        <v>8.050847457627118E-2</v>
      </c>
      <c r="AD242" s="51">
        <f t="shared" si="0"/>
        <v>0.16949152542372881</v>
      </c>
      <c r="AE242" s="51">
        <f t="shared" si="0"/>
        <v>7.2033898305084748E-2</v>
      </c>
      <c r="AF242" s="51">
        <f t="shared" si="0"/>
        <v>0.13559322033898305</v>
      </c>
      <c r="AG242" s="51">
        <f t="shared" si="0"/>
        <v>0.30084745762711862</v>
      </c>
      <c r="AH242" s="51">
        <f t="shared" si="0"/>
        <v>0.15677966101694915</v>
      </c>
      <c r="AI242" s="51">
        <f t="shared" si="0"/>
        <v>4.2372881355932203E-3</v>
      </c>
      <c r="AJ242" s="46">
        <f t="shared" si="0"/>
        <v>0.32627118644067798</v>
      </c>
      <c r="AK242" s="46">
        <f t="shared" si="0"/>
        <v>0.63983050847457623</v>
      </c>
      <c r="AL242" s="51">
        <f t="shared" si="0"/>
        <v>0.1228813559322034</v>
      </c>
      <c r="AM242" s="46">
        <f t="shared" si="0"/>
        <v>0.67796610169491522</v>
      </c>
      <c r="AN242" s="46">
        <f t="shared" si="0"/>
        <v>0.57627118644067798</v>
      </c>
      <c r="AO242" s="51">
        <f t="shared" si="0"/>
        <v>9.3220338983050849E-2</v>
      </c>
      <c r="AP242" s="46">
        <f t="shared" si="0"/>
        <v>0.47457627118644069</v>
      </c>
      <c r="AQ242" s="52">
        <f t="shared" si="0"/>
        <v>0.43220338983050849</v>
      </c>
    </row>
    <row r="243" spans="3:43" x14ac:dyDescent="0.25">
      <c r="C243" s="47" t="s">
        <v>5</v>
      </c>
      <c r="D243" s="46">
        <f t="shared" si="1"/>
        <v>0.47457627118644069</v>
      </c>
      <c r="E243" s="46">
        <f t="shared" si="0"/>
        <v>0.80508474576271183</v>
      </c>
      <c r="F243" s="51">
        <f t="shared" si="0"/>
        <v>0.10169491525423729</v>
      </c>
      <c r="G243" s="51">
        <f t="shared" si="0"/>
        <v>6.3559322033898302E-2</v>
      </c>
      <c r="H243" s="51">
        <f t="shared" si="0"/>
        <v>0.41101694915254239</v>
      </c>
      <c r="I243" s="51">
        <f t="shared" si="0"/>
        <v>0.28389830508474578</v>
      </c>
      <c r="J243" s="51">
        <f t="shared" si="0"/>
        <v>2.9661016949152543E-2</v>
      </c>
      <c r="K243" s="51">
        <f t="shared" si="0"/>
        <v>1.2711864406779662E-2</v>
      </c>
      <c r="L243" s="51">
        <f t="shared" si="0"/>
        <v>0.25847457627118642</v>
      </c>
      <c r="M243" s="51">
        <f t="shared" si="0"/>
        <v>0.19491525423728814</v>
      </c>
      <c r="N243" s="51">
        <f t="shared" si="0"/>
        <v>0.1440677966101695</v>
      </c>
      <c r="O243" s="46">
        <f t="shared" si="0"/>
        <v>0.53389830508474578</v>
      </c>
      <c r="P243" s="51">
        <f t="shared" si="0"/>
        <v>8.8983050847457626E-2</v>
      </c>
      <c r="Q243" s="51">
        <f t="shared" si="0"/>
        <v>3.3898305084745763E-2</v>
      </c>
      <c r="R243" s="51">
        <f t="shared" si="0"/>
        <v>0.24152542372881355</v>
      </c>
      <c r="S243" s="51">
        <f t="shared" si="0"/>
        <v>6.3559322033898302E-2</v>
      </c>
      <c r="T243" s="46">
        <f t="shared" si="0"/>
        <v>0.5847457627118644</v>
      </c>
      <c r="U243" s="46">
        <f t="shared" si="0"/>
        <v>0.50423728813559321</v>
      </c>
      <c r="V243" s="51">
        <f t="shared" si="0"/>
        <v>0.38559322033898308</v>
      </c>
      <c r="W243" s="51">
        <f t="shared" si="0"/>
        <v>8.4745762711864403E-2</v>
      </c>
      <c r="X243" s="51">
        <f t="shared" si="0"/>
        <v>0.15254237288135594</v>
      </c>
      <c r="Y243" s="46">
        <f t="shared" si="0"/>
        <v>0.4788135593220339</v>
      </c>
      <c r="Z243" s="46">
        <f t="shared" si="0"/>
        <v>0.48728813559322032</v>
      </c>
      <c r="AA243" s="51">
        <f t="shared" si="0"/>
        <v>0.13135593220338984</v>
      </c>
      <c r="AB243" s="46">
        <f t="shared" si="0"/>
        <v>0.59322033898305082</v>
      </c>
      <c r="AC243" s="51">
        <f t="shared" si="0"/>
        <v>6.3559322033898302E-2</v>
      </c>
      <c r="AD243" s="51">
        <f t="shared" si="0"/>
        <v>0.1228813559322034</v>
      </c>
      <c r="AE243" s="51">
        <f t="shared" si="0"/>
        <v>4.2372881355932202E-2</v>
      </c>
      <c r="AF243" s="46">
        <f t="shared" si="0"/>
        <v>0.69915254237288138</v>
      </c>
      <c r="AG243" s="51">
        <f t="shared" si="0"/>
        <v>0.11864406779661017</v>
      </c>
      <c r="AH243" s="51">
        <f t="shared" si="0"/>
        <v>0.23305084745762711</v>
      </c>
      <c r="AI243" s="46">
        <f t="shared" si="0"/>
        <v>0.58050847457627119</v>
      </c>
      <c r="AJ243" s="46">
        <f t="shared" si="0"/>
        <v>0.39830508474576271</v>
      </c>
      <c r="AK243" s="51">
        <f t="shared" si="0"/>
        <v>0.13559322033898305</v>
      </c>
      <c r="AL243" s="46">
        <f t="shared" si="0"/>
        <v>0.59322033898305082</v>
      </c>
      <c r="AM243" s="51">
        <f t="shared" si="0"/>
        <v>3.3898305084745763E-2</v>
      </c>
      <c r="AN243" s="51">
        <f t="shared" si="0"/>
        <v>5.0847457627118647E-2</v>
      </c>
      <c r="AO243" s="51">
        <f t="shared" si="0"/>
        <v>0.29661016949152541</v>
      </c>
      <c r="AP243" s="46">
        <f t="shared" si="0"/>
        <v>8.4745762711864403E-2</v>
      </c>
      <c r="AQ243" s="52">
        <f t="shared" si="0"/>
        <v>7.6271186440677971E-2</v>
      </c>
    </row>
    <row r="244" spans="3:43" ht="16.5" thickBot="1" x14ac:dyDescent="0.3">
      <c r="C244" s="49" t="s">
        <v>6</v>
      </c>
      <c r="D244" s="53">
        <f t="shared" si="1"/>
        <v>0.2076271186440678</v>
      </c>
      <c r="E244" s="53">
        <f t="shared" si="0"/>
        <v>7.2033898305084748E-2</v>
      </c>
      <c r="F244" s="50">
        <f t="shared" si="0"/>
        <v>0.80084745762711862</v>
      </c>
      <c r="G244" s="50">
        <f t="shared" si="0"/>
        <v>0.61016949152542377</v>
      </c>
      <c r="H244" s="53">
        <f t="shared" si="0"/>
        <v>8.8983050847457626E-2</v>
      </c>
      <c r="I244" s="53">
        <f t="shared" si="0"/>
        <v>0.1271186440677966</v>
      </c>
      <c r="J244" s="53">
        <f t="shared" si="0"/>
        <v>0.23305084745762711</v>
      </c>
      <c r="K244" s="53">
        <f t="shared" si="0"/>
        <v>2.9661016949152543E-2</v>
      </c>
      <c r="L244" s="53">
        <f t="shared" si="0"/>
        <v>9.3220338983050849E-2</v>
      </c>
      <c r="M244" s="50">
        <f t="shared" si="0"/>
        <v>0.53813559322033899</v>
      </c>
      <c r="N244" s="53">
        <f t="shared" si="0"/>
        <v>0.11016949152542373</v>
      </c>
      <c r="O244" s="53">
        <f t="shared" si="0"/>
        <v>0.1864406779661017</v>
      </c>
      <c r="P244" s="50">
        <f t="shared" si="0"/>
        <v>0.55084745762711862</v>
      </c>
      <c r="Q244" s="50">
        <f t="shared" si="0"/>
        <v>0.84745762711864403</v>
      </c>
      <c r="R244" s="53">
        <f t="shared" si="0"/>
        <v>1.2711864406779662E-2</v>
      </c>
      <c r="S244" s="53">
        <f t="shared" si="0"/>
        <v>1.6949152542372881E-2</v>
      </c>
      <c r="T244" s="53">
        <f t="shared" si="0"/>
        <v>0.11440677966101695</v>
      </c>
      <c r="U244" s="53">
        <f t="shared" si="0"/>
        <v>0.13135593220338984</v>
      </c>
      <c r="V244" s="53">
        <f t="shared" si="0"/>
        <v>7.2033898305084748E-2</v>
      </c>
      <c r="W244" s="53">
        <f t="shared" si="0"/>
        <v>0.13559322033898305</v>
      </c>
      <c r="X244" s="53">
        <f t="shared" si="0"/>
        <v>0.24576271186440679</v>
      </c>
      <c r="Y244" s="53">
        <f t="shared" si="0"/>
        <v>0.1059322033898305</v>
      </c>
      <c r="Z244" s="53">
        <f t="shared" si="0"/>
        <v>0.1059322033898305</v>
      </c>
      <c r="AA244" s="53">
        <f t="shared" si="0"/>
        <v>0.41949152542372881</v>
      </c>
      <c r="AB244" s="53">
        <f t="shared" si="0"/>
        <v>0.20338983050847459</v>
      </c>
      <c r="AC244" s="50">
        <f t="shared" si="0"/>
        <v>0.46186440677966101</v>
      </c>
      <c r="AD244" s="53">
        <f t="shared" si="0"/>
        <v>6.7796610169491525E-2</v>
      </c>
      <c r="AE244" s="50">
        <f t="shared" si="0"/>
        <v>0.67796610169491522</v>
      </c>
      <c r="AF244" s="53">
        <f t="shared" si="0"/>
        <v>0.1271186440677966</v>
      </c>
      <c r="AG244" s="53">
        <f t="shared" si="0"/>
        <v>8.050847457627118E-2</v>
      </c>
      <c r="AH244" s="50">
        <f t="shared" si="0"/>
        <v>0.36016949152542371</v>
      </c>
      <c r="AI244" s="53">
        <f t="shared" si="0"/>
        <v>0.39830508474576271</v>
      </c>
      <c r="AJ244" s="53">
        <f t="shared" si="0"/>
        <v>0.11864406779661017</v>
      </c>
      <c r="AK244" s="53">
        <f t="shared" si="0"/>
        <v>0.11440677966101695</v>
      </c>
      <c r="AL244" s="53">
        <f t="shared" si="0"/>
        <v>0.19067796610169491</v>
      </c>
      <c r="AM244" s="53">
        <f t="shared" si="0"/>
        <v>0.2076271186440678</v>
      </c>
      <c r="AN244" s="53">
        <f t="shared" si="0"/>
        <v>8.050847457627118E-2</v>
      </c>
      <c r="AO244" s="53">
        <f t="shared" si="0"/>
        <v>0.30508474576271188</v>
      </c>
      <c r="AP244" s="50">
        <f t="shared" si="0"/>
        <v>0.30084745762711862</v>
      </c>
      <c r="AQ244" s="54">
        <f t="shared" si="0"/>
        <v>0.16101694915254236</v>
      </c>
    </row>
    <row r="245" spans="3:43" ht="16.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339F-B54A-C849-906E-60051023566E}">
  <dimension ref="A1:B41"/>
  <sheetViews>
    <sheetView workbookViewId="0">
      <selection activeCell="A11" sqref="A11"/>
    </sheetView>
  </sheetViews>
  <sheetFormatPr defaultColWidth="11" defaultRowHeight="15.7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6</v>
      </c>
    </row>
    <row r="6" spans="1:2" x14ac:dyDescent="0.25">
      <c r="A6">
        <v>5</v>
      </c>
      <c r="B6" t="s">
        <v>7</v>
      </c>
    </row>
    <row r="7" spans="1:2" x14ac:dyDescent="0.25">
      <c r="A7">
        <v>6</v>
      </c>
      <c r="B7" t="s">
        <v>4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7</v>
      </c>
    </row>
    <row r="11" spans="1:2" x14ac:dyDescent="0.25">
      <c r="A11">
        <v>10</v>
      </c>
      <c r="B11" t="s">
        <v>6</v>
      </c>
    </row>
    <row r="12" spans="1:2" x14ac:dyDescent="0.25">
      <c r="A12">
        <v>11</v>
      </c>
      <c r="B12" t="s">
        <v>4</v>
      </c>
    </row>
    <row r="13" spans="1:2" x14ac:dyDescent="0.25">
      <c r="A13">
        <v>12</v>
      </c>
      <c r="B13" t="s">
        <v>5</v>
      </c>
    </row>
    <row r="14" spans="1:2" x14ac:dyDescent="0.25">
      <c r="A14">
        <v>13</v>
      </c>
      <c r="B14" t="s">
        <v>6</v>
      </c>
    </row>
    <row r="15" spans="1:2" x14ac:dyDescent="0.25">
      <c r="A15">
        <v>14</v>
      </c>
      <c r="B15" t="s">
        <v>6</v>
      </c>
    </row>
    <row r="16" spans="1:2" x14ac:dyDescent="0.25">
      <c r="A16">
        <v>15</v>
      </c>
      <c r="B16" t="s">
        <v>4</v>
      </c>
    </row>
    <row r="17" spans="1:2" x14ac:dyDescent="0.25">
      <c r="A17">
        <v>16</v>
      </c>
      <c r="B17" t="s">
        <v>7</v>
      </c>
    </row>
    <row r="18" spans="1:2" x14ac:dyDescent="0.25">
      <c r="A18">
        <v>17</v>
      </c>
      <c r="B18" t="s">
        <v>5</v>
      </c>
    </row>
    <row r="19" spans="1:2" x14ac:dyDescent="0.25">
      <c r="A19">
        <v>18</v>
      </c>
      <c r="B19" t="s">
        <v>5</v>
      </c>
    </row>
    <row r="20" spans="1:2" x14ac:dyDescent="0.25">
      <c r="A20">
        <v>19</v>
      </c>
      <c r="B20" t="s">
        <v>7</v>
      </c>
    </row>
    <row r="21" spans="1:2" x14ac:dyDescent="0.25">
      <c r="A21">
        <v>20</v>
      </c>
      <c r="B21" t="s">
        <v>4</v>
      </c>
    </row>
    <row r="22" spans="1:2" x14ac:dyDescent="0.25">
      <c r="A22">
        <v>21</v>
      </c>
      <c r="B22" t="s">
        <v>7</v>
      </c>
    </row>
    <row r="23" spans="1:2" x14ac:dyDescent="0.25">
      <c r="A23">
        <v>22</v>
      </c>
      <c r="B23" t="s">
        <v>5</v>
      </c>
    </row>
    <row r="24" spans="1:2" x14ac:dyDescent="0.25">
      <c r="A24">
        <v>23</v>
      </c>
      <c r="B24" t="s">
        <v>20</v>
      </c>
    </row>
    <row r="25" spans="1:2" x14ac:dyDescent="0.25">
      <c r="A25">
        <v>24</v>
      </c>
      <c r="B25" t="s">
        <v>7</v>
      </c>
    </row>
    <row r="26" spans="1:2" x14ac:dyDescent="0.25">
      <c r="A26">
        <v>25</v>
      </c>
      <c r="B26" t="s">
        <v>5</v>
      </c>
    </row>
    <row r="27" spans="1:2" x14ac:dyDescent="0.25">
      <c r="A27">
        <v>26</v>
      </c>
      <c r="B27" t="s">
        <v>6</v>
      </c>
    </row>
    <row r="28" spans="1:2" x14ac:dyDescent="0.25">
      <c r="A28">
        <v>27</v>
      </c>
      <c r="B28" t="s">
        <v>4</v>
      </c>
    </row>
    <row r="29" spans="1:2" x14ac:dyDescent="0.25">
      <c r="A29">
        <v>28</v>
      </c>
      <c r="B29" t="s">
        <v>6</v>
      </c>
    </row>
    <row r="30" spans="1:2" x14ac:dyDescent="0.25">
      <c r="A30">
        <v>29</v>
      </c>
      <c r="B30" t="s">
        <v>5</v>
      </c>
    </row>
    <row r="31" spans="1:2" x14ac:dyDescent="0.25">
      <c r="A31">
        <v>30</v>
      </c>
      <c r="B31" t="s">
        <v>4</v>
      </c>
    </row>
    <row r="32" spans="1:2" x14ac:dyDescent="0.25">
      <c r="A32">
        <v>31</v>
      </c>
      <c r="B32" t="s">
        <v>6</v>
      </c>
    </row>
    <row r="33" spans="1:2" x14ac:dyDescent="0.25">
      <c r="A33">
        <v>32</v>
      </c>
      <c r="B33" t="s">
        <v>5</v>
      </c>
    </row>
    <row r="34" spans="1:2" x14ac:dyDescent="0.25">
      <c r="A34">
        <v>33</v>
      </c>
      <c r="B34" t="s">
        <v>21</v>
      </c>
    </row>
    <row r="35" spans="1:2" x14ac:dyDescent="0.25">
      <c r="A35">
        <v>34</v>
      </c>
      <c r="B35" t="s">
        <v>7</v>
      </c>
    </row>
    <row r="36" spans="1:2" x14ac:dyDescent="0.25">
      <c r="A36">
        <v>35</v>
      </c>
      <c r="B36" t="s">
        <v>5</v>
      </c>
    </row>
    <row r="37" spans="1:2" x14ac:dyDescent="0.25">
      <c r="A37">
        <v>36</v>
      </c>
      <c r="B37" t="s">
        <v>7</v>
      </c>
    </row>
    <row r="38" spans="1:2" x14ac:dyDescent="0.25">
      <c r="A38">
        <v>37</v>
      </c>
      <c r="B38" t="s">
        <v>7</v>
      </c>
    </row>
    <row r="39" spans="1:2" x14ac:dyDescent="0.25">
      <c r="A39">
        <v>38</v>
      </c>
      <c r="B39" t="s">
        <v>4</v>
      </c>
    </row>
    <row r="40" spans="1:2" x14ac:dyDescent="0.25">
      <c r="A40">
        <v>39</v>
      </c>
      <c r="B40" t="s">
        <v>22</v>
      </c>
    </row>
    <row r="41" spans="1:2" x14ac:dyDescent="0.25">
      <c r="A41">
        <v>40</v>
      </c>
      <c r="B4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</vt:lpstr>
      <vt:lpstr>Grades</vt:lpstr>
      <vt:lpstr>Answers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 Qiang Li (1035208)</cp:lastModifiedBy>
  <dcterms:created xsi:type="dcterms:W3CDTF">2021-06-25T11:37:42Z</dcterms:created>
  <dcterms:modified xsi:type="dcterms:W3CDTF">2024-10-12T16:12:30Z</dcterms:modified>
</cp:coreProperties>
</file>