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-Lab Jolly PC\Desktop\pi2.5.3\PI\Design\"/>
    </mc:Choice>
  </mc:AlternateContent>
  <bookViews>
    <workbookView xWindow="0" yWindow="0" windowWidth="28800" windowHeight="12435"/>
  </bookViews>
  <sheets>
    <sheet name="1MR_Input_Impedance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6" i="4" l="1"/>
  <c r="K17" i="4" l="1"/>
  <c r="C52" i="4" l="1"/>
  <c r="C51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6" i="4"/>
  <c r="K15" i="4"/>
  <c r="K14" i="4"/>
  <c r="K13" i="4"/>
  <c r="K12" i="4"/>
  <c r="K11" i="4"/>
  <c r="K10" i="4"/>
  <c r="K9" i="4"/>
  <c r="K8" i="4"/>
  <c r="K5" i="4"/>
  <c r="K4" i="4"/>
  <c r="K3" i="4"/>
  <c r="K2" i="4"/>
  <c r="K48" i="4" l="1"/>
</calcChain>
</file>

<file path=xl/sharedStrings.xml><?xml version="1.0" encoding="utf-8"?>
<sst xmlns="http://schemas.openxmlformats.org/spreadsheetml/2006/main" count="383" uniqueCount="239">
  <si>
    <t>BNC</t>
  </si>
  <si>
    <t>CAPACITOR, 0.015uF</t>
  </si>
  <si>
    <t>CAPACITOR, 0.047uF</t>
  </si>
  <si>
    <t>CAPACITOR, 0.15uF</t>
  </si>
  <si>
    <t>CAPACITOR, 0.47uF</t>
  </si>
  <si>
    <t>CAPACITOR, 1.5uF</t>
  </si>
  <si>
    <t>CAPACITOR, 15uF</t>
  </si>
  <si>
    <t>CAPACITOR, 1500pF</t>
  </si>
  <si>
    <t>CAPACITOR, 4700pF</t>
  </si>
  <si>
    <t>HDR, HDR1X3</t>
  </si>
  <si>
    <t>OPAMP, BUF634</t>
  </si>
  <si>
    <t>OPAMP, LM239</t>
  </si>
  <si>
    <t>OPAMP, LM7171</t>
  </si>
  <si>
    <t>OPAMP, OPA192</t>
  </si>
  <si>
    <t>OPAMP, THS4631</t>
  </si>
  <si>
    <t>OPAMP, VCA824</t>
  </si>
  <si>
    <t>RESISTOR, 1kΩ</t>
  </si>
  <si>
    <t>RESISTOR, 1MΩ</t>
  </si>
  <si>
    <t>RESISTOR, 3kΩ</t>
  </si>
  <si>
    <t>RESISTOR, 3MΩ</t>
  </si>
  <si>
    <t>RESISTOR, 10kΩ</t>
  </si>
  <si>
    <t>RESISTOR, 10MΩ</t>
  </si>
  <si>
    <t>RESISTOR, 20Ω</t>
  </si>
  <si>
    <t>RESISTOR, 30kΩ</t>
  </si>
  <si>
    <t>RESISTOR, 100kΩ</t>
  </si>
  <si>
    <t>RESISTOR, 100Ω</t>
  </si>
  <si>
    <t>RESISTOR, 300kΩ</t>
  </si>
  <si>
    <t>RESISTOR, 402Ω</t>
  </si>
  <si>
    <t>RESISTOR, 604Ω</t>
  </si>
  <si>
    <t>SWITCH, ADG1412</t>
  </si>
  <si>
    <t>SWITCH, G5V-1-DC12</t>
  </si>
  <si>
    <t>SWITCHING_DIODE, MMBD1203</t>
  </si>
  <si>
    <t>VOLTAGE_REFERENCE, ADR445</t>
  </si>
  <si>
    <t>VOLTAGE_REGULATOR, L7805</t>
  </si>
  <si>
    <t>VOLTAGE_REGULATOR, L7812</t>
  </si>
  <si>
    <t>VOLTAGE_REGULATOR, L7905</t>
  </si>
  <si>
    <t>VOLTAGE_REGULATOR, L7912</t>
  </si>
  <si>
    <t>J2, J3, J7</t>
  </si>
  <si>
    <t>U1, U3, U4, U6</t>
  </si>
  <si>
    <t>U34</t>
  </si>
  <si>
    <t>U35</t>
  </si>
  <si>
    <t>U33</t>
  </si>
  <si>
    <t>Ultiboard\HDR_640454-2</t>
  </si>
  <si>
    <t>Ultiboard\0402</t>
  </si>
  <si>
    <t>Ultiboard\0603</t>
  </si>
  <si>
    <t>Ultiboard\0805</t>
  </si>
  <si>
    <t>Ultiboard\HDR_640454-3</t>
  </si>
  <si>
    <t>Ultiboard\SOIC8</t>
  </si>
  <si>
    <t>Ultiboard\SOIC14</t>
  </si>
  <si>
    <t>Ultiboard\3006P</t>
  </si>
  <si>
    <t>Ultiboard\3296W</t>
  </si>
  <si>
    <t>Ultiboard\VTFR1206</t>
  </si>
  <si>
    <t>Ultiboard\VTFR0603</t>
  </si>
  <si>
    <t>Ultiboard\TSSOP16</t>
  </si>
  <si>
    <t>Ultiboard\G5V-1Relay</t>
  </si>
  <si>
    <t>Ultiboard\HDR_1-640454-0</t>
  </si>
  <si>
    <t>Ultiboard\SOT-23-3</t>
  </si>
  <si>
    <t>Ultiboard\D2PAK</t>
  </si>
  <si>
    <t>TE Connectivity</t>
  </si>
  <si>
    <t>Murata Electronics North America</t>
  </si>
  <si>
    <t>Taiyo Yuden</t>
  </si>
  <si>
    <t>Samsung Electro-Mechanics America, Inc</t>
  </si>
  <si>
    <t>TDK Corporation</t>
  </si>
  <si>
    <t>Texas Instruments</t>
  </si>
  <si>
    <t>Bourns Inc.</t>
  </si>
  <si>
    <t>Rohm Semiconductor</t>
  </si>
  <si>
    <t>Vishay Thin Film</t>
  </si>
  <si>
    <t>Analog</t>
  </si>
  <si>
    <t>Omron Electronics Inc-EMC Div</t>
  </si>
  <si>
    <t>Fairchild Semiconductor</t>
  </si>
  <si>
    <t>Analog Devices</t>
  </si>
  <si>
    <t>STMicroelectronics</t>
  </si>
  <si>
    <t>1-1337543-0</t>
  </si>
  <si>
    <t>GRM155R71E153KA61D</t>
  </si>
  <si>
    <t>TMK105B7473KV-F</t>
  </si>
  <si>
    <t>CL10B154KA8SFNC</t>
  </si>
  <si>
    <t>TMK107B7474KA-TR</t>
  </si>
  <si>
    <t>C1608X5R1E155K080AB</t>
  </si>
  <si>
    <t>C2012X5R1V156M125AC</t>
  </si>
  <si>
    <t>GRM155R71H152KA01J</t>
  </si>
  <si>
    <t>GRM155R71E472KA01D</t>
  </si>
  <si>
    <t>LM239DR</t>
  </si>
  <si>
    <t>3006P-1-103LF</t>
  </si>
  <si>
    <t>RC1608F105CS</t>
  </si>
  <si>
    <t>MCR03ERTF3001</t>
  </si>
  <si>
    <t>MCR03ERTJ305</t>
  </si>
  <si>
    <t>MCR03ERTF1002</t>
  </si>
  <si>
    <t>MCR03ERTJ106</t>
  </si>
  <si>
    <t>MCR03ERTF20R0</t>
  </si>
  <si>
    <t>MCR03ERTF3002</t>
  </si>
  <si>
    <t>PHP01206E1000BST5</t>
  </si>
  <si>
    <t>MCR03ERTF3003</t>
  </si>
  <si>
    <t>PHP00603E4020BST1</t>
  </si>
  <si>
    <t>MCR03ERTF6040</t>
  </si>
  <si>
    <t>G5V-1-DC12</t>
  </si>
  <si>
    <t>MMBD1203</t>
  </si>
  <si>
    <t>L7805ACD2T-TR</t>
  </si>
  <si>
    <t>L7812ACD2T-TR</t>
  </si>
  <si>
    <t>L7905CD2T-TR</t>
  </si>
  <si>
    <t>L7912CD2T-TR</t>
  </si>
  <si>
    <t>Quantity</t>
  </si>
  <si>
    <t>Description</t>
  </si>
  <si>
    <t>RefDes</t>
  </si>
  <si>
    <t>Package</t>
  </si>
  <si>
    <t>Type</t>
  </si>
  <si>
    <t>Vendor</t>
  </si>
  <si>
    <t>Price</t>
  </si>
  <si>
    <t>Manufacturer</t>
  </si>
  <si>
    <t>Manufacturer Part No.</t>
  </si>
  <si>
    <t>Vendor Part No.</t>
  </si>
  <si>
    <t>TH</t>
  </si>
  <si>
    <t>SMD</t>
  </si>
  <si>
    <t>Digikey</t>
  </si>
  <si>
    <t>J1, J4, J5, J6, LED1</t>
  </si>
  <si>
    <t>HDR, HDR1X2</t>
  </si>
  <si>
    <t>HDR, HDR1X10</t>
  </si>
  <si>
    <t>1-640454-0</t>
  </si>
  <si>
    <t>640454-2</t>
  </si>
  <si>
    <t>640454-3</t>
  </si>
  <si>
    <t>Ultiboard\1-1337543-0</t>
  </si>
  <si>
    <t>Total Price</t>
  </si>
  <si>
    <t>BOARD SUMMARY</t>
  </si>
  <si>
    <t>TH placements per board</t>
  </si>
  <si>
    <t>SMD placements per board</t>
  </si>
  <si>
    <t>Total number of unique parts</t>
  </si>
  <si>
    <t>A97553-ND</t>
  </si>
  <si>
    <t>3006P-103LF-ND</t>
  </si>
  <si>
    <t>3296W-1-102LF</t>
  </si>
  <si>
    <t>3296W-102LF-ND</t>
  </si>
  <si>
    <t>Z774-ND</t>
  </si>
  <si>
    <t>A19437-ND</t>
  </si>
  <si>
    <t>A19430-ND</t>
  </si>
  <si>
    <t>A19423-ND</t>
  </si>
  <si>
    <t>490-3251-1-ND</t>
  </si>
  <si>
    <t>587-2240-1-ND</t>
  </si>
  <si>
    <t>490-6354-1-ND</t>
  </si>
  <si>
    <t>490-1309-1-ND</t>
  </si>
  <si>
    <t>1276-1970-1-ND'</t>
  </si>
  <si>
    <t>587-2670-1-ND</t>
  </si>
  <si>
    <t>445-5962-1-ND</t>
  </si>
  <si>
    <t>RHM100KCFCT-ND</t>
  </si>
  <si>
    <t>MCR03ERTF1003</t>
  </si>
  <si>
    <t>RHM10.0KCFCT-ND</t>
  </si>
  <si>
    <t>RHM10MCGCT-ND</t>
  </si>
  <si>
    <t>MCT0603-1.00K-CFCT-ND</t>
  </si>
  <si>
    <t>Vishay Beyschlag</t>
  </si>
  <si>
    <t>MCT06030C1001FP500</t>
  </si>
  <si>
    <t>1276-3487-1-ND</t>
  </si>
  <si>
    <t>RHM20CFCT-ND</t>
  </si>
  <si>
    <t>RHM300KCFCT-ND</t>
  </si>
  <si>
    <t>RHM30KCFCT-ND</t>
  </si>
  <si>
    <t>RHM3.00KCFCT-ND</t>
  </si>
  <si>
    <t>RHM3MCGCT-ND</t>
  </si>
  <si>
    <t>RHM604CLCT-ND</t>
  </si>
  <si>
    <t>445-14423-1-ND</t>
  </si>
  <si>
    <t>497-7253-1-ND</t>
  </si>
  <si>
    <t>497-1177-1-ND</t>
  </si>
  <si>
    <t>497-1214-1-ND</t>
  </si>
  <si>
    <t>497-1215-1-ND</t>
  </si>
  <si>
    <t>296-14590-1-ND</t>
  </si>
  <si>
    <t>296-22898-5-ND</t>
  </si>
  <si>
    <t>VCA824ID</t>
  </si>
  <si>
    <t>BUF634U/2K5</t>
  </si>
  <si>
    <t>296-24142-1-ND</t>
  </si>
  <si>
    <t>296-35428-1-ND</t>
  </si>
  <si>
    <t>LM7171AIMX/NOPB</t>
  </si>
  <si>
    <t>296-37238-1-ND</t>
  </si>
  <si>
    <t>OPA192IDR</t>
  </si>
  <si>
    <t>296-17626-5-ND</t>
  </si>
  <si>
    <t>THS4631D</t>
  </si>
  <si>
    <t>ADR445ARZ-ND</t>
  </si>
  <si>
    <t>ADR445ARZ</t>
  </si>
  <si>
    <t>MMBD1203CT-ND</t>
  </si>
  <si>
    <t>ADG1412YRUZ-ND</t>
  </si>
  <si>
    <t>ADG1412YRUZ</t>
  </si>
  <si>
    <t>764-1092-1-ND</t>
  </si>
  <si>
    <t>PHP100ACT-ND</t>
  </si>
  <si>
    <t>MOSFET, 2N7002E</t>
  </si>
  <si>
    <t>T1, T2, T3</t>
  </si>
  <si>
    <t>2N7002ET1G</t>
  </si>
  <si>
    <t>ON Semiconductor</t>
  </si>
  <si>
    <t>2N7002ET1GOSCT-ND</t>
  </si>
  <si>
    <t>R110</t>
  </si>
  <si>
    <t>C118</t>
  </si>
  <si>
    <t>C116</t>
  </si>
  <si>
    <t>U18</t>
  </si>
  <si>
    <t>U20</t>
  </si>
  <si>
    <t>U2, U5, U7, U10, U13, U16, U17, U28, U29</t>
  </si>
  <si>
    <t>U8, U12, U14, U15, U19, U21, U22, U23, U24, U25, U26, U27, U31, U32</t>
  </si>
  <si>
    <t>U9, U11</t>
  </si>
  <si>
    <t>POT1, POT2, POT3</t>
  </si>
  <si>
    <t>R51, R52, R70, R71, R73, R74, R77, R78, R85, R86, R87, R88, R89, R90, R92, R93, R96, R97, R98, R99, R100, R101, R102, R103, R104, R109, R114, R115, R116, R117, R118, R119, R120, R121, R122</t>
  </si>
  <si>
    <t>R25, R36, R42, R53, R54, R55, R56, R81, R82, R83, R84, R91, R107</t>
  </si>
  <si>
    <t>R113</t>
  </si>
  <si>
    <t>R72, R108</t>
  </si>
  <si>
    <t>R20, R21, R22, R23, R27, R33, R34, R37, R106</t>
  </si>
  <si>
    <t>R112</t>
  </si>
  <si>
    <t>R1, R2, R6, R7, R8, R9, R13, R14, R31, R32, R38, R39, R62, R63, R67, R68, R94, R95</t>
  </si>
  <si>
    <t>R28, R41</t>
  </si>
  <si>
    <t>D1, D2, D3, D4, D5, D6, D7, D8, D9, D10, D11, D12, D13</t>
  </si>
  <si>
    <t>U30</t>
  </si>
  <si>
    <t>U36</t>
  </si>
  <si>
    <t>C114</t>
  </si>
  <si>
    <t>POTENTIOMETER, 3006P</t>
  </si>
  <si>
    <t>POTENTIOMETER, 3296W</t>
  </si>
  <si>
    <t>C35, C36, C37, C38, C39, C40, C41, C42, C43, C44, C45, C46, C47, C48, C49, C50, C51, C52, C115</t>
  </si>
  <si>
    <t>C1, C2, C3, C4, C5, C6, C7, C11, C12, C13, C14, C15, C16, C17, C18, C19, C20, C23, C24, C25, C26, C31, C32, C33, C34, C53, C54, C55, C56, C57, C58, C59, C60, C61, C62, C63, C64, C65, C66, C67, C68, C69, C70, C71, C72, C73, C74, C75, C76, C77, C78, C79, C80, C81, C82, C83, C84, C85, C86, C87, C88, C89, C90, C91, C92, C93, C94, C95, C96, C97, C98, C109, C110, C113, C120, C121, C122, C123, C124, C125, C126, C127, C128, C129, C130, C131, C132, C133, C134, C135, C136, C137</t>
  </si>
  <si>
    <t>C112</t>
  </si>
  <si>
    <t>C111</t>
  </si>
  <si>
    <t>C8, C9, C10, C117</t>
  </si>
  <si>
    <t>CAPACITOR, 150pF</t>
  </si>
  <si>
    <t>C101, C102, C103, C104, C105, C106, C107, C108, C119</t>
  </si>
  <si>
    <t>C21, C22, C27, C28, C29, C30, C99, C100</t>
  </si>
  <si>
    <t>CAPACITOR, 470pF</t>
  </si>
  <si>
    <t>Ultiboard\0403</t>
  </si>
  <si>
    <t>J8, POT7, POT8, POT9, POT10, S7, S8</t>
  </si>
  <si>
    <t>S9, S10, S11, S12, S13</t>
  </si>
  <si>
    <t>S1, S2, S3, S4</t>
  </si>
  <si>
    <t>490-1297-1-ND</t>
  </si>
  <si>
    <t>GRM1555C1H471JA01D</t>
  </si>
  <si>
    <t>490-3229-1-ND</t>
  </si>
  <si>
    <t>GRM1555C1H151JA01D</t>
  </si>
  <si>
    <t>R15, R16, R17, R18, R26, R29, R40, R45, R46, R48, R49, R50, R57, R58, R59, R60, R69, R75, R76, R79, R80, R105</t>
  </si>
  <si>
    <t>R5, R12, R19, R24, R30, R35, R43, R44, R47, R61</t>
  </si>
  <si>
    <t>S5, S6</t>
  </si>
  <si>
    <t>R3, R10, R111</t>
  </si>
  <si>
    <t>R64, R65, R66</t>
  </si>
  <si>
    <t>J9</t>
  </si>
  <si>
    <t>S5800-03-ND</t>
  </si>
  <si>
    <t>Ultiboard\HDR_2mm_3</t>
  </si>
  <si>
    <t>Sullins Connector Solutions</t>
  </si>
  <si>
    <t>NRPN031PAEN-RC</t>
  </si>
  <si>
    <t>HDR, HDR1x3, 2mm low profile</t>
  </si>
  <si>
    <t>POTENTIOMETER, ACCUTRIM 1280</t>
  </si>
  <si>
    <t>POT11</t>
  </si>
  <si>
    <t>Vishay Foil Resistors</t>
  </si>
  <si>
    <t>Y005610K0000K0L</t>
  </si>
  <si>
    <t>804-1021-ND</t>
  </si>
  <si>
    <t>POT4, POT5, POT6, POT12, POT13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</si>
</sst>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3" fillId="0" borderId="0" xfId="1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C9" sqref="C9"/>
    </sheetView>
  </sheetViews>
  <sheetFormatPr defaultColWidth="25.140625" defaultRowHeight="15" x14ac:dyDescent="0.25"/>
  <cols>
    <col min="1" max="1" width="8.7109375" style="1" customWidth="1"/>
    <col min="2" max="2" width="31.42578125" style="1" customWidth="1"/>
    <col min="3" max="3" width="39.5703125" style="1" customWidth="1"/>
    <col min="4" max="4" width="26" style="1" bestFit="1" customWidth="1"/>
    <col min="5" max="5" width="23.5703125" style="1" customWidth="1"/>
    <col min="6" max="6" width="7.7109375" style="1" customWidth="1"/>
    <col min="7" max="7" width="22.5703125" style="1" customWidth="1"/>
    <col min="8" max="8" width="25" style="1" customWidth="1"/>
    <col min="9" max="9" width="5.42578125" style="1" customWidth="1"/>
    <col min="10" max="10" width="9.42578125" style="3" customWidth="1"/>
    <col min="11" max="11" width="10.42578125" style="3" customWidth="1"/>
    <col min="12" max="16384" width="25.140625" style="1"/>
  </cols>
  <sheetData>
    <row r="1" spans="1:11" x14ac:dyDescent="0.25">
      <c r="A1" s="4" t="s">
        <v>100</v>
      </c>
      <c r="B1" s="4" t="s">
        <v>101</v>
      </c>
      <c r="C1" s="4" t="s">
        <v>102</v>
      </c>
      <c r="D1" s="4" t="s">
        <v>107</v>
      </c>
      <c r="E1" s="4" t="s">
        <v>108</v>
      </c>
      <c r="F1" s="4" t="s">
        <v>105</v>
      </c>
      <c r="G1" s="4" t="s">
        <v>109</v>
      </c>
      <c r="H1" s="4" t="s">
        <v>103</v>
      </c>
      <c r="I1" s="4" t="s">
        <v>104</v>
      </c>
      <c r="J1" s="5" t="s">
        <v>106</v>
      </c>
      <c r="K1" s="5" t="s">
        <v>120</v>
      </c>
    </row>
    <row r="2" spans="1:11" x14ac:dyDescent="0.25">
      <c r="A2" s="6">
        <v>3</v>
      </c>
      <c r="B2" s="7" t="s">
        <v>0</v>
      </c>
      <c r="C2" s="7" t="s">
        <v>37</v>
      </c>
      <c r="D2" s="7" t="s">
        <v>58</v>
      </c>
      <c r="E2" s="7" t="s">
        <v>72</v>
      </c>
      <c r="F2" s="7" t="s">
        <v>112</v>
      </c>
      <c r="G2" s="7" t="s">
        <v>125</v>
      </c>
      <c r="H2" s="7" t="s">
        <v>119</v>
      </c>
      <c r="I2" s="7" t="s">
        <v>110</v>
      </c>
      <c r="J2" s="8">
        <v>2.0299999999999998</v>
      </c>
      <c r="K2" s="8">
        <f>J2*A2</f>
        <v>6.09</v>
      </c>
    </row>
    <row r="3" spans="1:11" x14ac:dyDescent="0.25">
      <c r="A3" s="6">
        <v>2</v>
      </c>
      <c r="B3" s="7" t="s">
        <v>115</v>
      </c>
      <c r="C3" s="11" t="s">
        <v>224</v>
      </c>
      <c r="D3" s="7" t="s">
        <v>58</v>
      </c>
      <c r="E3" s="7" t="s">
        <v>116</v>
      </c>
      <c r="F3" s="7" t="s">
        <v>112</v>
      </c>
      <c r="G3" s="7" t="s">
        <v>130</v>
      </c>
      <c r="H3" s="7" t="s">
        <v>55</v>
      </c>
      <c r="I3" s="7" t="s">
        <v>110</v>
      </c>
      <c r="J3" s="8">
        <v>0.5</v>
      </c>
      <c r="K3" s="8">
        <f t="shared" ref="K3:K47" si="0">J3*A3</f>
        <v>1</v>
      </c>
    </row>
    <row r="4" spans="1:11" x14ac:dyDescent="0.25">
      <c r="A4" s="6">
        <v>5</v>
      </c>
      <c r="B4" s="7" t="s">
        <v>114</v>
      </c>
      <c r="C4" s="7" t="s">
        <v>113</v>
      </c>
      <c r="D4" s="7" t="s">
        <v>58</v>
      </c>
      <c r="E4" s="7" t="s">
        <v>117</v>
      </c>
      <c r="F4" s="7" t="s">
        <v>112</v>
      </c>
      <c r="G4" s="7" t="s">
        <v>132</v>
      </c>
      <c r="H4" s="7" t="s">
        <v>42</v>
      </c>
      <c r="I4" s="7" t="s">
        <v>110</v>
      </c>
      <c r="J4" s="8">
        <v>0.13</v>
      </c>
      <c r="K4" s="8">
        <f t="shared" si="0"/>
        <v>0.65</v>
      </c>
    </row>
    <row r="5" spans="1:11" x14ac:dyDescent="0.25">
      <c r="A5" s="6">
        <v>7</v>
      </c>
      <c r="B5" s="7" t="s">
        <v>9</v>
      </c>
      <c r="C5" s="7" t="s">
        <v>215</v>
      </c>
      <c r="D5" s="7" t="s">
        <v>58</v>
      </c>
      <c r="E5" s="7" t="s">
        <v>118</v>
      </c>
      <c r="F5" s="7" t="s">
        <v>112</v>
      </c>
      <c r="G5" s="7" t="s">
        <v>131</v>
      </c>
      <c r="H5" s="7" t="s">
        <v>46</v>
      </c>
      <c r="I5" s="7" t="s">
        <v>110</v>
      </c>
      <c r="J5" s="8">
        <v>0.17</v>
      </c>
      <c r="K5" s="8">
        <f t="shared" si="0"/>
        <v>1.1900000000000002</v>
      </c>
    </row>
    <row r="6" spans="1:11" x14ac:dyDescent="0.25">
      <c r="A6" s="6">
        <v>1</v>
      </c>
      <c r="B6" s="7" t="s">
        <v>232</v>
      </c>
      <c r="C6" s="7" t="s">
        <v>227</v>
      </c>
      <c r="D6" s="7" t="s">
        <v>230</v>
      </c>
      <c r="E6" s="7" t="s">
        <v>231</v>
      </c>
      <c r="F6" s="7" t="s">
        <v>112</v>
      </c>
      <c r="G6" s="7" t="s">
        <v>228</v>
      </c>
      <c r="H6" s="7" t="s">
        <v>229</v>
      </c>
      <c r="I6" s="7" t="s">
        <v>110</v>
      </c>
      <c r="J6" s="8">
        <v>0.35</v>
      </c>
      <c r="K6" s="8">
        <f t="shared" si="0"/>
        <v>0.35</v>
      </c>
    </row>
    <row r="7" spans="1:11" x14ac:dyDescent="0.25">
      <c r="A7" s="6">
        <v>1</v>
      </c>
      <c r="B7" s="7" t="s">
        <v>233</v>
      </c>
      <c r="C7" s="7" t="s">
        <v>234</v>
      </c>
      <c r="D7" s="7" t="s">
        <v>235</v>
      </c>
      <c r="E7" s="7" t="s">
        <v>236</v>
      </c>
      <c r="F7" s="7" t="s">
        <v>112</v>
      </c>
      <c r="G7" s="7" t="s">
        <v>237</v>
      </c>
      <c r="H7" s="7" t="s">
        <v>49</v>
      </c>
      <c r="I7" s="7" t="s">
        <v>110</v>
      </c>
      <c r="J7" s="8">
        <v>17.84</v>
      </c>
      <c r="K7" s="8">
        <f t="shared" si="0"/>
        <v>17.84</v>
      </c>
    </row>
    <row r="8" spans="1:11" x14ac:dyDescent="0.25">
      <c r="A8" s="6">
        <v>5</v>
      </c>
      <c r="B8" s="7" t="s">
        <v>203</v>
      </c>
      <c r="C8" s="7" t="s">
        <v>238</v>
      </c>
      <c r="D8" s="7" t="s">
        <v>64</v>
      </c>
      <c r="E8" s="7" t="s">
        <v>82</v>
      </c>
      <c r="F8" s="7" t="s">
        <v>112</v>
      </c>
      <c r="G8" s="7" t="s">
        <v>126</v>
      </c>
      <c r="H8" s="7" t="s">
        <v>49</v>
      </c>
      <c r="I8" s="7" t="s">
        <v>110</v>
      </c>
      <c r="J8" s="8">
        <v>2.08</v>
      </c>
      <c r="K8" s="8">
        <f t="shared" si="0"/>
        <v>10.4</v>
      </c>
    </row>
    <row r="9" spans="1:11" x14ac:dyDescent="0.25">
      <c r="A9" s="6">
        <v>3</v>
      </c>
      <c r="B9" s="7" t="s">
        <v>204</v>
      </c>
      <c r="C9" s="7" t="s">
        <v>190</v>
      </c>
      <c r="D9" s="7" t="s">
        <v>64</v>
      </c>
      <c r="E9" s="7" t="s">
        <v>127</v>
      </c>
      <c r="F9" s="7" t="s">
        <v>112</v>
      </c>
      <c r="G9" s="7" t="s">
        <v>128</v>
      </c>
      <c r="H9" s="7" t="s">
        <v>50</v>
      </c>
      <c r="I9" s="7" t="s">
        <v>110</v>
      </c>
      <c r="J9" s="8">
        <v>2.41</v>
      </c>
      <c r="K9" s="8">
        <f t="shared" si="0"/>
        <v>7.23</v>
      </c>
    </row>
    <row r="10" spans="1:11" ht="30" x14ac:dyDescent="0.25">
      <c r="A10" s="6">
        <v>4</v>
      </c>
      <c r="B10" s="7" t="s">
        <v>30</v>
      </c>
      <c r="C10" s="7" t="s">
        <v>217</v>
      </c>
      <c r="D10" s="7" t="s">
        <v>68</v>
      </c>
      <c r="E10" s="7" t="s">
        <v>94</v>
      </c>
      <c r="F10" s="7" t="s">
        <v>112</v>
      </c>
      <c r="G10" s="7" t="s">
        <v>129</v>
      </c>
      <c r="H10" s="7" t="s">
        <v>54</v>
      </c>
      <c r="I10" s="7" t="s">
        <v>110</v>
      </c>
      <c r="J10" s="8">
        <v>2.0499999999999998</v>
      </c>
      <c r="K10" s="8">
        <f t="shared" si="0"/>
        <v>8.1999999999999993</v>
      </c>
    </row>
    <row r="11" spans="1:11" ht="45" x14ac:dyDescent="0.25">
      <c r="A11" s="6">
        <v>19</v>
      </c>
      <c r="B11" s="7" t="s">
        <v>1</v>
      </c>
      <c r="C11" s="7" t="s">
        <v>205</v>
      </c>
      <c r="D11" s="7" t="s">
        <v>59</v>
      </c>
      <c r="E11" s="7" t="s">
        <v>73</v>
      </c>
      <c r="F11" s="7" t="s">
        <v>112</v>
      </c>
      <c r="G11" s="7" t="s">
        <v>133</v>
      </c>
      <c r="H11" s="7" t="s">
        <v>43</v>
      </c>
      <c r="I11" s="7" t="s">
        <v>111</v>
      </c>
      <c r="J11" s="8">
        <v>3.2000000000000001E-2</v>
      </c>
      <c r="K11" s="8">
        <f t="shared" si="0"/>
        <v>0.60799999999999998</v>
      </c>
    </row>
    <row r="12" spans="1:11" x14ac:dyDescent="0.25">
      <c r="A12" s="6">
        <v>1</v>
      </c>
      <c r="B12" s="7" t="s">
        <v>2</v>
      </c>
      <c r="C12" s="7" t="s">
        <v>202</v>
      </c>
      <c r="D12" s="7" t="s">
        <v>60</v>
      </c>
      <c r="E12" s="7" t="s">
        <v>74</v>
      </c>
      <c r="F12" s="7" t="s">
        <v>112</v>
      </c>
      <c r="G12" s="7" t="s">
        <v>134</v>
      </c>
      <c r="H12" s="7" t="s">
        <v>43</v>
      </c>
      <c r="I12" s="7" t="s">
        <v>111</v>
      </c>
      <c r="J12" s="8">
        <v>1.9E-2</v>
      </c>
      <c r="K12" s="8">
        <f t="shared" si="0"/>
        <v>1.9E-2</v>
      </c>
    </row>
    <row r="13" spans="1:11" ht="165" x14ac:dyDescent="0.25">
      <c r="A13" s="6">
        <v>92</v>
      </c>
      <c r="B13" s="7" t="s">
        <v>3</v>
      </c>
      <c r="C13" s="7" t="s">
        <v>206</v>
      </c>
      <c r="D13" s="7" t="s">
        <v>61</v>
      </c>
      <c r="E13" s="7" t="s">
        <v>75</v>
      </c>
      <c r="F13" s="7" t="s">
        <v>112</v>
      </c>
      <c r="G13" s="7" t="s">
        <v>137</v>
      </c>
      <c r="H13" s="7" t="s">
        <v>44</v>
      </c>
      <c r="I13" s="7" t="s">
        <v>111</v>
      </c>
      <c r="J13" s="8">
        <v>1.2E-2</v>
      </c>
      <c r="K13" s="8">
        <f t="shared" si="0"/>
        <v>1.1040000000000001</v>
      </c>
    </row>
    <row r="14" spans="1:11" x14ac:dyDescent="0.25">
      <c r="A14" s="6">
        <v>1</v>
      </c>
      <c r="B14" s="7" t="s">
        <v>4</v>
      </c>
      <c r="C14" s="7" t="s">
        <v>207</v>
      </c>
      <c r="D14" s="7" t="s">
        <v>60</v>
      </c>
      <c r="E14" s="7" t="s">
        <v>76</v>
      </c>
      <c r="F14" s="7" t="s">
        <v>112</v>
      </c>
      <c r="G14" s="7" t="s">
        <v>138</v>
      </c>
      <c r="H14" s="7" t="s">
        <v>44</v>
      </c>
      <c r="I14" s="7" t="s">
        <v>111</v>
      </c>
      <c r="J14" s="8">
        <v>7.1999999999999995E-2</v>
      </c>
      <c r="K14" s="8">
        <f t="shared" si="0"/>
        <v>7.1999999999999995E-2</v>
      </c>
    </row>
    <row r="15" spans="1:11" x14ac:dyDescent="0.25">
      <c r="A15" s="6">
        <v>1</v>
      </c>
      <c r="B15" s="7" t="s">
        <v>5</v>
      </c>
      <c r="C15" s="7" t="s">
        <v>208</v>
      </c>
      <c r="D15" s="7" t="s">
        <v>62</v>
      </c>
      <c r="E15" s="7" t="s">
        <v>77</v>
      </c>
      <c r="F15" s="7" t="s">
        <v>112</v>
      </c>
      <c r="G15" s="7" t="s">
        <v>139</v>
      </c>
      <c r="H15" s="7" t="s">
        <v>44</v>
      </c>
      <c r="I15" s="7" t="s">
        <v>111</v>
      </c>
      <c r="J15" s="8">
        <v>0.24</v>
      </c>
      <c r="K15" s="8">
        <f t="shared" si="0"/>
        <v>0.24</v>
      </c>
    </row>
    <row r="16" spans="1:11" ht="30" x14ac:dyDescent="0.25">
      <c r="A16" s="6">
        <v>4</v>
      </c>
      <c r="B16" s="7" t="s">
        <v>7</v>
      </c>
      <c r="C16" s="7" t="s">
        <v>209</v>
      </c>
      <c r="D16" s="7" t="s">
        <v>59</v>
      </c>
      <c r="E16" s="7" t="s">
        <v>79</v>
      </c>
      <c r="F16" s="7" t="s">
        <v>112</v>
      </c>
      <c r="G16" s="7" t="s">
        <v>135</v>
      </c>
      <c r="H16" s="7" t="s">
        <v>43</v>
      </c>
      <c r="I16" s="7" t="s">
        <v>111</v>
      </c>
      <c r="J16" s="8">
        <v>2.3E-2</v>
      </c>
      <c r="K16" s="8">
        <f t="shared" si="0"/>
        <v>9.1999999999999998E-2</v>
      </c>
    </row>
    <row r="17" spans="1:11" ht="30" x14ac:dyDescent="0.25">
      <c r="A17" s="6">
        <v>9</v>
      </c>
      <c r="B17" s="7" t="s">
        <v>210</v>
      </c>
      <c r="C17" s="7" t="s">
        <v>211</v>
      </c>
      <c r="D17" s="7" t="s">
        <v>59</v>
      </c>
      <c r="E17" s="7" t="s">
        <v>221</v>
      </c>
      <c r="F17" s="7" t="s">
        <v>112</v>
      </c>
      <c r="G17" s="7" t="s">
        <v>220</v>
      </c>
      <c r="H17" s="7" t="s">
        <v>214</v>
      </c>
      <c r="I17" s="7" t="s">
        <v>111</v>
      </c>
      <c r="J17" s="8">
        <v>0.03</v>
      </c>
      <c r="K17" s="8">
        <f t="shared" si="0"/>
        <v>0.27</v>
      </c>
    </row>
    <row r="18" spans="1:11" x14ac:dyDescent="0.25">
      <c r="A18" s="6">
        <v>8</v>
      </c>
      <c r="B18" s="7" t="s">
        <v>6</v>
      </c>
      <c r="C18" s="7" t="s">
        <v>212</v>
      </c>
      <c r="D18" s="7" t="s">
        <v>62</v>
      </c>
      <c r="E18" s="7" t="s">
        <v>78</v>
      </c>
      <c r="F18" s="7" t="s">
        <v>112</v>
      </c>
      <c r="G18" s="7" t="s">
        <v>154</v>
      </c>
      <c r="H18" s="7" t="s">
        <v>45</v>
      </c>
      <c r="I18" s="7" t="s">
        <v>111</v>
      </c>
      <c r="J18" s="8">
        <v>0.68899999999999995</v>
      </c>
      <c r="K18" s="8">
        <f t="shared" si="0"/>
        <v>5.5119999999999996</v>
      </c>
    </row>
    <row r="19" spans="1:11" ht="30" x14ac:dyDescent="0.25">
      <c r="A19" s="6">
        <v>1</v>
      </c>
      <c r="B19" s="7" t="s">
        <v>8</v>
      </c>
      <c r="C19" s="7" t="s">
        <v>184</v>
      </c>
      <c r="D19" s="7" t="s">
        <v>59</v>
      </c>
      <c r="E19" s="7" t="s">
        <v>80</v>
      </c>
      <c r="F19" s="7" t="s">
        <v>112</v>
      </c>
      <c r="G19" s="7" t="s">
        <v>136</v>
      </c>
      <c r="H19" s="7" t="s">
        <v>43</v>
      </c>
      <c r="I19" s="7" t="s">
        <v>111</v>
      </c>
      <c r="J19" s="8">
        <v>2.1000000000000001E-2</v>
      </c>
      <c r="K19" s="8">
        <f t="shared" si="0"/>
        <v>2.1000000000000001E-2</v>
      </c>
    </row>
    <row r="20" spans="1:11" ht="30" x14ac:dyDescent="0.25">
      <c r="A20" s="6">
        <v>1</v>
      </c>
      <c r="B20" s="7" t="s">
        <v>213</v>
      </c>
      <c r="C20" s="7" t="s">
        <v>183</v>
      </c>
      <c r="D20" s="7" t="s">
        <v>59</v>
      </c>
      <c r="E20" s="7" t="s">
        <v>219</v>
      </c>
      <c r="F20" s="7" t="s">
        <v>112</v>
      </c>
      <c r="G20" s="7" t="s">
        <v>218</v>
      </c>
      <c r="H20" s="7" t="s">
        <v>43</v>
      </c>
      <c r="I20" s="7" t="s">
        <v>111</v>
      </c>
      <c r="J20" s="8">
        <v>0.1</v>
      </c>
      <c r="K20" s="8">
        <f t="shared" si="0"/>
        <v>0.1</v>
      </c>
    </row>
    <row r="21" spans="1:11" x14ac:dyDescent="0.25">
      <c r="A21" s="6">
        <v>3</v>
      </c>
      <c r="B21" s="7" t="s">
        <v>177</v>
      </c>
      <c r="C21" s="7" t="s">
        <v>178</v>
      </c>
      <c r="D21" s="7" t="s">
        <v>180</v>
      </c>
      <c r="E21" s="7" t="s">
        <v>179</v>
      </c>
      <c r="F21" s="7" t="s">
        <v>112</v>
      </c>
      <c r="G21" s="7" t="s">
        <v>181</v>
      </c>
      <c r="H21" s="11" t="s">
        <v>56</v>
      </c>
      <c r="I21" s="7" t="s">
        <v>111</v>
      </c>
      <c r="J21" s="8">
        <v>0.14000000000000001</v>
      </c>
      <c r="K21" s="8">
        <f t="shared" si="0"/>
        <v>0.42000000000000004</v>
      </c>
    </row>
    <row r="22" spans="1:11" x14ac:dyDescent="0.25">
      <c r="A22" s="6">
        <v>1</v>
      </c>
      <c r="B22" s="7" t="s">
        <v>10</v>
      </c>
      <c r="C22" s="7" t="s">
        <v>185</v>
      </c>
      <c r="D22" s="7" t="s">
        <v>63</v>
      </c>
      <c r="E22" s="7" t="s">
        <v>162</v>
      </c>
      <c r="F22" s="7" t="s">
        <v>112</v>
      </c>
      <c r="G22" s="7" t="s">
        <v>163</v>
      </c>
      <c r="H22" s="7" t="s">
        <v>47</v>
      </c>
      <c r="I22" s="7" t="s">
        <v>111</v>
      </c>
      <c r="J22" s="8">
        <v>8.1300000000000008</v>
      </c>
      <c r="K22" s="8">
        <f t="shared" si="0"/>
        <v>8.1300000000000008</v>
      </c>
    </row>
    <row r="23" spans="1:11" x14ac:dyDescent="0.25">
      <c r="A23" s="6">
        <v>1</v>
      </c>
      <c r="B23" s="7" t="s">
        <v>11</v>
      </c>
      <c r="C23" s="7" t="s">
        <v>186</v>
      </c>
      <c r="D23" s="7" t="s">
        <v>63</v>
      </c>
      <c r="E23" s="7" t="s">
        <v>81</v>
      </c>
      <c r="F23" s="7" t="s">
        <v>112</v>
      </c>
      <c r="G23" s="7" t="s">
        <v>159</v>
      </c>
      <c r="H23" s="7" t="s">
        <v>48</v>
      </c>
      <c r="I23" s="7" t="s">
        <v>111</v>
      </c>
      <c r="J23" s="8">
        <v>0.43</v>
      </c>
      <c r="K23" s="8">
        <f t="shared" si="0"/>
        <v>0.43</v>
      </c>
    </row>
    <row r="24" spans="1:11" x14ac:dyDescent="0.25">
      <c r="A24" s="6">
        <v>9</v>
      </c>
      <c r="B24" s="7" t="s">
        <v>12</v>
      </c>
      <c r="C24" s="7" t="s">
        <v>187</v>
      </c>
      <c r="D24" s="7" t="s">
        <v>63</v>
      </c>
      <c r="E24" s="7" t="s">
        <v>165</v>
      </c>
      <c r="F24" s="7" t="s">
        <v>112</v>
      </c>
      <c r="G24" s="7" t="s">
        <v>164</v>
      </c>
      <c r="H24" s="7" t="s">
        <v>47</v>
      </c>
      <c r="I24" s="7" t="s">
        <v>111</v>
      </c>
      <c r="J24" s="8">
        <v>3.1110000000000002</v>
      </c>
      <c r="K24" s="8">
        <f t="shared" si="0"/>
        <v>27.999000000000002</v>
      </c>
    </row>
    <row r="25" spans="1:11" ht="30" x14ac:dyDescent="0.25">
      <c r="A25" s="6">
        <v>14</v>
      </c>
      <c r="B25" s="7" t="s">
        <v>13</v>
      </c>
      <c r="C25" s="7" t="s">
        <v>188</v>
      </c>
      <c r="D25" s="7" t="s">
        <v>63</v>
      </c>
      <c r="E25" s="7" t="s">
        <v>167</v>
      </c>
      <c r="F25" s="7" t="s">
        <v>112</v>
      </c>
      <c r="G25" s="7" t="s">
        <v>166</v>
      </c>
      <c r="H25" s="7" t="s">
        <v>47</v>
      </c>
      <c r="I25" s="7" t="s">
        <v>111</v>
      </c>
      <c r="J25" s="8">
        <v>3.1349999999999998</v>
      </c>
      <c r="K25" s="8">
        <f t="shared" si="0"/>
        <v>43.89</v>
      </c>
    </row>
    <row r="26" spans="1:11" x14ac:dyDescent="0.25">
      <c r="A26" s="6">
        <v>4</v>
      </c>
      <c r="B26" s="7" t="s">
        <v>14</v>
      </c>
      <c r="C26" s="7" t="s">
        <v>38</v>
      </c>
      <c r="D26" s="7" t="s">
        <v>63</v>
      </c>
      <c r="E26" s="7" t="s">
        <v>169</v>
      </c>
      <c r="F26" s="7" t="s">
        <v>112</v>
      </c>
      <c r="G26" s="7" t="s">
        <v>168</v>
      </c>
      <c r="H26" s="7" t="s">
        <v>47</v>
      </c>
      <c r="I26" s="7" t="s">
        <v>111</v>
      </c>
      <c r="J26" s="8">
        <v>10.55</v>
      </c>
      <c r="K26" s="8">
        <f t="shared" si="0"/>
        <v>42.2</v>
      </c>
    </row>
    <row r="27" spans="1:11" x14ac:dyDescent="0.25">
      <c r="A27" s="6">
        <v>2</v>
      </c>
      <c r="B27" s="7" t="s">
        <v>15</v>
      </c>
      <c r="C27" s="7" t="s">
        <v>189</v>
      </c>
      <c r="D27" s="7" t="s">
        <v>63</v>
      </c>
      <c r="E27" s="7" t="s">
        <v>161</v>
      </c>
      <c r="F27" s="7" t="s">
        <v>112</v>
      </c>
      <c r="G27" s="7" t="s">
        <v>160</v>
      </c>
      <c r="H27" s="7" t="s">
        <v>48</v>
      </c>
      <c r="I27" s="7" t="s">
        <v>111</v>
      </c>
      <c r="J27" s="8">
        <v>9.4499999999999993</v>
      </c>
      <c r="K27" s="8">
        <f t="shared" si="0"/>
        <v>18.899999999999999</v>
      </c>
    </row>
    <row r="28" spans="1:11" ht="75" x14ac:dyDescent="0.25">
      <c r="A28" s="6">
        <v>35</v>
      </c>
      <c r="B28" s="7" t="s">
        <v>24</v>
      </c>
      <c r="C28" s="7" t="s">
        <v>191</v>
      </c>
      <c r="D28" s="7" t="s">
        <v>65</v>
      </c>
      <c r="E28" s="7" t="s">
        <v>141</v>
      </c>
      <c r="F28" s="7" t="s">
        <v>112</v>
      </c>
      <c r="G28" s="7" t="s">
        <v>140</v>
      </c>
      <c r="H28" s="7" t="s">
        <v>44</v>
      </c>
      <c r="I28" s="7" t="s">
        <v>111</v>
      </c>
      <c r="J28" s="8">
        <v>8.3999999999999995E-3</v>
      </c>
      <c r="K28" s="8">
        <f t="shared" si="0"/>
        <v>0.29399999999999998</v>
      </c>
    </row>
    <row r="29" spans="1:11" x14ac:dyDescent="0.25">
      <c r="A29" s="6">
        <v>3</v>
      </c>
      <c r="B29" s="7" t="s">
        <v>25</v>
      </c>
      <c r="C29" s="7" t="s">
        <v>226</v>
      </c>
      <c r="D29" s="7" t="s">
        <v>66</v>
      </c>
      <c r="E29" s="7" t="s">
        <v>90</v>
      </c>
      <c r="F29" s="7" t="s">
        <v>112</v>
      </c>
      <c r="G29" s="13" t="s">
        <v>176</v>
      </c>
      <c r="H29" s="7" t="s">
        <v>51</v>
      </c>
      <c r="I29" s="7" t="s">
        <v>111</v>
      </c>
      <c r="J29" s="8">
        <v>3.53</v>
      </c>
      <c r="K29" s="8">
        <f t="shared" si="0"/>
        <v>10.59</v>
      </c>
    </row>
    <row r="30" spans="1:11" ht="30" x14ac:dyDescent="0.25">
      <c r="A30" s="6">
        <v>13</v>
      </c>
      <c r="B30" s="7" t="s">
        <v>20</v>
      </c>
      <c r="C30" s="7" t="s">
        <v>192</v>
      </c>
      <c r="D30" s="7" t="s">
        <v>65</v>
      </c>
      <c r="E30" s="7" t="s">
        <v>86</v>
      </c>
      <c r="F30" s="7" t="s">
        <v>112</v>
      </c>
      <c r="G30" s="7" t="s">
        <v>142</v>
      </c>
      <c r="H30" s="7" t="s">
        <v>44</v>
      </c>
      <c r="I30" s="7" t="s">
        <v>111</v>
      </c>
      <c r="J30" s="8">
        <v>1.0999999999999999E-2</v>
      </c>
      <c r="K30" s="8">
        <f t="shared" si="0"/>
        <v>0.14299999999999999</v>
      </c>
    </row>
    <row r="31" spans="1:11" x14ac:dyDescent="0.25">
      <c r="A31" s="6">
        <v>1</v>
      </c>
      <c r="B31" s="7" t="s">
        <v>21</v>
      </c>
      <c r="C31" s="7" t="s">
        <v>193</v>
      </c>
      <c r="D31" s="7" t="s">
        <v>65</v>
      </c>
      <c r="E31" s="7" t="s">
        <v>87</v>
      </c>
      <c r="F31" s="7" t="s">
        <v>112</v>
      </c>
      <c r="G31" s="7" t="s">
        <v>143</v>
      </c>
      <c r="H31" s="7" t="s">
        <v>44</v>
      </c>
      <c r="I31" s="7" t="s">
        <v>111</v>
      </c>
      <c r="J31" s="8">
        <v>0.01</v>
      </c>
      <c r="K31" s="8">
        <f t="shared" si="0"/>
        <v>0.01</v>
      </c>
    </row>
    <row r="32" spans="1:11" ht="45" x14ac:dyDescent="0.25">
      <c r="A32" s="6">
        <v>22</v>
      </c>
      <c r="B32" s="7" t="s">
        <v>16</v>
      </c>
      <c r="C32" s="7" t="s">
        <v>222</v>
      </c>
      <c r="D32" s="7" t="s">
        <v>145</v>
      </c>
      <c r="E32" s="7" t="s">
        <v>146</v>
      </c>
      <c r="F32" s="7" t="s">
        <v>112</v>
      </c>
      <c r="G32" s="7" t="s">
        <v>144</v>
      </c>
      <c r="H32" s="7" t="s">
        <v>44</v>
      </c>
      <c r="I32" s="7" t="s">
        <v>111</v>
      </c>
      <c r="J32" s="8">
        <v>6.9000000000000006E-2</v>
      </c>
      <c r="K32" s="8">
        <f t="shared" si="0"/>
        <v>1.5180000000000002</v>
      </c>
    </row>
    <row r="33" spans="1:11" ht="30" x14ac:dyDescent="0.25">
      <c r="A33" s="6">
        <v>3</v>
      </c>
      <c r="B33" s="7" t="s">
        <v>17</v>
      </c>
      <c r="C33" s="7" t="s">
        <v>225</v>
      </c>
      <c r="D33" s="7" t="s">
        <v>61</v>
      </c>
      <c r="E33" s="7" t="s">
        <v>83</v>
      </c>
      <c r="F33" s="7" t="s">
        <v>112</v>
      </c>
      <c r="G33" s="7" t="s">
        <v>147</v>
      </c>
      <c r="H33" s="7" t="s">
        <v>44</v>
      </c>
      <c r="I33" s="7" t="s">
        <v>111</v>
      </c>
      <c r="J33" s="8">
        <v>1.4E-2</v>
      </c>
      <c r="K33" s="8">
        <f t="shared" si="0"/>
        <v>4.2000000000000003E-2</v>
      </c>
    </row>
    <row r="34" spans="1:11" ht="30" x14ac:dyDescent="0.25">
      <c r="A34" s="6">
        <v>10</v>
      </c>
      <c r="B34" s="7" t="s">
        <v>22</v>
      </c>
      <c r="C34" s="7" t="s">
        <v>223</v>
      </c>
      <c r="D34" s="7" t="s">
        <v>65</v>
      </c>
      <c r="E34" s="7" t="s">
        <v>88</v>
      </c>
      <c r="F34" s="7" t="s">
        <v>112</v>
      </c>
      <c r="G34" s="7" t="s">
        <v>148</v>
      </c>
      <c r="H34" s="7" t="s">
        <v>44</v>
      </c>
      <c r="I34" s="7" t="s">
        <v>111</v>
      </c>
      <c r="J34" s="8">
        <v>1.0999999999999999E-2</v>
      </c>
      <c r="K34" s="8">
        <f t="shared" si="0"/>
        <v>0.10999999999999999</v>
      </c>
    </row>
    <row r="35" spans="1:11" x14ac:dyDescent="0.25">
      <c r="A35" s="6">
        <v>1</v>
      </c>
      <c r="B35" s="7" t="s">
        <v>26</v>
      </c>
      <c r="C35" s="7" t="s">
        <v>182</v>
      </c>
      <c r="D35" s="7" t="s">
        <v>65</v>
      </c>
      <c r="E35" s="7" t="s">
        <v>91</v>
      </c>
      <c r="F35" s="7" t="s">
        <v>112</v>
      </c>
      <c r="G35" s="7" t="s">
        <v>149</v>
      </c>
      <c r="H35" s="7" t="s">
        <v>44</v>
      </c>
      <c r="I35" s="7" t="s">
        <v>111</v>
      </c>
      <c r="J35" s="8">
        <v>1.0999999999999999E-2</v>
      </c>
      <c r="K35" s="8">
        <f t="shared" si="0"/>
        <v>1.0999999999999999E-2</v>
      </c>
    </row>
    <row r="36" spans="1:11" x14ac:dyDescent="0.25">
      <c r="A36" s="6">
        <v>2</v>
      </c>
      <c r="B36" s="7" t="s">
        <v>23</v>
      </c>
      <c r="C36" s="7" t="s">
        <v>194</v>
      </c>
      <c r="D36" s="7" t="s">
        <v>65</v>
      </c>
      <c r="E36" s="7" t="s">
        <v>89</v>
      </c>
      <c r="F36" s="7" t="s">
        <v>112</v>
      </c>
      <c r="G36" s="7" t="s">
        <v>150</v>
      </c>
      <c r="H36" s="7" t="s">
        <v>44</v>
      </c>
      <c r="I36" s="7" t="s">
        <v>111</v>
      </c>
      <c r="J36" s="8">
        <v>1.0999999999999999E-2</v>
      </c>
      <c r="K36" s="8">
        <f t="shared" si="0"/>
        <v>2.1999999999999999E-2</v>
      </c>
    </row>
    <row r="37" spans="1:11" x14ac:dyDescent="0.25">
      <c r="A37" s="6">
        <v>9</v>
      </c>
      <c r="B37" s="7" t="s">
        <v>18</v>
      </c>
      <c r="C37" s="7" t="s">
        <v>195</v>
      </c>
      <c r="D37" s="7" t="s">
        <v>65</v>
      </c>
      <c r="E37" s="7" t="s">
        <v>84</v>
      </c>
      <c r="F37" s="7" t="s">
        <v>112</v>
      </c>
      <c r="G37" s="7" t="s">
        <v>151</v>
      </c>
      <c r="H37" s="7" t="s">
        <v>44</v>
      </c>
      <c r="I37" s="7" t="s">
        <v>111</v>
      </c>
      <c r="J37" s="8">
        <v>1.0999999999999999E-2</v>
      </c>
      <c r="K37" s="8">
        <f t="shared" si="0"/>
        <v>9.8999999999999991E-2</v>
      </c>
    </row>
    <row r="38" spans="1:11" x14ac:dyDescent="0.25">
      <c r="A38" s="6">
        <v>1</v>
      </c>
      <c r="B38" s="7" t="s">
        <v>19</v>
      </c>
      <c r="C38" s="7" t="s">
        <v>196</v>
      </c>
      <c r="D38" s="7" t="s">
        <v>65</v>
      </c>
      <c r="E38" s="7" t="s">
        <v>85</v>
      </c>
      <c r="F38" s="7" t="s">
        <v>112</v>
      </c>
      <c r="G38" s="7" t="s">
        <v>152</v>
      </c>
      <c r="H38" s="7" t="s">
        <v>44</v>
      </c>
      <c r="I38" s="7" t="s">
        <v>111</v>
      </c>
      <c r="J38" s="8">
        <v>0.01</v>
      </c>
      <c r="K38" s="8">
        <f t="shared" si="0"/>
        <v>0.01</v>
      </c>
    </row>
    <row r="39" spans="1:11" ht="30" x14ac:dyDescent="0.25">
      <c r="A39" s="6">
        <v>18</v>
      </c>
      <c r="B39" s="7" t="s">
        <v>27</v>
      </c>
      <c r="C39" s="7" t="s">
        <v>197</v>
      </c>
      <c r="D39" s="7" t="s">
        <v>66</v>
      </c>
      <c r="E39" s="7" t="s">
        <v>92</v>
      </c>
      <c r="F39" s="7" t="s">
        <v>112</v>
      </c>
      <c r="G39" s="7" t="s">
        <v>175</v>
      </c>
      <c r="H39" s="7" t="s">
        <v>52</v>
      </c>
      <c r="I39" s="7" t="s">
        <v>111</v>
      </c>
      <c r="J39" s="8">
        <v>1.3544</v>
      </c>
      <c r="K39" s="8">
        <f t="shared" si="0"/>
        <v>24.379200000000001</v>
      </c>
    </row>
    <row r="40" spans="1:11" x14ac:dyDescent="0.25">
      <c r="A40" s="6">
        <v>2</v>
      </c>
      <c r="B40" s="7" t="s">
        <v>28</v>
      </c>
      <c r="C40" s="7" t="s">
        <v>198</v>
      </c>
      <c r="D40" s="7" t="s">
        <v>65</v>
      </c>
      <c r="E40" s="7" t="s">
        <v>93</v>
      </c>
      <c r="F40" s="7" t="s">
        <v>112</v>
      </c>
      <c r="G40" s="7" t="s">
        <v>153</v>
      </c>
      <c r="H40" s="7" t="s">
        <v>44</v>
      </c>
      <c r="I40" s="7" t="s">
        <v>111</v>
      </c>
      <c r="J40" s="8">
        <v>1.0999999999999999E-2</v>
      </c>
      <c r="K40" s="8">
        <f t="shared" si="0"/>
        <v>2.1999999999999999E-2</v>
      </c>
    </row>
    <row r="41" spans="1:11" x14ac:dyDescent="0.25">
      <c r="A41" s="6">
        <v>5</v>
      </c>
      <c r="B41" s="7" t="s">
        <v>29</v>
      </c>
      <c r="C41" s="7" t="s">
        <v>216</v>
      </c>
      <c r="D41" s="7" t="s">
        <v>67</v>
      </c>
      <c r="E41" s="7" t="s">
        <v>174</v>
      </c>
      <c r="F41" s="7" t="s">
        <v>112</v>
      </c>
      <c r="G41" s="7" t="s">
        <v>173</v>
      </c>
      <c r="H41" s="7" t="s">
        <v>53</v>
      </c>
      <c r="I41" s="7" t="s">
        <v>111</v>
      </c>
      <c r="J41" s="8">
        <v>7.17</v>
      </c>
      <c r="K41" s="8">
        <f t="shared" si="0"/>
        <v>35.85</v>
      </c>
    </row>
    <row r="42" spans="1:11" ht="30" x14ac:dyDescent="0.25">
      <c r="A42" s="6">
        <v>13</v>
      </c>
      <c r="B42" s="7" t="s">
        <v>31</v>
      </c>
      <c r="C42" s="7" t="s">
        <v>199</v>
      </c>
      <c r="D42" s="7" t="s">
        <v>69</v>
      </c>
      <c r="E42" s="7" t="s">
        <v>95</v>
      </c>
      <c r="F42" s="7" t="s">
        <v>112</v>
      </c>
      <c r="G42" s="7" t="s">
        <v>172</v>
      </c>
      <c r="H42" s="7" t="s">
        <v>56</v>
      </c>
      <c r="I42" s="7" t="s">
        <v>111</v>
      </c>
      <c r="J42" s="8">
        <v>0.20499999999999999</v>
      </c>
      <c r="K42" s="8">
        <f t="shared" si="0"/>
        <v>2.665</v>
      </c>
    </row>
    <row r="43" spans="1:11" x14ac:dyDescent="0.25">
      <c r="A43" s="6">
        <v>1</v>
      </c>
      <c r="B43" s="7" t="s">
        <v>32</v>
      </c>
      <c r="C43" s="7" t="s">
        <v>200</v>
      </c>
      <c r="D43" s="7" t="s">
        <v>70</v>
      </c>
      <c r="E43" s="7" t="s">
        <v>171</v>
      </c>
      <c r="F43" s="7" t="s">
        <v>112</v>
      </c>
      <c r="G43" s="7" t="s">
        <v>170</v>
      </c>
      <c r="H43" s="7" t="s">
        <v>47</v>
      </c>
      <c r="I43" s="7" t="s">
        <v>111</v>
      </c>
      <c r="J43" s="8">
        <v>6.25</v>
      </c>
      <c r="K43" s="8">
        <f t="shared" si="0"/>
        <v>6.25</v>
      </c>
    </row>
    <row r="44" spans="1:11" x14ac:dyDescent="0.25">
      <c r="A44" s="6">
        <v>1</v>
      </c>
      <c r="B44" s="7" t="s">
        <v>33</v>
      </c>
      <c r="C44" s="7" t="s">
        <v>201</v>
      </c>
      <c r="D44" s="7" t="s">
        <v>71</v>
      </c>
      <c r="E44" s="7" t="s">
        <v>96</v>
      </c>
      <c r="F44" s="7" t="s">
        <v>112</v>
      </c>
      <c r="G44" s="7" t="s">
        <v>155</v>
      </c>
      <c r="H44" s="7" t="s">
        <v>57</v>
      </c>
      <c r="I44" s="7" t="s">
        <v>111</v>
      </c>
      <c r="J44" s="8">
        <v>0.72</v>
      </c>
      <c r="K44" s="8">
        <f t="shared" si="0"/>
        <v>0.72</v>
      </c>
    </row>
    <row r="45" spans="1:11" x14ac:dyDescent="0.25">
      <c r="A45" s="6">
        <v>1</v>
      </c>
      <c r="B45" s="7" t="s">
        <v>34</v>
      </c>
      <c r="C45" s="7" t="s">
        <v>39</v>
      </c>
      <c r="D45" s="7" t="s">
        <v>71</v>
      </c>
      <c r="E45" s="7" t="s">
        <v>97</v>
      </c>
      <c r="F45" s="7" t="s">
        <v>112</v>
      </c>
      <c r="G45" s="7" t="s">
        <v>156</v>
      </c>
      <c r="H45" s="7" t="s">
        <v>57</v>
      </c>
      <c r="I45" s="7" t="s">
        <v>111</v>
      </c>
      <c r="J45" s="8">
        <v>0.87</v>
      </c>
      <c r="K45" s="8">
        <f t="shared" si="0"/>
        <v>0.87</v>
      </c>
    </row>
    <row r="46" spans="1:11" x14ac:dyDescent="0.25">
      <c r="A46" s="6">
        <v>1</v>
      </c>
      <c r="B46" s="7" t="s">
        <v>35</v>
      </c>
      <c r="C46" s="7" t="s">
        <v>40</v>
      </c>
      <c r="D46" s="7" t="s">
        <v>71</v>
      </c>
      <c r="E46" s="7" t="s">
        <v>98</v>
      </c>
      <c r="F46" s="7" t="s">
        <v>112</v>
      </c>
      <c r="G46" s="7" t="s">
        <v>157</v>
      </c>
      <c r="H46" s="7" t="s">
        <v>57</v>
      </c>
      <c r="I46" s="7" t="s">
        <v>111</v>
      </c>
      <c r="J46" s="8">
        <v>0.87</v>
      </c>
      <c r="K46" s="8">
        <f t="shared" si="0"/>
        <v>0.87</v>
      </c>
    </row>
    <row r="47" spans="1:11" x14ac:dyDescent="0.25">
      <c r="A47" s="6">
        <v>1</v>
      </c>
      <c r="B47" s="7" t="s">
        <v>36</v>
      </c>
      <c r="C47" s="7" t="s">
        <v>41</v>
      </c>
      <c r="D47" s="7" t="s">
        <v>71</v>
      </c>
      <c r="E47" s="7" t="s">
        <v>99</v>
      </c>
      <c r="F47" s="7" t="s">
        <v>112</v>
      </c>
      <c r="G47" s="7" t="s">
        <v>158</v>
      </c>
      <c r="H47" s="7" t="s">
        <v>57</v>
      </c>
      <c r="I47" s="7" t="s">
        <v>111</v>
      </c>
      <c r="J47" s="8">
        <v>0.83</v>
      </c>
      <c r="K47" s="8">
        <f t="shared" si="0"/>
        <v>0.83</v>
      </c>
    </row>
    <row r="48" spans="1:11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2"/>
      <c r="K48" s="14">
        <f>SUM(K2:K47)</f>
        <v>288.26220000000006</v>
      </c>
    </row>
    <row r="49" spans="2:9" x14ac:dyDescent="0.25">
      <c r="B49" s="9" t="s">
        <v>121</v>
      </c>
      <c r="C49" s="9"/>
      <c r="D49" s="2"/>
      <c r="E49" s="2"/>
      <c r="F49" s="2"/>
      <c r="G49" s="2"/>
      <c r="H49" s="2"/>
      <c r="I49" s="2"/>
    </row>
    <row r="50" spans="2:9" x14ac:dyDescent="0.25">
      <c r="B50" s="9" t="s">
        <v>124</v>
      </c>
      <c r="C50" s="9">
        <v>45</v>
      </c>
    </row>
    <row r="51" spans="2:9" x14ac:dyDescent="0.25">
      <c r="B51" s="9" t="s">
        <v>123</v>
      </c>
      <c r="C51" s="9">
        <f>SUM(A11:A47)</f>
        <v>314</v>
      </c>
    </row>
    <row r="52" spans="2:9" x14ac:dyDescent="0.25">
      <c r="B52" s="9" t="s">
        <v>122</v>
      </c>
      <c r="C52" s="9">
        <f>SUM(A2:A10)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1MR_Input_Impedance</vt:lpstr>
    </vt:vector>
  </TitlesOfParts>
  <Company>UMD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Jiraphat Tiamsuphat</dc:creator>
  <cp:lastModifiedBy>E-Lab Jolly PC</cp:lastModifiedBy>
  <dcterms:created xsi:type="dcterms:W3CDTF">2014-08-20T21:49:36Z</dcterms:created>
  <dcterms:modified xsi:type="dcterms:W3CDTF">2016-12-22T21:31:08Z</dcterms:modified>
</cp:coreProperties>
</file>