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y\Dropbox\Robotics\"/>
    </mc:Choice>
  </mc:AlternateContent>
  <bookViews>
    <workbookView xWindow="0" yWindow="0" windowWidth="23040" windowHeight="9048" xr2:uid="{9F66E028-32D2-4511-B464-F09213097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G77" i="1" l="1"/>
  <c r="FH77" i="1"/>
  <c r="FI77" i="1"/>
  <c r="FJ77" i="1"/>
  <c r="FG78" i="1"/>
  <c r="FH78" i="1"/>
  <c r="FI78" i="1"/>
  <c r="FJ78" i="1"/>
  <c r="FH76" i="1"/>
  <c r="FI76" i="1"/>
  <c r="FJ76" i="1"/>
  <c r="FG76" i="1"/>
  <c r="DG32" i="1" l="1"/>
  <c r="DF32" i="1"/>
  <c r="DE32" i="1"/>
  <c r="DD32" i="1"/>
  <c r="DG31" i="1"/>
  <c r="DF31" i="1"/>
  <c r="DE31" i="1"/>
  <c r="DD31" i="1"/>
  <c r="DG30" i="1"/>
  <c r="DF30" i="1"/>
  <c r="DE30" i="1"/>
  <c r="DD30" i="1"/>
  <c r="CZ32" i="1"/>
  <c r="CY32" i="1"/>
  <c r="CX32" i="1"/>
  <c r="CW32" i="1"/>
  <c r="CZ31" i="1"/>
  <c r="CY31" i="1"/>
  <c r="CX31" i="1"/>
  <c r="CW31" i="1"/>
  <c r="CZ30" i="1"/>
  <c r="CY30" i="1"/>
  <c r="CX30" i="1"/>
  <c r="CW30" i="1"/>
  <c r="CS32" i="1"/>
  <c r="CR32" i="1"/>
  <c r="CQ32" i="1"/>
  <c r="CP32" i="1"/>
  <c r="CS31" i="1"/>
  <c r="CR31" i="1"/>
  <c r="CQ31" i="1"/>
  <c r="CP31" i="1"/>
  <c r="CS30" i="1"/>
  <c r="CR30" i="1"/>
  <c r="CQ30" i="1"/>
  <c r="CP30" i="1"/>
  <c r="CL32" i="1"/>
  <c r="CK32" i="1"/>
  <c r="CJ32" i="1"/>
  <c r="CI32" i="1"/>
  <c r="CL31" i="1"/>
  <c r="CK31" i="1"/>
  <c r="CJ31" i="1"/>
  <c r="CI31" i="1"/>
  <c r="CL30" i="1"/>
  <c r="CK30" i="1"/>
  <c r="CJ30" i="1"/>
  <c r="CI30" i="1"/>
  <c r="BX65" i="1"/>
  <c r="BW65" i="1"/>
  <c r="BV65" i="1"/>
  <c r="BU65" i="1"/>
  <c r="BX64" i="1"/>
  <c r="BW64" i="1"/>
  <c r="BV64" i="1"/>
  <c r="BU64" i="1"/>
  <c r="BX63" i="1"/>
  <c r="BW63" i="1"/>
  <c r="BV63" i="1"/>
  <c r="BU63" i="1"/>
  <c r="CE32" i="1"/>
  <c r="CD32" i="1"/>
  <c r="CC32" i="1"/>
  <c r="CB32" i="1"/>
  <c r="CE31" i="1"/>
  <c r="CD31" i="1"/>
  <c r="CC31" i="1"/>
  <c r="CB31" i="1"/>
  <c r="CE30" i="1"/>
  <c r="CD30" i="1"/>
  <c r="CC30" i="1"/>
  <c r="CB30" i="1"/>
  <c r="BX32" i="1"/>
  <c r="BW32" i="1"/>
  <c r="BV32" i="1"/>
  <c r="BU32" i="1"/>
  <c r="BX31" i="1"/>
  <c r="BW31" i="1"/>
  <c r="BV31" i="1"/>
  <c r="BU31" i="1"/>
  <c r="BX30" i="1"/>
  <c r="BW30" i="1"/>
  <c r="BV30" i="1"/>
  <c r="BU30" i="1"/>
  <c r="BO63" i="1" l="1"/>
  <c r="BP63" i="1"/>
  <c r="BQ63" i="1"/>
  <c r="BO64" i="1"/>
  <c r="BP64" i="1"/>
  <c r="BQ64" i="1"/>
  <c r="BO65" i="1"/>
  <c r="BP65" i="1"/>
  <c r="BQ65" i="1"/>
  <c r="BN64" i="1"/>
  <c r="BN65" i="1"/>
  <c r="BN63" i="1"/>
  <c r="BQ32" i="1" l="1"/>
  <c r="BP32" i="1"/>
  <c r="BO32" i="1"/>
  <c r="BN32" i="1"/>
  <c r="BQ31" i="1"/>
  <c r="BP31" i="1"/>
  <c r="BO31" i="1"/>
  <c r="BN31" i="1"/>
  <c r="BQ30" i="1"/>
  <c r="BP30" i="1"/>
  <c r="BO30" i="1"/>
  <c r="BN30" i="1"/>
  <c r="BJ32" i="1"/>
  <c r="BI32" i="1"/>
  <c r="BH32" i="1"/>
  <c r="BG32" i="1"/>
  <c r="BJ31" i="1"/>
  <c r="BI31" i="1"/>
  <c r="BH31" i="1"/>
  <c r="BG31" i="1"/>
  <c r="BJ30" i="1"/>
  <c r="BI30" i="1"/>
  <c r="BH30" i="1"/>
  <c r="BG30" i="1"/>
  <c r="BC32" i="1" l="1"/>
  <c r="BB32" i="1"/>
  <c r="BA32" i="1"/>
  <c r="AZ32" i="1"/>
  <c r="BC31" i="1"/>
  <c r="BB31" i="1"/>
  <c r="BA31" i="1"/>
  <c r="AZ31" i="1"/>
  <c r="BC30" i="1"/>
  <c r="BB30" i="1"/>
  <c r="BA30" i="1"/>
  <c r="AZ30" i="1"/>
  <c r="AS31" i="1"/>
  <c r="AT31" i="1"/>
  <c r="AU31" i="1"/>
  <c r="AV31" i="1"/>
  <c r="AS32" i="1"/>
  <c r="AT32" i="1"/>
  <c r="AU32" i="1"/>
  <c r="AV32" i="1"/>
  <c r="AT30" i="1"/>
  <c r="AU30" i="1"/>
  <c r="AV30" i="1"/>
  <c r="AS30" i="1"/>
  <c r="AO32" i="1"/>
  <c r="AN32" i="1"/>
  <c r="AM32" i="1"/>
  <c r="AL32" i="1"/>
  <c r="AO31" i="1"/>
  <c r="AN31" i="1"/>
  <c r="AM31" i="1"/>
  <c r="AL31" i="1"/>
  <c r="AO30" i="1"/>
  <c r="AN30" i="1"/>
  <c r="AM30" i="1"/>
  <c r="AL30" i="1"/>
  <c r="AF30" i="1"/>
  <c r="AG30" i="1"/>
  <c r="AH30" i="1"/>
  <c r="AF31" i="1"/>
  <c r="AG31" i="1"/>
  <c r="AH31" i="1"/>
  <c r="AF32" i="1"/>
  <c r="AG32" i="1"/>
  <c r="AH32" i="1"/>
  <c r="AE31" i="1"/>
  <c r="AE32" i="1"/>
  <c r="AE30" i="1"/>
  <c r="X31" i="1"/>
  <c r="Y31" i="1"/>
  <c r="Z31" i="1"/>
  <c r="AA31" i="1"/>
  <c r="X32" i="1"/>
  <c r="Y32" i="1"/>
  <c r="Z32" i="1"/>
  <c r="AA32" i="1"/>
  <c r="Y30" i="1"/>
  <c r="Z30" i="1"/>
  <c r="AA30" i="1"/>
  <c r="X30" i="1"/>
  <c r="Q31" i="1"/>
  <c r="R31" i="1"/>
  <c r="S31" i="1"/>
  <c r="T31" i="1"/>
  <c r="Q32" i="1"/>
  <c r="R32" i="1"/>
  <c r="S32" i="1"/>
  <c r="T32" i="1"/>
  <c r="R30" i="1"/>
  <c r="S30" i="1"/>
  <c r="T30" i="1"/>
  <c r="Q30" i="1"/>
  <c r="M32" i="1"/>
  <c r="L32" i="1"/>
  <c r="K32" i="1"/>
  <c r="J32" i="1"/>
  <c r="M31" i="1"/>
  <c r="L31" i="1"/>
  <c r="K31" i="1"/>
  <c r="J31" i="1"/>
  <c r="M30" i="1"/>
  <c r="L30" i="1"/>
  <c r="K30" i="1"/>
  <c r="J30" i="1"/>
  <c r="C31" i="1"/>
  <c r="D31" i="1"/>
  <c r="E31" i="1"/>
  <c r="F31" i="1"/>
  <c r="C32" i="1"/>
  <c r="D32" i="1"/>
  <c r="E32" i="1"/>
  <c r="F32" i="1"/>
  <c r="D30" i="1"/>
  <c r="E30" i="1"/>
  <c r="F30" i="1"/>
  <c r="C30" i="1"/>
</calcChain>
</file>

<file path=xl/sharedStrings.xml><?xml version="1.0" encoding="utf-8"?>
<sst xmlns="http://schemas.openxmlformats.org/spreadsheetml/2006/main" count="571" uniqueCount="34">
  <si>
    <t>Map1</t>
  </si>
  <si>
    <t>Map2</t>
  </si>
  <si>
    <t>Map3</t>
  </si>
  <si>
    <t>Time</t>
  </si>
  <si>
    <t>Distance</t>
  </si>
  <si>
    <t>Path</t>
  </si>
  <si>
    <t>Collision</t>
  </si>
  <si>
    <t>9 seems to be the best</t>
  </si>
  <si>
    <t>10 might be better</t>
  </si>
  <si>
    <t>more runs</t>
  </si>
  <si>
    <t>Average of 10</t>
  </si>
  <si>
    <t>rand=&gt;randn error fixed</t>
  </si>
  <si>
    <t xml:space="preserve"> tol=1</t>
  </si>
  <si>
    <t>tol=2</t>
  </si>
  <si>
    <t>averageCompletionTime</t>
  </si>
  <si>
    <t>averageDisFromTgt</t>
  </si>
  <si>
    <t>averagePathLength</t>
  </si>
  <si>
    <t>percentCollision</t>
  </si>
  <si>
    <t>_____________________</t>
  </si>
  <si>
    <t>_________________</t>
  </si>
  <si>
    <t>________________</t>
  </si>
  <si>
    <t>wall tolerance 5, step size 4</t>
  </si>
  <si>
    <t>adjustable wall tolerance</t>
  </si>
  <si>
    <t>fixed positions better</t>
  </si>
  <si>
    <t>added particle noise and removed particle positioning error</t>
  </si>
  <si>
    <t>var=30</t>
  </si>
  <si>
    <t>last leg of localize</t>
  </si>
  <si>
    <t>particle num changes</t>
  </si>
  <si>
    <t xml:space="preserve">         averageCompletionTime    averageDisFromTgt    averagePathLength    percentCollision</t>
  </si>
  <si>
    <t xml:space="preserve">            _____________________    _________________    _________________    ________________</t>
  </si>
  <si>
    <t xml:space="preserve">    Map1    6.9486                    1.8301              132.92                  0            </t>
  </si>
  <si>
    <t xml:space="preserve">    Map2    8.2804                   0.61456              189.28                  0            </t>
  </si>
  <si>
    <t xml:space="preserve">    Map3    23.792                    8.3484              262.88               0.05            </t>
  </si>
  <si>
    <t xml:space="preserve">          averageCompletionTime    averageDisFromTgt    averagePathLength    percentCollision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</si>
</sst>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6FDD-A3B9-437F-9F38-AEA2AC475835}">
  <dimension ref="A1:FJ78"/>
  <sheetViews>
    <sheetView tabSelected="1" topLeftCell="ER56" workbookViewId="0">
      <selection activeCell="FL76" sqref="FL76"/>
    </sheetView>
  </sheetViews>
  <sheetFormatPr defaultRowHeight="14.4" x14ac:dyDescent="0.3"/>
  <sheetData>
    <row r="1" spans="1:166" x14ac:dyDescent="0.3">
      <c r="B1">
        <v>1</v>
      </c>
      <c r="I1">
        <v>2</v>
      </c>
      <c r="P1">
        <v>3</v>
      </c>
      <c r="W1">
        <v>4</v>
      </c>
      <c r="AD1">
        <v>5</v>
      </c>
      <c r="AK1">
        <v>6</v>
      </c>
      <c r="AR1">
        <v>7</v>
      </c>
      <c r="AY1">
        <v>8</v>
      </c>
      <c r="BF1" t="s">
        <v>7</v>
      </c>
      <c r="BM1" t="s">
        <v>8</v>
      </c>
      <c r="BT1" t="s">
        <v>11</v>
      </c>
      <c r="BV1" t="s">
        <v>12</v>
      </c>
      <c r="CA1" t="s">
        <v>13</v>
      </c>
      <c r="CH1" t="s">
        <v>21</v>
      </c>
      <c r="CO1" t="s">
        <v>22</v>
      </c>
      <c r="CV1" t="s">
        <v>23</v>
      </c>
      <c r="DC1" t="s">
        <v>24</v>
      </c>
      <c r="DD1" t="s">
        <v>25</v>
      </c>
      <c r="DJ1" t="s">
        <v>26</v>
      </c>
      <c r="ER1" t="s">
        <v>27</v>
      </c>
      <c r="EW1" t="s">
        <v>28</v>
      </c>
      <c r="FE1" t="s">
        <v>33</v>
      </c>
    </row>
    <row r="2" spans="1:166" x14ac:dyDescent="0.3">
      <c r="A2" s="1"/>
      <c r="B2" t="s">
        <v>0</v>
      </c>
      <c r="C2">
        <v>7.0968</v>
      </c>
      <c r="D2">
        <v>3.9946000000000002</v>
      </c>
      <c r="E2">
        <v>178.17</v>
      </c>
      <c r="F2">
        <v>0.02</v>
      </c>
      <c r="I2" s="1" t="s">
        <v>0</v>
      </c>
      <c r="J2">
        <v>5.3432000000000004</v>
      </c>
      <c r="K2">
        <v>1.6572</v>
      </c>
      <c r="L2">
        <v>194.92</v>
      </c>
      <c r="M2">
        <v>0</v>
      </c>
      <c r="P2" t="s">
        <v>0</v>
      </c>
      <c r="Q2">
        <v>5.1506999999999996</v>
      </c>
      <c r="R2">
        <v>1.5226</v>
      </c>
      <c r="S2">
        <v>195.4</v>
      </c>
      <c r="T2">
        <v>0</v>
      </c>
      <c r="W2" s="1" t="s">
        <v>0</v>
      </c>
      <c r="X2">
        <v>8.7067999999999994</v>
      </c>
      <c r="Y2">
        <v>1.6254</v>
      </c>
      <c r="Z2">
        <v>183.81</v>
      </c>
      <c r="AA2">
        <v>0</v>
      </c>
      <c r="AD2" s="1" t="s">
        <v>0</v>
      </c>
      <c r="AE2">
        <v>6.2518000000000002</v>
      </c>
      <c r="AF2">
        <v>1.6739999999999999</v>
      </c>
      <c r="AG2">
        <v>192.67</v>
      </c>
      <c r="AH2">
        <v>0</v>
      </c>
      <c r="AK2" s="1" t="s">
        <v>0</v>
      </c>
      <c r="AL2">
        <v>9.8008000000000006</v>
      </c>
      <c r="AM2">
        <v>1.9267000000000001</v>
      </c>
      <c r="AN2">
        <v>237.82</v>
      </c>
      <c r="AO2">
        <v>0</v>
      </c>
      <c r="AR2" t="s">
        <v>0</v>
      </c>
      <c r="AS2">
        <v>4.2702</v>
      </c>
      <c r="AT2">
        <v>3.6486000000000001</v>
      </c>
      <c r="AU2">
        <v>133.55000000000001</v>
      </c>
      <c r="AV2">
        <v>0.02</v>
      </c>
      <c r="AY2" s="1" t="s">
        <v>0</v>
      </c>
      <c r="AZ2">
        <v>4.1478000000000002</v>
      </c>
      <c r="BA2">
        <v>2.6143000000000001</v>
      </c>
      <c r="BB2">
        <v>158.35</v>
      </c>
      <c r="BC2">
        <v>0.01</v>
      </c>
      <c r="BF2" s="1" t="s">
        <v>0</v>
      </c>
      <c r="BG2">
        <v>5.8151999999999999</v>
      </c>
      <c r="BH2">
        <v>2.7515000000000001</v>
      </c>
      <c r="BI2">
        <v>182.7</v>
      </c>
      <c r="BJ2">
        <v>0</v>
      </c>
      <c r="BM2" t="s">
        <v>0</v>
      </c>
      <c r="BN2">
        <v>6.1432000000000002</v>
      </c>
      <c r="BO2">
        <v>2.8431000000000002</v>
      </c>
      <c r="BP2">
        <v>180.3</v>
      </c>
      <c r="BQ2">
        <v>0.01</v>
      </c>
      <c r="BT2" t="s">
        <v>0</v>
      </c>
      <c r="BU2">
        <v>6.8704000000000001</v>
      </c>
      <c r="BV2">
        <v>0.91120000000000001</v>
      </c>
      <c r="BW2">
        <v>151.26</v>
      </c>
      <c r="BX2">
        <v>0</v>
      </c>
      <c r="CA2" t="s">
        <v>0</v>
      </c>
      <c r="CB2">
        <v>6.2171000000000003</v>
      </c>
      <c r="CC2">
        <v>0.95923999999999998</v>
      </c>
      <c r="CD2">
        <v>151.03</v>
      </c>
      <c r="CE2">
        <v>0</v>
      </c>
      <c r="CH2" t="s">
        <v>0</v>
      </c>
      <c r="CI2">
        <v>7.9650999999999996</v>
      </c>
      <c r="CJ2">
        <v>0.52078000000000002</v>
      </c>
      <c r="CK2">
        <v>136.62</v>
      </c>
      <c r="CL2">
        <v>0</v>
      </c>
      <c r="CO2" t="s">
        <v>0</v>
      </c>
      <c r="CP2">
        <v>6.9625000000000004</v>
      </c>
      <c r="CQ2">
        <v>0.70581000000000005</v>
      </c>
      <c r="CR2">
        <v>120.89</v>
      </c>
      <c r="CS2">
        <v>0</v>
      </c>
      <c r="CV2" t="s">
        <v>0</v>
      </c>
      <c r="CW2">
        <v>7.7267999999999999</v>
      </c>
      <c r="CX2">
        <v>0.63505</v>
      </c>
      <c r="CY2">
        <v>138.99</v>
      </c>
      <c r="CZ2">
        <v>0</v>
      </c>
      <c r="DC2" t="s">
        <v>0</v>
      </c>
      <c r="DD2">
        <v>5.4344000000000001</v>
      </c>
      <c r="DE2">
        <v>1.3784000000000001</v>
      </c>
      <c r="DF2">
        <v>134.81</v>
      </c>
      <c r="DG2">
        <v>0.01</v>
      </c>
      <c r="DJ2" t="s">
        <v>14</v>
      </c>
      <c r="DK2" t="s">
        <v>15</v>
      </c>
      <c r="DL2" t="s">
        <v>16</v>
      </c>
      <c r="DM2" t="s">
        <v>17</v>
      </c>
      <c r="DQ2" t="s">
        <v>14</v>
      </c>
      <c r="DR2" t="s">
        <v>15</v>
      </c>
      <c r="DS2" t="s">
        <v>16</v>
      </c>
      <c r="DT2" t="s">
        <v>17</v>
      </c>
      <c r="DX2" t="s">
        <v>14</v>
      </c>
      <c r="DY2" t="s">
        <v>15</v>
      </c>
      <c r="DZ2" t="s">
        <v>16</v>
      </c>
      <c r="EA2" t="s">
        <v>17</v>
      </c>
      <c r="EE2" t="s">
        <v>14</v>
      </c>
      <c r="EF2" t="s">
        <v>15</v>
      </c>
      <c r="EG2" t="s">
        <v>16</v>
      </c>
      <c r="EH2" t="s">
        <v>17</v>
      </c>
      <c r="EL2" t="s">
        <v>14</v>
      </c>
      <c r="EM2" t="s">
        <v>15</v>
      </c>
      <c r="EN2" t="s">
        <v>16</v>
      </c>
      <c r="EO2" t="s">
        <v>17</v>
      </c>
      <c r="ER2">
        <v>3.7357999999999998</v>
      </c>
      <c r="ES2">
        <v>1.0089999999999999</v>
      </c>
      <c r="ET2">
        <v>144.37</v>
      </c>
      <c r="EU2">
        <v>0</v>
      </c>
      <c r="EW2" t="s">
        <v>29</v>
      </c>
      <c r="FF2" t="s">
        <v>18</v>
      </c>
      <c r="FG2" t="s">
        <v>19</v>
      </c>
      <c r="FH2" t="s">
        <v>19</v>
      </c>
      <c r="FI2" t="s">
        <v>20</v>
      </c>
    </row>
    <row r="3" spans="1:166" x14ac:dyDescent="0.3">
      <c r="A3" s="1"/>
      <c r="B3" t="s">
        <v>1</v>
      </c>
      <c r="C3">
        <v>10.471</v>
      </c>
      <c r="D3">
        <v>2.1461999999999999</v>
      </c>
      <c r="E3">
        <v>247.11</v>
      </c>
      <c r="F3">
        <v>0.04</v>
      </c>
      <c r="I3" t="s">
        <v>1</v>
      </c>
      <c r="J3">
        <v>6.4778000000000002</v>
      </c>
      <c r="K3">
        <v>3.1838000000000002</v>
      </c>
      <c r="L3">
        <v>213.99</v>
      </c>
      <c r="M3">
        <v>0.06</v>
      </c>
      <c r="P3" t="s">
        <v>1</v>
      </c>
      <c r="Q3">
        <v>6.4734999999999996</v>
      </c>
      <c r="R3">
        <v>5.0218999999999996</v>
      </c>
      <c r="S3">
        <v>242.51</v>
      </c>
      <c r="T3">
        <v>0.04</v>
      </c>
      <c r="W3" t="s">
        <v>1</v>
      </c>
      <c r="X3">
        <v>11.717000000000001</v>
      </c>
      <c r="Y3">
        <v>1.6106</v>
      </c>
      <c r="Z3">
        <v>282.16000000000003</v>
      </c>
      <c r="AA3">
        <v>0</v>
      </c>
      <c r="AD3" t="s">
        <v>1</v>
      </c>
      <c r="AE3">
        <v>10.24</v>
      </c>
      <c r="AF3">
        <v>2.5525000000000002</v>
      </c>
      <c r="AG3">
        <v>279.69</v>
      </c>
      <c r="AH3">
        <v>0.01</v>
      </c>
      <c r="AK3" t="s">
        <v>1</v>
      </c>
      <c r="AL3">
        <v>13.458</v>
      </c>
      <c r="AM3">
        <v>3.6179000000000001</v>
      </c>
      <c r="AN3">
        <v>270.19</v>
      </c>
      <c r="AO3">
        <v>0.05</v>
      </c>
      <c r="AR3" t="s">
        <v>1</v>
      </c>
      <c r="AS3">
        <v>7.0187999999999997</v>
      </c>
      <c r="AT3">
        <v>3.7492000000000001</v>
      </c>
      <c r="AU3">
        <v>194.62</v>
      </c>
      <c r="AV3">
        <v>0.02</v>
      </c>
      <c r="AY3" t="s">
        <v>1</v>
      </c>
      <c r="AZ3">
        <v>6.1205999999999996</v>
      </c>
      <c r="BA3">
        <v>4.0247000000000002</v>
      </c>
      <c r="BB3">
        <v>222.17</v>
      </c>
      <c r="BC3">
        <v>0.02</v>
      </c>
      <c r="BF3" t="s">
        <v>1</v>
      </c>
      <c r="BG3">
        <v>8.0238999999999994</v>
      </c>
      <c r="BH3">
        <v>3.4651999999999998</v>
      </c>
      <c r="BI3">
        <v>190.83</v>
      </c>
      <c r="BJ3">
        <v>0.03</v>
      </c>
      <c r="BM3" t="s">
        <v>1</v>
      </c>
      <c r="BN3">
        <v>7.6458000000000004</v>
      </c>
      <c r="BO3">
        <v>3.3184999999999998</v>
      </c>
      <c r="BP3">
        <v>213.9</v>
      </c>
      <c r="BQ3">
        <v>0.01</v>
      </c>
      <c r="BT3" t="s">
        <v>1</v>
      </c>
      <c r="BU3">
        <v>7.9855</v>
      </c>
      <c r="BV3">
        <v>0.60199999999999998</v>
      </c>
      <c r="BW3">
        <v>178.27</v>
      </c>
      <c r="BX3">
        <v>0</v>
      </c>
      <c r="CA3" t="s">
        <v>1</v>
      </c>
      <c r="CB3">
        <v>7.4595000000000002</v>
      </c>
      <c r="CC3">
        <v>0.62968999999999997</v>
      </c>
      <c r="CD3">
        <v>166.01</v>
      </c>
      <c r="CE3">
        <v>0</v>
      </c>
      <c r="CH3" t="s">
        <v>1</v>
      </c>
      <c r="CI3">
        <v>10.715999999999999</v>
      </c>
      <c r="CJ3">
        <v>0.34377999999999997</v>
      </c>
      <c r="CK3">
        <v>159.41</v>
      </c>
      <c r="CL3">
        <v>0.01</v>
      </c>
      <c r="CO3" t="s">
        <v>1</v>
      </c>
      <c r="CP3">
        <v>8.5389999999999997</v>
      </c>
      <c r="CQ3">
        <v>0.49575000000000002</v>
      </c>
      <c r="CR3">
        <v>151.88999999999999</v>
      </c>
      <c r="CS3">
        <v>0.01</v>
      </c>
      <c r="CV3" t="s">
        <v>1</v>
      </c>
      <c r="CW3">
        <v>8.3859999999999992</v>
      </c>
      <c r="CX3">
        <v>1.0172000000000001</v>
      </c>
      <c r="CY3">
        <v>157.36000000000001</v>
      </c>
      <c r="CZ3">
        <v>0.02</v>
      </c>
      <c r="DC3" t="s">
        <v>1</v>
      </c>
      <c r="DD3">
        <v>8.4685000000000006</v>
      </c>
      <c r="DE3">
        <v>0.56105000000000005</v>
      </c>
      <c r="DF3">
        <v>172.34</v>
      </c>
      <c r="DG3">
        <v>0</v>
      </c>
      <c r="DJ3" t="s">
        <v>18</v>
      </c>
      <c r="DK3" t="s">
        <v>19</v>
      </c>
      <c r="DL3" t="s">
        <v>19</v>
      </c>
      <c r="DM3" t="s">
        <v>20</v>
      </c>
      <c r="DQ3" t="s">
        <v>18</v>
      </c>
      <c r="DR3" t="s">
        <v>19</v>
      </c>
      <c r="DS3" t="s">
        <v>19</v>
      </c>
      <c r="DT3" t="s">
        <v>20</v>
      </c>
      <c r="DX3" t="s">
        <v>18</v>
      </c>
      <c r="DY3" t="s">
        <v>19</v>
      </c>
      <c r="DZ3" t="s">
        <v>19</v>
      </c>
      <c r="EA3" t="s">
        <v>20</v>
      </c>
      <c r="EE3" t="s">
        <v>18</v>
      </c>
      <c r="EF3" t="s">
        <v>19</v>
      </c>
      <c r="EG3" t="s">
        <v>19</v>
      </c>
      <c r="EH3" t="s">
        <v>20</v>
      </c>
      <c r="EL3" t="s">
        <v>18</v>
      </c>
      <c r="EM3" t="s">
        <v>19</v>
      </c>
      <c r="EN3" t="s">
        <v>19</v>
      </c>
      <c r="EO3" t="s">
        <v>20</v>
      </c>
      <c r="ER3">
        <v>4.9943</v>
      </c>
      <c r="ES3">
        <v>5.9734000000000002E-2</v>
      </c>
      <c r="ET3">
        <v>192.91</v>
      </c>
      <c r="EU3">
        <v>0</v>
      </c>
    </row>
    <row r="4" spans="1:166" x14ac:dyDescent="0.3">
      <c r="A4" s="1"/>
      <c r="B4" t="s">
        <v>2</v>
      </c>
      <c r="C4">
        <v>21.79</v>
      </c>
      <c r="D4">
        <v>22.925000000000001</v>
      </c>
      <c r="E4">
        <v>435.88</v>
      </c>
      <c r="F4">
        <v>0.08</v>
      </c>
      <c r="I4" t="s">
        <v>2</v>
      </c>
      <c r="J4">
        <v>17.808</v>
      </c>
      <c r="K4">
        <v>29.968</v>
      </c>
      <c r="L4">
        <v>511.11</v>
      </c>
      <c r="M4">
        <v>0</v>
      </c>
      <c r="P4" t="s">
        <v>2</v>
      </c>
      <c r="Q4">
        <v>18.744</v>
      </c>
      <c r="R4">
        <v>6.0529000000000002</v>
      </c>
      <c r="S4">
        <v>510.1</v>
      </c>
      <c r="T4">
        <v>0.04</v>
      </c>
      <c r="W4" t="s">
        <v>2</v>
      </c>
      <c r="X4">
        <v>45.722000000000001</v>
      </c>
      <c r="Y4">
        <v>10.311</v>
      </c>
      <c r="Z4">
        <v>738.43</v>
      </c>
      <c r="AA4">
        <v>0</v>
      </c>
      <c r="AD4" t="s">
        <v>2</v>
      </c>
      <c r="AE4">
        <v>28.088000000000001</v>
      </c>
      <c r="AF4">
        <v>5.5045999999999999</v>
      </c>
      <c r="AG4">
        <v>613.67999999999995</v>
      </c>
      <c r="AH4">
        <v>0</v>
      </c>
      <c r="AK4" t="s">
        <v>2</v>
      </c>
      <c r="AL4">
        <v>26.14</v>
      </c>
      <c r="AM4">
        <v>14.324999999999999</v>
      </c>
      <c r="AN4">
        <v>696.35</v>
      </c>
      <c r="AO4">
        <v>0.06</v>
      </c>
      <c r="AR4" t="s">
        <v>2</v>
      </c>
      <c r="AS4">
        <v>14.425000000000001</v>
      </c>
      <c r="AT4">
        <v>8.49</v>
      </c>
      <c r="AU4">
        <v>389.18</v>
      </c>
      <c r="AV4">
        <v>0.03</v>
      </c>
      <c r="AY4" t="s">
        <v>2</v>
      </c>
      <c r="AZ4">
        <v>11.706</v>
      </c>
      <c r="BA4">
        <v>9.3444000000000003</v>
      </c>
      <c r="BB4">
        <v>361.25</v>
      </c>
      <c r="BC4">
        <v>0.03</v>
      </c>
      <c r="BF4" t="s">
        <v>2</v>
      </c>
      <c r="BG4">
        <v>22.587</v>
      </c>
      <c r="BH4">
        <v>6.1486999999999998</v>
      </c>
      <c r="BI4">
        <v>433.77</v>
      </c>
      <c r="BJ4">
        <v>0.01</v>
      </c>
      <c r="BM4" t="s">
        <v>2</v>
      </c>
      <c r="BN4">
        <v>21.225999999999999</v>
      </c>
      <c r="BO4">
        <v>4.4711999999999996</v>
      </c>
      <c r="BP4">
        <v>406.78</v>
      </c>
      <c r="BQ4">
        <v>0</v>
      </c>
      <c r="BT4" t="s">
        <v>2</v>
      </c>
      <c r="BU4">
        <v>10.872999999999999</v>
      </c>
      <c r="BV4">
        <v>0.87724999999999997</v>
      </c>
      <c r="BW4">
        <v>267.63</v>
      </c>
      <c r="BX4">
        <v>0</v>
      </c>
      <c r="CA4" t="s">
        <v>2</v>
      </c>
      <c r="CB4">
        <v>15.138999999999999</v>
      </c>
      <c r="CC4">
        <v>0.78805000000000003</v>
      </c>
      <c r="CD4">
        <v>264.20999999999998</v>
      </c>
      <c r="CE4">
        <v>0</v>
      </c>
      <c r="CH4" t="s">
        <v>2</v>
      </c>
      <c r="CI4">
        <v>19.782</v>
      </c>
      <c r="CJ4">
        <v>4.0869</v>
      </c>
      <c r="CK4">
        <v>227.98</v>
      </c>
      <c r="CL4">
        <v>0</v>
      </c>
      <c r="CO4" t="s">
        <v>2</v>
      </c>
      <c r="CP4">
        <v>12.186</v>
      </c>
      <c r="CQ4">
        <v>3.0579000000000001</v>
      </c>
      <c r="CR4">
        <v>242.06</v>
      </c>
      <c r="CS4">
        <v>0.01</v>
      </c>
      <c r="CV4" t="s">
        <v>2</v>
      </c>
      <c r="CW4">
        <v>28.623999999999999</v>
      </c>
      <c r="CX4">
        <v>2.1288999999999998</v>
      </c>
      <c r="CY4">
        <v>268.05</v>
      </c>
      <c r="CZ4">
        <v>0.02</v>
      </c>
      <c r="DC4" t="s">
        <v>2</v>
      </c>
      <c r="DD4">
        <v>16.289000000000001</v>
      </c>
      <c r="DE4">
        <v>1.2162999999999999</v>
      </c>
      <c r="DF4">
        <v>270.13</v>
      </c>
      <c r="DG4">
        <v>0</v>
      </c>
      <c r="ER4">
        <v>18.963999999999999</v>
      </c>
      <c r="ES4">
        <v>0.82691999999999999</v>
      </c>
      <c r="ET4">
        <v>278.57</v>
      </c>
      <c r="EU4">
        <v>0</v>
      </c>
      <c r="EW4" t="s">
        <v>30</v>
      </c>
      <c r="FF4" t="s">
        <v>0</v>
      </c>
      <c r="FG4">
        <v>6.8888999999999996</v>
      </c>
      <c r="FH4">
        <v>1.4370000000000001</v>
      </c>
      <c r="FI4">
        <v>188.44</v>
      </c>
      <c r="FJ4">
        <v>0</v>
      </c>
    </row>
    <row r="5" spans="1:166" x14ac:dyDescent="0.3">
      <c r="DJ5" t="s">
        <v>0</v>
      </c>
      <c r="DK5">
        <v>5.7568999999999999</v>
      </c>
      <c r="DL5">
        <v>0.96567000000000003</v>
      </c>
      <c r="DM5">
        <v>131.43</v>
      </c>
      <c r="DN5">
        <v>0.01</v>
      </c>
      <c r="DQ5" t="s">
        <v>0</v>
      </c>
      <c r="DR5">
        <v>5.6501000000000001</v>
      </c>
      <c r="DS5">
        <v>2.4599000000000002</v>
      </c>
      <c r="DT5">
        <v>148.34</v>
      </c>
      <c r="DU5">
        <v>0.03</v>
      </c>
      <c r="DX5" t="s">
        <v>0</v>
      </c>
      <c r="DY5">
        <v>8.1183999999999994</v>
      </c>
      <c r="DZ5">
        <v>1.0582</v>
      </c>
      <c r="EA5">
        <v>156.87</v>
      </c>
      <c r="EB5">
        <v>0.01</v>
      </c>
      <c r="EE5" t="s">
        <v>0</v>
      </c>
      <c r="EF5">
        <v>8.7584999999999997</v>
      </c>
      <c r="EG5">
        <v>0.90598000000000001</v>
      </c>
      <c r="EH5">
        <v>166.77</v>
      </c>
      <c r="EI5">
        <v>0</v>
      </c>
      <c r="EL5" t="s">
        <v>0</v>
      </c>
      <c r="EM5">
        <v>7.1062000000000003</v>
      </c>
      <c r="EN5">
        <v>1.0972999999999999</v>
      </c>
      <c r="EO5">
        <v>211.65</v>
      </c>
      <c r="EP5">
        <v>0</v>
      </c>
      <c r="EW5" t="s">
        <v>31</v>
      </c>
      <c r="FF5" t="s">
        <v>1</v>
      </c>
      <c r="FG5">
        <v>12.183999999999999</v>
      </c>
      <c r="FH5">
        <v>0.58838999999999997</v>
      </c>
      <c r="FI5">
        <v>280.33</v>
      </c>
      <c r="FJ5">
        <v>0</v>
      </c>
    </row>
    <row r="6" spans="1:166" x14ac:dyDescent="0.3">
      <c r="B6" s="1" t="s">
        <v>0</v>
      </c>
      <c r="C6">
        <v>5.5407999999999999</v>
      </c>
      <c r="D6">
        <v>3.3837000000000002</v>
      </c>
      <c r="E6">
        <v>176.81</v>
      </c>
      <c r="F6">
        <v>0.02</v>
      </c>
      <c r="I6" t="s">
        <v>0</v>
      </c>
      <c r="J6">
        <v>4.6261000000000001</v>
      </c>
      <c r="K6">
        <v>3.3022999999999998</v>
      </c>
      <c r="L6">
        <v>170.62</v>
      </c>
      <c r="M6">
        <v>0.04</v>
      </c>
      <c r="P6" s="1" t="s">
        <v>0</v>
      </c>
      <c r="Q6">
        <v>3.7894000000000001</v>
      </c>
      <c r="R6">
        <v>1.4748000000000001</v>
      </c>
      <c r="S6">
        <v>188.41</v>
      </c>
      <c r="T6">
        <v>0</v>
      </c>
      <c r="W6" t="s">
        <v>0</v>
      </c>
      <c r="X6">
        <v>12.952</v>
      </c>
      <c r="Y6">
        <v>2.7250000000000001</v>
      </c>
      <c r="Z6">
        <v>197.98</v>
      </c>
      <c r="AA6">
        <v>0.02</v>
      </c>
      <c r="AD6" t="s">
        <v>0</v>
      </c>
      <c r="AE6">
        <v>8.9055</v>
      </c>
      <c r="AF6">
        <v>1.8492999999999999</v>
      </c>
      <c r="AG6">
        <v>227.59</v>
      </c>
      <c r="AH6">
        <v>0.01</v>
      </c>
      <c r="AK6" s="1" t="s">
        <v>0</v>
      </c>
      <c r="AL6">
        <v>6.4006999999999996</v>
      </c>
      <c r="AM6">
        <v>1.8345</v>
      </c>
      <c r="AN6">
        <v>230.79</v>
      </c>
      <c r="AO6">
        <v>0</v>
      </c>
      <c r="AR6" s="1" t="s">
        <v>0</v>
      </c>
      <c r="AS6">
        <v>4.8925999999999998</v>
      </c>
      <c r="AT6">
        <v>3.9163999999999999</v>
      </c>
      <c r="AU6">
        <v>156.38</v>
      </c>
      <c r="AV6">
        <v>0.03</v>
      </c>
      <c r="AY6" s="1" t="s">
        <v>0</v>
      </c>
      <c r="AZ6">
        <v>3.8548</v>
      </c>
      <c r="BA6">
        <v>2.5406</v>
      </c>
      <c r="BB6">
        <v>138.05000000000001</v>
      </c>
      <c r="BC6">
        <v>0.01</v>
      </c>
      <c r="BF6" s="1" t="s">
        <v>0</v>
      </c>
      <c r="BG6">
        <v>6.7374999999999998</v>
      </c>
      <c r="BH6">
        <v>2.7570999999999999</v>
      </c>
      <c r="BI6">
        <v>167.32</v>
      </c>
      <c r="BJ6">
        <v>0</v>
      </c>
      <c r="BM6" t="s">
        <v>0</v>
      </c>
      <c r="BN6">
        <v>5.7855999999999996</v>
      </c>
      <c r="BO6">
        <v>2.2515999999999998</v>
      </c>
      <c r="BP6">
        <v>162.04</v>
      </c>
      <c r="BQ6">
        <v>0</v>
      </c>
      <c r="BT6" t="s">
        <v>0</v>
      </c>
      <c r="BU6">
        <v>5.8</v>
      </c>
      <c r="BV6">
        <v>0.69828999999999997</v>
      </c>
      <c r="BW6">
        <v>153.52000000000001</v>
      </c>
      <c r="BX6">
        <v>0</v>
      </c>
      <c r="CA6" t="s">
        <v>0</v>
      </c>
      <c r="CB6">
        <v>6.2062999999999997</v>
      </c>
      <c r="CC6">
        <v>0.84286000000000005</v>
      </c>
      <c r="CD6">
        <v>144.18</v>
      </c>
      <c r="CE6">
        <v>0</v>
      </c>
      <c r="CH6" t="s">
        <v>0</v>
      </c>
      <c r="CI6">
        <v>10.943</v>
      </c>
      <c r="CJ6">
        <v>0.49557000000000001</v>
      </c>
      <c r="CK6">
        <v>140.28</v>
      </c>
      <c r="CL6">
        <v>0</v>
      </c>
      <c r="CO6" t="s">
        <v>0</v>
      </c>
      <c r="CP6">
        <v>4.8659999999999997</v>
      </c>
      <c r="CQ6">
        <v>0.76034000000000002</v>
      </c>
      <c r="CR6">
        <v>127.82</v>
      </c>
      <c r="CS6">
        <v>0</v>
      </c>
      <c r="CV6" t="s">
        <v>0</v>
      </c>
      <c r="CW6">
        <v>7.3856000000000002</v>
      </c>
      <c r="CX6">
        <v>2.1926999999999999</v>
      </c>
      <c r="CY6">
        <v>138.35</v>
      </c>
      <c r="CZ6">
        <v>0.02</v>
      </c>
      <c r="DC6" t="s">
        <v>0</v>
      </c>
      <c r="DD6">
        <v>8.8741000000000003</v>
      </c>
      <c r="DE6">
        <v>1.0672999999999999</v>
      </c>
      <c r="DF6">
        <v>137.68</v>
      </c>
      <c r="DG6">
        <v>0</v>
      </c>
      <c r="DJ6" t="s">
        <v>1</v>
      </c>
      <c r="DK6">
        <v>7.1680999999999999</v>
      </c>
      <c r="DL6">
        <v>0.48293999999999998</v>
      </c>
      <c r="DM6">
        <v>147.08000000000001</v>
      </c>
      <c r="DN6">
        <v>0</v>
      </c>
      <c r="DQ6" t="s">
        <v>1</v>
      </c>
      <c r="DR6">
        <v>9.2318999999999996</v>
      </c>
      <c r="DS6">
        <v>4.3452999999999999</v>
      </c>
      <c r="DT6">
        <v>179.02</v>
      </c>
      <c r="DU6">
        <v>7.0000000000000007E-2</v>
      </c>
      <c r="DX6" t="s">
        <v>1</v>
      </c>
      <c r="DY6">
        <v>10.677</v>
      </c>
      <c r="DZ6">
        <v>1.7439</v>
      </c>
      <c r="EA6">
        <v>192.7</v>
      </c>
      <c r="EB6">
        <v>0.03</v>
      </c>
      <c r="EE6" t="s">
        <v>1</v>
      </c>
      <c r="EF6">
        <v>11.502000000000001</v>
      </c>
      <c r="EG6">
        <v>1.26</v>
      </c>
      <c r="EH6">
        <v>190.91</v>
      </c>
      <c r="EI6">
        <v>0.02</v>
      </c>
      <c r="EL6" t="s">
        <v>1</v>
      </c>
      <c r="EM6">
        <v>8.6247000000000007</v>
      </c>
      <c r="EN6">
        <v>0.77464</v>
      </c>
      <c r="EO6">
        <v>255.25</v>
      </c>
      <c r="EP6">
        <v>0.01</v>
      </c>
      <c r="ER6">
        <v>3.4510999999999998</v>
      </c>
      <c r="ES6">
        <v>1.2567999999999999</v>
      </c>
      <c r="ET6">
        <v>132.47</v>
      </c>
      <c r="EU6">
        <v>0</v>
      </c>
      <c r="EW6" t="s">
        <v>32</v>
      </c>
      <c r="FF6" t="s">
        <v>2</v>
      </c>
      <c r="FG6">
        <v>16.902000000000001</v>
      </c>
      <c r="FH6">
        <v>0.41078999999999999</v>
      </c>
      <c r="FI6">
        <v>371.1</v>
      </c>
      <c r="FJ6">
        <v>0</v>
      </c>
    </row>
    <row r="7" spans="1:166" x14ac:dyDescent="0.3">
      <c r="A7" s="1"/>
      <c r="B7" t="s">
        <v>1</v>
      </c>
      <c r="C7">
        <v>8.1366999999999994</v>
      </c>
      <c r="D7">
        <v>4.4470999999999998</v>
      </c>
      <c r="E7">
        <v>231.1</v>
      </c>
      <c r="F7">
        <v>0.02</v>
      </c>
      <c r="I7" t="s">
        <v>1</v>
      </c>
      <c r="J7">
        <v>5.8754</v>
      </c>
      <c r="K7">
        <v>3.4811000000000001</v>
      </c>
      <c r="L7">
        <v>223.54</v>
      </c>
      <c r="M7">
        <v>0.02</v>
      </c>
      <c r="P7" t="s">
        <v>1</v>
      </c>
      <c r="Q7">
        <v>6.7374000000000001</v>
      </c>
      <c r="R7">
        <v>7.1166999999999998</v>
      </c>
      <c r="S7">
        <v>305.5</v>
      </c>
      <c r="T7">
        <v>0.04</v>
      </c>
      <c r="W7" t="s">
        <v>1</v>
      </c>
      <c r="X7">
        <v>20.14</v>
      </c>
      <c r="Y7">
        <v>5.1508000000000003</v>
      </c>
      <c r="Z7">
        <v>284.49</v>
      </c>
      <c r="AA7">
        <v>0.06</v>
      </c>
      <c r="AD7" t="s">
        <v>1</v>
      </c>
      <c r="AE7">
        <v>12.666</v>
      </c>
      <c r="AF7">
        <v>3.0884</v>
      </c>
      <c r="AG7">
        <v>291.8</v>
      </c>
      <c r="AH7">
        <v>0.01</v>
      </c>
      <c r="AK7" t="s">
        <v>1</v>
      </c>
      <c r="AL7">
        <v>10.493</v>
      </c>
      <c r="AM7">
        <v>2.7938999999999998</v>
      </c>
      <c r="AN7">
        <v>285.02</v>
      </c>
      <c r="AO7">
        <v>0.03</v>
      </c>
      <c r="AR7" t="s">
        <v>1</v>
      </c>
      <c r="AS7">
        <v>6.0772000000000004</v>
      </c>
      <c r="AT7">
        <v>4.2190000000000003</v>
      </c>
      <c r="AU7">
        <v>180.41</v>
      </c>
      <c r="AV7">
        <v>0.05</v>
      </c>
      <c r="AY7" t="s">
        <v>1</v>
      </c>
      <c r="AZ7">
        <v>7.4669999999999996</v>
      </c>
      <c r="BA7">
        <v>2.8860999999999999</v>
      </c>
      <c r="BB7">
        <v>184.83</v>
      </c>
      <c r="BC7">
        <v>0.01</v>
      </c>
      <c r="BF7" t="s">
        <v>1</v>
      </c>
      <c r="BG7">
        <v>7.0846999999999998</v>
      </c>
      <c r="BH7">
        <v>2.5903999999999998</v>
      </c>
      <c r="BI7">
        <v>186.84</v>
      </c>
      <c r="BJ7">
        <v>0.01</v>
      </c>
      <c r="BM7" t="s">
        <v>1</v>
      </c>
      <c r="BN7">
        <v>7.6708999999999996</v>
      </c>
      <c r="BO7">
        <v>2.2181000000000002</v>
      </c>
      <c r="BP7">
        <v>231.11</v>
      </c>
      <c r="BQ7">
        <v>0</v>
      </c>
      <c r="BT7" t="s">
        <v>1</v>
      </c>
      <c r="BU7">
        <v>7.3681000000000001</v>
      </c>
      <c r="BV7">
        <v>0.49409999999999998</v>
      </c>
      <c r="BW7">
        <v>170.85</v>
      </c>
      <c r="BX7">
        <v>0</v>
      </c>
      <c r="CA7" t="s">
        <v>1</v>
      </c>
      <c r="CB7">
        <v>7.6382000000000003</v>
      </c>
      <c r="CC7">
        <v>0.56752999999999998</v>
      </c>
      <c r="CD7">
        <v>169.76</v>
      </c>
      <c r="CE7">
        <v>0</v>
      </c>
      <c r="CH7" t="s">
        <v>1</v>
      </c>
      <c r="CI7">
        <v>12.849</v>
      </c>
      <c r="CJ7">
        <v>1.0847</v>
      </c>
      <c r="CK7">
        <v>163.87</v>
      </c>
      <c r="CL7">
        <v>0.02</v>
      </c>
      <c r="CO7" t="s">
        <v>1</v>
      </c>
      <c r="CP7">
        <v>7.3000999999999996</v>
      </c>
      <c r="CQ7">
        <v>2.1753999999999998</v>
      </c>
      <c r="CR7">
        <v>156.62</v>
      </c>
      <c r="CS7">
        <v>0.02</v>
      </c>
      <c r="CV7" t="s">
        <v>1</v>
      </c>
      <c r="CW7">
        <v>9.6296999999999997</v>
      </c>
      <c r="CX7">
        <v>1.5999000000000001</v>
      </c>
      <c r="CY7">
        <v>150.13999999999999</v>
      </c>
      <c r="CZ7">
        <v>0.02</v>
      </c>
      <c r="DC7" t="s">
        <v>1</v>
      </c>
      <c r="DD7">
        <v>6.9725000000000001</v>
      </c>
      <c r="DE7">
        <v>2.4923999999999999</v>
      </c>
      <c r="DF7">
        <v>155.74</v>
      </c>
      <c r="DG7">
        <v>0.03</v>
      </c>
      <c r="DJ7" t="s">
        <v>2</v>
      </c>
      <c r="DK7">
        <v>15.192</v>
      </c>
      <c r="DL7">
        <v>1.1508</v>
      </c>
      <c r="DM7">
        <v>231.72</v>
      </c>
      <c r="DN7">
        <v>0.01</v>
      </c>
      <c r="DQ7" t="s">
        <v>2</v>
      </c>
      <c r="DR7">
        <v>19.478999999999999</v>
      </c>
      <c r="DS7">
        <v>0.53430999999999995</v>
      </c>
      <c r="DT7">
        <v>313.13</v>
      </c>
      <c r="DU7">
        <v>0</v>
      </c>
      <c r="DX7" t="s">
        <v>2</v>
      </c>
      <c r="DY7">
        <v>20.100999999999999</v>
      </c>
      <c r="DZ7">
        <v>2.1052</v>
      </c>
      <c r="EA7">
        <v>317.41000000000003</v>
      </c>
      <c r="EB7">
        <v>0.01</v>
      </c>
      <c r="EE7" t="s">
        <v>2</v>
      </c>
      <c r="EF7">
        <v>24.488</v>
      </c>
      <c r="EG7">
        <v>2.1242000000000001</v>
      </c>
      <c r="EH7">
        <v>305.81</v>
      </c>
      <c r="EI7">
        <v>0</v>
      </c>
      <c r="EL7" t="s">
        <v>2</v>
      </c>
      <c r="EM7">
        <v>16.055</v>
      </c>
      <c r="EN7">
        <v>0.31265999999999999</v>
      </c>
      <c r="EO7">
        <v>407.99</v>
      </c>
      <c r="EP7">
        <v>0</v>
      </c>
      <c r="ER7">
        <v>5.1905000000000001</v>
      </c>
      <c r="ES7">
        <v>0.50383999999999995</v>
      </c>
      <c r="ET7">
        <v>183.13</v>
      </c>
      <c r="EU7">
        <v>0</v>
      </c>
    </row>
    <row r="8" spans="1:166" x14ac:dyDescent="0.3">
      <c r="A8" s="1"/>
      <c r="B8" t="s">
        <v>2</v>
      </c>
      <c r="C8">
        <v>20.523</v>
      </c>
      <c r="D8">
        <v>23.568000000000001</v>
      </c>
      <c r="E8">
        <v>498.66</v>
      </c>
      <c r="F8">
        <v>0.1</v>
      </c>
      <c r="I8" t="s">
        <v>2</v>
      </c>
      <c r="J8">
        <v>15.923</v>
      </c>
      <c r="K8">
        <v>21.021000000000001</v>
      </c>
      <c r="L8">
        <v>422.33</v>
      </c>
      <c r="M8">
        <v>0.08</v>
      </c>
      <c r="P8" t="s">
        <v>2</v>
      </c>
      <c r="Q8">
        <v>14.961</v>
      </c>
      <c r="R8">
        <v>7.2793000000000001</v>
      </c>
      <c r="S8">
        <v>560.15</v>
      </c>
      <c r="T8">
        <v>0.02</v>
      </c>
      <c r="W8" t="s">
        <v>2</v>
      </c>
      <c r="X8">
        <v>35.604999999999997</v>
      </c>
      <c r="Y8">
        <v>12.353999999999999</v>
      </c>
      <c r="Z8">
        <v>523.69000000000005</v>
      </c>
      <c r="AA8">
        <v>0.02</v>
      </c>
      <c r="AD8" t="s">
        <v>2</v>
      </c>
      <c r="AE8">
        <v>35.664999999999999</v>
      </c>
      <c r="AF8">
        <v>7.3895</v>
      </c>
      <c r="AG8">
        <v>618.36</v>
      </c>
      <c r="AH8">
        <v>0.01</v>
      </c>
      <c r="AK8" t="s">
        <v>2</v>
      </c>
      <c r="AL8">
        <v>18.329999999999998</v>
      </c>
      <c r="AM8">
        <v>9.7850000000000001</v>
      </c>
      <c r="AN8">
        <v>617.75</v>
      </c>
      <c r="AO8">
        <v>0.03</v>
      </c>
      <c r="AR8" t="s">
        <v>2</v>
      </c>
      <c r="AS8">
        <v>10.95</v>
      </c>
      <c r="AT8">
        <v>6.7526000000000002</v>
      </c>
      <c r="AU8">
        <v>365.49</v>
      </c>
      <c r="AV8">
        <v>0.03</v>
      </c>
      <c r="AY8" t="s">
        <v>2</v>
      </c>
      <c r="AZ8">
        <v>18.887</v>
      </c>
      <c r="BA8">
        <v>9.0703999999999994</v>
      </c>
      <c r="BB8">
        <v>483.7</v>
      </c>
      <c r="BC8">
        <v>0.02</v>
      </c>
      <c r="BF8" t="s">
        <v>2</v>
      </c>
      <c r="BG8">
        <v>20.010000000000002</v>
      </c>
      <c r="BH8">
        <v>4.8795000000000002</v>
      </c>
      <c r="BI8">
        <v>404.23</v>
      </c>
      <c r="BJ8">
        <v>0.02</v>
      </c>
      <c r="BM8" t="s">
        <v>2</v>
      </c>
      <c r="BN8">
        <v>17.908999999999999</v>
      </c>
      <c r="BO8">
        <v>4.0841000000000003</v>
      </c>
      <c r="BP8">
        <v>438.2</v>
      </c>
      <c r="BQ8">
        <v>0.02</v>
      </c>
      <c r="BT8" t="s">
        <v>2</v>
      </c>
      <c r="BU8">
        <v>16.625</v>
      </c>
      <c r="BV8">
        <v>1.9556</v>
      </c>
      <c r="BW8">
        <v>281.14999999999998</v>
      </c>
      <c r="BX8">
        <v>0</v>
      </c>
      <c r="CA8" t="s">
        <v>2</v>
      </c>
      <c r="CB8">
        <v>21.638999999999999</v>
      </c>
      <c r="CC8">
        <v>0.95721999999999996</v>
      </c>
      <c r="CD8">
        <v>294.85000000000002</v>
      </c>
      <c r="CE8">
        <v>0</v>
      </c>
      <c r="CH8" t="s">
        <v>2</v>
      </c>
      <c r="CI8">
        <v>24.739000000000001</v>
      </c>
      <c r="CJ8">
        <v>0.48766999999999999</v>
      </c>
      <c r="CK8">
        <v>242.77</v>
      </c>
      <c r="CL8">
        <v>0</v>
      </c>
      <c r="CO8" t="s">
        <v>2</v>
      </c>
      <c r="CP8">
        <v>15.006</v>
      </c>
      <c r="CQ8">
        <v>3.9135</v>
      </c>
      <c r="CR8">
        <v>258.54000000000002</v>
      </c>
      <c r="CS8">
        <v>0.01</v>
      </c>
      <c r="CV8" t="s">
        <v>2</v>
      </c>
      <c r="CW8">
        <v>12.276</v>
      </c>
      <c r="CX8">
        <v>3.4110999999999998</v>
      </c>
      <c r="CY8">
        <v>238.5</v>
      </c>
      <c r="CZ8">
        <v>0</v>
      </c>
      <c r="DC8" t="s">
        <v>2</v>
      </c>
      <c r="DD8">
        <v>18.231000000000002</v>
      </c>
      <c r="DE8">
        <v>1.7467999999999999</v>
      </c>
      <c r="DF8">
        <v>306.56</v>
      </c>
      <c r="DG8">
        <v>0</v>
      </c>
      <c r="ER8">
        <v>18.488</v>
      </c>
      <c r="ES8">
        <v>0.69950000000000001</v>
      </c>
      <c r="ET8">
        <v>265.32</v>
      </c>
      <c r="EU8">
        <v>0</v>
      </c>
    </row>
    <row r="9" spans="1:166" x14ac:dyDescent="0.3">
      <c r="EL9" t="s">
        <v>14</v>
      </c>
      <c r="EM9" t="s">
        <v>15</v>
      </c>
      <c r="EN9" t="s">
        <v>16</v>
      </c>
      <c r="EO9" t="s">
        <v>17</v>
      </c>
      <c r="FF9" t="s">
        <v>14</v>
      </c>
      <c r="FG9" t="s">
        <v>15</v>
      </c>
      <c r="FH9" t="s">
        <v>16</v>
      </c>
      <c r="FI9" t="s">
        <v>17</v>
      </c>
    </row>
    <row r="10" spans="1:166" x14ac:dyDescent="0.3">
      <c r="A10" s="1"/>
      <c r="B10" t="s">
        <v>0</v>
      </c>
      <c r="C10">
        <v>5.5444000000000004</v>
      </c>
      <c r="D10">
        <v>4.5270000000000001</v>
      </c>
      <c r="E10">
        <v>194.56</v>
      </c>
      <c r="F10">
        <v>0.06</v>
      </c>
      <c r="I10" t="s">
        <v>0</v>
      </c>
      <c r="J10">
        <v>4.9115000000000002</v>
      </c>
      <c r="K10">
        <v>3.3879000000000001</v>
      </c>
      <c r="L10">
        <v>187.03</v>
      </c>
      <c r="M10">
        <v>0.04</v>
      </c>
      <c r="P10" s="1" t="s">
        <v>0</v>
      </c>
      <c r="Q10">
        <v>3.9104000000000001</v>
      </c>
      <c r="R10">
        <v>1.7048000000000001</v>
      </c>
      <c r="S10">
        <v>196.29</v>
      </c>
      <c r="T10">
        <v>0</v>
      </c>
      <c r="W10" s="1" t="s">
        <v>0</v>
      </c>
      <c r="X10">
        <v>9.3263999999999996</v>
      </c>
      <c r="Y10">
        <v>1.415</v>
      </c>
      <c r="Z10">
        <v>249.3</v>
      </c>
      <c r="AA10">
        <v>0</v>
      </c>
      <c r="AD10" s="1" t="s">
        <v>0</v>
      </c>
      <c r="AE10">
        <v>7.8834999999999997</v>
      </c>
      <c r="AF10">
        <v>1.8221000000000001</v>
      </c>
      <c r="AG10">
        <v>203.51</v>
      </c>
      <c r="AH10">
        <v>0.01</v>
      </c>
      <c r="AK10" t="s">
        <v>0</v>
      </c>
      <c r="AL10">
        <v>4.3478000000000003</v>
      </c>
      <c r="AM10">
        <v>2.7501000000000002</v>
      </c>
      <c r="AN10">
        <v>209.1</v>
      </c>
      <c r="AO10">
        <v>0.03</v>
      </c>
      <c r="AR10" t="s">
        <v>0</v>
      </c>
      <c r="AS10">
        <v>3.3940999999999999</v>
      </c>
      <c r="AT10">
        <v>3.0520999999999998</v>
      </c>
      <c r="AU10">
        <v>143.69</v>
      </c>
      <c r="AV10">
        <v>0</v>
      </c>
      <c r="AY10" t="s">
        <v>0</v>
      </c>
      <c r="AZ10">
        <v>3.9466000000000001</v>
      </c>
      <c r="BA10">
        <v>2.9258000000000002</v>
      </c>
      <c r="BB10">
        <v>158.69</v>
      </c>
      <c r="BC10">
        <v>0</v>
      </c>
      <c r="BF10" t="s">
        <v>0</v>
      </c>
      <c r="BG10">
        <v>6.7484000000000002</v>
      </c>
      <c r="BH10">
        <v>2.9670000000000001</v>
      </c>
      <c r="BI10">
        <v>177.76</v>
      </c>
      <c r="BJ10">
        <v>0.01</v>
      </c>
      <c r="BM10" t="s">
        <v>0</v>
      </c>
      <c r="BN10">
        <v>8.3308</v>
      </c>
      <c r="BO10">
        <v>2.6562000000000001</v>
      </c>
      <c r="BP10">
        <v>174.09</v>
      </c>
      <c r="BQ10">
        <v>0.01</v>
      </c>
      <c r="BT10" t="s">
        <v>0</v>
      </c>
      <c r="BU10">
        <v>6.5918999999999999</v>
      </c>
      <c r="BV10">
        <v>0.78749000000000002</v>
      </c>
      <c r="BW10">
        <v>152.79</v>
      </c>
      <c r="BX10">
        <v>0</v>
      </c>
      <c r="CA10" t="s">
        <v>0</v>
      </c>
      <c r="CB10">
        <v>8.0215999999999994</v>
      </c>
      <c r="CC10">
        <v>1.5185999999999999</v>
      </c>
      <c r="CD10">
        <v>149.79</v>
      </c>
      <c r="CE10">
        <v>0.01</v>
      </c>
      <c r="CH10" t="s">
        <v>0</v>
      </c>
      <c r="CI10">
        <v>11.143000000000001</v>
      </c>
      <c r="CJ10">
        <v>0.45684999999999998</v>
      </c>
      <c r="CK10">
        <v>130.69999999999999</v>
      </c>
      <c r="CL10">
        <v>0</v>
      </c>
      <c r="CV10" t="s">
        <v>0</v>
      </c>
      <c r="CW10">
        <v>5.7697000000000003</v>
      </c>
      <c r="CX10">
        <v>1.5892999999999999</v>
      </c>
      <c r="CY10">
        <v>127.8</v>
      </c>
      <c r="CZ10">
        <v>0.01</v>
      </c>
      <c r="DC10" t="s">
        <v>0</v>
      </c>
      <c r="DD10">
        <v>6.2839999999999998</v>
      </c>
      <c r="DE10">
        <v>0.81305000000000005</v>
      </c>
      <c r="DF10">
        <v>147.21</v>
      </c>
      <c r="DG10">
        <v>0.01</v>
      </c>
      <c r="EL10" t="s">
        <v>18</v>
      </c>
      <c r="EM10" t="s">
        <v>19</v>
      </c>
      <c r="EN10" t="s">
        <v>19</v>
      </c>
      <c r="EO10" t="s">
        <v>20</v>
      </c>
      <c r="FF10" t="s">
        <v>18</v>
      </c>
      <c r="FG10" t="s">
        <v>19</v>
      </c>
      <c r="FH10" t="s">
        <v>19</v>
      </c>
      <c r="FI10" t="s">
        <v>20</v>
      </c>
    </row>
    <row r="11" spans="1:166" x14ac:dyDescent="0.3">
      <c r="A11" s="1"/>
      <c r="B11" t="s">
        <v>1</v>
      </c>
      <c r="C11">
        <v>6.4478</v>
      </c>
      <c r="D11">
        <v>4.6962999999999999</v>
      </c>
      <c r="E11">
        <v>227.73</v>
      </c>
      <c r="F11">
        <v>0.04</v>
      </c>
      <c r="I11" t="s">
        <v>1</v>
      </c>
      <c r="J11">
        <v>6.7215999999999996</v>
      </c>
      <c r="K11">
        <v>3.4918999999999998</v>
      </c>
      <c r="L11">
        <v>239.94</v>
      </c>
      <c r="M11">
        <v>0.06</v>
      </c>
      <c r="P11" t="s">
        <v>1</v>
      </c>
      <c r="Q11">
        <v>5.4097</v>
      </c>
      <c r="R11">
        <v>5.0133999999999999</v>
      </c>
      <c r="S11">
        <v>255.42</v>
      </c>
      <c r="T11">
        <v>0.02</v>
      </c>
      <c r="W11" t="s">
        <v>1</v>
      </c>
      <c r="X11">
        <v>11.003</v>
      </c>
      <c r="Y11">
        <v>1.3281000000000001</v>
      </c>
      <c r="Z11">
        <v>278.52999999999997</v>
      </c>
      <c r="AA11">
        <v>0</v>
      </c>
      <c r="AD11" t="s">
        <v>1</v>
      </c>
      <c r="AE11">
        <v>11.194000000000001</v>
      </c>
      <c r="AF11">
        <v>1.542</v>
      </c>
      <c r="AG11">
        <v>259.67</v>
      </c>
      <c r="AH11">
        <v>0.03</v>
      </c>
      <c r="AK11" t="s">
        <v>1</v>
      </c>
      <c r="AL11">
        <v>6.6086999999999998</v>
      </c>
      <c r="AM11">
        <v>4.0635000000000003</v>
      </c>
      <c r="AN11">
        <v>287.44</v>
      </c>
      <c r="AO11">
        <v>0.05</v>
      </c>
      <c r="AR11" t="s">
        <v>1</v>
      </c>
      <c r="AS11">
        <v>4.4019000000000004</v>
      </c>
      <c r="AT11">
        <v>2.6997</v>
      </c>
      <c r="AU11">
        <v>171.44</v>
      </c>
      <c r="AV11">
        <v>0.01</v>
      </c>
      <c r="AY11" t="s">
        <v>1</v>
      </c>
      <c r="AZ11">
        <v>5.8891</v>
      </c>
      <c r="BA11">
        <v>2.6953999999999998</v>
      </c>
      <c r="BB11">
        <v>191.25</v>
      </c>
      <c r="BC11">
        <v>0</v>
      </c>
      <c r="BF11" t="s">
        <v>1</v>
      </c>
      <c r="BG11">
        <v>9.1354000000000006</v>
      </c>
      <c r="BH11">
        <v>3.2145000000000001</v>
      </c>
      <c r="BI11">
        <v>216.43</v>
      </c>
      <c r="BJ11">
        <v>0.02</v>
      </c>
      <c r="BM11" t="s">
        <v>1</v>
      </c>
      <c r="BN11">
        <v>9.2346000000000004</v>
      </c>
      <c r="BO11">
        <v>2.2538</v>
      </c>
      <c r="BP11">
        <v>200.44</v>
      </c>
      <c r="BQ11">
        <v>0</v>
      </c>
      <c r="BT11" t="s">
        <v>1</v>
      </c>
      <c r="BU11">
        <v>6.6661000000000001</v>
      </c>
      <c r="BV11">
        <v>0.50049999999999994</v>
      </c>
      <c r="BW11">
        <v>164.6</v>
      </c>
      <c r="BX11">
        <v>0</v>
      </c>
      <c r="CA11" t="s">
        <v>1</v>
      </c>
      <c r="CB11">
        <v>9.3190000000000008</v>
      </c>
      <c r="CC11">
        <v>1.0988</v>
      </c>
      <c r="CD11">
        <v>177.96</v>
      </c>
      <c r="CE11">
        <v>0.01</v>
      </c>
      <c r="CH11" t="s">
        <v>1</v>
      </c>
      <c r="CI11">
        <v>12.676</v>
      </c>
      <c r="CJ11">
        <v>0.37402999999999997</v>
      </c>
      <c r="CK11">
        <v>142.08000000000001</v>
      </c>
      <c r="CL11">
        <v>0</v>
      </c>
      <c r="CV11" t="s">
        <v>1</v>
      </c>
      <c r="CW11">
        <v>6.2446000000000002</v>
      </c>
      <c r="CX11">
        <v>1.3087</v>
      </c>
      <c r="CY11">
        <v>156.85</v>
      </c>
      <c r="CZ11">
        <v>0.01</v>
      </c>
      <c r="DC11" t="s">
        <v>1</v>
      </c>
      <c r="DD11">
        <v>7.6494999999999997</v>
      </c>
      <c r="DE11">
        <v>1.4132</v>
      </c>
      <c r="DF11">
        <v>150.19999999999999</v>
      </c>
      <c r="DG11">
        <v>0.01</v>
      </c>
    </row>
    <row r="12" spans="1:166" x14ac:dyDescent="0.3">
      <c r="A12" s="1"/>
      <c r="B12" t="s">
        <v>2</v>
      </c>
      <c r="C12">
        <v>17.323</v>
      </c>
      <c r="D12">
        <v>22.161999999999999</v>
      </c>
      <c r="E12">
        <v>440.67</v>
      </c>
      <c r="F12">
        <v>0.16</v>
      </c>
      <c r="I12" t="s">
        <v>2</v>
      </c>
      <c r="J12">
        <v>13.365</v>
      </c>
      <c r="K12">
        <v>12.367000000000001</v>
      </c>
      <c r="L12">
        <v>382.86</v>
      </c>
      <c r="M12">
        <v>0.06</v>
      </c>
      <c r="P12" t="s">
        <v>2</v>
      </c>
      <c r="Q12">
        <v>15.430999999999999</v>
      </c>
      <c r="R12">
        <v>9.0984999999999996</v>
      </c>
      <c r="S12">
        <v>587.47</v>
      </c>
      <c r="T12">
        <v>0.06</v>
      </c>
      <c r="W12" t="s">
        <v>2</v>
      </c>
      <c r="X12">
        <v>33.372999999999998</v>
      </c>
      <c r="Y12">
        <v>9.9136000000000006</v>
      </c>
      <c r="Z12">
        <v>614.52</v>
      </c>
      <c r="AA12">
        <v>0.06</v>
      </c>
      <c r="AD12" t="s">
        <v>2</v>
      </c>
      <c r="AE12">
        <v>32.935000000000002</v>
      </c>
      <c r="AF12">
        <v>11.757</v>
      </c>
      <c r="AG12">
        <v>634.20000000000005</v>
      </c>
      <c r="AH12">
        <v>0</v>
      </c>
      <c r="AK12" t="s">
        <v>2</v>
      </c>
      <c r="AL12">
        <v>15.827</v>
      </c>
      <c r="AM12">
        <v>10.1</v>
      </c>
      <c r="AN12">
        <v>580.61</v>
      </c>
      <c r="AO12">
        <v>0.02</v>
      </c>
      <c r="AR12" t="s">
        <v>2</v>
      </c>
      <c r="AS12">
        <v>11.891</v>
      </c>
      <c r="AT12">
        <v>13.723000000000001</v>
      </c>
      <c r="AU12">
        <v>392.35</v>
      </c>
      <c r="AV12">
        <v>0.08</v>
      </c>
      <c r="AY12" t="s">
        <v>2</v>
      </c>
      <c r="AZ12">
        <v>17.645</v>
      </c>
      <c r="BA12">
        <v>8.1295999999999999</v>
      </c>
      <c r="BB12">
        <v>498.75</v>
      </c>
      <c r="BC12">
        <v>0</v>
      </c>
      <c r="BF12" t="s">
        <v>2</v>
      </c>
      <c r="BG12">
        <v>22.164000000000001</v>
      </c>
      <c r="BH12">
        <v>5.4264000000000001</v>
      </c>
      <c r="BI12">
        <v>410.62</v>
      </c>
      <c r="BJ12">
        <v>0.02</v>
      </c>
      <c r="BM12" t="s">
        <v>2</v>
      </c>
      <c r="BN12">
        <v>23.029</v>
      </c>
      <c r="BO12">
        <v>3.7997000000000001</v>
      </c>
      <c r="BP12">
        <v>440.49</v>
      </c>
      <c r="BQ12">
        <v>0.02</v>
      </c>
      <c r="BT12" t="s">
        <v>2</v>
      </c>
      <c r="BU12">
        <v>17.082999999999998</v>
      </c>
      <c r="BV12">
        <v>2.6202000000000001</v>
      </c>
      <c r="BW12">
        <v>261.64</v>
      </c>
      <c r="BX12">
        <v>0</v>
      </c>
      <c r="CA12" t="s">
        <v>2</v>
      </c>
      <c r="CB12">
        <v>15.935</v>
      </c>
      <c r="CC12">
        <v>1.8337000000000001</v>
      </c>
      <c r="CD12">
        <v>255.96</v>
      </c>
      <c r="CE12">
        <v>0</v>
      </c>
      <c r="CH12" t="s">
        <v>2</v>
      </c>
      <c r="CI12">
        <v>14.249000000000001</v>
      </c>
      <c r="CJ12">
        <v>2.6905999999999999</v>
      </c>
      <c r="CK12">
        <v>198.72</v>
      </c>
      <c r="CL12">
        <v>0.01</v>
      </c>
      <c r="CV12" t="s">
        <v>2</v>
      </c>
      <c r="CW12">
        <v>14.375999999999999</v>
      </c>
      <c r="CX12">
        <v>1.9498</v>
      </c>
      <c r="CY12">
        <v>249.06</v>
      </c>
      <c r="CZ12">
        <v>0.01</v>
      </c>
      <c r="DC12" t="s">
        <v>2</v>
      </c>
      <c r="DD12">
        <v>17.253</v>
      </c>
      <c r="DE12">
        <v>4.5411000000000001</v>
      </c>
      <c r="DF12">
        <v>292.5</v>
      </c>
      <c r="DG12">
        <v>0</v>
      </c>
      <c r="EL12" t="s">
        <v>0</v>
      </c>
      <c r="EM12">
        <v>6.6977000000000002</v>
      </c>
      <c r="EN12">
        <v>1.5027999999999999</v>
      </c>
      <c r="EO12">
        <v>205.95</v>
      </c>
      <c r="EP12">
        <v>0.03</v>
      </c>
      <c r="FF12" t="s">
        <v>0</v>
      </c>
      <c r="FG12">
        <v>6.5155000000000003</v>
      </c>
      <c r="FH12">
        <v>0.72309999999999997</v>
      </c>
      <c r="FI12">
        <v>185.19</v>
      </c>
      <c r="FJ12">
        <v>0</v>
      </c>
    </row>
    <row r="13" spans="1:166" x14ac:dyDescent="0.3">
      <c r="EL13" t="s">
        <v>1</v>
      </c>
      <c r="EM13">
        <v>7.6413000000000002</v>
      </c>
      <c r="EN13">
        <v>0.64293999999999996</v>
      </c>
      <c r="EO13">
        <v>220.81</v>
      </c>
      <c r="EP13">
        <v>0.01</v>
      </c>
      <c r="FF13" t="s">
        <v>1</v>
      </c>
      <c r="FG13">
        <v>7.7351000000000001</v>
      </c>
      <c r="FH13">
        <v>2.7065999999999999</v>
      </c>
      <c r="FI13">
        <v>226.89</v>
      </c>
      <c r="FJ13">
        <v>2.5000000000000001E-2</v>
      </c>
    </row>
    <row r="14" spans="1:166" x14ac:dyDescent="0.3">
      <c r="A14" s="1"/>
      <c r="B14" t="s">
        <v>0</v>
      </c>
      <c r="C14">
        <v>4.9650999999999996</v>
      </c>
      <c r="D14">
        <v>3.4676</v>
      </c>
      <c r="E14">
        <v>186.49</v>
      </c>
      <c r="F14">
        <v>0.04</v>
      </c>
      <c r="I14" s="1" t="s">
        <v>0</v>
      </c>
      <c r="J14">
        <v>5.0861999999999998</v>
      </c>
      <c r="K14">
        <v>2.8917999999999999</v>
      </c>
      <c r="L14">
        <v>189.58</v>
      </c>
      <c r="M14">
        <v>0.02</v>
      </c>
      <c r="P14" s="1" t="s">
        <v>0</v>
      </c>
      <c r="Q14">
        <v>3.9679000000000002</v>
      </c>
      <c r="R14">
        <v>3.0653999999999999</v>
      </c>
      <c r="S14">
        <v>198.27</v>
      </c>
      <c r="T14">
        <v>0.04</v>
      </c>
      <c r="W14" s="1" t="s">
        <v>0</v>
      </c>
      <c r="X14">
        <v>8.9027999999999992</v>
      </c>
      <c r="Y14">
        <v>2.4998999999999998</v>
      </c>
      <c r="Z14">
        <v>242.91</v>
      </c>
      <c r="AA14">
        <v>0.02</v>
      </c>
      <c r="AR14" t="s">
        <v>0</v>
      </c>
      <c r="AS14">
        <v>4.0972999999999997</v>
      </c>
      <c r="AT14">
        <v>3.4927999999999999</v>
      </c>
      <c r="AU14">
        <v>137.84</v>
      </c>
      <c r="AV14">
        <v>0.01</v>
      </c>
      <c r="AY14" s="1" t="s">
        <v>0</v>
      </c>
      <c r="AZ14">
        <v>3.8287</v>
      </c>
      <c r="BA14">
        <v>2.8815</v>
      </c>
      <c r="BB14">
        <v>163.65</v>
      </c>
      <c r="BC14">
        <v>0.01</v>
      </c>
      <c r="BF14" t="s">
        <v>0</v>
      </c>
      <c r="BG14">
        <v>6.2045000000000003</v>
      </c>
      <c r="BH14">
        <v>2.6842000000000001</v>
      </c>
      <c r="BI14">
        <v>184.68</v>
      </c>
      <c r="BJ14">
        <v>0.01</v>
      </c>
      <c r="BM14" t="s">
        <v>0</v>
      </c>
      <c r="BN14">
        <v>6.3273000000000001</v>
      </c>
      <c r="BO14">
        <v>2.7364999999999999</v>
      </c>
      <c r="BP14">
        <v>183.14</v>
      </c>
      <c r="BQ14">
        <v>0.01</v>
      </c>
      <c r="BT14" t="s">
        <v>0</v>
      </c>
      <c r="BU14">
        <v>11.507</v>
      </c>
      <c r="BV14">
        <v>0.81977</v>
      </c>
      <c r="BW14">
        <v>168.28</v>
      </c>
      <c r="BX14">
        <v>0</v>
      </c>
      <c r="CA14" t="s">
        <v>0</v>
      </c>
      <c r="CB14">
        <v>6.7118000000000002</v>
      </c>
      <c r="CC14">
        <v>1.1253</v>
      </c>
      <c r="CD14">
        <v>144.66</v>
      </c>
      <c r="CE14">
        <v>0</v>
      </c>
      <c r="DC14" t="s">
        <v>0</v>
      </c>
      <c r="DD14">
        <v>6.5622999999999996</v>
      </c>
      <c r="DE14">
        <v>1.2514000000000001</v>
      </c>
      <c r="DF14">
        <v>135.29</v>
      </c>
      <c r="DG14">
        <v>0</v>
      </c>
      <c r="EL14" t="s">
        <v>2</v>
      </c>
      <c r="EM14">
        <v>20.962</v>
      </c>
      <c r="EN14">
        <v>1.3403</v>
      </c>
      <c r="EO14">
        <v>452.23</v>
      </c>
      <c r="EP14">
        <v>0</v>
      </c>
      <c r="FF14" t="s">
        <v>2</v>
      </c>
      <c r="FG14">
        <v>13.401999999999999</v>
      </c>
      <c r="FH14">
        <v>0.32394000000000001</v>
      </c>
      <c r="FI14">
        <v>371.19</v>
      </c>
      <c r="FJ14">
        <v>0</v>
      </c>
    </row>
    <row r="15" spans="1:166" x14ac:dyDescent="0.3">
      <c r="A15" s="1"/>
      <c r="B15" t="s">
        <v>1</v>
      </c>
      <c r="C15">
        <v>5.4992999999999999</v>
      </c>
      <c r="D15">
        <v>6.7115999999999998</v>
      </c>
      <c r="E15">
        <v>216.88</v>
      </c>
      <c r="F15">
        <v>0.08</v>
      </c>
      <c r="I15" t="s">
        <v>1</v>
      </c>
      <c r="J15">
        <v>6.5153999999999996</v>
      </c>
      <c r="K15">
        <v>4.4057000000000004</v>
      </c>
      <c r="L15">
        <v>231.42</v>
      </c>
      <c r="M15">
        <v>0.04</v>
      </c>
      <c r="P15" t="s">
        <v>1</v>
      </c>
      <c r="Q15">
        <v>4.9710999999999999</v>
      </c>
      <c r="R15">
        <v>3.0346000000000002</v>
      </c>
      <c r="S15">
        <v>236.82</v>
      </c>
      <c r="T15">
        <v>0.04</v>
      </c>
      <c r="W15" t="s">
        <v>1</v>
      </c>
      <c r="X15">
        <v>9.1876999999999995</v>
      </c>
      <c r="Y15">
        <v>4.2333999999999996</v>
      </c>
      <c r="Z15">
        <v>243.95</v>
      </c>
      <c r="AA15">
        <v>0.06</v>
      </c>
      <c r="AR15" t="s">
        <v>1</v>
      </c>
      <c r="AS15">
        <v>5.1927000000000003</v>
      </c>
      <c r="AT15">
        <v>5.6817000000000002</v>
      </c>
      <c r="AU15">
        <v>164.3</v>
      </c>
      <c r="AV15">
        <v>0.09</v>
      </c>
      <c r="AY15" t="s">
        <v>1</v>
      </c>
      <c r="AZ15">
        <v>5.0715000000000003</v>
      </c>
      <c r="BA15">
        <v>3.9049999999999998</v>
      </c>
      <c r="BB15">
        <v>206.78</v>
      </c>
      <c r="BC15">
        <v>0.05</v>
      </c>
      <c r="BF15" t="s">
        <v>1</v>
      </c>
      <c r="BG15">
        <v>8.0988000000000007</v>
      </c>
      <c r="BH15">
        <v>3.0013999999999998</v>
      </c>
      <c r="BI15">
        <v>220.53</v>
      </c>
      <c r="BJ15">
        <v>0.01</v>
      </c>
      <c r="BM15" t="s">
        <v>1</v>
      </c>
      <c r="BN15">
        <v>7.9054000000000002</v>
      </c>
      <c r="BO15">
        <v>2.581</v>
      </c>
      <c r="BP15">
        <v>210.12</v>
      </c>
      <c r="BQ15">
        <v>0.02</v>
      </c>
      <c r="BT15" t="s">
        <v>1</v>
      </c>
      <c r="BU15">
        <v>7.41</v>
      </c>
      <c r="BV15">
        <v>0.54434000000000005</v>
      </c>
      <c r="BW15">
        <v>170.34</v>
      </c>
      <c r="BX15">
        <v>0</v>
      </c>
      <c r="CA15" t="s">
        <v>1</v>
      </c>
      <c r="CB15">
        <v>8.9855999999999998</v>
      </c>
      <c r="CC15">
        <v>1.2441</v>
      </c>
      <c r="CD15">
        <v>173.73</v>
      </c>
      <c r="CE15">
        <v>0.01</v>
      </c>
      <c r="DC15" t="s">
        <v>1</v>
      </c>
      <c r="DD15">
        <v>7.8056000000000001</v>
      </c>
      <c r="DE15">
        <v>0.74726000000000004</v>
      </c>
      <c r="DF15">
        <v>146.91</v>
      </c>
      <c r="DG15">
        <v>0</v>
      </c>
    </row>
    <row r="16" spans="1:166" x14ac:dyDescent="0.3">
      <c r="A16" s="1"/>
      <c r="B16" t="s">
        <v>2</v>
      </c>
      <c r="C16">
        <v>15.419</v>
      </c>
      <c r="D16">
        <v>21.498000000000001</v>
      </c>
      <c r="E16">
        <v>539.25</v>
      </c>
      <c r="F16">
        <v>0.04</v>
      </c>
      <c r="I16" t="s">
        <v>2</v>
      </c>
      <c r="J16">
        <v>18.029</v>
      </c>
      <c r="K16">
        <v>25.917999999999999</v>
      </c>
      <c r="L16">
        <v>528.88</v>
      </c>
      <c r="M16">
        <v>0.02</v>
      </c>
      <c r="P16" t="s">
        <v>2</v>
      </c>
      <c r="Q16">
        <v>17.666</v>
      </c>
      <c r="R16">
        <v>10.733000000000001</v>
      </c>
      <c r="S16">
        <v>578.77</v>
      </c>
      <c r="T16">
        <v>0.04</v>
      </c>
      <c r="W16" t="s">
        <v>2</v>
      </c>
      <c r="X16">
        <v>36.454999999999998</v>
      </c>
      <c r="Y16">
        <v>12.151999999999999</v>
      </c>
      <c r="Z16">
        <v>735.79</v>
      </c>
      <c r="AA16">
        <v>0</v>
      </c>
      <c r="AR16" t="s">
        <v>2</v>
      </c>
      <c r="AS16">
        <v>15.202999999999999</v>
      </c>
      <c r="AT16">
        <v>8.9025999999999996</v>
      </c>
      <c r="AU16">
        <v>422.17</v>
      </c>
      <c r="AV16">
        <v>0.05</v>
      </c>
      <c r="AY16" t="s">
        <v>2</v>
      </c>
      <c r="AZ16">
        <v>11.632999999999999</v>
      </c>
      <c r="BA16">
        <v>3.2709000000000001</v>
      </c>
      <c r="BB16">
        <v>389.28</v>
      </c>
      <c r="BC16">
        <v>0.01</v>
      </c>
      <c r="BF16" t="s">
        <v>2</v>
      </c>
      <c r="BG16">
        <v>21.673999999999999</v>
      </c>
      <c r="BH16">
        <v>5.4622999999999999</v>
      </c>
      <c r="BI16">
        <v>446.76</v>
      </c>
      <c r="BJ16">
        <v>0.01</v>
      </c>
      <c r="BM16" t="s">
        <v>2</v>
      </c>
      <c r="BN16">
        <v>23.460999999999999</v>
      </c>
      <c r="BO16">
        <v>9.0394000000000005</v>
      </c>
      <c r="BP16">
        <v>495.59</v>
      </c>
      <c r="BQ16">
        <v>0.01</v>
      </c>
      <c r="BT16" t="s">
        <v>2</v>
      </c>
      <c r="BU16">
        <v>13.553000000000001</v>
      </c>
      <c r="BV16">
        <v>2.6274999999999999</v>
      </c>
      <c r="BW16">
        <v>273.39</v>
      </c>
      <c r="BX16">
        <v>0.01</v>
      </c>
      <c r="CA16" t="s">
        <v>2</v>
      </c>
      <c r="CB16">
        <v>12.948</v>
      </c>
      <c r="CC16">
        <v>2.4474</v>
      </c>
      <c r="CD16">
        <v>295.45999999999998</v>
      </c>
      <c r="CE16">
        <v>0</v>
      </c>
      <c r="DC16" t="s">
        <v>2</v>
      </c>
      <c r="DD16">
        <v>15.667</v>
      </c>
      <c r="DE16">
        <v>3.1322000000000001</v>
      </c>
      <c r="DF16">
        <v>295.89</v>
      </c>
      <c r="DG16">
        <v>0</v>
      </c>
      <c r="EN16">
        <v>2.4</v>
      </c>
      <c r="FF16" t="s">
        <v>14</v>
      </c>
      <c r="FG16" t="s">
        <v>15</v>
      </c>
      <c r="FH16" t="s">
        <v>16</v>
      </c>
      <c r="FI16" t="s">
        <v>17</v>
      </c>
    </row>
    <row r="17" spans="1:166" x14ac:dyDescent="0.3">
      <c r="EN17">
        <v>0.5</v>
      </c>
      <c r="FF17" t="s">
        <v>18</v>
      </c>
      <c r="FG17" t="s">
        <v>19</v>
      </c>
      <c r="FH17" t="s">
        <v>19</v>
      </c>
      <c r="FI17" t="s">
        <v>20</v>
      </c>
    </row>
    <row r="18" spans="1:166" x14ac:dyDescent="0.3">
      <c r="B18" s="1" t="s">
        <v>0</v>
      </c>
      <c r="C18">
        <v>5.0250000000000004</v>
      </c>
      <c r="D18">
        <v>5.2240000000000002</v>
      </c>
      <c r="E18">
        <v>186.65</v>
      </c>
      <c r="F18">
        <v>0.06</v>
      </c>
      <c r="I18" t="s">
        <v>0</v>
      </c>
      <c r="J18">
        <v>5.1715999999999998</v>
      </c>
      <c r="K18">
        <v>4.2316000000000003</v>
      </c>
      <c r="L18">
        <v>201.9</v>
      </c>
      <c r="M18">
        <v>0.04</v>
      </c>
      <c r="P18" t="s">
        <v>0</v>
      </c>
      <c r="Q18">
        <v>5.8765999999999998</v>
      </c>
      <c r="R18">
        <v>3.3441000000000001</v>
      </c>
      <c r="S18">
        <v>190.24</v>
      </c>
      <c r="T18">
        <v>0.04</v>
      </c>
      <c r="AR18" t="s">
        <v>0</v>
      </c>
      <c r="AS18">
        <v>3.9003000000000001</v>
      </c>
      <c r="AT18">
        <v>4.3785999999999996</v>
      </c>
      <c r="AU18">
        <v>150.6</v>
      </c>
      <c r="AV18">
        <v>0.02</v>
      </c>
      <c r="AY18" t="s">
        <v>0</v>
      </c>
      <c r="AZ18">
        <v>4.2327000000000004</v>
      </c>
      <c r="BA18">
        <v>4.0022000000000002</v>
      </c>
      <c r="BB18">
        <v>163.47999999999999</v>
      </c>
      <c r="BC18">
        <v>0.02</v>
      </c>
      <c r="BF18" t="s">
        <v>0</v>
      </c>
      <c r="BG18">
        <v>5.4869000000000003</v>
      </c>
      <c r="BH18">
        <v>3.0680999999999998</v>
      </c>
      <c r="BI18">
        <v>187.36</v>
      </c>
      <c r="BJ18">
        <v>0.01</v>
      </c>
      <c r="BM18" t="s">
        <v>0</v>
      </c>
      <c r="BN18">
        <v>7.0975999999999999</v>
      </c>
      <c r="BO18">
        <v>2.4996</v>
      </c>
      <c r="BP18">
        <v>183.39</v>
      </c>
      <c r="BQ18">
        <v>0</v>
      </c>
      <c r="BT18" t="s">
        <v>0</v>
      </c>
      <c r="BU18">
        <v>6.2430000000000003</v>
      </c>
      <c r="BV18">
        <v>0.73082999999999998</v>
      </c>
      <c r="BW18">
        <v>143.26</v>
      </c>
      <c r="BX18">
        <v>0</v>
      </c>
      <c r="CA18" t="s">
        <v>0</v>
      </c>
      <c r="CB18">
        <v>5.9038000000000004</v>
      </c>
      <c r="CC18">
        <v>0.81167</v>
      </c>
      <c r="CD18">
        <v>147.94999999999999</v>
      </c>
      <c r="CE18">
        <v>0</v>
      </c>
      <c r="DC18" t="s">
        <v>0</v>
      </c>
      <c r="DD18">
        <v>5.1529999999999996</v>
      </c>
      <c r="DE18">
        <v>1.7321</v>
      </c>
      <c r="DF18">
        <v>143.27000000000001</v>
      </c>
      <c r="DG18">
        <v>0.02</v>
      </c>
      <c r="EN18">
        <v>0.5</v>
      </c>
    </row>
    <row r="19" spans="1:166" x14ac:dyDescent="0.3">
      <c r="A19" s="1"/>
      <c r="B19" t="s">
        <v>1</v>
      </c>
      <c r="C19">
        <v>5.7037000000000004</v>
      </c>
      <c r="D19">
        <v>4.9808000000000003</v>
      </c>
      <c r="E19">
        <v>195.28</v>
      </c>
      <c r="F19">
        <v>0.08</v>
      </c>
      <c r="I19" t="s">
        <v>1</v>
      </c>
      <c r="J19">
        <v>5.8257000000000003</v>
      </c>
      <c r="K19">
        <v>4.5057999999999998</v>
      </c>
      <c r="L19">
        <v>211.31</v>
      </c>
      <c r="M19">
        <v>0.04</v>
      </c>
      <c r="P19" t="s">
        <v>1</v>
      </c>
      <c r="Q19">
        <v>7.7279</v>
      </c>
      <c r="R19">
        <v>3.3395000000000001</v>
      </c>
      <c r="S19">
        <v>268.49</v>
      </c>
      <c r="T19">
        <v>0.02</v>
      </c>
      <c r="AR19" t="s">
        <v>1</v>
      </c>
      <c r="AS19">
        <v>4.7652000000000001</v>
      </c>
      <c r="AT19">
        <v>5.9458000000000002</v>
      </c>
      <c r="AU19">
        <v>188.87</v>
      </c>
      <c r="AV19">
        <v>0.08</v>
      </c>
      <c r="AY19" t="s">
        <v>1</v>
      </c>
      <c r="AZ19">
        <v>6.9245000000000001</v>
      </c>
      <c r="BA19">
        <v>4.2229000000000001</v>
      </c>
      <c r="BB19">
        <v>207.42</v>
      </c>
      <c r="BC19">
        <v>0.05</v>
      </c>
      <c r="BF19" t="s">
        <v>1</v>
      </c>
      <c r="BG19">
        <v>6.2130999999999998</v>
      </c>
      <c r="BH19">
        <v>2.9056999999999999</v>
      </c>
      <c r="BI19">
        <v>215.61</v>
      </c>
      <c r="BJ19">
        <v>0.02</v>
      </c>
      <c r="BM19" t="s">
        <v>1</v>
      </c>
      <c r="BN19">
        <v>9.4047000000000001</v>
      </c>
      <c r="BO19">
        <v>2.4767999999999999</v>
      </c>
      <c r="BP19">
        <v>233.12</v>
      </c>
      <c r="BQ19">
        <v>0</v>
      </c>
      <c r="BT19" t="s">
        <v>1</v>
      </c>
      <c r="BU19">
        <v>8.4084000000000003</v>
      </c>
      <c r="BV19">
        <v>0.61906000000000005</v>
      </c>
      <c r="BW19">
        <v>181.28</v>
      </c>
      <c r="BX19">
        <v>0</v>
      </c>
      <c r="CA19" t="s">
        <v>1</v>
      </c>
      <c r="CB19">
        <v>7.7976999999999999</v>
      </c>
      <c r="CC19">
        <v>0.55408000000000002</v>
      </c>
      <c r="CD19">
        <v>166.47</v>
      </c>
      <c r="CE19">
        <v>0</v>
      </c>
      <c r="DC19" t="s">
        <v>1</v>
      </c>
      <c r="DD19">
        <v>5.8723000000000001</v>
      </c>
      <c r="DE19">
        <v>0.85941000000000001</v>
      </c>
      <c r="DF19">
        <v>147.06</v>
      </c>
      <c r="DG19">
        <v>0.01</v>
      </c>
      <c r="FF19" t="s">
        <v>0</v>
      </c>
      <c r="FG19">
        <v>5.9916</v>
      </c>
      <c r="FH19">
        <v>1.3911</v>
      </c>
      <c r="FI19">
        <v>199.13</v>
      </c>
      <c r="FJ19">
        <v>0</v>
      </c>
    </row>
    <row r="20" spans="1:166" x14ac:dyDescent="0.3">
      <c r="A20" s="1"/>
      <c r="B20" t="s">
        <v>2</v>
      </c>
      <c r="C20">
        <v>15.577999999999999</v>
      </c>
      <c r="D20">
        <v>19.254000000000001</v>
      </c>
      <c r="E20">
        <v>480.09</v>
      </c>
      <c r="F20">
        <v>0.02</v>
      </c>
      <c r="I20" t="s">
        <v>2</v>
      </c>
      <c r="J20">
        <v>18.081</v>
      </c>
      <c r="K20">
        <v>19.841000000000001</v>
      </c>
      <c r="L20">
        <v>520.94000000000005</v>
      </c>
      <c r="M20">
        <v>0</v>
      </c>
      <c r="P20" t="s">
        <v>2</v>
      </c>
      <c r="Q20">
        <v>18.667999999999999</v>
      </c>
      <c r="R20">
        <v>7.0163000000000002</v>
      </c>
      <c r="S20">
        <v>565.08000000000004</v>
      </c>
      <c r="T20">
        <v>0</v>
      </c>
      <c r="AR20" t="s">
        <v>2</v>
      </c>
      <c r="AS20">
        <v>12.46</v>
      </c>
      <c r="AT20">
        <v>5.2878999999999996</v>
      </c>
      <c r="AU20">
        <v>411.88</v>
      </c>
      <c r="AV20">
        <v>0.01</v>
      </c>
      <c r="AY20" t="s">
        <v>2</v>
      </c>
      <c r="AZ20">
        <v>15.752000000000001</v>
      </c>
      <c r="BA20">
        <v>8.4040999999999997</v>
      </c>
      <c r="BB20">
        <v>460.24</v>
      </c>
      <c r="BC20">
        <v>0</v>
      </c>
      <c r="BF20" t="s">
        <v>2</v>
      </c>
      <c r="BG20">
        <v>16.314</v>
      </c>
      <c r="BH20">
        <v>4.3490000000000002</v>
      </c>
      <c r="BI20">
        <v>454.72</v>
      </c>
      <c r="BJ20">
        <v>0</v>
      </c>
      <c r="BM20" t="s">
        <v>2</v>
      </c>
      <c r="BN20">
        <v>20</v>
      </c>
      <c r="BO20">
        <v>4.4008000000000003</v>
      </c>
      <c r="BP20">
        <v>422</v>
      </c>
      <c r="BQ20">
        <v>0.02</v>
      </c>
      <c r="BT20" t="s">
        <v>2</v>
      </c>
      <c r="BU20">
        <v>14.131</v>
      </c>
      <c r="BV20">
        <v>2.7309000000000001</v>
      </c>
      <c r="BW20">
        <v>274.94</v>
      </c>
      <c r="BX20">
        <v>0</v>
      </c>
      <c r="CA20" t="s">
        <v>2</v>
      </c>
      <c r="CB20">
        <v>17.690000000000001</v>
      </c>
      <c r="CC20">
        <v>3.2158000000000002</v>
      </c>
      <c r="CD20">
        <v>277.13</v>
      </c>
      <c r="CE20">
        <v>0</v>
      </c>
      <c r="DC20" t="s">
        <v>2</v>
      </c>
      <c r="DD20">
        <v>12.239000000000001</v>
      </c>
      <c r="DE20">
        <v>5.8022999999999998</v>
      </c>
      <c r="DF20">
        <v>262.07</v>
      </c>
      <c r="DG20">
        <v>0.02</v>
      </c>
      <c r="FF20" t="s">
        <v>1</v>
      </c>
      <c r="FG20">
        <v>9.0770999999999997</v>
      </c>
      <c r="FH20">
        <v>0.34055000000000002</v>
      </c>
      <c r="FI20">
        <v>253.44</v>
      </c>
      <c r="FJ20">
        <v>0</v>
      </c>
    </row>
    <row r="21" spans="1:166" x14ac:dyDescent="0.3">
      <c r="FF21" t="s">
        <v>2</v>
      </c>
      <c r="FG21">
        <v>17.946999999999999</v>
      </c>
      <c r="FH21">
        <v>0.37356</v>
      </c>
      <c r="FI21">
        <v>462.41</v>
      </c>
      <c r="FJ21">
        <v>0</v>
      </c>
    </row>
    <row r="22" spans="1:166" x14ac:dyDescent="0.3">
      <c r="P22" s="1" t="s">
        <v>0</v>
      </c>
      <c r="Q22">
        <v>6.5026000000000002</v>
      </c>
      <c r="R22">
        <v>2.1669999999999998</v>
      </c>
      <c r="S22">
        <v>188.09</v>
      </c>
      <c r="T22">
        <v>0.02</v>
      </c>
    </row>
    <row r="23" spans="1:166" x14ac:dyDescent="0.3">
      <c r="P23" t="s">
        <v>1</v>
      </c>
      <c r="Q23">
        <v>7.5726000000000004</v>
      </c>
      <c r="R23">
        <v>2.6156999999999999</v>
      </c>
      <c r="S23">
        <v>212.55</v>
      </c>
      <c r="T23">
        <v>0.02</v>
      </c>
    </row>
    <row r="24" spans="1:166" x14ac:dyDescent="0.3">
      <c r="P24" t="s">
        <v>2</v>
      </c>
      <c r="Q24">
        <v>26.734999999999999</v>
      </c>
      <c r="R24">
        <v>7.9340999999999999</v>
      </c>
      <c r="S24">
        <v>615.4</v>
      </c>
      <c r="T24">
        <v>0.04</v>
      </c>
      <c r="FF24" t="s">
        <v>14</v>
      </c>
      <c r="FG24" t="s">
        <v>15</v>
      </c>
      <c r="FH24" t="s">
        <v>16</v>
      </c>
      <c r="FI24" t="s">
        <v>17</v>
      </c>
    </row>
    <row r="25" spans="1:166" x14ac:dyDescent="0.3">
      <c r="FF25" t="s">
        <v>18</v>
      </c>
      <c r="FG25" t="s">
        <v>19</v>
      </c>
      <c r="FH25" t="s">
        <v>19</v>
      </c>
      <c r="FI25" t="s">
        <v>20</v>
      </c>
    </row>
    <row r="27" spans="1:166" x14ac:dyDescent="0.3">
      <c r="FF27" t="s">
        <v>0</v>
      </c>
      <c r="FG27">
        <v>5.8258999999999999</v>
      </c>
      <c r="FH27">
        <v>0.82277999999999996</v>
      </c>
      <c r="FI27">
        <v>199.72</v>
      </c>
      <c r="FJ27">
        <v>0</v>
      </c>
    </row>
    <row r="28" spans="1:166" x14ac:dyDescent="0.3">
      <c r="FF28" t="s">
        <v>1</v>
      </c>
      <c r="FG28">
        <v>7.8798000000000004</v>
      </c>
      <c r="FH28">
        <v>2.0651999999999999</v>
      </c>
      <c r="FI28">
        <v>238.62</v>
      </c>
      <c r="FJ28">
        <v>2.5000000000000001E-2</v>
      </c>
    </row>
    <row r="29" spans="1:166" x14ac:dyDescent="0.3">
      <c r="C29" t="s">
        <v>3</v>
      </c>
      <c r="D29" t="s">
        <v>4</v>
      </c>
      <c r="E29" t="s">
        <v>5</v>
      </c>
      <c r="F29" t="s">
        <v>6</v>
      </c>
      <c r="J29" t="s">
        <v>3</v>
      </c>
      <c r="K29" t="s">
        <v>4</v>
      </c>
      <c r="L29" t="s">
        <v>5</v>
      </c>
      <c r="M29" t="s">
        <v>6</v>
      </c>
      <c r="Q29" t="s">
        <v>3</v>
      </c>
      <c r="R29" t="s">
        <v>4</v>
      </c>
      <c r="S29" t="s">
        <v>5</v>
      </c>
      <c r="T29" t="s">
        <v>6</v>
      </c>
      <c r="X29" t="s">
        <v>3</v>
      </c>
      <c r="Y29" t="s">
        <v>4</v>
      </c>
      <c r="Z29" t="s">
        <v>5</v>
      </c>
      <c r="AA29" t="s">
        <v>6</v>
      </c>
      <c r="AE29" t="s">
        <v>3</v>
      </c>
      <c r="AF29" t="s">
        <v>4</v>
      </c>
      <c r="AG29" t="s">
        <v>5</v>
      </c>
      <c r="AH29" t="s">
        <v>6</v>
      </c>
      <c r="AL29" t="s">
        <v>3</v>
      </c>
      <c r="AM29" t="s">
        <v>4</v>
      </c>
      <c r="AN29" t="s">
        <v>5</v>
      </c>
      <c r="AO29" t="s">
        <v>6</v>
      </c>
      <c r="AS29" t="s">
        <v>3</v>
      </c>
      <c r="AT29" t="s">
        <v>4</v>
      </c>
      <c r="AU29" t="s">
        <v>5</v>
      </c>
      <c r="AV29" t="s">
        <v>6</v>
      </c>
      <c r="AZ29" t="s">
        <v>3</v>
      </c>
      <c r="BA29" t="s">
        <v>4</v>
      </c>
      <c r="BB29" t="s">
        <v>5</v>
      </c>
      <c r="BC29" t="s">
        <v>6</v>
      </c>
      <c r="BG29" t="s">
        <v>3</v>
      </c>
      <c r="BH29" t="s">
        <v>4</v>
      </c>
      <c r="BI29" t="s">
        <v>5</v>
      </c>
      <c r="BJ29" t="s">
        <v>6</v>
      </c>
      <c r="BN29" t="s">
        <v>3</v>
      </c>
      <c r="BO29" t="s">
        <v>4</v>
      </c>
      <c r="BP29" t="s">
        <v>5</v>
      </c>
      <c r="BQ29" t="s">
        <v>6</v>
      </c>
      <c r="BU29" t="s">
        <v>3</v>
      </c>
      <c r="BV29" t="s">
        <v>4</v>
      </c>
      <c r="BW29" t="s">
        <v>5</v>
      </c>
      <c r="BX29" t="s">
        <v>6</v>
      </c>
      <c r="CB29" t="s">
        <v>3</v>
      </c>
      <c r="CC29" t="s">
        <v>4</v>
      </c>
      <c r="CD29" t="s">
        <v>5</v>
      </c>
      <c r="CE29" t="s">
        <v>6</v>
      </c>
      <c r="CI29" t="s">
        <v>3</v>
      </c>
      <c r="CJ29" t="s">
        <v>4</v>
      </c>
      <c r="CK29" t="s">
        <v>5</v>
      </c>
      <c r="CL29" t="s">
        <v>6</v>
      </c>
      <c r="CP29" t="s">
        <v>3</v>
      </c>
      <c r="CQ29" t="s">
        <v>4</v>
      </c>
      <c r="CR29" t="s">
        <v>5</v>
      </c>
      <c r="CS29" t="s">
        <v>6</v>
      </c>
      <c r="CW29" t="s">
        <v>3</v>
      </c>
      <c r="CX29" t="s">
        <v>4</v>
      </c>
      <c r="CY29" t="s">
        <v>5</v>
      </c>
      <c r="CZ29" t="s">
        <v>6</v>
      </c>
      <c r="DD29" t="s">
        <v>3</v>
      </c>
      <c r="DE29" t="s">
        <v>4</v>
      </c>
      <c r="DF29" t="s">
        <v>5</v>
      </c>
      <c r="DG29" t="s">
        <v>6</v>
      </c>
      <c r="FF29" t="s">
        <v>2</v>
      </c>
      <c r="FG29">
        <v>21.879000000000001</v>
      </c>
      <c r="FH29">
        <v>1.0370999999999999</v>
      </c>
      <c r="FI29">
        <v>569.57000000000005</v>
      </c>
      <c r="FJ29">
        <v>0</v>
      </c>
    </row>
    <row r="30" spans="1:166" x14ac:dyDescent="0.3">
      <c r="B30" s="1" t="s">
        <v>0</v>
      </c>
      <c r="C30">
        <f t="shared" ref="C30:F32" si="0">AVERAGE(C2,C6,C10,C14,C18)</f>
        <v>5.6344200000000004</v>
      </c>
      <c r="D30">
        <f t="shared" si="0"/>
        <v>4.1193800000000005</v>
      </c>
      <c r="E30">
        <f t="shared" si="0"/>
        <v>184.536</v>
      </c>
      <c r="F30">
        <f t="shared" si="0"/>
        <v>0.04</v>
      </c>
      <c r="I30" s="1" t="s">
        <v>0</v>
      </c>
      <c r="J30">
        <f t="shared" ref="J30:M32" si="1">AVERAGE(J2,J6,J10,J14,J18)</f>
        <v>5.0277199999999995</v>
      </c>
      <c r="K30">
        <f t="shared" si="1"/>
        <v>3.09416</v>
      </c>
      <c r="L30">
        <f t="shared" si="1"/>
        <v>188.81</v>
      </c>
      <c r="M30">
        <f t="shared" si="1"/>
        <v>2.8000000000000004E-2</v>
      </c>
      <c r="P30" s="1" t="s">
        <v>0</v>
      </c>
      <c r="Q30">
        <f t="shared" ref="Q30:T32" si="2">AVERAGE(Q22,Q18,Q14,Q10,Q6,Q2)</f>
        <v>4.8662666666666672</v>
      </c>
      <c r="R30">
        <f t="shared" si="2"/>
        <v>2.2131166666666666</v>
      </c>
      <c r="S30">
        <f t="shared" si="2"/>
        <v>192.78333333333333</v>
      </c>
      <c r="T30">
        <f t="shared" si="2"/>
        <v>1.6666666666666666E-2</v>
      </c>
      <c r="W30" s="1" t="s">
        <v>0</v>
      </c>
      <c r="X30">
        <f t="shared" ref="X30:AA32" si="3">AVERAGE(X2,X6,X10,X14)</f>
        <v>9.9719999999999995</v>
      </c>
      <c r="Y30">
        <f t="shared" si="3"/>
        <v>2.066325</v>
      </c>
      <c r="Z30">
        <f t="shared" si="3"/>
        <v>218.49999999999997</v>
      </c>
      <c r="AA30">
        <f t="shared" si="3"/>
        <v>0.01</v>
      </c>
      <c r="AD30" s="1" t="s">
        <v>0</v>
      </c>
      <c r="AE30">
        <f t="shared" ref="AE30:AH32" si="4">AVERAGE(AE2,AE6,AE10)</f>
        <v>7.6802666666666655</v>
      </c>
      <c r="AF30">
        <f t="shared" si="4"/>
        <v>1.7817999999999998</v>
      </c>
      <c r="AG30">
        <f t="shared" si="4"/>
        <v>207.92333333333332</v>
      </c>
      <c r="AH30">
        <f t="shared" si="4"/>
        <v>6.6666666666666671E-3</v>
      </c>
      <c r="AK30" s="1" t="s">
        <v>0</v>
      </c>
      <c r="AL30">
        <f t="shared" ref="AL30:AO32" si="5">AVERAGE(AL2,AL6,AL10)</f>
        <v>6.8497666666666666</v>
      </c>
      <c r="AM30">
        <f t="shared" si="5"/>
        <v>2.1704333333333334</v>
      </c>
      <c r="AN30">
        <f t="shared" si="5"/>
        <v>225.90333333333334</v>
      </c>
      <c r="AO30">
        <f t="shared" si="5"/>
        <v>0.01</v>
      </c>
      <c r="AR30" s="1" t="s">
        <v>0</v>
      </c>
      <c r="AS30">
        <f t="shared" ref="AS30:AV32" si="6">AVERAGE(AS2,AS6,AS10,AS14,AS18)</f>
        <v>4.1109</v>
      </c>
      <c r="AT30">
        <f t="shared" si="6"/>
        <v>3.6976999999999998</v>
      </c>
      <c r="AU30">
        <f t="shared" si="6"/>
        <v>144.41200000000001</v>
      </c>
      <c r="AV30">
        <f t="shared" si="6"/>
        <v>1.6E-2</v>
      </c>
      <c r="AY30" s="1" t="s">
        <v>0</v>
      </c>
      <c r="AZ30">
        <f t="shared" ref="AZ30:BC32" si="7">AVERAGE(AZ2,AZ6,AZ10,AZ14,AZ18)</f>
        <v>4.0021199999999997</v>
      </c>
      <c r="BA30">
        <f t="shared" si="7"/>
        <v>2.99288</v>
      </c>
      <c r="BB30">
        <f t="shared" si="7"/>
        <v>156.44400000000002</v>
      </c>
      <c r="BC30">
        <f t="shared" si="7"/>
        <v>0.01</v>
      </c>
      <c r="BF30" s="1" t="s">
        <v>0</v>
      </c>
      <c r="BG30">
        <f t="shared" ref="BG30:BJ32" si="8">AVERAGE(BG2,BG6,BG10,BG14,BG18)</f>
        <v>6.1985000000000001</v>
      </c>
      <c r="BH30">
        <f t="shared" si="8"/>
        <v>2.84558</v>
      </c>
      <c r="BI30">
        <f t="shared" si="8"/>
        <v>179.964</v>
      </c>
      <c r="BJ30">
        <f t="shared" si="8"/>
        <v>6.0000000000000001E-3</v>
      </c>
      <c r="BM30" s="1" t="s">
        <v>0</v>
      </c>
      <c r="BN30">
        <f t="shared" ref="BN30:BQ32" si="9">AVERAGE(BN2,BN6,BN10,BN14,BN18)</f>
        <v>6.7369000000000003</v>
      </c>
      <c r="BO30">
        <f t="shared" si="9"/>
        <v>2.5973999999999995</v>
      </c>
      <c r="BP30">
        <f t="shared" si="9"/>
        <v>176.59200000000001</v>
      </c>
      <c r="BQ30">
        <f t="shared" si="9"/>
        <v>6.0000000000000001E-3</v>
      </c>
      <c r="BT30" s="1" t="s">
        <v>0</v>
      </c>
      <c r="BU30">
        <f t="shared" ref="BU30:BX30" si="10">AVERAGE(BU2,BU6,BU10,BU14,BU18)</f>
        <v>7.4024600000000005</v>
      </c>
      <c r="BV30">
        <f t="shared" si="10"/>
        <v>0.78951600000000011</v>
      </c>
      <c r="BW30">
        <f t="shared" si="10"/>
        <v>153.82199999999997</v>
      </c>
      <c r="BX30">
        <f t="shared" si="10"/>
        <v>0</v>
      </c>
      <c r="CA30" s="1" t="s">
        <v>0</v>
      </c>
      <c r="CB30">
        <f t="shared" ref="CB30:CE30" si="11">AVERAGE(CB2,CB6,CB10,CB14,CB18)</f>
        <v>6.61212</v>
      </c>
      <c r="CC30">
        <f t="shared" si="11"/>
        <v>1.051534</v>
      </c>
      <c r="CD30">
        <f t="shared" si="11"/>
        <v>147.52199999999999</v>
      </c>
      <c r="CE30">
        <f t="shared" si="11"/>
        <v>2E-3</v>
      </c>
      <c r="CH30" s="1" t="s">
        <v>0</v>
      </c>
      <c r="CI30">
        <f t="shared" ref="CI30:CL30" si="12">AVERAGE(CI2,CI6,CI10,CI14,CI18)</f>
        <v>10.017033333333332</v>
      </c>
      <c r="CJ30">
        <f t="shared" si="12"/>
        <v>0.49106666666666671</v>
      </c>
      <c r="CK30">
        <f t="shared" si="12"/>
        <v>135.86666666666665</v>
      </c>
      <c r="CL30">
        <f t="shared" si="12"/>
        <v>0</v>
      </c>
      <c r="CO30" s="1" t="s">
        <v>0</v>
      </c>
      <c r="CP30">
        <f t="shared" ref="CP30:CS30" si="13">AVERAGE(CP2,CP6,CP10,CP14,CP18)</f>
        <v>5.91425</v>
      </c>
      <c r="CQ30">
        <f t="shared" si="13"/>
        <v>0.73307500000000003</v>
      </c>
      <c r="CR30">
        <f t="shared" si="13"/>
        <v>124.35499999999999</v>
      </c>
      <c r="CS30">
        <f t="shared" si="13"/>
        <v>0</v>
      </c>
      <c r="CV30" s="1" t="s">
        <v>0</v>
      </c>
      <c r="CW30">
        <f t="shared" ref="CW30:CZ30" si="14">AVERAGE(CW2,CW6,CW10,CW14,CW18)</f>
        <v>6.9607000000000001</v>
      </c>
      <c r="CX30">
        <f t="shared" si="14"/>
        <v>1.4723499999999998</v>
      </c>
      <c r="CY30">
        <f t="shared" si="14"/>
        <v>135.04666666666668</v>
      </c>
      <c r="CZ30">
        <f t="shared" si="14"/>
        <v>0.01</v>
      </c>
      <c r="DC30" s="1" t="s">
        <v>0</v>
      </c>
      <c r="DD30">
        <f t="shared" ref="DD30:DG30" si="15">AVERAGE(DD2,DD6,DD10,DD14,DD18)</f>
        <v>6.4615600000000004</v>
      </c>
      <c r="DE30">
        <f t="shared" si="15"/>
        <v>1.2484500000000001</v>
      </c>
      <c r="DF30">
        <f t="shared" si="15"/>
        <v>139.65199999999999</v>
      </c>
      <c r="DG30">
        <f t="shared" si="15"/>
        <v>8.0000000000000002E-3</v>
      </c>
    </row>
    <row r="31" spans="1:166" x14ac:dyDescent="0.3">
      <c r="B31" t="s">
        <v>1</v>
      </c>
      <c r="C31">
        <f t="shared" si="0"/>
        <v>7.2516999999999996</v>
      </c>
      <c r="D31">
        <f t="shared" si="0"/>
        <v>4.5964</v>
      </c>
      <c r="E31">
        <f t="shared" si="0"/>
        <v>223.62000000000003</v>
      </c>
      <c r="F31">
        <f t="shared" si="0"/>
        <v>5.2000000000000005E-2</v>
      </c>
      <c r="I31" t="s">
        <v>1</v>
      </c>
      <c r="J31">
        <f t="shared" si="1"/>
        <v>6.2831799999999998</v>
      </c>
      <c r="K31">
        <f t="shared" si="1"/>
        <v>3.81366</v>
      </c>
      <c r="L31">
        <f t="shared" si="1"/>
        <v>224.04000000000002</v>
      </c>
      <c r="M31">
        <f t="shared" si="1"/>
        <v>4.4000000000000004E-2</v>
      </c>
      <c r="P31" t="s">
        <v>1</v>
      </c>
      <c r="Q31">
        <f t="shared" si="2"/>
        <v>6.4820333333333338</v>
      </c>
      <c r="R31">
        <f t="shared" si="2"/>
        <v>4.3569666666666667</v>
      </c>
      <c r="S31">
        <f t="shared" si="2"/>
        <v>253.54833333333332</v>
      </c>
      <c r="T31">
        <f t="shared" si="2"/>
        <v>3.0000000000000002E-2</v>
      </c>
      <c r="W31" t="s">
        <v>1</v>
      </c>
      <c r="X31">
        <f t="shared" si="3"/>
        <v>13.011925</v>
      </c>
      <c r="Y31">
        <f t="shared" si="3"/>
        <v>3.0807250000000002</v>
      </c>
      <c r="Z31">
        <f t="shared" si="3"/>
        <v>272.28250000000003</v>
      </c>
      <c r="AA31">
        <f t="shared" si="3"/>
        <v>0.03</v>
      </c>
      <c r="AD31" t="s">
        <v>1</v>
      </c>
      <c r="AE31">
        <f t="shared" si="4"/>
        <v>11.366666666666667</v>
      </c>
      <c r="AF31">
        <f t="shared" si="4"/>
        <v>2.3942999999999999</v>
      </c>
      <c r="AG31">
        <f t="shared" si="4"/>
        <v>277.05333333333334</v>
      </c>
      <c r="AH31">
        <f t="shared" si="4"/>
        <v>1.6666666666666666E-2</v>
      </c>
      <c r="AK31" t="s">
        <v>1</v>
      </c>
      <c r="AL31">
        <f t="shared" si="5"/>
        <v>10.186566666666666</v>
      </c>
      <c r="AM31">
        <f t="shared" si="5"/>
        <v>3.4917666666666669</v>
      </c>
      <c r="AN31">
        <f t="shared" si="5"/>
        <v>280.88333333333338</v>
      </c>
      <c r="AO31">
        <f t="shared" si="5"/>
        <v>4.3333333333333335E-2</v>
      </c>
      <c r="AR31" t="s">
        <v>1</v>
      </c>
      <c r="AS31">
        <f t="shared" si="6"/>
        <v>5.4911600000000007</v>
      </c>
      <c r="AT31">
        <f t="shared" si="6"/>
        <v>4.4590800000000002</v>
      </c>
      <c r="AU31">
        <f t="shared" si="6"/>
        <v>179.928</v>
      </c>
      <c r="AV31">
        <f t="shared" si="6"/>
        <v>0.05</v>
      </c>
      <c r="AY31" t="s">
        <v>1</v>
      </c>
      <c r="AZ31">
        <f t="shared" si="7"/>
        <v>6.2945399999999996</v>
      </c>
      <c r="BA31">
        <f t="shared" si="7"/>
        <v>3.5468199999999994</v>
      </c>
      <c r="BB31">
        <f t="shared" si="7"/>
        <v>202.48999999999998</v>
      </c>
      <c r="BC31">
        <f t="shared" si="7"/>
        <v>2.6000000000000002E-2</v>
      </c>
      <c r="BF31" t="s">
        <v>1</v>
      </c>
      <c r="BG31">
        <f t="shared" si="8"/>
        <v>7.7111799999999988</v>
      </c>
      <c r="BH31">
        <f t="shared" si="8"/>
        <v>3.0354399999999999</v>
      </c>
      <c r="BI31">
        <f t="shared" si="8"/>
        <v>206.048</v>
      </c>
      <c r="BJ31">
        <f t="shared" si="8"/>
        <v>1.7999999999999999E-2</v>
      </c>
      <c r="BM31" t="s">
        <v>1</v>
      </c>
      <c r="BN31">
        <f t="shared" si="9"/>
        <v>8.3722799999999999</v>
      </c>
      <c r="BO31">
        <f t="shared" si="9"/>
        <v>2.5696399999999997</v>
      </c>
      <c r="BP31">
        <f t="shared" si="9"/>
        <v>217.738</v>
      </c>
      <c r="BQ31">
        <f t="shared" si="9"/>
        <v>6.0000000000000001E-3</v>
      </c>
      <c r="BT31" t="s">
        <v>1</v>
      </c>
      <c r="BU31">
        <f t="shared" ref="BU31:BX31" si="16">AVERAGE(BU3,BU7,BU11,BU15,BU19)</f>
        <v>7.5676199999999998</v>
      </c>
      <c r="BV31">
        <f t="shared" si="16"/>
        <v>0.55199999999999994</v>
      </c>
      <c r="BW31">
        <f t="shared" si="16"/>
        <v>173.06800000000001</v>
      </c>
      <c r="BX31">
        <f t="shared" si="16"/>
        <v>0</v>
      </c>
      <c r="CA31" t="s">
        <v>1</v>
      </c>
      <c r="CB31">
        <f t="shared" ref="CB31:CE31" si="17">AVERAGE(CB3,CB7,CB11,CB15,CB19)</f>
        <v>8.2399999999999984</v>
      </c>
      <c r="CC31">
        <f t="shared" si="17"/>
        <v>0.81884000000000001</v>
      </c>
      <c r="CD31">
        <f t="shared" si="17"/>
        <v>170.786</v>
      </c>
      <c r="CE31">
        <f t="shared" si="17"/>
        <v>4.0000000000000001E-3</v>
      </c>
      <c r="CH31" t="s">
        <v>1</v>
      </c>
      <c r="CI31">
        <f t="shared" ref="CI31:CL31" si="18">AVERAGE(CI3,CI7,CI11,CI15,CI19)</f>
        <v>12.080333333333334</v>
      </c>
      <c r="CJ31">
        <f t="shared" si="18"/>
        <v>0.60083666666666657</v>
      </c>
      <c r="CK31">
        <f t="shared" si="18"/>
        <v>155.12</v>
      </c>
      <c r="CL31">
        <f t="shared" si="18"/>
        <v>0.01</v>
      </c>
      <c r="CO31" t="s">
        <v>1</v>
      </c>
      <c r="CP31">
        <f t="shared" ref="CP31:CS31" si="19">AVERAGE(CP3,CP7,CP11,CP15,CP19)</f>
        <v>7.9195499999999992</v>
      </c>
      <c r="CQ31">
        <f t="shared" si="19"/>
        <v>1.335575</v>
      </c>
      <c r="CR31">
        <f t="shared" si="19"/>
        <v>154.255</v>
      </c>
      <c r="CS31">
        <f t="shared" si="19"/>
        <v>1.4999999999999999E-2</v>
      </c>
      <c r="CV31" t="s">
        <v>1</v>
      </c>
      <c r="CW31">
        <f t="shared" ref="CW31:CZ31" si="20">AVERAGE(CW3,CW7,CW11,CW15,CW19)</f>
        <v>8.0867666666666675</v>
      </c>
      <c r="CX31">
        <f t="shared" si="20"/>
        <v>1.3086</v>
      </c>
      <c r="CY31">
        <f t="shared" si="20"/>
        <v>154.78333333333333</v>
      </c>
      <c r="CZ31">
        <f t="shared" si="20"/>
        <v>1.6666666666666666E-2</v>
      </c>
      <c r="DC31" t="s">
        <v>1</v>
      </c>
      <c r="DD31">
        <f t="shared" ref="DD31:DG31" si="21">AVERAGE(DD3,DD7,DD11,DD15,DD19)</f>
        <v>7.3536799999999998</v>
      </c>
      <c r="DE31">
        <f t="shared" si="21"/>
        <v>1.2146639999999997</v>
      </c>
      <c r="DF31">
        <f t="shared" si="21"/>
        <v>154.44999999999999</v>
      </c>
      <c r="DG31">
        <f t="shared" si="21"/>
        <v>0.01</v>
      </c>
    </row>
    <row r="32" spans="1:166" x14ac:dyDescent="0.3">
      <c r="B32" t="s">
        <v>2</v>
      </c>
      <c r="C32">
        <f t="shared" si="0"/>
        <v>18.126600000000003</v>
      </c>
      <c r="D32">
        <f t="shared" si="0"/>
        <v>21.881400000000003</v>
      </c>
      <c r="E32">
        <f t="shared" si="0"/>
        <v>478.91</v>
      </c>
      <c r="F32">
        <f t="shared" si="0"/>
        <v>7.9999999999999988E-2</v>
      </c>
      <c r="I32" t="s">
        <v>2</v>
      </c>
      <c r="J32">
        <f t="shared" si="1"/>
        <v>16.641200000000001</v>
      </c>
      <c r="K32">
        <f t="shared" si="1"/>
        <v>21.823</v>
      </c>
      <c r="L32">
        <f t="shared" si="1"/>
        <v>473.22400000000005</v>
      </c>
      <c r="M32">
        <f t="shared" si="1"/>
        <v>3.2000000000000001E-2</v>
      </c>
      <c r="P32" t="s">
        <v>2</v>
      </c>
      <c r="Q32">
        <f t="shared" si="2"/>
        <v>18.700833333333332</v>
      </c>
      <c r="R32">
        <f t="shared" si="2"/>
        <v>8.0190166666666673</v>
      </c>
      <c r="S32">
        <f t="shared" si="2"/>
        <v>569.495</v>
      </c>
      <c r="T32">
        <f t="shared" si="2"/>
        <v>3.3333333333333333E-2</v>
      </c>
      <c r="W32" t="s">
        <v>2</v>
      </c>
      <c r="X32">
        <f t="shared" si="3"/>
        <v>37.788749999999993</v>
      </c>
      <c r="Y32">
        <f t="shared" si="3"/>
        <v>11.182650000000001</v>
      </c>
      <c r="Z32">
        <f t="shared" si="3"/>
        <v>653.10749999999996</v>
      </c>
      <c r="AA32">
        <f t="shared" si="3"/>
        <v>0.02</v>
      </c>
      <c r="AD32" t="s">
        <v>2</v>
      </c>
      <c r="AE32">
        <f t="shared" si="4"/>
        <v>32.229333333333336</v>
      </c>
      <c r="AF32">
        <f t="shared" si="4"/>
        <v>8.2170333333333332</v>
      </c>
      <c r="AG32">
        <f t="shared" si="4"/>
        <v>622.08000000000004</v>
      </c>
      <c r="AH32">
        <f t="shared" si="4"/>
        <v>3.3333333333333335E-3</v>
      </c>
      <c r="AK32" t="s">
        <v>2</v>
      </c>
      <c r="AL32">
        <f t="shared" si="5"/>
        <v>20.099</v>
      </c>
      <c r="AM32">
        <f t="shared" si="5"/>
        <v>11.403333333333334</v>
      </c>
      <c r="AN32">
        <f t="shared" si="5"/>
        <v>631.57000000000005</v>
      </c>
      <c r="AO32">
        <f t="shared" si="5"/>
        <v>3.6666666666666667E-2</v>
      </c>
      <c r="AR32" t="s">
        <v>2</v>
      </c>
      <c r="AS32">
        <f t="shared" si="6"/>
        <v>12.985800000000001</v>
      </c>
      <c r="AT32">
        <f t="shared" si="6"/>
        <v>8.6312200000000008</v>
      </c>
      <c r="AU32">
        <f t="shared" si="6"/>
        <v>396.21400000000006</v>
      </c>
      <c r="AV32">
        <f t="shared" si="6"/>
        <v>0.04</v>
      </c>
      <c r="AY32" t="s">
        <v>2</v>
      </c>
      <c r="AZ32">
        <f t="shared" si="7"/>
        <v>15.124599999999997</v>
      </c>
      <c r="BA32">
        <f t="shared" si="7"/>
        <v>7.6438800000000002</v>
      </c>
      <c r="BB32">
        <f t="shared" si="7"/>
        <v>438.64400000000006</v>
      </c>
      <c r="BC32">
        <f t="shared" si="7"/>
        <v>1.2E-2</v>
      </c>
      <c r="BF32" t="s">
        <v>2</v>
      </c>
      <c r="BG32">
        <f t="shared" si="8"/>
        <v>20.549799999999998</v>
      </c>
      <c r="BH32">
        <f t="shared" si="8"/>
        <v>5.2531799999999995</v>
      </c>
      <c r="BI32">
        <f t="shared" si="8"/>
        <v>430.02</v>
      </c>
      <c r="BJ32">
        <f t="shared" si="8"/>
        <v>1.2E-2</v>
      </c>
      <c r="BM32" t="s">
        <v>2</v>
      </c>
      <c r="BN32">
        <f t="shared" si="9"/>
        <v>21.125</v>
      </c>
      <c r="BO32">
        <f t="shared" si="9"/>
        <v>5.1590399999999992</v>
      </c>
      <c r="BP32">
        <f t="shared" si="9"/>
        <v>440.61199999999997</v>
      </c>
      <c r="BQ32">
        <f t="shared" si="9"/>
        <v>1.4000000000000002E-2</v>
      </c>
      <c r="BT32" t="s">
        <v>2</v>
      </c>
      <c r="BU32">
        <f t="shared" ref="BU32:BX32" si="22">AVERAGE(BU4,BU8,BU12,BU16,BU20)</f>
        <v>14.452999999999999</v>
      </c>
      <c r="BV32">
        <f t="shared" si="22"/>
        <v>2.16229</v>
      </c>
      <c r="BW32">
        <f t="shared" si="22"/>
        <v>271.75</v>
      </c>
      <c r="BX32">
        <f t="shared" si="22"/>
        <v>2E-3</v>
      </c>
      <c r="CA32" t="s">
        <v>2</v>
      </c>
      <c r="CB32">
        <f t="shared" ref="CB32:CE32" si="23">AVERAGE(CB4,CB8,CB12,CB16,CB20)</f>
        <v>16.670200000000001</v>
      </c>
      <c r="CC32">
        <f t="shared" si="23"/>
        <v>1.8484339999999999</v>
      </c>
      <c r="CD32">
        <f t="shared" si="23"/>
        <v>277.52200000000005</v>
      </c>
      <c r="CE32">
        <f t="shared" si="23"/>
        <v>0</v>
      </c>
      <c r="CH32" t="s">
        <v>2</v>
      </c>
      <c r="CI32">
        <f t="shared" ref="CI32:CL32" si="24">AVERAGE(CI4,CI8,CI12,CI16,CI20)</f>
        <v>19.59</v>
      </c>
      <c r="CJ32">
        <f t="shared" si="24"/>
        <v>2.421723333333333</v>
      </c>
      <c r="CK32">
        <f t="shared" si="24"/>
        <v>223.15666666666667</v>
      </c>
      <c r="CL32">
        <f t="shared" si="24"/>
        <v>3.3333333333333335E-3</v>
      </c>
      <c r="CO32" t="s">
        <v>2</v>
      </c>
      <c r="CP32">
        <f t="shared" ref="CP32:CS32" si="25">AVERAGE(CP4,CP8,CP12,CP16,CP20)</f>
        <v>13.596</v>
      </c>
      <c r="CQ32">
        <f t="shared" si="25"/>
        <v>3.4857</v>
      </c>
      <c r="CR32">
        <f t="shared" si="25"/>
        <v>250.3</v>
      </c>
      <c r="CS32">
        <f t="shared" si="25"/>
        <v>0.01</v>
      </c>
      <c r="CV32" t="s">
        <v>2</v>
      </c>
      <c r="CW32">
        <f t="shared" ref="CW32:CZ32" si="26">AVERAGE(CW4,CW8,CW12,CW16,CW20)</f>
        <v>18.425333333333331</v>
      </c>
      <c r="CX32">
        <f t="shared" si="26"/>
        <v>2.4965999999999995</v>
      </c>
      <c r="CY32">
        <f t="shared" si="26"/>
        <v>251.87</v>
      </c>
      <c r="CZ32">
        <f t="shared" si="26"/>
        <v>0.01</v>
      </c>
      <c r="DC32" t="s">
        <v>2</v>
      </c>
      <c r="DD32">
        <f t="shared" ref="DD32:DG32" si="27">AVERAGE(DD4,DD8,DD12,DD16,DD20)</f>
        <v>15.9358</v>
      </c>
      <c r="DE32">
        <f t="shared" si="27"/>
        <v>3.2877400000000003</v>
      </c>
      <c r="DF32">
        <f t="shared" si="27"/>
        <v>285.42999999999995</v>
      </c>
      <c r="DG32">
        <f t="shared" si="27"/>
        <v>4.0000000000000001E-3</v>
      </c>
      <c r="FF32" t="s">
        <v>14</v>
      </c>
      <c r="FG32" t="s">
        <v>15</v>
      </c>
      <c r="FH32" t="s">
        <v>16</v>
      </c>
      <c r="FI32" t="s">
        <v>17</v>
      </c>
    </row>
    <row r="33" spans="65:166" x14ac:dyDescent="0.3">
      <c r="FF33" t="s">
        <v>18</v>
      </c>
      <c r="FG33" t="s">
        <v>19</v>
      </c>
      <c r="FH33" t="s">
        <v>19</v>
      </c>
      <c r="FI33" t="s">
        <v>20</v>
      </c>
    </row>
    <row r="35" spans="65:166" x14ac:dyDescent="0.3">
      <c r="BM35" t="s">
        <v>9</v>
      </c>
      <c r="BT35" t="s">
        <v>9</v>
      </c>
      <c r="FF35" t="s">
        <v>0</v>
      </c>
      <c r="FG35">
        <v>6.5867000000000004</v>
      </c>
      <c r="FH35">
        <v>1.3863000000000001</v>
      </c>
      <c r="FI35">
        <v>207.36</v>
      </c>
      <c r="FJ35">
        <v>0</v>
      </c>
    </row>
    <row r="36" spans="65:166" x14ac:dyDescent="0.3">
      <c r="BM36" t="s">
        <v>0</v>
      </c>
      <c r="BN36">
        <v>6.5911</v>
      </c>
      <c r="BO36">
        <v>2.5095999999999998</v>
      </c>
      <c r="BP36">
        <v>172.11</v>
      </c>
      <c r="BQ36">
        <v>0</v>
      </c>
      <c r="BT36" t="s">
        <v>0</v>
      </c>
      <c r="BU36">
        <v>6.7492999999999999</v>
      </c>
      <c r="BV36">
        <v>0.69221999999999995</v>
      </c>
      <c r="BW36">
        <v>153.19999999999999</v>
      </c>
      <c r="BX36">
        <v>0</v>
      </c>
      <c r="DD36" t="s">
        <v>14</v>
      </c>
      <c r="DE36" t="s">
        <v>15</v>
      </c>
      <c r="DF36" t="s">
        <v>16</v>
      </c>
      <c r="DG36" t="s">
        <v>17</v>
      </c>
      <c r="FF36" t="s">
        <v>1</v>
      </c>
      <c r="FG36">
        <v>9.2761999999999993</v>
      </c>
      <c r="FH36">
        <v>0.49787999999999999</v>
      </c>
      <c r="FI36">
        <v>275.74</v>
      </c>
      <c r="FJ36">
        <v>0</v>
      </c>
    </row>
    <row r="37" spans="65:166" x14ac:dyDescent="0.3">
      <c r="BM37" t="s">
        <v>1</v>
      </c>
      <c r="BN37">
        <v>9.6150000000000002</v>
      </c>
      <c r="BO37">
        <v>3.5032999999999999</v>
      </c>
      <c r="BP37">
        <v>217.57</v>
      </c>
      <c r="BQ37">
        <v>0.05</v>
      </c>
      <c r="BT37" t="s">
        <v>1</v>
      </c>
      <c r="BU37">
        <v>5.9747000000000003</v>
      </c>
      <c r="BV37">
        <v>0.41136</v>
      </c>
      <c r="BW37">
        <v>172.02</v>
      </c>
      <c r="BX37">
        <v>0</v>
      </c>
      <c r="DD37" t="s">
        <v>18</v>
      </c>
      <c r="DE37" t="s">
        <v>19</v>
      </c>
      <c r="DF37" t="s">
        <v>19</v>
      </c>
      <c r="DG37" t="s">
        <v>20</v>
      </c>
      <c r="FF37" t="s">
        <v>2</v>
      </c>
      <c r="FG37">
        <v>17.428000000000001</v>
      </c>
      <c r="FH37">
        <v>0.50695000000000001</v>
      </c>
      <c r="FI37">
        <v>407.35</v>
      </c>
      <c r="FJ37">
        <v>0</v>
      </c>
    </row>
    <row r="38" spans="65:166" x14ac:dyDescent="0.3">
      <c r="BM38" t="s">
        <v>2</v>
      </c>
      <c r="BN38">
        <v>20.731000000000002</v>
      </c>
      <c r="BO38">
        <v>3.1985999999999999</v>
      </c>
      <c r="BP38">
        <v>419.64</v>
      </c>
      <c r="BQ38">
        <v>0</v>
      </c>
      <c r="BT38" t="s">
        <v>2</v>
      </c>
      <c r="BU38">
        <v>11.252000000000001</v>
      </c>
      <c r="BV38">
        <v>2.5244</v>
      </c>
      <c r="BW38">
        <v>264.12</v>
      </c>
      <c r="BX38">
        <v>0</v>
      </c>
    </row>
    <row r="39" spans="65:166" x14ac:dyDescent="0.3">
      <c r="DD39" t="s">
        <v>0</v>
      </c>
      <c r="DE39">
        <v>5.1999000000000004</v>
      </c>
      <c r="DF39">
        <v>1.2795000000000001</v>
      </c>
      <c r="DG39">
        <v>144.74</v>
      </c>
      <c r="DH39">
        <v>0.01</v>
      </c>
      <c r="FF39" t="s">
        <v>14</v>
      </c>
      <c r="FG39" t="s">
        <v>15</v>
      </c>
      <c r="FH39" t="s">
        <v>16</v>
      </c>
      <c r="FI39" t="s">
        <v>17</v>
      </c>
    </row>
    <row r="40" spans="65:166" x14ac:dyDescent="0.3">
      <c r="DD40" t="s">
        <v>1</v>
      </c>
      <c r="DE40">
        <v>6.4114000000000004</v>
      </c>
      <c r="DF40">
        <v>0.68681999999999999</v>
      </c>
      <c r="DG40">
        <v>165.45</v>
      </c>
      <c r="DH40">
        <v>0.01</v>
      </c>
      <c r="FF40" t="s">
        <v>18</v>
      </c>
      <c r="FG40" t="s">
        <v>19</v>
      </c>
      <c r="FH40" t="s">
        <v>19</v>
      </c>
      <c r="FI40" t="s">
        <v>20</v>
      </c>
    </row>
    <row r="41" spans="65:166" x14ac:dyDescent="0.3">
      <c r="BM41" t="s">
        <v>0</v>
      </c>
      <c r="BN41">
        <v>6.8579999999999997</v>
      </c>
      <c r="BO41">
        <v>2.7025999999999999</v>
      </c>
      <c r="BP41">
        <v>175.14</v>
      </c>
      <c r="BQ41">
        <v>0.01</v>
      </c>
      <c r="BT41" t="s">
        <v>0</v>
      </c>
      <c r="BU41">
        <v>7.2445000000000004</v>
      </c>
      <c r="BV41">
        <v>1.5791999999999999</v>
      </c>
      <c r="BW41">
        <v>149.72999999999999</v>
      </c>
      <c r="BX41">
        <v>0.01</v>
      </c>
      <c r="DD41" t="s">
        <v>2</v>
      </c>
      <c r="DE41">
        <v>13.018000000000001</v>
      </c>
      <c r="DF41">
        <v>3.5415000000000001</v>
      </c>
      <c r="DG41">
        <v>282.51</v>
      </c>
      <c r="DH41">
        <v>0</v>
      </c>
    </row>
    <row r="42" spans="65:166" x14ac:dyDescent="0.3">
      <c r="BM42" t="s">
        <v>1</v>
      </c>
      <c r="BN42">
        <v>9.6846999999999994</v>
      </c>
      <c r="BO42">
        <v>2.4942000000000002</v>
      </c>
      <c r="BP42">
        <v>241.19</v>
      </c>
      <c r="BQ42">
        <v>0.01</v>
      </c>
      <c r="BT42" t="s">
        <v>1</v>
      </c>
      <c r="BU42">
        <v>7.4779</v>
      </c>
      <c r="BV42">
        <v>0.58492</v>
      </c>
      <c r="BW42">
        <v>162.9</v>
      </c>
      <c r="BX42">
        <v>0</v>
      </c>
      <c r="FF42" t="s">
        <v>0</v>
      </c>
      <c r="FG42">
        <v>7.4515000000000002</v>
      </c>
      <c r="FH42">
        <v>0.94305000000000005</v>
      </c>
      <c r="FI42">
        <v>212.57</v>
      </c>
      <c r="FJ42">
        <v>0</v>
      </c>
    </row>
    <row r="43" spans="65:166" x14ac:dyDescent="0.3">
      <c r="BM43" t="s">
        <v>2</v>
      </c>
      <c r="BN43">
        <v>15.624000000000001</v>
      </c>
      <c r="BO43">
        <v>3.7374000000000001</v>
      </c>
      <c r="BP43">
        <v>382.5</v>
      </c>
      <c r="BQ43">
        <v>0.01</v>
      </c>
      <c r="BT43" t="s">
        <v>2</v>
      </c>
      <c r="BU43">
        <v>10.96</v>
      </c>
      <c r="BV43">
        <v>0.93140000000000001</v>
      </c>
      <c r="BW43">
        <v>255.77</v>
      </c>
      <c r="BX43">
        <v>0</v>
      </c>
      <c r="DD43" t="s">
        <v>14</v>
      </c>
      <c r="DE43" t="s">
        <v>15</v>
      </c>
      <c r="DF43" t="s">
        <v>16</v>
      </c>
      <c r="DG43" t="s">
        <v>17</v>
      </c>
      <c r="FF43" t="s">
        <v>1</v>
      </c>
      <c r="FG43">
        <v>9.0853000000000002</v>
      </c>
      <c r="FH43">
        <v>0.45489000000000002</v>
      </c>
      <c r="FI43">
        <v>254.76</v>
      </c>
      <c r="FJ43">
        <v>0</v>
      </c>
    </row>
    <row r="44" spans="65:166" x14ac:dyDescent="0.3">
      <c r="DD44" t="s">
        <v>18</v>
      </c>
      <c r="DE44" t="s">
        <v>19</v>
      </c>
      <c r="DF44" t="s">
        <v>19</v>
      </c>
      <c r="DG44" t="s">
        <v>20</v>
      </c>
      <c r="FF44" t="s">
        <v>2</v>
      </c>
      <c r="FG44">
        <v>13.673</v>
      </c>
      <c r="FH44">
        <v>0.39583000000000002</v>
      </c>
      <c r="FI44">
        <v>342.59</v>
      </c>
      <c r="FJ44">
        <v>0</v>
      </c>
    </row>
    <row r="46" spans="65:166" x14ac:dyDescent="0.3">
      <c r="BM46" t="s">
        <v>0</v>
      </c>
      <c r="BN46">
        <v>7.1002999999999998</v>
      </c>
      <c r="BO46">
        <v>2.9746000000000001</v>
      </c>
      <c r="BP46">
        <v>173.78</v>
      </c>
      <c r="BQ46">
        <v>0.01</v>
      </c>
      <c r="BT46" t="s">
        <v>0</v>
      </c>
      <c r="BU46">
        <v>6.2477999999999998</v>
      </c>
      <c r="BV46">
        <v>0.92422000000000004</v>
      </c>
      <c r="BW46">
        <v>145.71</v>
      </c>
      <c r="BX46">
        <v>0</v>
      </c>
      <c r="DD46" t="s">
        <v>0</v>
      </c>
      <c r="DE46">
        <v>7.3974000000000002</v>
      </c>
      <c r="DF46">
        <v>2.1456</v>
      </c>
      <c r="DG46">
        <v>152.07</v>
      </c>
      <c r="DH46">
        <v>0.02</v>
      </c>
      <c r="FF46" t="s">
        <v>14</v>
      </c>
      <c r="FG46" t="s">
        <v>15</v>
      </c>
      <c r="FH46" t="s">
        <v>16</v>
      </c>
      <c r="FI46" t="s">
        <v>17</v>
      </c>
    </row>
    <row r="47" spans="65:166" x14ac:dyDescent="0.3">
      <c r="BM47" t="s">
        <v>1</v>
      </c>
      <c r="BN47">
        <v>10.548</v>
      </c>
      <c r="BO47">
        <v>2.5754000000000001</v>
      </c>
      <c r="BP47">
        <v>229.09</v>
      </c>
      <c r="BQ47">
        <v>0.01</v>
      </c>
      <c r="BT47" t="s">
        <v>1</v>
      </c>
      <c r="BU47">
        <v>7.4631999999999996</v>
      </c>
      <c r="BV47">
        <v>0.73414999999999997</v>
      </c>
      <c r="BW47">
        <v>163.26</v>
      </c>
      <c r="BX47">
        <v>0.01</v>
      </c>
      <c r="DD47" t="s">
        <v>1</v>
      </c>
      <c r="DE47">
        <v>6.6241000000000003</v>
      </c>
      <c r="DF47">
        <v>2.1648999999999998</v>
      </c>
      <c r="DG47">
        <v>163.63999999999999</v>
      </c>
      <c r="DH47">
        <v>0.04</v>
      </c>
      <c r="FF47" t="s">
        <v>18</v>
      </c>
      <c r="FG47" t="s">
        <v>19</v>
      </c>
      <c r="FH47" t="s">
        <v>19</v>
      </c>
      <c r="FI47" t="s">
        <v>20</v>
      </c>
    </row>
    <row r="48" spans="65:166" x14ac:dyDescent="0.3">
      <c r="BM48" t="s">
        <v>2</v>
      </c>
      <c r="BN48">
        <v>22.96</v>
      </c>
      <c r="BO48">
        <v>3.294</v>
      </c>
      <c r="BP48">
        <v>406.64</v>
      </c>
      <c r="BQ48">
        <v>0</v>
      </c>
      <c r="BT48" t="s">
        <v>2</v>
      </c>
      <c r="BU48">
        <v>14.292</v>
      </c>
      <c r="BV48">
        <v>0.77700000000000002</v>
      </c>
      <c r="BW48">
        <v>274.27</v>
      </c>
      <c r="BX48">
        <v>0</v>
      </c>
      <c r="DD48" t="s">
        <v>2</v>
      </c>
      <c r="DE48">
        <v>15.013999999999999</v>
      </c>
      <c r="DF48">
        <v>3.2904</v>
      </c>
      <c r="DG48">
        <v>323.66000000000003</v>
      </c>
      <c r="DH48">
        <v>0.01</v>
      </c>
    </row>
    <row r="49" spans="65:166" x14ac:dyDescent="0.3">
      <c r="FF49" t="s">
        <v>0</v>
      </c>
      <c r="FG49">
        <v>6.1181999999999999</v>
      </c>
      <c r="FH49">
        <v>0.97004000000000001</v>
      </c>
      <c r="FI49">
        <v>177.96</v>
      </c>
      <c r="FJ49">
        <v>0</v>
      </c>
    </row>
    <row r="50" spans="65:166" x14ac:dyDescent="0.3">
      <c r="FF50" t="s">
        <v>1</v>
      </c>
      <c r="FG50">
        <v>7.6401000000000003</v>
      </c>
      <c r="FH50">
        <v>0.58674000000000004</v>
      </c>
      <c r="FI50">
        <v>234.3</v>
      </c>
      <c r="FJ50">
        <v>0</v>
      </c>
    </row>
    <row r="51" spans="65:166" x14ac:dyDescent="0.3">
      <c r="BM51" t="s">
        <v>0</v>
      </c>
      <c r="BN51">
        <v>5.9314</v>
      </c>
      <c r="BO51">
        <v>2.0874000000000001</v>
      </c>
      <c r="BP51">
        <v>170.87</v>
      </c>
      <c r="BQ51">
        <v>0</v>
      </c>
      <c r="BT51" t="s">
        <v>0</v>
      </c>
      <c r="BU51">
        <v>7.3853</v>
      </c>
      <c r="BV51">
        <v>1.0873999999999999</v>
      </c>
      <c r="BW51">
        <v>154.02000000000001</v>
      </c>
      <c r="BX51">
        <v>0.01</v>
      </c>
      <c r="FF51" t="s">
        <v>2</v>
      </c>
      <c r="FG51">
        <v>20.236999999999998</v>
      </c>
      <c r="FH51">
        <v>0.54142000000000001</v>
      </c>
      <c r="FI51">
        <v>430.45</v>
      </c>
      <c r="FJ51">
        <v>0</v>
      </c>
    </row>
    <row r="52" spans="65:166" x14ac:dyDescent="0.3">
      <c r="BM52" t="s">
        <v>1</v>
      </c>
      <c r="BN52">
        <v>9.8514999999999997</v>
      </c>
      <c r="BO52">
        <v>2.6316000000000002</v>
      </c>
      <c r="BP52">
        <v>246.01</v>
      </c>
      <c r="BQ52">
        <v>0.01</v>
      </c>
      <c r="BT52" t="s">
        <v>1</v>
      </c>
      <c r="BU52">
        <v>10.824999999999999</v>
      </c>
      <c r="BV52">
        <v>1.8668</v>
      </c>
      <c r="BW52">
        <v>204.04</v>
      </c>
      <c r="BX52">
        <v>0.02</v>
      </c>
    </row>
    <row r="53" spans="65:166" x14ac:dyDescent="0.3">
      <c r="BM53" t="s">
        <v>2</v>
      </c>
      <c r="BN53">
        <v>16.852</v>
      </c>
      <c r="BO53">
        <v>7.6997999999999998</v>
      </c>
      <c r="BP53">
        <v>399.53</v>
      </c>
      <c r="BQ53">
        <v>0.02</v>
      </c>
      <c r="BT53" t="s">
        <v>2</v>
      </c>
      <c r="BU53">
        <v>16.494</v>
      </c>
      <c r="BV53">
        <v>2.7826</v>
      </c>
      <c r="BW53">
        <v>283.57</v>
      </c>
      <c r="BX53">
        <v>0</v>
      </c>
    </row>
    <row r="54" spans="65:166" x14ac:dyDescent="0.3">
      <c r="FF54" t="s">
        <v>14</v>
      </c>
      <c r="FG54" t="s">
        <v>15</v>
      </c>
      <c r="FH54" t="s">
        <v>16</v>
      </c>
      <c r="FI54" t="s">
        <v>17</v>
      </c>
    </row>
    <row r="55" spans="65:166" x14ac:dyDescent="0.3">
      <c r="FF55" t="s">
        <v>18</v>
      </c>
      <c r="FG55" t="s">
        <v>19</v>
      </c>
      <c r="FH55" t="s">
        <v>19</v>
      </c>
      <c r="FI55" t="s">
        <v>20</v>
      </c>
    </row>
    <row r="56" spans="65:166" x14ac:dyDescent="0.3">
      <c r="BM56" t="s">
        <v>0</v>
      </c>
      <c r="BN56">
        <v>6.1803999999999997</v>
      </c>
      <c r="BO56">
        <v>2.3428</v>
      </c>
      <c r="BP56">
        <v>170.04</v>
      </c>
      <c r="BQ56">
        <v>0</v>
      </c>
      <c r="BT56" t="s">
        <v>0</v>
      </c>
      <c r="BU56">
        <v>6.3053999999999997</v>
      </c>
      <c r="BV56">
        <v>0.86982999999999999</v>
      </c>
      <c r="BW56">
        <v>138.68</v>
      </c>
      <c r="BX56">
        <v>0</v>
      </c>
    </row>
    <row r="57" spans="65:166" x14ac:dyDescent="0.3">
      <c r="BM57" t="s">
        <v>1</v>
      </c>
      <c r="BN57">
        <v>9.8331999999999997</v>
      </c>
      <c r="BO57">
        <v>2.3334999999999999</v>
      </c>
      <c r="BP57">
        <v>202.67</v>
      </c>
      <c r="BQ57">
        <v>0.01</v>
      </c>
      <c r="BT57" t="s">
        <v>1</v>
      </c>
      <c r="BU57">
        <v>8.2175999999999991</v>
      </c>
      <c r="BV57">
        <v>0.64036000000000004</v>
      </c>
      <c r="BW57">
        <v>180.03</v>
      </c>
      <c r="BX57">
        <v>0</v>
      </c>
      <c r="FF57" t="s">
        <v>0</v>
      </c>
      <c r="FG57">
        <v>8.7645999999999997</v>
      </c>
      <c r="FH57">
        <v>0.88329999999999997</v>
      </c>
      <c r="FI57">
        <v>204.49</v>
      </c>
      <c r="FJ57">
        <v>0</v>
      </c>
    </row>
    <row r="58" spans="65:166" x14ac:dyDescent="0.3">
      <c r="BM58" t="s">
        <v>2</v>
      </c>
      <c r="BN58">
        <v>24.698</v>
      </c>
      <c r="BO58">
        <v>3.2229999999999999</v>
      </c>
      <c r="BP58">
        <v>396.29</v>
      </c>
      <c r="BQ58">
        <v>0</v>
      </c>
      <c r="BT58" t="s">
        <v>2</v>
      </c>
      <c r="BU58">
        <v>14.754</v>
      </c>
      <c r="BV58">
        <v>0.83496999999999999</v>
      </c>
      <c r="BW58">
        <v>284.16000000000003</v>
      </c>
      <c r="BX58">
        <v>0</v>
      </c>
      <c r="FF58" t="s">
        <v>1</v>
      </c>
      <c r="FG58">
        <v>9.6704000000000008</v>
      </c>
      <c r="FH58">
        <v>0.43768000000000001</v>
      </c>
      <c r="FI58">
        <v>244.92</v>
      </c>
      <c r="FJ58">
        <v>0</v>
      </c>
    </row>
    <row r="59" spans="65:166" x14ac:dyDescent="0.3">
      <c r="FF59" t="s">
        <v>2</v>
      </c>
      <c r="FG59">
        <v>22.181000000000001</v>
      </c>
      <c r="FH59">
        <v>0.32485999999999998</v>
      </c>
      <c r="FI59">
        <v>485.88</v>
      </c>
      <c r="FJ59">
        <v>0</v>
      </c>
    </row>
    <row r="61" spans="65:166" x14ac:dyDescent="0.3">
      <c r="BM61" t="s">
        <v>10</v>
      </c>
      <c r="BT61" t="s">
        <v>10</v>
      </c>
    </row>
    <row r="62" spans="65:166" x14ac:dyDescent="0.3">
      <c r="FF62" t="s">
        <v>14</v>
      </c>
      <c r="FG62" t="s">
        <v>15</v>
      </c>
      <c r="FH62" t="s">
        <v>16</v>
      </c>
      <c r="FI62" t="s">
        <v>17</v>
      </c>
    </row>
    <row r="63" spans="65:166" x14ac:dyDescent="0.3">
      <c r="BM63" t="s">
        <v>0</v>
      </c>
      <c r="BN63">
        <f>AVERAGE(BN56,BN51,BN46,BN41,BN36,BN2,BN6,BN10,BN14,BN18)</f>
        <v>6.6345699999999992</v>
      </c>
      <c r="BO63">
        <f t="shared" ref="BO63:BQ63" si="28">AVERAGE(BO56,BO51,BO46,BO41,BO36,BO2,BO6,BO10,BO14,BO18)</f>
        <v>2.5604</v>
      </c>
      <c r="BP63">
        <f t="shared" si="28"/>
        <v>174.48999999999995</v>
      </c>
      <c r="BQ63">
        <f t="shared" si="28"/>
        <v>5.0000000000000001E-3</v>
      </c>
      <c r="BT63" t="s">
        <v>0</v>
      </c>
      <c r="BU63">
        <f>AVERAGE(BU56,BU51,BU46,BU41,BU36,BU2,BU6,BU10,BU14,BU18)</f>
        <v>7.0944599999999998</v>
      </c>
      <c r="BV63">
        <f t="shared" ref="BV63:BX63" si="29">AVERAGE(BV56,BV51,BV46,BV41,BV36,BV2,BV6,BV10,BV14,BV18)</f>
        <v>0.91004499999999988</v>
      </c>
      <c r="BW63">
        <f t="shared" si="29"/>
        <v>151.04500000000002</v>
      </c>
      <c r="BX63">
        <f t="shared" si="29"/>
        <v>2E-3</v>
      </c>
      <c r="FF63" t="s">
        <v>18</v>
      </c>
      <c r="FG63" t="s">
        <v>19</v>
      </c>
      <c r="FH63" t="s">
        <v>19</v>
      </c>
      <c r="FI63" t="s">
        <v>20</v>
      </c>
    </row>
    <row r="64" spans="65:166" x14ac:dyDescent="0.3">
      <c r="BM64" t="s">
        <v>1</v>
      </c>
      <c r="BN64">
        <f t="shared" ref="BN64:BQ65" si="30">AVERAGE(BN57,BN52,BN47,BN42,BN37,BN3,BN7,BN11,BN15,BN19)</f>
        <v>9.1393800000000009</v>
      </c>
      <c r="BO64">
        <f t="shared" si="30"/>
        <v>2.6386200000000004</v>
      </c>
      <c r="BP64">
        <f t="shared" si="30"/>
        <v>222.52199999999999</v>
      </c>
      <c r="BQ64">
        <f t="shared" si="30"/>
        <v>1.2E-2</v>
      </c>
      <c r="BT64" t="s">
        <v>1</v>
      </c>
      <c r="BU64">
        <f t="shared" ref="BU64:BX64" si="31">AVERAGE(BU57,BU52,BU47,BU42,BU37,BU3,BU7,BU11,BU15,BU19)</f>
        <v>7.7796499999999993</v>
      </c>
      <c r="BV64">
        <f t="shared" si="31"/>
        <v>0.69975900000000002</v>
      </c>
      <c r="BW64">
        <f t="shared" si="31"/>
        <v>174.75899999999996</v>
      </c>
      <c r="BX64">
        <f t="shared" si="31"/>
        <v>3.0000000000000001E-3</v>
      </c>
    </row>
    <row r="65" spans="65:166" x14ac:dyDescent="0.3">
      <c r="BM65" t="s">
        <v>2</v>
      </c>
      <c r="BN65">
        <f t="shared" si="30"/>
        <v>20.648999999999994</v>
      </c>
      <c r="BO65">
        <f t="shared" si="30"/>
        <v>4.694799999999999</v>
      </c>
      <c r="BP65">
        <f t="shared" si="30"/>
        <v>420.76599999999996</v>
      </c>
      <c r="BQ65">
        <f t="shared" si="30"/>
        <v>0.01</v>
      </c>
      <c r="BT65" t="s">
        <v>2</v>
      </c>
      <c r="BU65">
        <f t="shared" ref="BU65:BX65" si="32">AVERAGE(BU58,BU53,BU48,BU43,BU38,BU4,BU8,BU12,BU16,BU20)</f>
        <v>14.0017</v>
      </c>
      <c r="BV65">
        <f t="shared" si="32"/>
        <v>1.8661819999999998</v>
      </c>
      <c r="BW65">
        <f t="shared" si="32"/>
        <v>272.06399999999996</v>
      </c>
      <c r="BX65">
        <f t="shared" si="32"/>
        <v>1E-3</v>
      </c>
      <c r="FF65" t="s">
        <v>0</v>
      </c>
      <c r="FG65">
        <v>7.9284999999999997</v>
      </c>
      <c r="FH65">
        <v>1.0629999999999999</v>
      </c>
      <c r="FI65">
        <v>204.06</v>
      </c>
      <c r="FJ65">
        <v>0</v>
      </c>
    </row>
    <row r="66" spans="65:166" x14ac:dyDescent="0.3">
      <c r="FF66" t="s">
        <v>1</v>
      </c>
      <c r="FG66">
        <v>9.3156999999999996</v>
      </c>
      <c r="FH66">
        <v>0.46870000000000001</v>
      </c>
      <c r="FI66">
        <v>238.58</v>
      </c>
      <c r="FJ66">
        <v>0</v>
      </c>
    </row>
    <row r="67" spans="65:166" x14ac:dyDescent="0.3">
      <c r="FF67" t="s">
        <v>2</v>
      </c>
      <c r="FG67">
        <v>16.564</v>
      </c>
      <c r="FH67">
        <v>0.40327000000000002</v>
      </c>
      <c r="FI67">
        <v>432.48</v>
      </c>
      <c r="FJ67">
        <v>0</v>
      </c>
    </row>
    <row r="69" spans="65:166" x14ac:dyDescent="0.3">
      <c r="FF69" t="s">
        <v>14</v>
      </c>
      <c r="FG69" t="s">
        <v>15</v>
      </c>
      <c r="FH69" t="s">
        <v>16</v>
      </c>
      <c r="FI69" t="s">
        <v>17</v>
      </c>
    </row>
    <row r="70" spans="65:166" x14ac:dyDescent="0.3">
      <c r="FF70" t="s">
        <v>18</v>
      </c>
      <c r="FG70" t="s">
        <v>19</v>
      </c>
      <c r="FH70" t="s">
        <v>19</v>
      </c>
      <c r="FI70" t="s">
        <v>20</v>
      </c>
    </row>
    <row r="72" spans="65:166" x14ac:dyDescent="0.3">
      <c r="FF72" t="s">
        <v>0</v>
      </c>
      <c r="FG72">
        <v>8.9437999999999995</v>
      </c>
      <c r="FH72">
        <v>1.1182000000000001</v>
      </c>
      <c r="FI72">
        <v>202.33</v>
      </c>
      <c r="FJ72">
        <v>0</v>
      </c>
    </row>
    <row r="73" spans="65:166" x14ac:dyDescent="0.3">
      <c r="FF73" t="s">
        <v>1</v>
      </c>
      <c r="FG73">
        <v>10.994</v>
      </c>
      <c r="FH73">
        <v>0.37717000000000001</v>
      </c>
      <c r="FI73">
        <v>266.19</v>
      </c>
      <c r="FJ73">
        <v>0</v>
      </c>
    </row>
    <row r="74" spans="65:166" x14ac:dyDescent="0.3">
      <c r="FF74" t="s">
        <v>2</v>
      </c>
      <c r="FG74">
        <v>17.754999999999999</v>
      </c>
      <c r="FH74">
        <v>0.35188000000000003</v>
      </c>
      <c r="FI74">
        <v>404.94</v>
      </c>
      <c r="FJ74">
        <v>0</v>
      </c>
    </row>
    <row r="76" spans="65:166" x14ac:dyDescent="0.3">
      <c r="FG76">
        <f>(FG72*5+FG65*5+FG57*2+FG49*2+FG42*2+FG35*2+FG27*2+FG19*2+FG12*2+FG4*2)/26</f>
        <v>7.4095115384615395</v>
      </c>
      <c r="FH76">
        <f t="shared" ref="FH76:FJ76" si="33">(FH72*5+FH65*5+FH57*2+FH49*2+FH42*2+FH35*2+FH27*2+FH19*2+FH12*2+FH4*2)/26</f>
        <v>1.0776669230769231</v>
      </c>
      <c r="FI76">
        <f t="shared" si="33"/>
        <v>199.29500000000002</v>
      </c>
      <c r="FJ76">
        <f t="shared" si="33"/>
        <v>0</v>
      </c>
    </row>
    <row r="77" spans="65:166" x14ac:dyDescent="0.3">
      <c r="FG77">
        <f t="shared" ref="FG77:FJ77" si="34">(FG73*5+FG66*5+FG58*2+FG50*2+FG43*2+FG36*2+FG28*2+FG20*2+FG13*2+FG5*2)/26</f>
        <v>9.4863269230769234</v>
      </c>
      <c r="FH77">
        <f t="shared" si="34"/>
        <v>0.75327730769230783</v>
      </c>
      <c r="FI77">
        <f t="shared" si="34"/>
        <v>251.60961538461541</v>
      </c>
      <c r="FJ77">
        <f t="shared" si="34"/>
        <v>3.8461538461538464E-3</v>
      </c>
    </row>
    <row r="78" spans="65:166" x14ac:dyDescent="0.3">
      <c r="FG78">
        <f t="shared" ref="FG78:FJ78" si="35">(FG74*5+FG67*5+FG59*2+FG51*2+FG44*2+FG37*2+FG29*2+FG21*2+FG14*2+FG6*2)/26</f>
        <v>17.649730769230764</v>
      </c>
      <c r="FH78">
        <f t="shared" si="35"/>
        <v>0.4463326923076924</v>
      </c>
      <c r="FI78">
        <f t="shared" si="35"/>
        <v>425.69923076923078</v>
      </c>
      <c r="FJ78">
        <f t="shared" si="35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Joby</dc:creator>
  <cp:lastModifiedBy>Joby</cp:lastModifiedBy>
  <dcterms:created xsi:type="dcterms:W3CDTF">2018-02-24T22:49:14Z</dcterms:created>
  <dcterms:modified xsi:type="dcterms:W3CDTF">2018-03-07T12:28:48Z</dcterms:modified>
</cp:coreProperties>
</file>