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5.xml" ContentType="application/vnd.openxmlformats-officedocument.themeOverrid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7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6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blieken\Dropbox\MacWinSwap\"/>
    </mc:Choice>
  </mc:AlternateContent>
  <xr:revisionPtr revIDLastSave="0" documentId="13_ncr:1_{DC12E6DA-C2B1-43A2-A7B1-55E1D89650BA}" xr6:coauthVersionLast="47" xr6:coauthVersionMax="47" xr10:uidLastSave="{00000000-0000-0000-0000-000000000000}"/>
  <bookViews>
    <workbookView xWindow="-110" yWindow="-110" windowWidth="19420" windowHeight="12560" firstSheet="13" activeTab="16" xr2:uid="{00000000-000D-0000-FFFF-FFFF00000000}"/>
  </bookViews>
  <sheets>
    <sheet name="Validation of Succes Factors EA" sheetId="1" r:id="rId1"/>
    <sheet name="Agenda" sheetId="2" r:id="rId2"/>
    <sheet name="Survey entries" sheetId="3" r:id="rId3"/>
    <sheet name="Survey on experiences" sheetId="4" r:id="rId4"/>
    <sheet name="Presentation on interim results" sheetId="5" r:id="rId5"/>
    <sheet name="Brainstorm on possible Antifrag" sheetId="6" r:id="rId6"/>
    <sheet name="Organise items" sheetId="7" r:id="rId7"/>
    <sheet name="Antifragile charts" sheetId="22" r:id="rId8"/>
    <sheet name="Sheet1" sheetId="25" r:id="rId9"/>
    <sheet name="To what extent are the attribut" sheetId="8" r:id="rId10"/>
    <sheet name="Schools of thought of Enterpris" sheetId="9" r:id="rId11"/>
    <sheet name="Schools" sheetId="26" r:id="rId12"/>
    <sheet name="To what extent are the EA schoo" sheetId="10" r:id="rId13"/>
    <sheet name="Scoring EA Schools" sheetId="21" r:id="rId14"/>
    <sheet name="Brainstorm on possible EA attri" sheetId="11" r:id="rId15"/>
    <sheet name="Organise items 1" sheetId="12" r:id="rId16"/>
    <sheet name="Select" sheetId="27" r:id="rId17"/>
    <sheet name="To what extent are the attrib 1" sheetId="13" r:id="rId18"/>
    <sheet name="Scoring EA" sheetId="20" r:id="rId19"/>
    <sheet name="End Survey Flipboard" sheetId="14" r:id="rId20"/>
    <sheet name="Charts end survey" sheetId="24" r:id="rId21"/>
    <sheet name="End Survey" sheetId="15" r:id="rId22"/>
    <sheet name="Follow up list" sheetId="16" r:id="rId23"/>
    <sheet name="Follow up voting" sheetId="17" r:id="rId24"/>
    <sheet name="Wrap up" sheetId="18" r:id="rId25"/>
  </sheets>
  <calcPr calcId="191029"/>
  <pivotCaches>
    <pivotCache cacheId="0" r:id="rId26"/>
    <pivotCache cacheId="1" r:id="rId27"/>
    <pivotCache cacheId="4" r:id="rId28"/>
    <pivotCache cacheId="3" r:id="rId29"/>
    <pivotCache cacheId="8" r:id="rId30"/>
    <pivotCache cacheId="12" r:id="rId31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6" i="27" l="1"/>
  <c r="P7" i="27"/>
  <c r="P8" i="27"/>
  <c r="P9" i="27"/>
  <c r="P10" i="27"/>
  <c r="P11" i="27"/>
  <c r="P12" i="27"/>
  <c r="P13" i="27"/>
  <c r="P14" i="27"/>
  <c r="P15" i="27"/>
  <c r="P16" i="27"/>
  <c r="P5" i="27"/>
  <c r="O6" i="27"/>
  <c r="O7" i="27"/>
  <c r="O8" i="27"/>
  <c r="O9" i="27"/>
  <c r="O10" i="27"/>
  <c r="O11" i="27"/>
  <c r="O12" i="27"/>
  <c r="O13" i="27"/>
  <c r="O14" i="27"/>
  <c r="O15" i="27"/>
  <c r="O16" i="27"/>
  <c r="O5" i="27"/>
  <c r="N6" i="27"/>
  <c r="N7" i="27"/>
  <c r="N8" i="27"/>
  <c r="N9" i="27"/>
  <c r="N10" i="27"/>
  <c r="N11" i="27"/>
  <c r="N12" i="27"/>
  <c r="N13" i="27"/>
  <c r="N14" i="27"/>
  <c r="N15" i="27"/>
  <c r="N16" i="27"/>
  <c r="N5" i="27"/>
  <c r="M6" i="27"/>
  <c r="M7" i="27"/>
  <c r="M8" i="27"/>
  <c r="M9" i="27"/>
  <c r="M10" i="27"/>
  <c r="M11" i="27"/>
  <c r="M12" i="27"/>
  <c r="M13" i="27"/>
  <c r="M14" i="27"/>
  <c r="M15" i="27"/>
  <c r="M16" i="27"/>
  <c r="M5" i="27"/>
  <c r="P6" i="26"/>
  <c r="P7" i="26"/>
  <c r="P5" i="26"/>
  <c r="O6" i="26"/>
  <c r="O7" i="26"/>
  <c r="O5" i="26"/>
  <c r="N6" i="26"/>
  <c r="N7" i="26"/>
  <c r="N5" i="26"/>
  <c r="M6" i="26"/>
  <c r="M7" i="26"/>
  <c r="M5" i="26"/>
  <c r="P6" i="25"/>
  <c r="P7" i="25"/>
  <c r="P8" i="25"/>
  <c r="P9" i="25"/>
  <c r="P10" i="25"/>
  <c r="P11" i="25"/>
  <c r="P12" i="25"/>
  <c r="P13" i="25"/>
  <c r="P5" i="25"/>
  <c r="O6" i="25"/>
  <c r="O7" i="25"/>
  <c r="O8" i="25"/>
  <c r="O9" i="25"/>
  <c r="O10" i="25"/>
  <c r="O11" i="25"/>
  <c r="O12" i="25"/>
  <c r="O13" i="25"/>
  <c r="O5" i="25"/>
  <c r="N6" i="25"/>
  <c r="N7" i="25"/>
  <c r="N8" i="25"/>
  <c r="N9" i="25"/>
  <c r="N10" i="25"/>
  <c r="N11" i="25"/>
  <c r="N12" i="25"/>
  <c r="N13" i="25"/>
  <c r="N5" i="25"/>
  <c r="M6" i="25"/>
  <c r="M7" i="25"/>
  <c r="M8" i="25"/>
  <c r="M9" i="25"/>
  <c r="M10" i="25"/>
  <c r="M11" i="25"/>
  <c r="M12" i="25"/>
  <c r="M13" i="25"/>
  <c r="M5" i="25"/>
</calcChain>
</file>

<file path=xl/sharedStrings.xml><?xml version="1.0" encoding="utf-8"?>
<sst xmlns="http://schemas.openxmlformats.org/spreadsheetml/2006/main" count="1286" uniqueCount="142">
  <si>
    <t>Title</t>
  </si>
  <si>
    <t>Date</t>
  </si>
  <si>
    <t>Author</t>
  </si>
  <si>
    <t>Participants</t>
  </si>
  <si>
    <t>Validation of Succes Factors EA and Antifragility in Dutch Public Sector</t>
  </si>
  <si>
    <t>2022-04-04</t>
  </si>
  <si>
    <t>Rene Bliekendaal</t>
  </si>
  <si>
    <t>Step</t>
  </si>
  <si>
    <t>Type</t>
  </si>
  <si>
    <t>Agenda</t>
  </si>
  <si>
    <t>Manual</t>
  </si>
  <si>
    <t>Brainstorm on possible EA attributes for antifragility</t>
  </si>
  <si>
    <t>Brainstorm</t>
  </si>
  <si>
    <t>Follow up voting</t>
  </si>
  <si>
    <t>Voting</t>
  </si>
  <si>
    <t>Follow up list</t>
  </si>
  <si>
    <t>Flipboard</t>
  </si>
  <si>
    <t>End Survey</t>
  </si>
  <si>
    <t>End Survey Flipboard</t>
  </si>
  <si>
    <t>To what extent are the attributes a success factor for antifragility in the public sector?</t>
  </si>
  <si>
    <t>Organise items</t>
  </si>
  <si>
    <t>To what extent are the EA schools of thought a success factor for Antifragility in the Public Sector.</t>
  </si>
  <si>
    <t>Quick introduction of participants</t>
  </si>
  <si>
    <t>Schools of thought of Enterprise Architecture</t>
  </si>
  <si>
    <t>To what extent are the attributes a success factor for Antifragility in the Public Sector.</t>
  </si>
  <si>
    <t>Brainstorm on possible Antifragility succes factors in the public sector</t>
  </si>
  <si>
    <t>Presentation on interim results of research</t>
  </si>
  <si>
    <t>Survey on experiences</t>
  </si>
  <si>
    <t>Survey entries</t>
  </si>
  <si>
    <t>Wrap up</t>
  </si>
  <si>
    <t>Item</t>
  </si>
  <si>
    <t>Subitem</t>
  </si>
  <si>
    <t>How many years of experience do you have in the field of enterprise architecture?</t>
  </si>
  <si>
    <t>How many years have you worked as an (enterprise) architect?</t>
  </si>
  <si>
    <t>How many years of experience do you have in the field of complexity sciences (like antifragile)?</t>
  </si>
  <si>
    <t>How many years of experience do you have with the public sector?</t>
  </si>
  <si>
    <t>How many years of experience do you have with working in publicly-held organisations?</t>
  </si>
  <si>
    <t>How many years of experience do you have with working in privately-held organisations?</t>
  </si>
  <si>
    <t>Rating</t>
  </si>
  <si>
    <t>Variability</t>
  </si>
  <si>
    <t>Abstains</t>
  </si>
  <si>
    <t>8%</t>
  </si>
  <si>
    <t>12%</t>
  </si>
  <si>
    <t>16%</t>
  </si>
  <si>
    <t>17%</t>
  </si>
  <si>
    <t>21%</t>
  </si>
  <si>
    <t>Name</t>
  </si>
  <si>
    <t>Group</t>
  </si>
  <si>
    <t>Comment</t>
  </si>
  <si>
    <t>A284E8A464</t>
  </si>
  <si>
    <t>In between I have done other work as well (i.e. out of the game for 2 years when I was strategy consultant)</t>
  </si>
  <si>
    <t>started during studies in Tilburg</t>
  </si>
  <si>
    <t>Instructions</t>
  </si>
  <si>
    <t>Source URL</t>
  </si>
  <si>
    <t>Presentation by René Bliekendaal on his research:
Accelerating in a world of chaos
by using enterprise architecture with the concept of antifragile</t>
  </si>
  <si>
    <t>innovations</t>
  </si>
  <si>
    <t>niet zelf willen uitvinden</t>
  </si>
  <si>
    <t>Identities-as-a-Service (Rich Contextualized IAM)</t>
  </si>
  <si>
    <t>teamsamenstelling</t>
  </si>
  <si>
    <t>Sensors, if you don't sense  / measure you can't act or will be to late</t>
  </si>
  <si>
    <t>autonomie</t>
  </si>
  <si>
    <t>Geldkraan dichtdraaien</t>
  </si>
  <si>
    <t>Data Governance planes (tbv Code-as-Infrastructure / Software Defined Anything)</t>
  </si>
  <si>
    <t>Naar buiten kijken, samenwerking zoeken</t>
  </si>
  <si>
    <t>Experimentations</t>
  </si>
  <si>
    <t>Trust</t>
  </si>
  <si>
    <t>Skilled staff</t>
  </si>
  <si>
    <t>Safe working environment</t>
  </si>
  <si>
    <t>Seneca's Barbell</t>
  </si>
  <si>
    <t>Resources to Invest</t>
  </si>
  <si>
    <t>Fail-Fast</t>
  </si>
  <si>
    <t>Self-Organisation</t>
  </si>
  <si>
    <t>Mono-Monotonicity</t>
  </si>
  <si>
    <t>Optionality</t>
  </si>
  <si>
    <t>32%</t>
  </si>
  <si>
    <t>23%</t>
  </si>
  <si>
    <t>Trust: zie ISO 29115, 29003, 8000:2019</t>
  </si>
  <si>
    <t>Mag van mij onder optionality</t>
  </si>
  <si>
    <t>Enterprise IT Architecting</t>
  </si>
  <si>
    <t>Enterprise Integrating</t>
  </si>
  <si>
    <t>Enterprise Ecological Adaptation</t>
  </si>
  <si>
    <t>34%</t>
  </si>
  <si>
    <t>27%</t>
  </si>
  <si>
    <t>AL zou je kunnen zeggen dat met de digitalisering dit heel belangrijk kan worden. Overheid als een tech bedrijf met uitvoeringstaken</t>
  </si>
  <si>
    <t>Altijd goed architectuur</t>
  </si>
  <si>
    <t>architect for pace layering (core versus experiment)</t>
  </si>
  <si>
    <t>Validation</t>
  </si>
  <si>
    <t>Dialoog voeren</t>
  </si>
  <si>
    <t>Real Time denken (dwingt tot Straight Through Processing architectuur en daarmee tot uiterst nauwkeurig definieren)</t>
  </si>
  <si>
    <t>embrace change</t>
  </si>
  <si>
    <t>eco-system thinking (interaction beyond system in its environment)</t>
  </si>
  <si>
    <t>Real Time Trust denken (policy en attribuut gebaseerd)</t>
  </si>
  <si>
    <t>agile enterprise</t>
  </si>
  <si>
    <t>Adapt to business language</t>
  </si>
  <si>
    <t>System-in-environment coevolution learning</t>
  </si>
  <si>
    <t>Intra-organisational coherency</t>
  </si>
  <si>
    <t>Environmental learning</t>
  </si>
  <si>
    <t>Organisational learning</t>
  </si>
  <si>
    <t>Holist (systemic) stance</t>
  </si>
  <si>
    <t>Systems-in-environment thinking</t>
  </si>
  <si>
    <t>24%</t>
  </si>
  <si>
    <t>To what extent do you find the research relevant?</t>
  </si>
  <si>
    <t>To what extent do you think that the research can be used in the public sector?</t>
  </si>
  <si>
    <t>To what extent do you think that the research can be used by your organisation?</t>
  </si>
  <si>
    <t>To what extent do you think that the research can be used by yourself?</t>
  </si>
  <si>
    <t>To what extent did this session fulfil your expectations?</t>
  </si>
  <si>
    <t>10%</t>
  </si>
  <si>
    <t>33%</t>
  </si>
  <si>
    <t>It is relevant is "abstract".</t>
  </si>
  <si>
    <t>I want to receive possible updates on this research.</t>
  </si>
  <si>
    <t>I want to know when the thesis is published.</t>
  </si>
  <si>
    <t>0%</t>
  </si>
  <si>
    <t>Thank you for your participation.
Prof. Dr. Ing. Hans Mulder
Edzo Botjes, MSc.
René Bliekendaal, BSc.</t>
  </si>
  <si>
    <t>Participant A</t>
  </si>
  <si>
    <t>Participant B</t>
  </si>
  <si>
    <t>Participant C</t>
  </si>
  <si>
    <t>Participant D</t>
  </si>
  <si>
    <t>Participant E</t>
  </si>
  <si>
    <t>Participant F</t>
  </si>
  <si>
    <t>Participant G</t>
  </si>
  <si>
    <t>Participant H</t>
  </si>
  <si>
    <t>Participant I</t>
  </si>
  <si>
    <t>Participant J</t>
  </si>
  <si>
    <t>Row Labels</t>
  </si>
  <si>
    <t>Grand Total</t>
  </si>
  <si>
    <t>Column Labels</t>
  </si>
  <si>
    <t>Sum of Rating</t>
  </si>
  <si>
    <t>Participant</t>
  </si>
  <si>
    <t>Score</t>
  </si>
  <si>
    <t>Always fitting Enterprise Architecture</t>
  </si>
  <si>
    <t>Architecture validation</t>
  </si>
  <si>
    <t>Agile Enterprise</t>
  </si>
  <si>
    <t>Foster dialogue</t>
  </si>
  <si>
    <t>Real Time Trust</t>
  </si>
  <si>
    <t>Data Governance Planes</t>
  </si>
  <si>
    <t>Outside-In and Collaboration</t>
  </si>
  <si>
    <t>Non-Monotonicity</t>
  </si>
  <si>
    <t>Votes</t>
  </si>
  <si>
    <t>Consensus</t>
  </si>
  <si>
    <t>Needed Votes</t>
  </si>
  <si>
    <t>Votes Larger than 6</t>
  </si>
  <si>
    <t>75% Rounded 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</si>
</sst>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rgb="FF000000"/>
      <name val="Arial"/>
    </font>
    <font>
      <b/>
      <sz val="12"/>
      <color rgb="FF000000"/>
      <name val="Arial"/>
    </font>
    <font>
      <sz val="12"/>
      <color rgb="FF000000"/>
      <name val="Arial"/>
      <family val="2"/>
    </font>
    <font>
      <sz val="12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CCCCC"/>
        <bgColor rgb="FF000000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indexed="65"/>
      </top>
      <bottom/>
      <diagonal/>
    </border>
    <border>
      <left/>
      <right/>
      <top style="thin">
        <color indexed="65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2" borderId="0" xfId="0" applyFont="1" applyFill="1"/>
    <xf numFmtId="0" fontId="2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1" xfId="0" pivotButton="1" applyBorder="1"/>
    <xf numFmtId="0" fontId="0" fillId="0" borderId="6" xfId="0" applyBorder="1"/>
    <xf numFmtId="0" fontId="0" fillId="0" borderId="4" xfId="0" applyBorder="1"/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1" xfId="0" applyNumberFormat="1" applyBorder="1"/>
    <xf numFmtId="0" fontId="0" fillId="0" borderId="6" xfId="0" applyNumberFormat="1" applyBorder="1"/>
    <xf numFmtId="0" fontId="0" fillId="0" borderId="4" xfId="0" applyNumberFormat="1" applyBorder="1"/>
    <xf numFmtId="0" fontId="0" fillId="0" borderId="7" xfId="0" applyNumberFormat="1" applyBorder="1"/>
    <xf numFmtId="0" fontId="0" fillId="0" borderId="8" xfId="0" applyNumberFormat="1" applyBorder="1"/>
    <xf numFmtId="0" fontId="0" fillId="0" borderId="5" xfId="0" applyNumberFormat="1" applyBorder="1"/>
    <xf numFmtId="0" fontId="3" fillId="0" borderId="0" xfId="0" applyFont="1"/>
    <xf numFmtId="0" fontId="3" fillId="3" borderId="0" xfId="0" applyFont="1" applyFill="1"/>
    <xf numFmtId="0" fontId="0" fillId="3" borderId="0" xfId="0" applyFill="1"/>
    <xf numFmtId="9" fontId="0" fillId="0" borderId="0" xfId="0" applyNumberFormat="1"/>
    <xf numFmtId="0" fontId="0" fillId="0" borderId="9" xfId="0" applyBorder="1" applyAlignment="1">
      <alignment horizontal="left"/>
    </xf>
    <xf numFmtId="0" fontId="0" fillId="0" borderId="10" xfId="0" applyNumberFormat="1" applyBorder="1"/>
    <xf numFmtId="0" fontId="0" fillId="0" borderId="9" xfId="0" applyNumberFormat="1" applyBorder="1"/>
    <xf numFmtId="0" fontId="0" fillId="0" borderId="11" xfId="0" applyNumberFormat="1" applyBorder="1"/>
    <xf numFmtId="0" fontId="0" fillId="0" borderId="0" xfId="0" applyFill="1" applyBorder="1"/>
    <xf numFmtId="9" fontId="0" fillId="0" borderId="0" xfId="0" applyNumberFormat="1" applyFill="1" applyBorder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pivotCacheDefinition" Target="pivotCache/pivotCacheDefinition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pivotCacheDefinition" Target="pivotCache/pivotCacheDefinition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pivotCacheDefinition" Target="pivotCache/pivotCacheDefinition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pivotCacheDefinition" Target="pivotCache/pivotCacheDefinition2.xml"/><Relationship Id="rId30" Type="http://schemas.openxmlformats.org/officeDocument/2006/relationships/pivotCacheDefinition" Target="pivotCache/pivotCacheDefinition5.xml"/><Relationship Id="rId35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'Antifragile charts'!$D$10</c:f>
              <c:strCache>
                <c:ptCount val="1"/>
                <c:pt idx="0">
                  <c:v>Score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f>'Antifragile charts'!$C$11:$C$20</c:f>
              <c:strCache>
                <c:ptCount val="10"/>
                <c:pt idx="0">
                  <c:v>Participant J</c:v>
                </c:pt>
                <c:pt idx="1">
                  <c:v>Participant C</c:v>
                </c:pt>
                <c:pt idx="2">
                  <c:v>Participant G</c:v>
                </c:pt>
                <c:pt idx="3">
                  <c:v>Participant H</c:v>
                </c:pt>
                <c:pt idx="4">
                  <c:v>Participant D</c:v>
                </c:pt>
                <c:pt idx="5">
                  <c:v>Participant A</c:v>
                </c:pt>
                <c:pt idx="6">
                  <c:v>Participant I</c:v>
                </c:pt>
                <c:pt idx="7">
                  <c:v>Participant F</c:v>
                </c:pt>
                <c:pt idx="8">
                  <c:v>Participant E</c:v>
                </c:pt>
                <c:pt idx="9">
                  <c:v>Participant B</c:v>
                </c:pt>
              </c:strCache>
            </c:strRef>
          </c:cat>
          <c:val>
            <c:numRef>
              <c:f>'Antifragile charts'!$D$11:$D$20</c:f>
              <c:numCache>
                <c:formatCode>General</c:formatCode>
                <c:ptCount val="10"/>
                <c:pt idx="0">
                  <c:v>10</c:v>
                </c:pt>
                <c:pt idx="1">
                  <c:v>6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3</c:v>
                </c:pt>
                <c:pt idx="7">
                  <c:v>2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B9-4E39-B4C9-00E922181E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3796528"/>
        <c:axId val="573796856"/>
      </c:barChart>
      <c:catAx>
        <c:axId val="573796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ans Serif" panose="02000603000000000000" pitchFamily="2" charset="0"/>
                <a:ea typeface="CMU Sans Serif" panose="02000603000000000000" pitchFamily="2" charset="0"/>
                <a:cs typeface="CMU Sans Serif" panose="02000603000000000000" pitchFamily="2" charset="0"/>
              </a:defRPr>
            </a:pPr>
            <a:endParaRPr lang="nl-NL"/>
          </a:p>
        </c:txPr>
        <c:crossAx val="573796856"/>
        <c:crosses val="autoZero"/>
        <c:auto val="1"/>
        <c:lblAlgn val="ctr"/>
        <c:lblOffset val="100"/>
        <c:noMultiLvlLbl val="0"/>
      </c:catAx>
      <c:valAx>
        <c:axId val="573796856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ans Serif" panose="02000603000000000000" pitchFamily="2" charset="0"/>
                <a:ea typeface="CMU Sans Serif" panose="02000603000000000000" pitchFamily="2" charset="0"/>
                <a:cs typeface="CMU Sans Serif" panose="02000603000000000000" pitchFamily="2" charset="0"/>
              </a:defRPr>
            </a:pPr>
            <a:endParaRPr lang="nl-NL"/>
          </a:p>
        </c:txPr>
        <c:crossAx val="573796528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ans Serif" panose="02000603000000000000" pitchFamily="2" charset="0"/>
                <a:ea typeface="CMU Sans Serif" panose="02000603000000000000" pitchFamily="2" charset="0"/>
                <a:cs typeface="CMU Sans Serif" panose="02000603000000000000" pitchFamily="2" charset="0"/>
              </a:defRPr>
            </a:pPr>
            <a:endParaRPr lang="nl-NL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>
          <a:latin typeface="CMU Sans Serif" panose="02000603000000000000" pitchFamily="2" charset="0"/>
          <a:ea typeface="CMU Sans Serif" panose="02000603000000000000" pitchFamily="2" charset="0"/>
          <a:cs typeface="CMU Sans Serif" panose="02000603000000000000" pitchFamily="2" charset="0"/>
        </a:defRPr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 what extent are the attribut'!$B$1</c:f>
              <c:strCache>
                <c:ptCount val="1"/>
                <c:pt idx="0">
                  <c:v>Rating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Sans Serif" panose="02000603000000000000" pitchFamily="2" charset="0"/>
                    <a:ea typeface="CMU Sans Serif" panose="02000603000000000000" pitchFamily="2" charset="0"/>
                    <a:cs typeface="CMU Sans Serif" panose="02000603000000000000" pitchFamily="2" charset="0"/>
                  </a:defRPr>
                </a:pPr>
                <a:endParaRPr lang="nl-N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 what extent are the attribut'!$A$2:$A$10</c:f>
              <c:strCache>
                <c:ptCount val="9"/>
                <c:pt idx="0">
                  <c:v>Optionality</c:v>
                </c:pt>
                <c:pt idx="1">
                  <c:v>Non-Monotonicity</c:v>
                </c:pt>
                <c:pt idx="2">
                  <c:v>Self-Organisation</c:v>
                </c:pt>
                <c:pt idx="3">
                  <c:v>Fail-Fast</c:v>
                </c:pt>
                <c:pt idx="4">
                  <c:v>Resources to Invest</c:v>
                </c:pt>
                <c:pt idx="5">
                  <c:v>Seneca's Barbell</c:v>
                </c:pt>
                <c:pt idx="6">
                  <c:v>Safe working environment</c:v>
                </c:pt>
                <c:pt idx="7">
                  <c:v>Outside-In and Collaboration</c:v>
                </c:pt>
                <c:pt idx="8">
                  <c:v>Data Governance Planes</c:v>
                </c:pt>
              </c:strCache>
            </c:strRef>
          </c:cat>
          <c:val>
            <c:numRef>
              <c:f>'To what extent are the attribut'!$B$2:$B$10</c:f>
              <c:numCache>
                <c:formatCode>General</c:formatCode>
                <c:ptCount val="9"/>
                <c:pt idx="0">
                  <c:v>6.9</c:v>
                </c:pt>
                <c:pt idx="1">
                  <c:v>7</c:v>
                </c:pt>
                <c:pt idx="2">
                  <c:v>8.1999999999999993</c:v>
                </c:pt>
                <c:pt idx="3">
                  <c:v>7.8</c:v>
                </c:pt>
                <c:pt idx="4">
                  <c:v>6.7</c:v>
                </c:pt>
                <c:pt idx="5">
                  <c:v>5.8</c:v>
                </c:pt>
                <c:pt idx="6">
                  <c:v>7.4</c:v>
                </c:pt>
                <c:pt idx="7">
                  <c:v>6.2</c:v>
                </c:pt>
                <c:pt idx="8">
                  <c:v>4.4000000000000004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B9-4E39-B4C9-00E922181E0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73796528"/>
        <c:axId val="573796856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'To what extent are the attribut'!$C$1</c15:sqref>
                        </c15:formulaRef>
                      </c:ext>
                    </c:extLst>
                    <c:strCache>
                      <c:ptCount val="1"/>
                      <c:pt idx="0">
                        <c:v>Variability</c:v>
                      </c:pt>
                    </c:strCache>
                  </c:strRef>
                </c:tx>
                <c:spPr>
                  <a:solidFill>
                    <a:schemeClr val="dk1">
                      <a:tint val="55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CMU Sans Serif" panose="02000603000000000000" pitchFamily="2" charset="0"/>
                          <a:ea typeface="CMU Sans Serif" panose="02000603000000000000" pitchFamily="2" charset="0"/>
                          <a:cs typeface="CMU Sans Serif" panose="02000603000000000000" pitchFamily="2" charset="0"/>
                        </a:defRPr>
                      </a:pPr>
                      <a:endParaRPr lang="nl-NL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'To what extent are the attribut'!$A$2:$A$10</c15:sqref>
                        </c15:formulaRef>
                      </c:ext>
                    </c:extLst>
                    <c:strCache>
                      <c:ptCount val="9"/>
                      <c:pt idx="0">
                        <c:v>Optionality</c:v>
                      </c:pt>
                      <c:pt idx="1">
                        <c:v>Non-Monotonicity</c:v>
                      </c:pt>
                      <c:pt idx="2">
                        <c:v>Self-Organisation</c:v>
                      </c:pt>
                      <c:pt idx="3">
                        <c:v>Fail-Fast</c:v>
                      </c:pt>
                      <c:pt idx="4">
                        <c:v>Resources to Invest</c:v>
                      </c:pt>
                      <c:pt idx="5">
                        <c:v>Seneca's Barbell</c:v>
                      </c:pt>
                      <c:pt idx="6">
                        <c:v>Safe working environment</c:v>
                      </c:pt>
                      <c:pt idx="7">
                        <c:v>Outside-In and Collaboration</c:v>
                      </c:pt>
                      <c:pt idx="8">
                        <c:v>Data Governance Planes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'To what extent are the attribut'!$C$2:$C$10</c15:sqref>
                        </c15:formulaRef>
                      </c:ext>
                    </c:extLst>
                    <c:numCache>
                      <c:formatCode>0%</c:formatCode>
                      <c:ptCount val="9"/>
                      <c:pt idx="0">
                        <c:v>0.32</c:v>
                      </c:pt>
                      <c:pt idx="1">
                        <c:v>0.51</c:v>
                      </c:pt>
                      <c:pt idx="2">
                        <c:v>0.23</c:v>
                      </c:pt>
                      <c:pt idx="3">
                        <c:v>0.36</c:v>
                      </c:pt>
                      <c:pt idx="4">
                        <c:v>0.36</c:v>
                      </c:pt>
                      <c:pt idx="5">
                        <c:v>0.37</c:v>
                      </c:pt>
                      <c:pt idx="6">
                        <c:v>0.31</c:v>
                      </c:pt>
                      <c:pt idx="7">
                        <c:v>0.55000000000000004</c:v>
                      </c:pt>
                      <c:pt idx="8">
                        <c:v>0.56000000000000005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EF96-4A8E-9A6F-1B89CDAC91E6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'To what extent are the attribut'!$D$1</c15:sqref>
                        </c15:formulaRef>
                      </c:ext>
                    </c:extLst>
                    <c:strCache>
                      <c:ptCount val="1"/>
                      <c:pt idx="0">
                        <c:v>Abstains</c:v>
                      </c:pt>
                    </c:strCache>
                  </c:strRef>
                </c:tx>
                <c:spPr>
                  <a:solidFill>
                    <a:schemeClr val="dk1">
                      <a:tint val="75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CMU Sans Serif" panose="02000603000000000000" pitchFamily="2" charset="0"/>
                          <a:ea typeface="CMU Sans Serif" panose="02000603000000000000" pitchFamily="2" charset="0"/>
                          <a:cs typeface="CMU Sans Serif" panose="02000603000000000000" pitchFamily="2" charset="0"/>
                        </a:defRPr>
                      </a:pPr>
                      <a:endParaRPr lang="nl-NL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'To what extent are the attribut'!$A$2:$A$10</c15:sqref>
                        </c15:formulaRef>
                      </c:ext>
                    </c:extLst>
                    <c:strCache>
                      <c:ptCount val="9"/>
                      <c:pt idx="0">
                        <c:v>Optionality</c:v>
                      </c:pt>
                      <c:pt idx="1">
                        <c:v>Non-Monotonicity</c:v>
                      </c:pt>
                      <c:pt idx="2">
                        <c:v>Self-Organisation</c:v>
                      </c:pt>
                      <c:pt idx="3">
                        <c:v>Fail-Fast</c:v>
                      </c:pt>
                      <c:pt idx="4">
                        <c:v>Resources to Invest</c:v>
                      </c:pt>
                      <c:pt idx="5">
                        <c:v>Seneca's Barbell</c:v>
                      </c:pt>
                      <c:pt idx="6">
                        <c:v>Safe working environment</c:v>
                      </c:pt>
                      <c:pt idx="7">
                        <c:v>Outside-In and Collaboration</c:v>
                      </c:pt>
                      <c:pt idx="8">
                        <c:v>Data Governance Planes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'To what extent are the attribut'!$D$2:$D$10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EF96-4A8E-9A6F-1B89CDAC91E6}"/>
                  </c:ext>
                </c:extLst>
              </c15:ser>
            </c15:filteredBarSeries>
          </c:ext>
        </c:extLst>
      </c:barChart>
      <c:catAx>
        <c:axId val="573796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ans Serif" panose="02000603000000000000" pitchFamily="2" charset="0"/>
                <a:ea typeface="CMU Sans Serif" panose="02000603000000000000" pitchFamily="2" charset="0"/>
                <a:cs typeface="CMU Sans Serif" panose="02000603000000000000" pitchFamily="2" charset="0"/>
              </a:defRPr>
            </a:pPr>
            <a:endParaRPr lang="nl-NL"/>
          </a:p>
        </c:txPr>
        <c:crossAx val="573796856"/>
        <c:crosses val="autoZero"/>
        <c:auto val="1"/>
        <c:lblAlgn val="ctr"/>
        <c:lblOffset val="100"/>
        <c:noMultiLvlLbl val="0"/>
      </c:catAx>
      <c:valAx>
        <c:axId val="573796856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Sans Serif" panose="02000603000000000000" pitchFamily="2" charset="0"/>
                    <a:ea typeface="CMU Sans Serif" panose="02000603000000000000" pitchFamily="2" charset="0"/>
                    <a:cs typeface="CMU Sans Serif" panose="02000603000000000000" pitchFamily="2" charset="0"/>
                  </a:defRPr>
                </a:pPr>
                <a:r>
                  <a:rPr lang="en-US"/>
                  <a:t>Average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Sans Serif" panose="02000603000000000000" pitchFamily="2" charset="0"/>
                  <a:ea typeface="CMU Sans Serif" panose="02000603000000000000" pitchFamily="2" charset="0"/>
                  <a:cs typeface="CMU Sans Serif" panose="02000603000000000000" pitchFamily="2" charset="0"/>
                </a:defRPr>
              </a:pPr>
              <a:endParaRPr lang="nl-N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ans Serif" panose="02000603000000000000" pitchFamily="2" charset="0"/>
                <a:ea typeface="CMU Sans Serif" panose="02000603000000000000" pitchFamily="2" charset="0"/>
                <a:cs typeface="CMU Sans Serif" panose="02000603000000000000" pitchFamily="2" charset="0"/>
              </a:defRPr>
            </a:pPr>
            <a:endParaRPr lang="nl-NL"/>
          </a:p>
        </c:txPr>
        <c:crossAx val="573796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>
          <a:latin typeface="CMU Sans Serif" panose="02000603000000000000" pitchFamily="2" charset="0"/>
          <a:ea typeface="CMU Sans Serif" panose="02000603000000000000" pitchFamily="2" charset="0"/>
          <a:cs typeface="CMU Sans Serif" panose="02000603000000000000" pitchFamily="2" charset="0"/>
        </a:defRPr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 what extent are the EA schoo'!$B$1</c:f>
              <c:strCache>
                <c:ptCount val="1"/>
                <c:pt idx="0">
                  <c:v>Rating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Sans Serif" panose="02000603000000000000" pitchFamily="2" charset="0"/>
                    <a:ea typeface="CMU Sans Serif" panose="02000603000000000000" pitchFamily="2" charset="0"/>
                    <a:cs typeface="CMU Sans Serif" panose="02000603000000000000" pitchFamily="2" charset="0"/>
                  </a:defRPr>
                </a:pPr>
                <a:endParaRPr lang="nl-N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 what extent are the EA schoo'!$A$2:$A$4</c:f>
              <c:strCache>
                <c:ptCount val="3"/>
                <c:pt idx="0">
                  <c:v>Enterprise IT Architecting</c:v>
                </c:pt>
                <c:pt idx="1">
                  <c:v>Enterprise Integrating</c:v>
                </c:pt>
                <c:pt idx="2">
                  <c:v>Enterprise Ecological Adaptation</c:v>
                </c:pt>
              </c:strCache>
            </c:strRef>
          </c:cat>
          <c:val>
            <c:numRef>
              <c:f>'To what extent are the EA schoo'!$B$2:$B$4</c:f>
              <c:numCache>
                <c:formatCode>General</c:formatCode>
                <c:ptCount val="3"/>
                <c:pt idx="0">
                  <c:v>5.6</c:v>
                </c:pt>
                <c:pt idx="1">
                  <c:v>7.2</c:v>
                </c:pt>
                <c:pt idx="2">
                  <c:v>8.8000000000000007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B9-4E39-B4C9-00E922181E0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73796528"/>
        <c:axId val="573796856"/>
      </c:barChart>
      <c:catAx>
        <c:axId val="573796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ans Serif" panose="02000603000000000000" pitchFamily="2" charset="0"/>
                <a:ea typeface="CMU Sans Serif" panose="02000603000000000000" pitchFamily="2" charset="0"/>
                <a:cs typeface="CMU Sans Serif" panose="02000603000000000000" pitchFamily="2" charset="0"/>
              </a:defRPr>
            </a:pPr>
            <a:endParaRPr lang="nl-NL"/>
          </a:p>
        </c:txPr>
        <c:crossAx val="573796856"/>
        <c:crosses val="autoZero"/>
        <c:auto val="1"/>
        <c:lblAlgn val="ctr"/>
        <c:lblOffset val="100"/>
        <c:noMultiLvlLbl val="0"/>
      </c:catAx>
      <c:valAx>
        <c:axId val="573796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Sans Serif" panose="02000603000000000000" pitchFamily="2" charset="0"/>
                    <a:ea typeface="CMU Sans Serif" panose="02000603000000000000" pitchFamily="2" charset="0"/>
                    <a:cs typeface="CMU Sans Serif" panose="02000603000000000000" pitchFamily="2" charset="0"/>
                  </a:defRPr>
                </a:pPr>
                <a:r>
                  <a:rPr lang="en-US"/>
                  <a:t>Average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Sans Serif" panose="02000603000000000000" pitchFamily="2" charset="0"/>
                  <a:ea typeface="CMU Sans Serif" panose="02000603000000000000" pitchFamily="2" charset="0"/>
                  <a:cs typeface="CMU Sans Serif" panose="02000603000000000000" pitchFamily="2" charset="0"/>
                </a:defRPr>
              </a:pPr>
              <a:endParaRPr lang="nl-N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ans Serif" panose="02000603000000000000" pitchFamily="2" charset="0"/>
                <a:ea typeface="CMU Sans Serif" panose="02000603000000000000" pitchFamily="2" charset="0"/>
                <a:cs typeface="CMU Sans Serif" panose="02000603000000000000" pitchFamily="2" charset="0"/>
              </a:defRPr>
            </a:pPr>
            <a:endParaRPr lang="nl-NL"/>
          </a:p>
        </c:txPr>
        <c:crossAx val="573796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>
          <a:latin typeface="CMU Sans Serif" panose="02000603000000000000" pitchFamily="2" charset="0"/>
          <a:ea typeface="CMU Sans Serif" panose="02000603000000000000" pitchFamily="2" charset="0"/>
          <a:cs typeface="CMU Sans Serif" panose="02000603000000000000" pitchFamily="2" charset="0"/>
        </a:defRPr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'Scoring EA Schools'!$D$11</c:f>
              <c:strCache>
                <c:ptCount val="1"/>
                <c:pt idx="0">
                  <c:v>Score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f>'Scoring EA Schools'!$C$12:$C$21</c:f>
              <c:strCache>
                <c:ptCount val="10"/>
                <c:pt idx="0">
                  <c:v>Participant B</c:v>
                </c:pt>
                <c:pt idx="1">
                  <c:v>Participant E</c:v>
                </c:pt>
                <c:pt idx="2">
                  <c:v>Participant F</c:v>
                </c:pt>
                <c:pt idx="3">
                  <c:v>Participant C</c:v>
                </c:pt>
                <c:pt idx="4">
                  <c:v>Participant D</c:v>
                </c:pt>
                <c:pt idx="5">
                  <c:v>Participant G</c:v>
                </c:pt>
                <c:pt idx="6">
                  <c:v>Participant I</c:v>
                </c:pt>
                <c:pt idx="7">
                  <c:v>Participant J</c:v>
                </c:pt>
                <c:pt idx="8">
                  <c:v>Participant A</c:v>
                </c:pt>
                <c:pt idx="9">
                  <c:v>Participant H</c:v>
                </c:pt>
              </c:strCache>
            </c:strRef>
          </c:cat>
          <c:val>
            <c:numRef>
              <c:f>'Scoring EA Schools'!$D$12:$D$21</c:f>
              <c:numCache>
                <c:formatCode>General</c:formatCode>
                <c:ptCount val="1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7</c:v>
                </c:pt>
                <c:pt idx="9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B9-4E39-B4C9-00E922181E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3796528"/>
        <c:axId val="573796856"/>
      </c:barChart>
      <c:catAx>
        <c:axId val="573796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ans Serif" panose="02000603000000000000" pitchFamily="2" charset="0"/>
                <a:ea typeface="CMU Sans Serif" panose="02000603000000000000" pitchFamily="2" charset="0"/>
                <a:cs typeface="CMU Sans Serif" panose="02000603000000000000" pitchFamily="2" charset="0"/>
              </a:defRPr>
            </a:pPr>
            <a:endParaRPr lang="nl-NL"/>
          </a:p>
        </c:txPr>
        <c:crossAx val="573796856"/>
        <c:crosses val="autoZero"/>
        <c:auto val="1"/>
        <c:lblAlgn val="ctr"/>
        <c:lblOffset val="100"/>
        <c:noMultiLvlLbl val="0"/>
      </c:catAx>
      <c:valAx>
        <c:axId val="573796856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ans Serif" panose="02000603000000000000" pitchFamily="2" charset="0"/>
                <a:ea typeface="CMU Sans Serif" panose="02000603000000000000" pitchFamily="2" charset="0"/>
                <a:cs typeface="CMU Sans Serif" panose="02000603000000000000" pitchFamily="2" charset="0"/>
              </a:defRPr>
            </a:pPr>
            <a:endParaRPr lang="nl-NL"/>
          </a:p>
        </c:txPr>
        <c:crossAx val="573796528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ans Serif" panose="02000603000000000000" pitchFamily="2" charset="0"/>
                <a:ea typeface="CMU Sans Serif" panose="02000603000000000000" pitchFamily="2" charset="0"/>
                <a:cs typeface="CMU Sans Serif" panose="02000603000000000000" pitchFamily="2" charset="0"/>
              </a:defRPr>
            </a:pPr>
            <a:endParaRPr lang="nl-NL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>
          <a:latin typeface="CMU Sans Serif" panose="02000603000000000000" pitchFamily="2" charset="0"/>
          <a:ea typeface="CMU Sans Serif" panose="02000603000000000000" pitchFamily="2" charset="0"/>
          <a:cs typeface="CMU Sans Serif" panose="02000603000000000000" pitchFamily="2" charset="0"/>
        </a:defRPr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 what extent are the attrib 1'!$B$1</c:f>
              <c:strCache>
                <c:ptCount val="1"/>
                <c:pt idx="0">
                  <c:v>Rating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Sans Serif" panose="02000603000000000000" pitchFamily="2" charset="0"/>
                    <a:ea typeface="CMU Sans Serif" panose="02000603000000000000" pitchFamily="2" charset="0"/>
                    <a:cs typeface="CMU Sans Serif" panose="02000603000000000000" pitchFamily="2" charset="0"/>
                  </a:defRPr>
                </a:pPr>
                <a:endParaRPr lang="nl-N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 what extent are the attrib 1'!$A$2:$A$13</c:f>
              <c:strCache>
                <c:ptCount val="12"/>
                <c:pt idx="0">
                  <c:v>Systems-in-environment thinking</c:v>
                </c:pt>
                <c:pt idx="1">
                  <c:v>Holist (systemic) stance</c:v>
                </c:pt>
                <c:pt idx="2">
                  <c:v>Organisational learning</c:v>
                </c:pt>
                <c:pt idx="3">
                  <c:v>Environmental learning</c:v>
                </c:pt>
                <c:pt idx="4">
                  <c:v>Intra-organisational coherency</c:v>
                </c:pt>
                <c:pt idx="5">
                  <c:v>System-in-environment coevolution learning</c:v>
                </c:pt>
                <c:pt idx="6">
                  <c:v>Adapt to business language</c:v>
                </c:pt>
                <c:pt idx="7">
                  <c:v>Agile Enterprise</c:v>
                </c:pt>
                <c:pt idx="8">
                  <c:v>Real Time Trust</c:v>
                </c:pt>
                <c:pt idx="9">
                  <c:v>Foster dialogue</c:v>
                </c:pt>
                <c:pt idx="10">
                  <c:v>Architecture validation</c:v>
                </c:pt>
                <c:pt idx="11">
                  <c:v>Always fitting Enterprise Architecture</c:v>
                </c:pt>
              </c:strCache>
            </c:strRef>
          </c:cat>
          <c:val>
            <c:numRef>
              <c:f>'To what extent are the attrib 1'!$B$2:$B$13</c:f>
              <c:numCache>
                <c:formatCode>General</c:formatCode>
                <c:ptCount val="12"/>
                <c:pt idx="0">
                  <c:v>7.7</c:v>
                </c:pt>
                <c:pt idx="1">
                  <c:v>7</c:v>
                </c:pt>
                <c:pt idx="2">
                  <c:v>7.3</c:v>
                </c:pt>
                <c:pt idx="3">
                  <c:v>7.7</c:v>
                </c:pt>
                <c:pt idx="4">
                  <c:v>6.4</c:v>
                </c:pt>
                <c:pt idx="5">
                  <c:v>6.6</c:v>
                </c:pt>
                <c:pt idx="6">
                  <c:v>7.1</c:v>
                </c:pt>
                <c:pt idx="7">
                  <c:v>6.4</c:v>
                </c:pt>
                <c:pt idx="8">
                  <c:v>5.6</c:v>
                </c:pt>
                <c:pt idx="9">
                  <c:v>6.9</c:v>
                </c:pt>
                <c:pt idx="10">
                  <c:v>7.4</c:v>
                </c:pt>
                <c:pt idx="11">
                  <c:v>5.8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B9-4E39-B4C9-00E922181E0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73796528"/>
        <c:axId val="573796856"/>
      </c:barChart>
      <c:catAx>
        <c:axId val="573796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ans Serif" panose="02000603000000000000" pitchFamily="2" charset="0"/>
                <a:ea typeface="CMU Sans Serif" panose="02000603000000000000" pitchFamily="2" charset="0"/>
                <a:cs typeface="CMU Sans Serif" panose="02000603000000000000" pitchFamily="2" charset="0"/>
              </a:defRPr>
            </a:pPr>
            <a:endParaRPr lang="nl-NL"/>
          </a:p>
        </c:txPr>
        <c:crossAx val="573796856"/>
        <c:crosses val="autoZero"/>
        <c:auto val="1"/>
        <c:lblAlgn val="ctr"/>
        <c:lblOffset val="100"/>
        <c:noMultiLvlLbl val="0"/>
      </c:catAx>
      <c:valAx>
        <c:axId val="573796856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Sans Serif" panose="02000603000000000000" pitchFamily="2" charset="0"/>
                    <a:ea typeface="CMU Sans Serif" panose="02000603000000000000" pitchFamily="2" charset="0"/>
                    <a:cs typeface="CMU Sans Serif" panose="02000603000000000000" pitchFamily="2" charset="0"/>
                  </a:defRPr>
                </a:pPr>
                <a:r>
                  <a:rPr lang="en-US"/>
                  <a:t>Average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Sans Serif" panose="02000603000000000000" pitchFamily="2" charset="0"/>
                  <a:ea typeface="CMU Sans Serif" panose="02000603000000000000" pitchFamily="2" charset="0"/>
                  <a:cs typeface="CMU Sans Serif" panose="02000603000000000000" pitchFamily="2" charset="0"/>
                </a:defRPr>
              </a:pPr>
              <a:endParaRPr lang="nl-N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ans Serif" panose="02000603000000000000" pitchFamily="2" charset="0"/>
                <a:ea typeface="CMU Sans Serif" panose="02000603000000000000" pitchFamily="2" charset="0"/>
                <a:cs typeface="CMU Sans Serif" panose="02000603000000000000" pitchFamily="2" charset="0"/>
              </a:defRPr>
            </a:pPr>
            <a:endParaRPr lang="nl-NL"/>
          </a:p>
        </c:txPr>
        <c:crossAx val="573796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>
          <a:latin typeface="CMU Sans Serif" panose="02000603000000000000" pitchFamily="2" charset="0"/>
          <a:ea typeface="CMU Sans Serif" panose="02000603000000000000" pitchFamily="2" charset="0"/>
          <a:cs typeface="CMU Sans Serif" panose="02000603000000000000" pitchFamily="2" charset="0"/>
        </a:defRPr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'Scoring EA'!$D$14</c:f>
              <c:strCache>
                <c:ptCount val="1"/>
                <c:pt idx="0">
                  <c:v>Score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f>'Scoring EA'!$C$15:$C$24</c:f>
              <c:strCache>
                <c:ptCount val="10"/>
                <c:pt idx="0">
                  <c:v>Participant E</c:v>
                </c:pt>
                <c:pt idx="1">
                  <c:v>Participant A</c:v>
                </c:pt>
                <c:pt idx="2">
                  <c:v>Participant D</c:v>
                </c:pt>
                <c:pt idx="3">
                  <c:v>Participant G</c:v>
                </c:pt>
                <c:pt idx="4">
                  <c:v>Participant B</c:v>
                </c:pt>
                <c:pt idx="5">
                  <c:v>Participant J</c:v>
                </c:pt>
                <c:pt idx="6">
                  <c:v>Participant C</c:v>
                </c:pt>
                <c:pt idx="7">
                  <c:v>Participant F</c:v>
                </c:pt>
                <c:pt idx="8">
                  <c:v>Participant I</c:v>
                </c:pt>
                <c:pt idx="9">
                  <c:v>Participant H</c:v>
                </c:pt>
              </c:strCache>
            </c:strRef>
          </c:cat>
          <c:val>
            <c:numRef>
              <c:f>'Scoring EA'!$D$15:$D$24</c:f>
              <c:numCache>
                <c:formatCode>General</c:formatCode>
                <c:ptCount val="10"/>
                <c:pt idx="0">
                  <c:v>9</c:v>
                </c:pt>
                <c:pt idx="1">
                  <c:v>8</c:v>
                </c:pt>
                <c:pt idx="2">
                  <c:v>7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4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B9-4E39-B4C9-00E922181E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3796528"/>
        <c:axId val="573796856"/>
      </c:barChart>
      <c:catAx>
        <c:axId val="573796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ans Serif" panose="02000603000000000000" pitchFamily="2" charset="0"/>
                <a:ea typeface="CMU Sans Serif" panose="02000603000000000000" pitchFamily="2" charset="0"/>
                <a:cs typeface="CMU Sans Serif" panose="02000603000000000000" pitchFamily="2" charset="0"/>
              </a:defRPr>
            </a:pPr>
            <a:endParaRPr lang="nl-NL"/>
          </a:p>
        </c:txPr>
        <c:crossAx val="573796856"/>
        <c:crosses val="autoZero"/>
        <c:auto val="1"/>
        <c:lblAlgn val="ctr"/>
        <c:lblOffset val="100"/>
        <c:noMultiLvlLbl val="0"/>
      </c:catAx>
      <c:valAx>
        <c:axId val="573796856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ans Serif" panose="02000603000000000000" pitchFamily="2" charset="0"/>
                <a:ea typeface="CMU Sans Serif" panose="02000603000000000000" pitchFamily="2" charset="0"/>
                <a:cs typeface="CMU Sans Serif" panose="02000603000000000000" pitchFamily="2" charset="0"/>
              </a:defRPr>
            </a:pPr>
            <a:endParaRPr lang="nl-NL"/>
          </a:p>
        </c:txPr>
        <c:crossAx val="573796528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ans Serif" panose="02000603000000000000" pitchFamily="2" charset="0"/>
                <a:ea typeface="CMU Sans Serif" panose="02000603000000000000" pitchFamily="2" charset="0"/>
                <a:cs typeface="CMU Sans Serif" panose="02000603000000000000" pitchFamily="2" charset="0"/>
              </a:defRPr>
            </a:pPr>
            <a:endParaRPr lang="nl-NL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latin typeface="CMU Sans Serif" panose="02000603000000000000" pitchFamily="2" charset="0"/>
          <a:ea typeface="CMU Sans Serif" panose="02000603000000000000" pitchFamily="2" charset="0"/>
          <a:cs typeface="CMU Sans Serif" panose="02000603000000000000" pitchFamily="2" charset="0"/>
        </a:defRPr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'Charts end survey'!$C$8</c:f>
              <c:strCache>
                <c:ptCount val="1"/>
                <c:pt idx="0">
                  <c:v>Rating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f>'Charts end survey'!$B$9:$B$18</c:f>
              <c:strCache>
                <c:ptCount val="10"/>
                <c:pt idx="0">
                  <c:v>Participant C</c:v>
                </c:pt>
                <c:pt idx="1">
                  <c:v>Participant E</c:v>
                </c:pt>
                <c:pt idx="2">
                  <c:v>Participant H</c:v>
                </c:pt>
                <c:pt idx="3">
                  <c:v>Participant J</c:v>
                </c:pt>
                <c:pt idx="4">
                  <c:v>Participant A</c:v>
                </c:pt>
                <c:pt idx="5">
                  <c:v>Participant D</c:v>
                </c:pt>
                <c:pt idx="6">
                  <c:v>Participant G</c:v>
                </c:pt>
                <c:pt idx="7">
                  <c:v>Participant B</c:v>
                </c:pt>
                <c:pt idx="8">
                  <c:v>Participant F</c:v>
                </c:pt>
                <c:pt idx="9">
                  <c:v>Participant I</c:v>
                </c:pt>
              </c:strCache>
            </c:strRef>
          </c:cat>
          <c:val>
            <c:numRef>
              <c:f>'Charts end survey'!$C$9:$C$18</c:f>
              <c:numCache>
                <c:formatCode>General</c:formatCode>
                <c:ptCount val="10"/>
                <c:pt idx="0">
                  <c:v>9</c:v>
                </c:pt>
                <c:pt idx="1">
                  <c:v>9</c:v>
                </c:pt>
                <c:pt idx="2">
                  <c:v>8</c:v>
                </c:pt>
                <c:pt idx="3">
                  <c:v>8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6</c:v>
                </c:pt>
                <c:pt idx="8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B9-4E39-B4C9-00E922181E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3796528"/>
        <c:axId val="573796856"/>
      </c:barChart>
      <c:catAx>
        <c:axId val="573796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ans Serif" panose="02000603000000000000" pitchFamily="2" charset="0"/>
                <a:ea typeface="CMU Sans Serif" panose="02000603000000000000" pitchFamily="2" charset="0"/>
                <a:cs typeface="CMU Sans Serif" panose="02000603000000000000" pitchFamily="2" charset="0"/>
              </a:defRPr>
            </a:pPr>
            <a:endParaRPr lang="nl-NL"/>
          </a:p>
        </c:txPr>
        <c:crossAx val="573796856"/>
        <c:crosses val="autoZero"/>
        <c:auto val="1"/>
        <c:lblAlgn val="ctr"/>
        <c:lblOffset val="100"/>
        <c:noMultiLvlLbl val="0"/>
      </c:catAx>
      <c:valAx>
        <c:axId val="573796856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ans Serif" panose="02000603000000000000" pitchFamily="2" charset="0"/>
                <a:ea typeface="CMU Sans Serif" panose="02000603000000000000" pitchFamily="2" charset="0"/>
                <a:cs typeface="CMU Sans Serif" panose="02000603000000000000" pitchFamily="2" charset="0"/>
              </a:defRPr>
            </a:pPr>
            <a:endParaRPr lang="nl-NL"/>
          </a:p>
        </c:txPr>
        <c:crossAx val="573796528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ans Serif" panose="02000603000000000000" pitchFamily="2" charset="0"/>
                <a:ea typeface="CMU Sans Serif" panose="02000603000000000000" pitchFamily="2" charset="0"/>
                <a:cs typeface="CMU Sans Serif" panose="02000603000000000000" pitchFamily="2" charset="0"/>
              </a:defRPr>
            </a:pPr>
            <a:endParaRPr lang="nl-NL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>
          <a:latin typeface="CMU Sans Serif" panose="02000603000000000000" pitchFamily="2" charset="0"/>
          <a:ea typeface="CMU Sans Serif" panose="02000603000000000000" pitchFamily="2" charset="0"/>
          <a:cs typeface="CMU Sans Serif" panose="02000603000000000000" pitchFamily="2" charset="0"/>
        </a:defRPr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15874</xdr:colOff>
      <xdr:row>8</xdr:row>
      <xdr:rowOff>15875</xdr:rowOff>
    </xdr:from>
    <xdr:to>
      <xdr:col>14</xdr:col>
      <xdr:colOff>6350</xdr:colOff>
      <xdr:row>30</xdr:row>
      <xdr:rowOff>184150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8C6A4E-E4FF-41B6-9F73-F99DEF2B09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708025</xdr:colOff>
      <xdr:row>3</xdr:row>
      <xdr:rowOff>0</xdr:rowOff>
    </xdr:from>
    <xdr:to>
      <xdr:col>11</xdr:col>
      <xdr:colOff>708025</xdr:colOff>
      <xdr:row>16</xdr:row>
      <xdr:rowOff>184150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DF49AB-2372-4925-A2FD-98070B4D85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231775</xdr:colOff>
      <xdr:row>0</xdr:row>
      <xdr:rowOff>82550</xdr:rowOff>
    </xdr:from>
    <xdr:to>
      <xdr:col>8</xdr:col>
      <xdr:colOff>682625</xdr:colOff>
      <xdr:row>14</xdr:row>
      <xdr:rowOff>69850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349879D-4555-4A5E-92A9-A95565D424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928686</xdr:colOff>
      <xdr:row>9</xdr:row>
      <xdr:rowOff>52387</xdr:rowOff>
    </xdr:from>
    <xdr:to>
      <xdr:col>14</xdr:col>
      <xdr:colOff>19049</xdr:colOff>
      <xdr:row>32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3F745F-EE18-4312-82FB-5369A4A559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428624</xdr:colOff>
      <xdr:row>1</xdr:row>
      <xdr:rowOff>127000</xdr:rowOff>
    </xdr:from>
    <xdr:to>
      <xdr:col>13</xdr:col>
      <xdr:colOff>158749</xdr:colOff>
      <xdr:row>19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D4F0DA-2184-4D8A-8646-C8565A8BB3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109536</xdr:rowOff>
    </xdr:from>
    <xdr:to>
      <xdr:col>14</xdr:col>
      <xdr:colOff>19050</xdr:colOff>
      <xdr:row>32</xdr:row>
      <xdr:rowOff>180975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379C484-C0C9-42C4-A745-A4108BE730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358773</xdr:colOff>
      <xdr:row>7</xdr:row>
      <xdr:rowOff>127000</xdr:rowOff>
    </xdr:from>
    <xdr:to>
      <xdr:col>12</xdr:col>
      <xdr:colOff>377673</xdr:colOff>
      <xdr:row>30</xdr:row>
      <xdr:rowOff>2250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2C602DE-C5B0-D389-4348-DCAF23A516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liekendaal, Rene" refreshedDate="44675.861565740743" createdVersion="7" refreshedVersion="7" minRefreshableVersion="3" recordCount="120" xr:uid="{1B10E4F2-E95C-46D3-AD52-8DFE19CDBF70}">
  <cacheSource type="worksheet">
    <worksheetSource ref="A15:D135" sheet="To what extent are the attrib 1"/>
  </cacheSource>
  <cacheFields count="4">
    <cacheField name="Item" numFmtId="0">
      <sharedItems count="12">
        <s v="Systems-in-environment thinking"/>
        <s v="Holist (systemic) stance"/>
        <s v="Organisational learning"/>
        <s v="Environmental learning"/>
        <s v="Intra-organisational coherency"/>
        <s v="System-in-environment coevolution learning"/>
        <s v="Adapt to business language"/>
        <s v="agile enterprise"/>
        <s v="Real Time Trust denken (policy en attribuut gebaseerd)"/>
        <s v="Dialoog voeren"/>
        <s v="Validation"/>
        <s v="Altijd goed architectuur"/>
      </sharedItems>
    </cacheField>
    <cacheField name="Rating" numFmtId="0">
      <sharedItems containsString="0" containsBlank="1" containsNumber="1" containsInteger="1" minValue="2" maxValue="10"/>
    </cacheField>
    <cacheField name="Name" numFmtId="0">
      <sharedItems count="10">
        <s v="Participant D"/>
        <s v="Participant J"/>
        <s v="Participant B"/>
        <s v="Participant A"/>
        <s v="Participant E"/>
        <s v="Participant F"/>
        <s v="Participant I"/>
        <s v="Participant H"/>
        <s v="Participant C"/>
        <s v="Participant G"/>
      </sharedItems>
    </cacheField>
    <cacheField name="Group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liekendaal, Rene" refreshedDate="44675.861565856481" createdVersion="7" refreshedVersion="7" minRefreshableVersion="3" recordCount="30" xr:uid="{FBDDE5C3-5CAE-472F-BC07-77D937AABC05}">
  <cacheSource type="worksheet">
    <worksheetSource ref="A6:D36" sheet="To what extent are the EA schoo"/>
  </cacheSource>
  <cacheFields count="4">
    <cacheField name="Item" numFmtId="0">
      <sharedItems count="3">
        <s v="Enterprise IT Architecting"/>
        <s v="Enterprise Integrating"/>
        <s v="Enterprise Ecological Adaptation"/>
      </sharedItems>
    </cacheField>
    <cacheField name="Rating" numFmtId="0">
      <sharedItems containsSemiMixedTypes="0" containsString="0" containsNumber="1" containsInteger="1" minValue="3" maxValue="10"/>
    </cacheField>
    <cacheField name="Name" numFmtId="0">
      <sharedItems count="10">
        <s v="Participant H"/>
        <s v="Participant E"/>
        <s v="Participant J"/>
        <s v="Participant G"/>
        <s v="Participant A"/>
        <s v="Participant D"/>
        <s v="Participant B"/>
        <s v="Participant F"/>
        <s v="Participant C"/>
        <s v="Participant I"/>
      </sharedItems>
    </cacheField>
    <cacheField name="Group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liekendaal, Rene" refreshedDate="44675.861566087966" createdVersion="7" refreshedVersion="7" minRefreshableVersion="3" recordCount="90" xr:uid="{56528BB4-0611-4A80-AE72-43579BDFE824}">
  <cacheSource type="worksheet">
    <worksheetSource ref="A12:C102" sheet="To what extent are the attribut"/>
  </cacheSource>
  <cacheFields count="3">
    <cacheField name="Item" numFmtId="0">
      <sharedItems count="9">
        <s v="Optionality"/>
        <s v="Mono-Monotonicity"/>
        <s v="Self-Organisation"/>
        <s v="Fail-Fast"/>
        <s v="Resources to Invest"/>
        <s v="Seneca's Barbell"/>
        <s v="Safe working environment"/>
        <s v="Naar buiten kijken, samenwerking zoeken"/>
        <s v="Data Governance planes (tbv Code-as-Infrastructure / Software Defined Anything)"/>
      </sharedItems>
    </cacheField>
    <cacheField name="Rating" numFmtId="0">
      <sharedItems containsString="0" containsBlank="1" containsNumber="1" containsInteger="1" minValue="1" maxValue="10"/>
    </cacheField>
    <cacheField name="Name" numFmtId="0">
      <sharedItems count="10">
        <s v="Participant H"/>
        <s v="Participant C"/>
        <s v="Participant D"/>
        <s v="Participant B"/>
        <s v="Participant J"/>
        <s v="Participant E"/>
        <s v="Participant G"/>
        <s v="Participant I"/>
        <s v="Participant F"/>
        <s v="Participant 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liekendaal, Rene" refreshedDate="44688.652495949071" createdVersion="7" refreshedVersion="7" minRefreshableVersion="3" recordCount="50" xr:uid="{D3A7DBD3-ABBF-4A11-9048-AE293AC9B715}">
  <cacheSource type="worksheet">
    <worksheetSource ref="A8:C58" sheet="End Survey"/>
  </cacheSource>
  <cacheFields count="3">
    <cacheField name="Item" numFmtId="0">
      <sharedItems count="5">
        <s v="To what extent do you find the research relevant?"/>
        <s v="To what extent did this session fulfil your expectations?"/>
        <s v="To what extent do you think that the research can be used by yourself?"/>
        <s v="To what extent do you think that the research can be used in the public sector?"/>
        <s v="To what extent do you think that the research can be used by your organisation?"/>
      </sharedItems>
    </cacheField>
    <cacheField name="Rating" numFmtId="0">
      <sharedItems containsString="0" containsBlank="1" containsNumber="1" containsInteger="1" minValue="4" maxValue="10"/>
    </cacheField>
    <cacheField name="Name" numFmtId="0">
      <sharedItems count="10">
        <s v="Participant A"/>
        <s v="Participant J"/>
        <s v="Participant D"/>
        <s v="Participant C"/>
        <s v="Participant G"/>
        <s v="Participant F"/>
        <s v="Participant I"/>
        <s v="Participant E"/>
        <s v="Participant H"/>
        <s v="Participant B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liekendaal, Rene" refreshedDate="44688.731224074072" createdVersion="7" refreshedVersion="7" minRefreshableVersion="3" recordCount="30" xr:uid="{89C4192E-6111-4674-887B-095530D2D047}">
  <cacheSource type="worksheet">
    <worksheetSource ref="A6:C36" sheet="To what extent are the EA schoo"/>
  </cacheSource>
  <cacheFields count="3">
    <cacheField name="Item" numFmtId="0">
      <sharedItems count="3">
        <s v="Enterprise IT Architecting"/>
        <s v="Enterprise Integrating"/>
        <s v="Enterprise Ecological Adaptation"/>
      </sharedItems>
    </cacheField>
    <cacheField name="Rating" numFmtId="0">
      <sharedItems containsSemiMixedTypes="0" containsString="0" containsNumber="1" containsInteger="1" minValue="3" maxValue="10"/>
    </cacheField>
    <cacheField name="Name" numFmtId="0">
      <sharedItems count="10">
        <s v="Participant H"/>
        <s v="Participant E"/>
        <s v="Participant J"/>
        <s v="Participant G"/>
        <s v="Participant A"/>
        <s v="Participant D"/>
        <s v="Participant B"/>
        <s v="Participant F"/>
        <s v="Participant C"/>
        <s v="Participant I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liekendaal, Rene" refreshedDate="44688.734289236112" createdVersion="7" refreshedVersion="7" minRefreshableVersion="3" recordCount="120" xr:uid="{07E1C795-0D25-40A3-BD26-ADB500CF3337}">
  <cacheSource type="worksheet">
    <worksheetSource ref="A15:C135" sheet="To what extent are the attrib 1"/>
  </cacheSource>
  <cacheFields count="3">
    <cacheField name="Item" numFmtId="0">
      <sharedItems count="12">
        <s v="Systems-in-environment thinking"/>
        <s v="Holist (systemic) stance"/>
        <s v="Organisational learning"/>
        <s v="Environmental learning"/>
        <s v="Intra-organisational coherency"/>
        <s v="System-in-environment coevolution learning"/>
        <s v="Adapt to business language"/>
        <s v="agile enterprise"/>
        <s v="Real Time Trust denken (policy en attribuut gebaseerd)"/>
        <s v="Dialoog voeren"/>
        <s v="Validation"/>
        <s v="Altijd goed architectuur"/>
      </sharedItems>
    </cacheField>
    <cacheField name="Rating" numFmtId="0">
      <sharedItems containsString="0" containsBlank="1" containsNumber="1" containsInteger="1" minValue="2" maxValue="10"/>
    </cacheField>
    <cacheField name="Name" numFmtId="0">
      <sharedItems count="10">
        <s v="Participant D"/>
        <s v="Participant J"/>
        <s v="Participant B"/>
        <s v="Participant A"/>
        <s v="Participant E"/>
        <s v="Participant F"/>
        <s v="Participant I"/>
        <s v="Participant H"/>
        <s v="Participant C"/>
        <s v="Participant G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">
  <r>
    <x v="0"/>
    <n v="10"/>
    <x v="0"/>
    <m/>
  </r>
  <r>
    <x v="0"/>
    <n v="8"/>
    <x v="1"/>
    <s v="A284E8A464"/>
  </r>
  <r>
    <x v="0"/>
    <n v="8"/>
    <x v="2"/>
    <m/>
  </r>
  <r>
    <x v="0"/>
    <n v="5"/>
    <x v="3"/>
    <m/>
  </r>
  <r>
    <x v="0"/>
    <n v="8"/>
    <x v="4"/>
    <m/>
  </r>
  <r>
    <x v="0"/>
    <n v="8"/>
    <x v="5"/>
    <m/>
  </r>
  <r>
    <x v="0"/>
    <n v="7"/>
    <x v="6"/>
    <m/>
  </r>
  <r>
    <x v="0"/>
    <n v="7"/>
    <x v="7"/>
    <m/>
  </r>
  <r>
    <x v="0"/>
    <n v="9"/>
    <x v="8"/>
    <m/>
  </r>
  <r>
    <x v="0"/>
    <n v="7"/>
    <x v="9"/>
    <m/>
  </r>
  <r>
    <x v="1"/>
    <n v="8"/>
    <x v="0"/>
    <m/>
  </r>
  <r>
    <x v="1"/>
    <n v="2"/>
    <x v="1"/>
    <s v="A284E8A464"/>
  </r>
  <r>
    <x v="1"/>
    <n v="8"/>
    <x v="2"/>
    <m/>
  </r>
  <r>
    <x v="1"/>
    <n v="5"/>
    <x v="3"/>
    <m/>
  </r>
  <r>
    <x v="1"/>
    <n v="10"/>
    <x v="4"/>
    <m/>
  </r>
  <r>
    <x v="1"/>
    <n v="6"/>
    <x v="5"/>
    <m/>
  </r>
  <r>
    <x v="1"/>
    <n v="7"/>
    <x v="6"/>
    <m/>
  </r>
  <r>
    <x v="1"/>
    <n v="8"/>
    <x v="7"/>
    <m/>
  </r>
  <r>
    <x v="1"/>
    <n v="9"/>
    <x v="8"/>
    <m/>
  </r>
  <r>
    <x v="1"/>
    <n v="7"/>
    <x v="9"/>
    <m/>
  </r>
  <r>
    <x v="2"/>
    <n v="8"/>
    <x v="0"/>
    <m/>
  </r>
  <r>
    <x v="2"/>
    <n v="2"/>
    <x v="1"/>
    <s v="A284E8A464"/>
  </r>
  <r>
    <x v="2"/>
    <n v="8"/>
    <x v="2"/>
    <m/>
  </r>
  <r>
    <x v="2"/>
    <n v="8"/>
    <x v="3"/>
    <m/>
  </r>
  <r>
    <x v="2"/>
    <n v="10"/>
    <x v="4"/>
    <m/>
  </r>
  <r>
    <x v="2"/>
    <n v="6"/>
    <x v="5"/>
    <m/>
  </r>
  <r>
    <x v="2"/>
    <n v="8"/>
    <x v="6"/>
    <m/>
  </r>
  <r>
    <x v="2"/>
    <n v="7"/>
    <x v="7"/>
    <m/>
  </r>
  <r>
    <x v="2"/>
    <n v="8"/>
    <x v="8"/>
    <m/>
  </r>
  <r>
    <x v="2"/>
    <n v="8"/>
    <x v="9"/>
    <m/>
  </r>
  <r>
    <x v="3"/>
    <n v="5"/>
    <x v="0"/>
    <m/>
  </r>
  <r>
    <x v="3"/>
    <n v="6"/>
    <x v="1"/>
    <s v="A284E8A464"/>
  </r>
  <r>
    <x v="3"/>
    <n v="8"/>
    <x v="2"/>
    <m/>
  </r>
  <r>
    <x v="3"/>
    <n v="8"/>
    <x v="3"/>
    <m/>
  </r>
  <r>
    <x v="3"/>
    <n v="10"/>
    <x v="4"/>
    <m/>
  </r>
  <r>
    <x v="3"/>
    <n v="8"/>
    <x v="5"/>
    <m/>
  </r>
  <r>
    <x v="3"/>
    <n v="8"/>
    <x v="6"/>
    <m/>
  </r>
  <r>
    <x v="3"/>
    <n v="7"/>
    <x v="7"/>
    <m/>
  </r>
  <r>
    <x v="3"/>
    <n v="8"/>
    <x v="8"/>
    <m/>
  </r>
  <r>
    <x v="3"/>
    <n v="9"/>
    <x v="9"/>
    <m/>
  </r>
  <r>
    <x v="4"/>
    <n v="4"/>
    <x v="0"/>
    <m/>
  </r>
  <r>
    <x v="4"/>
    <n v="8"/>
    <x v="1"/>
    <s v="A284E8A464"/>
  </r>
  <r>
    <x v="4"/>
    <n v="6"/>
    <x v="2"/>
    <m/>
  </r>
  <r>
    <x v="4"/>
    <n v="7"/>
    <x v="3"/>
    <m/>
  </r>
  <r>
    <x v="4"/>
    <n v="4"/>
    <x v="4"/>
    <m/>
  </r>
  <r>
    <x v="4"/>
    <n v="6"/>
    <x v="5"/>
    <m/>
  </r>
  <r>
    <x v="4"/>
    <n v="8"/>
    <x v="6"/>
    <m/>
  </r>
  <r>
    <x v="4"/>
    <n v="6"/>
    <x v="7"/>
    <m/>
  </r>
  <r>
    <x v="4"/>
    <n v="7"/>
    <x v="8"/>
    <m/>
  </r>
  <r>
    <x v="4"/>
    <n v="8"/>
    <x v="9"/>
    <m/>
  </r>
  <r>
    <x v="5"/>
    <n v="5"/>
    <x v="0"/>
    <m/>
  </r>
  <r>
    <x v="5"/>
    <n v="8"/>
    <x v="1"/>
    <s v="A284E8A464"/>
  </r>
  <r>
    <x v="5"/>
    <n v="6"/>
    <x v="2"/>
    <m/>
  </r>
  <r>
    <x v="5"/>
    <n v="8"/>
    <x v="3"/>
    <m/>
  </r>
  <r>
    <x v="5"/>
    <n v="3"/>
    <x v="4"/>
    <m/>
  </r>
  <r>
    <x v="5"/>
    <n v="6"/>
    <x v="5"/>
    <m/>
  </r>
  <r>
    <x v="5"/>
    <n v="8"/>
    <x v="6"/>
    <m/>
  </r>
  <r>
    <x v="5"/>
    <n v="8"/>
    <x v="7"/>
    <m/>
  </r>
  <r>
    <x v="5"/>
    <n v="8"/>
    <x v="8"/>
    <m/>
  </r>
  <r>
    <x v="5"/>
    <n v="6"/>
    <x v="9"/>
    <m/>
  </r>
  <r>
    <x v="6"/>
    <n v="7"/>
    <x v="0"/>
    <m/>
  </r>
  <r>
    <x v="6"/>
    <n v="9"/>
    <x v="1"/>
    <s v="A284E8A464"/>
  </r>
  <r>
    <x v="6"/>
    <n v="8"/>
    <x v="2"/>
    <m/>
  </r>
  <r>
    <x v="6"/>
    <n v="5"/>
    <x v="3"/>
    <m/>
  </r>
  <r>
    <x v="6"/>
    <n v="8"/>
    <x v="4"/>
    <m/>
  </r>
  <r>
    <x v="6"/>
    <n v="6"/>
    <x v="5"/>
    <m/>
  </r>
  <r>
    <x v="6"/>
    <n v="4"/>
    <x v="6"/>
    <m/>
  </r>
  <r>
    <x v="6"/>
    <n v="7"/>
    <x v="7"/>
    <m/>
  </r>
  <r>
    <x v="6"/>
    <n v="9"/>
    <x v="8"/>
    <m/>
  </r>
  <r>
    <x v="6"/>
    <n v="8"/>
    <x v="9"/>
    <m/>
  </r>
  <r>
    <x v="7"/>
    <n v="9"/>
    <x v="0"/>
    <m/>
  </r>
  <r>
    <x v="7"/>
    <n v="2"/>
    <x v="1"/>
    <s v="A284E8A464"/>
  </r>
  <r>
    <x v="7"/>
    <n v="8"/>
    <x v="2"/>
    <m/>
  </r>
  <r>
    <x v="7"/>
    <n v="8"/>
    <x v="3"/>
    <m/>
  </r>
  <r>
    <x v="7"/>
    <n v="4"/>
    <x v="4"/>
    <m/>
  </r>
  <r>
    <x v="7"/>
    <n v="4"/>
    <x v="5"/>
    <m/>
  </r>
  <r>
    <x v="7"/>
    <n v="8"/>
    <x v="6"/>
    <m/>
  </r>
  <r>
    <x v="7"/>
    <n v="8"/>
    <x v="7"/>
    <m/>
  </r>
  <r>
    <x v="7"/>
    <n v="5"/>
    <x v="8"/>
    <m/>
  </r>
  <r>
    <x v="7"/>
    <n v="8"/>
    <x v="9"/>
    <m/>
  </r>
  <r>
    <x v="8"/>
    <n v="7"/>
    <x v="0"/>
    <m/>
  </r>
  <r>
    <x v="8"/>
    <n v="10"/>
    <x v="1"/>
    <s v="A284E8A464"/>
  </r>
  <r>
    <x v="8"/>
    <n v="7"/>
    <x v="2"/>
    <m/>
  </r>
  <r>
    <x v="8"/>
    <m/>
    <x v="3"/>
    <m/>
  </r>
  <r>
    <x v="8"/>
    <n v="4"/>
    <x v="4"/>
    <m/>
  </r>
  <r>
    <x v="8"/>
    <n v="2"/>
    <x v="5"/>
    <m/>
  </r>
  <r>
    <x v="8"/>
    <n v="2"/>
    <x v="6"/>
    <m/>
  </r>
  <r>
    <x v="8"/>
    <n v="6"/>
    <x v="7"/>
    <m/>
  </r>
  <r>
    <x v="8"/>
    <n v="5"/>
    <x v="8"/>
    <m/>
  </r>
  <r>
    <x v="8"/>
    <n v="7"/>
    <x v="9"/>
    <m/>
  </r>
  <r>
    <x v="9"/>
    <n v="8"/>
    <x v="0"/>
    <m/>
  </r>
  <r>
    <x v="9"/>
    <n v="4"/>
    <x v="1"/>
    <s v="A284E8A464"/>
  </r>
  <r>
    <x v="9"/>
    <n v="8"/>
    <x v="2"/>
    <m/>
  </r>
  <r>
    <x v="9"/>
    <n v="7"/>
    <x v="3"/>
    <m/>
  </r>
  <r>
    <x v="9"/>
    <n v="9"/>
    <x v="4"/>
    <m/>
  </r>
  <r>
    <x v="9"/>
    <n v="7"/>
    <x v="5"/>
    <m/>
  </r>
  <r>
    <x v="9"/>
    <n v="6"/>
    <x v="6"/>
    <m/>
  </r>
  <r>
    <x v="9"/>
    <n v="5"/>
    <x v="7"/>
    <m/>
  </r>
  <r>
    <x v="9"/>
    <n v="8"/>
    <x v="8"/>
    <m/>
  </r>
  <r>
    <x v="9"/>
    <n v="7"/>
    <x v="9"/>
    <m/>
  </r>
  <r>
    <x v="10"/>
    <n v="8"/>
    <x v="0"/>
    <m/>
  </r>
  <r>
    <x v="10"/>
    <n v="5"/>
    <x v="1"/>
    <s v="A284E8A464"/>
  </r>
  <r>
    <x v="10"/>
    <n v="8"/>
    <x v="2"/>
    <m/>
  </r>
  <r>
    <x v="10"/>
    <n v="7"/>
    <x v="3"/>
    <m/>
  </r>
  <r>
    <x v="10"/>
    <n v="9"/>
    <x v="4"/>
    <m/>
  </r>
  <r>
    <x v="10"/>
    <n v="8"/>
    <x v="5"/>
    <m/>
  </r>
  <r>
    <x v="10"/>
    <n v="7"/>
    <x v="6"/>
    <m/>
  </r>
  <r>
    <x v="10"/>
    <n v="6"/>
    <x v="7"/>
    <m/>
  </r>
  <r>
    <x v="10"/>
    <n v="8"/>
    <x v="8"/>
    <m/>
  </r>
  <r>
    <x v="10"/>
    <n v="8"/>
    <x v="9"/>
    <m/>
  </r>
  <r>
    <x v="11"/>
    <n v="7"/>
    <x v="0"/>
    <m/>
  </r>
  <r>
    <x v="11"/>
    <n v="5"/>
    <x v="1"/>
    <s v="A284E8A464"/>
  </r>
  <r>
    <x v="11"/>
    <n v="6"/>
    <x v="2"/>
    <m/>
  </r>
  <r>
    <x v="11"/>
    <n v="8"/>
    <x v="3"/>
    <m/>
  </r>
  <r>
    <x v="11"/>
    <n v="9"/>
    <x v="4"/>
    <m/>
  </r>
  <r>
    <x v="11"/>
    <n v="4"/>
    <x v="5"/>
    <m/>
  </r>
  <r>
    <x v="11"/>
    <n v="2"/>
    <x v="6"/>
    <m/>
  </r>
  <r>
    <x v="11"/>
    <m/>
    <x v="7"/>
    <m/>
  </r>
  <r>
    <x v="11"/>
    <n v="4"/>
    <x v="8"/>
    <m/>
  </r>
  <r>
    <x v="11"/>
    <n v="7"/>
    <x v="9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x v="0"/>
    <n v="8"/>
    <x v="0"/>
    <m/>
  </r>
  <r>
    <x v="0"/>
    <n v="4"/>
    <x v="1"/>
    <m/>
  </r>
  <r>
    <x v="0"/>
    <n v="5"/>
    <x v="2"/>
    <s v="A284E8A464"/>
  </r>
  <r>
    <x v="0"/>
    <n v="3"/>
    <x v="3"/>
    <m/>
  </r>
  <r>
    <x v="0"/>
    <n v="7"/>
    <x v="4"/>
    <m/>
  </r>
  <r>
    <x v="0"/>
    <n v="4"/>
    <x v="5"/>
    <m/>
  </r>
  <r>
    <x v="0"/>
    <n v="7"/>
    <x v="6"/>
    <m/>
  </r>
  <r>
    <x v="0"/>
    <n v="6"/>
    <x v="7"/>
    <m/>
  </r>
  <r>
    <x v="0"/>
    <n v="7"/>
    <x v="8"/>
    <m/>
  </r>
  <r>
    <x v="0"/>
    <n v="5"/>
    <x v="9"/>
    <m/>
  </r>
  <r>
    <x v="1"/>
    <n v="6"/>
    <x v="0"/>
    <m/>
  </r>
  <r>
    <x v="1"/>
    <n v="8"/>
    <x v="1"/>
    <m/>
  </r>
  <r>
    <x v="1"/>
    <n v="7"/>
    <x v="2"/>
    <s v="A284E8A464"/>
  </r>
  <r>
    <x v="1"/>
    <n v="6"/>
    <x v="3"/>
    <m/>
  </r>
  <r>
    <x v="1"/>
    <n v="7"/>
    <x v="4"/>
    <m/>
  </r>
  <r>
    <x v="1"/>
    <n v="7"/>
    <x v="5"/>
    <m/>
  </r>
  <r>
    <x v="1"/>
    <n v="8"/>
    <x v="6"/>
    <m/>
  </r>
  <r>
    <x v="1"/>
    <n v="8"/>
    <x v="7"/>
    <m/>
  </r>
  <r>
    <x v="1"/>
    <n v="8"/>
    <x v="8"/>
    <m/>
  </r>
  <r>
    <x v="1"/>
    <n v="7"/>
    <x v="9"/>
    <m/>
  </r>
  <r>
    <x v="2"/>
    <n v="6"/>
    <x v="0"/>
    <m/>
  </r>
  <r>
    <x v="2"/>
    <n v="10"/>
    <x v="1"/>
    <m/>
  </r>
  <r>
    <x v="2"/>
    <n v="9"/>
    <x v="2"/>
    <s v="A284E8A464"/>
  </r>
  <r>
    <x v="2"/>
    <n v="9"/>
    <x v="3"/>
    <m/>
  </r>
  <r>
    <x v="2"/>
    <n v="7"/>
    <x v="4"/>
    <m/>
  </r>
  <r>
    <x v="2"/>
    <n v="9"/>
    <x v="5"/>
    <m/>
  </r>
  <r>
    <x v="2"/>
    <n v="10"/>
    <x v="6"/>
    <m/>
  </r>
  <r>
    <x v="2"/>
    <n v="10"/>
    <x v="7"/>
    <m/>
  </r>
  <r>
    <x v="2"/>
    <n v="9"/>
    <x v="8"/>
    <m/>
  </r>
  <r>
    <x v="2"/>
    <n v="9"/>
    <x v="9"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0">
  <r>
    <x v="0"/>
    <n v="7"/>
    <x v="0"/>
  </r>
  <r>
    <x v="0"/>
    <n v="6"/>
    <x v="1"/>
  </r>
  <r>
    <x v="0"/>
    <n v="6"/>
    <x v="2"/>
  </r>
  <r>
    <x v="0"/>
    <n v="7"/>
    <x v="3"/>
  </r>
  <r>
    <x v="0"/>
    <n v="10"/>
    <x v="4"/>
  </r>
  <r>
    <x v="0"/>
    <n v="7"/>
    <x v="5"/>
  </r>
  <r>
    <x v="0"/>
    <n v="8"/>
    <x v="6"/>
  </r>
  <r>
    <x v="0"/>
    <n v="8"/>
    <x v="7"/>
  </r>
  <r>
    <x v="0"/>
    <n v="5"/>
    <x v="8"/>
  </r>
  <r>
    <x v="0"/>
    <n v="5"/>
    <x v="9"/>
  </r>
  <r>
    <x v="1"/>
    <n v="8"/>
    <x v="0"/>
  </r>
  <r>
    <x v="1"/>
    <n v="7"/>
    <x v="1"/>
  </r>
  <r>
    <x v="1"/>
    <n v="10"/>
    <x v="2"/>
  </r>
  <r>
    <x v="1"/>
    <n v="7"/>
    <x v="3"/>
  </r>
  <r>
    <x v="1"/>
    <n v="6"/>
    <x v="4"/>
  </r>
  <r>
    <x v="1"/>
    <n v="2"/>
    <x v="5"/>
  </r>
  <r>
    <x v="1"/>
    <n v="6"/>
    <x v="6"/>
  </r>
  <r>
    <x v="1"/>
    <n v="5"/>
    <x v="7"/>
  </r>
  <r>
    <x v="1"/>
    <n v="10"/>
    <x v="8"/>
  </r>
  <r>
    <x v="1"/>
    <n v="9"/>
    <x v="9"/>
  </r>
  <r>
    <x v="2"/>
    <n v="8"/>
    <x v="0"/>
  </r>
  <r>
    <x v="2"/>
    <n v="8"/>
    <x v="1"/>
  </r>
  <r>
    <x v="2"/>
    <n v="10"/>
    <x v="2"/>
  </r>
  <r>
    <x v="2"/>
    <n v="8"/>
    <x v="3"/>
  </r>
  <r>
    <x v="2"/>
    <n v="8"/>
    <x v="4"/>
  </r>
  <r>
    <x v="2"/>
    <n v="10"/>
    <x v="5"/>
  </r>
  <r>
    <x v="2"/>
    <n v="7"/>
    <x v="6"/>
  </r>
  <r>
    <x v="2"/>
    <n v="7"/>
    <x v="7"/>
  </r>
  <r>
    <x v="2"/>
    <n v="9"/>
    <x v="8"/>
  </r>
  <r>
    <x v="2"/>
    <n v="7"/>
    <x v="9"/>
  </r>
  <r>
    <x v="3"/>
    <n v="9"/>
    <x v="0"/>
  </r>
  <r>
    <x v="3"/>
    <n v="7"/>
    <x v="1"/>
  </r>
  <r>
    <x v="3"/>
    <n v="10"/>
    <x v="2"/>
  </r>
  <r>
    <x v="3"/>
    <n v="8"/>
    <x v="3"/>
  </r>
  <r>
    <x v="3"/>
    <n v="8"/>
    <x v="4"/>
  </r>
  <r>
    <x v="3"/>
    <n v="10"/>
    <x v="5"/>
  </r>
  <r>
    <x v="3"/>
    <n v="9"/>
    <x v="6"/>
  </r>
  <r>
    <x v="3"/>
    <n v="6"/>
    <x v="7"/>
  </r>
  <r>
    <x v="3"/>
    <n v="6"/>
    <x v="8"/>
  </r>
  <r>
    <x v="3"/>
    <n v="5"/>
    <x v="9"/>
  </r>
  <r>
    <x v="4"/>
    <n v="8"/>
    <x v="0"/>
  </r>
  <r>
    <x v="4"/>
    <n v="9"/>
    <x v="1"/>
  </r>
  <r>
    <x v="4"/>
    <n v="7"/>
    <x v="2"/>
  </r>
  <r>
    <x v="4"/>
    <m/>
    <x v="3"/>
  </r>
  <r>
    <x v="4"/>
    <n v="5"/>
    <x v="4"/>
  </r>
  <r>
    <x v="4"/>
    <n v="5"/>
    <x v="5"/>
  </r>
  <r>
    <x v="4"/>
    <n v="6"/>
    <x v="6"/>
  </r>
  <r>
    <x v="4"/>
    <n v="8"/>
    <x v="7"/>
  </r>
  <r>
    <x v="4"/>
    <n v="8"/>
    <x v="8"/>
  </r>
  <r>
    <x v="4"/>
    <n v="4"/>
    <x v="9"/>
  </r>
  <r>
    <x v="5"/>
    <n v="7"/>
    <x v="0"/>
  </r>
  <r>
    <x v="5"/>
    <n v="7"/>
    <x v="1"/>
  </r>
  <r>
    <x v="5"/>
    <n v="8"/>
    <x v="2"/>
  </r>
  <r>
    <x v="5"/>
    <m/>
    <x v="3"/>
  </r>
  <r>
    <x v="5"/>
    <n v="5"/>
    <x v="4"/>
  </r>
  <r>
    <x v="5"/>
    <n v="4"/>
    <x v="5"/>
  </r>
  <r>
    <x v="5"/>
    <n v="5"/>
    <x v="6"/>
  </r>
  <r>
    <x v="5"/>
    <n v="5"/>
    <x v="7"/>
  </r>
  <r>
    <x v="5"/>
    <n v="8"/>
    <x v="8"/>
  </r>
  <r>
    <x v="5"/>
    <n v="3"/>
    <x v="9"/>
  </r>
  <r>
    <x v="6"/>
    <n v="8"/>
    <x v="0"/>
  </r>
  <r>
    <x v="6"/>
    <n v="9"/>
    <x v="1"/>
  </r>
  <r>
    <x v="6"/>
    <n v="5"/>
    <x v="2"/>
  </r>
  <r>
    <x v="6"/>
    <n v="6"/>
    <x v="3"/>
  </r>
  <r>
    <x v="6"/>
    <n v="10"/>
    <x v="4"/>
  </r>
  <r>
    <x v="6"/>
    <n v="6"/>
    <x v="5"/>
  </r>
  <r>
    <x v="6"/>
    <n v="8"/>
    <x v="6"/>
  </r>
  <r>
    <x v="6"/>
    <n v="7"/>
    <x v="7"/>
  </r>
  <r>
    <x v="6"/>
    <n v="8"/>
    <x v="8"/>
  </r>
  <r>
    <x v="6"/>
    <n v="7"/>
    <x v="9"/>
  </r>
  <r>
    <x v="7"/>
    <n v="7"/>
    <x v="0"/>
  </r>
  <r>
    <x v="7"/>
    <n v="8"/>
    <x v="1"/>
  </r>
  <r>
    <x v="7"/>
    <n v="5"/>
    <x v="2"/>
  </r>
  <r>
    <x v="7"/>
    <n v="7"/>
    <x v="3"/>
  </r>
  <r>
    <x v="7"/>
    <n v="5"/>
    <x v="4"/>
  </r>
  <r>
    <x v="7"/>
    <n v="10"/>
    <x v="5"/>
  </r>
  <r>
    <x v="7"/>
    <n v="9"/>
    <x v="6"/>
  </r>
  <r>
    <x v="7"/>
    <n v="4"/>
    <x v="7"/>
  </r>
  <r>
    <x v="7"/>
    <n v="6"/>
    <x v="8"/>
  </r>
  <r>
    <x v="7"/>
    <n v="1"/>
    <x v="9"/>
  </r>
  <r>
    <x v="8"/>
    <n v="5"/>
    <x v="0"/>
  </r>
  <r>
    <x v="8"/>
    <n v="6"/>
    <x v="1"/>
  </r>
  <r>
    <x v="8"/>
    <n v="4"/>
    <x v="2"/>
  </r>
  <r>
    <x v="8"/>
    <m/>
    <x v="3"/>
  </r>
  <r>
    <x v="8"/>
    <n v="10"/>
    <x v="4"/>
  </r>
  <r>
    <x v="8"/>
    <n v="1"/>
    <x v="5"/>
  </r>
  <r>
    <x v="8"/>
    <n v="6"/>
    <x v="6"/>
  </r>
  <r>
    <x v="8"/>
    <n v="3"/>
    <x v="7"/>
  </r>
  <r>
    <x v="8"/>
    <n v="2"/>
    <x v="8"/>
  </r>
  <r>
    <x v="8"/>
    <n v="3"/>
    <x v="9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x v="0"/>
    <n v="8"/>
    <x v="0"/>
  </r>
  <r>
    <x v="0"/>
    <n v="7"/>
    <x v="1"/>
  </r>
  <r>
    <x v="0"/>
    <n v="8"/>
    <x v="2"/>
  </r>
  <r>
    <x v="0"/>
    <n v="9"/>
    <x v="3"/>
  </r>
  <r>
    <x v="0"/>
    <n v="9"/>
    <x v="4"/>
  </r>
  <r>
    <x v="0"/>
    <n v="6"/>
    <x v="5"/>
  </r>
  <r>
    <x v="0"/>
    <n v="8"/>
    <x v="6"/>
  </r>
  <r>
    <x v="0"/>
    <n v="10"/>
    <x v="7"/>
  </r>
  <r>
    <x v="0"/>
    <n v="9"/>
    <x v="8"/>
  </r>
  <r>
    <x v="0"/>
    <n v="8"/>
    <x v="9"/>
  </r>
  <r>
    <x v="1"/>
    <n v="8"/>
    <x v="0"/>
  </r>
  <r>
    <x v="1"/>
    <n v="10"/>
    <x v="1"/>
  </r>
  <r>
    <x v="1"/>
    <n v="8"/>
    <x v="2"/>
  </r>
  <r>
    <x v="1"/>
    <n v="9"/>
    <x v="3"/>
  </r>
  <r>
    <x v="1"/>
    <n v="9"/>
    <x v="4"/>
  </r>
  <r>
    <x v="1"/>
    <n v="6"/>
    <x v="5"/>
  </r>
  <r>
    <x v="1"/>
    <n v="7"/>
    <x v="6"/>
  </r>
  <r>
    <x v="1"/>
    <n v="8"/>
    <x v="7"/>
  </r>
  <r>
    <x v="1"/>
    <n v="8"/>
    <x v="8"/>
  </r>
  <r>
    <x v="1"/>
    <n v="7"/>
    <x v="9"/>
  </r>
  <r>
    <x v="2"/>
    <n v="8"/>
    <x v="0"/>
  </r>
  <r>
    <x v="2"/>
    <n v="7"/>
    <x v="1"/>
  </r>
  <r>
    <x v="2"/>
    <n v="8"/>
    <x v="2"/>
  </r>
  <r>
    <x v="2"/>
    <n v="8"/>
    <x v="3"/>
  </r>
  <r>
    <x v="2"/>
    <n v="8"/>
    <x v="4"/>
  </r>
  <r>
    <x v="2"/>
    <n v="8"/>
    <x v="5"/>
  </r>
  <r>
    <x v="2"/>
    <n v="8"/>
    <x v="6"/>
  </r>
  <r>
    <x v="2"/>
    <n v="8"/>
    <x v="7"/>
  </r>
  <r>
    <x v="2"/>
    <n v="7"/>
    <x v="8"/>
  </r>
  <r>
    <x v="2"/>
    <n v="7"/>
    <x v="9"/>
  </r>
  <r>
    <x v="3"/>
    <n v="7"/>
    <x v="0"/>
  </r>
  <r>
    <x v="3"/>
    <n v="8"/>
    <x v="1"/>
  </r>
  <r>
    <x v="3"/>
    <n v="7"/>
    <x v="2"/>
  </r>
  <r>
    <x v="3"/>
    <n v="9"/>
    <x v="3"/>
  </r>
  <r>
    <x v="3"/>
    <n v="7"/>
    <x v="4"/>
  </r>
  <r>
    <x v="3"/>
    <n v="4"/>
    <x v="5"/>
  </r>
  <r>
    <x v="3"/>
    <m/>
    <x v="6"/>
  </r>
  <r>
    <x v="3"/>
    <n v="9"/>
    <x v="7"/>
  </r>
  <r>
    <x v="3"/>
    <n v="8"/>
    <x v="8"/>
  </r>
  <r>
    <x v="3"/>
    <n v="6"/>
    <x v="9"/>
  </r>
  <r>
    <x v="4"/>
    <n v="7"/>
    <x v="0"/>
  </r>
  <r>
    <x v="4"/>
    <n v="8"/>
    <x v="1"/>
  </r>
  <r>
    <x v="4"/>
    <n v="7"/>
    <x v="2"/>
  </r>
  <r>
    <x v="4"/>
    <n v="8"/>
    <x v="3"/>
  </r>
  <r>
    <x v="4"/>
    <n v="8"/>
    <x v="4"/>
  </r>
  <r>
    <x v="4"/>
    <n v="4"/>
    <x v="5"/>
  </r>
  <r>
    <x v="4"/>
    <n v="6"/>
    <x v="6"/>
  </r>
  <r>
    <x v="4"/>
    <n v="4"/>
    <x v="7"/>
  </r>
  <r>
    <x v="4"/>
    <n v="8"/>
    <x v="8"/>
  </r>
  <r>
    <x v="4"/>
    <n v="6"/>
    <x v="9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x v="0"/>
    <n v="8"/>
    <x v="0"/>
  </r>
  <r>
    <x v="0"/>
    <n v="4"/>
    <x v="1"/>
  </r>
  <r>
    <x v="0"/>
    <n v="5"/>
    <x v="2"/>
  </r>
  <r>
    <x v="0"/>
    <n v="3"/>
    <x v="3"/>
  </r>
  <r>
    <x v="0"/>
    <n v="7"/>
    <x v="4"/>
  </r>
  <r>
    <x v="0"/>
    <n v="4"/>
    <x v="5"/>
  </r>
  <r>
    <x v="0"/>
    <n v="7"/>
    <x v="6"/>
  </r>
  <r>
    <x v="0"/>
    <n v="6"/>
    <x v="7"/>
  </r>
  <r>
    <x v="0"/>
    <n v="7"/>
    <x v="8"/>
  </r>
  <r>
    <x v="0"/>
    <n v="5"/>
    <x v="9"/>
  </r>
  <r>
    <x v="1"/>
    <n v="6"/>
    <x v="0"/>
  </r>
  <r>
    <x v="1"/>
    <n v="8"/>
    <x v="1"/>
  </r>
  <r>
    <x v="1"/>
    <n v="7"/>
    <x v="2"/>
  </r>
  <r>
    <x v="1"/>
    <n v="6"/>
    <x v="3"/>
  </r>
  <r>
    <x v="1"/>
    <n v="7"/>
    <x v="4"/>
  </r>
  <r>
    <x v="1"/>
    <n v="7"/>
    <x v="5"/>
  </r>
  <r>
    <x v="1"/>
    <n v="8"/>
    <x v="6"/>
  </r>
  <r>
    <x v="1"/>
    <n v="8"/>
    <x v="7"/>
  </r>
  <r>
    <x v="1"/>
    <n v="8"/>
    <x v="8"/>
  </r>
  <r>
    <x v="1"/>
    <n v="7"/>
    <x v="9"/>
  </r>
  <r>
    <x v="2"/>
    <n v="6"/>
    <x v="0"/>
  </r>
  <r>
    <x v="2"/>
    <n v="10"/>
    <x v="1"/>
  </r>
  <r>
    <x v="2"/>
    <n v="9"/>
    <x v="2"/>
  </r>
  <r>
    <x v="2"/>
    <n v="9"/>
    <x v="3"/>
  </r>
  <r>
    <x v="2"/>
    <n v="7"/>
    <x v="4"/>
  </r>
  <r>
    <x v="2"/>
    <n v="9"/>
    <x v="5"/>
  </r>
  <r>
    <x v="2"/>
    <n v="10"/>
    <x v="6"/>
  </r>
  <r>
    <x v="2"/>
    <n v="10"/>
    <x v="7"/>
  </r>
  <r>
    <x v="2"/>
    <n v="9"/>
    <x v="8"/>
  </r>
  <r>
    <x v="2"/>
    <n v="9"/>
    <x v="9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">
  <r>
    <x v="0"/>
    <n v="10"/>
    <x v="0"/>
  </r>
  <r>
    <x v="0"/>
    <n v="8"/>
    <x v="1"/>
  </r>
  <r>
    <x v="0"/>
    <n v="8"/>
    <x v="2"/>
  </r>
  <r>
    <x v="0"/>
    <n v="5"/>
    <x v="3"/>
  </r>
  <r>
    <x v="0"/>
    <n v="8"/>
    <x v="4"/>
  </r>
  <r>
    <x v="0"/>
    <n v="8"/>
    <x v="5"/>
  </r>
  <r>
    <x v="0"/>
    <n v="7"/>
    <x v="6"/>
  </r>
  <r>
    <x v="0"/>
    <n v="7"/>
    <x v="7"/>
  </r>
  <r>
    <x v="0"/>
    <n v="9"/>
    <x v="8"/>
  </r>
  <r>
    <x v="0"/>
    <n v="7"/>
    <x v="9"/>
  </r>
  <r>
    <x v="1"/>
    <n v="8"/>
    <x v="0"/>
  </r>
  <r>
    <x v="1"/>
    <n v="2"/>
    <x v="1"/>
  </r>
  <r>
    <x v="1"/>
    <n v="8"/>
    <x v="2"/>
  </r>
  <r>
    <x v="1"/>
    <n v="5"/>
    <x v="3"/>
  </r>
  <r>
    <x v="1"/>
    <n v="10"/>
    <x v="4"/>
  </r>
  <r>
    <x v="1"/>
    <n v="6"/>
    <x v="5"/>
  </r>
  <r>
    <x v="1"/>
    <n v="7"/>
    <x v="6"/>
  </r>
  <r>
    <x v="1"/>
    <n v="8"/>
    <x v="7"/>
  </r>
  <r>
    <x v="1"/>
    <n v="9"/>
    <x v="8"/>
  </r>
  <r>
    <x v="1"/>
    <n v="7"/>
    <x v="9"/>
  </r>
  <r>
    <x v="2"/>
    <n v="8"/>
    <x v="0"/>
  </r>
  <r>
    <x v="2"/>
    <n v="2"/>
    <x v="1"/>
  </r>
  <r>
    <x v="2"/>
    <n v="8"/>
    <x v="2"/>
  </r>
  <r>
    <x v="2"/>
    <n v="8"/>
    <x v="3"/>
  </r>
  <r>
    <x v="2"/>
    <n v="10"/>
    <x v="4"/>
  </r>
  <r>
    <x v="2"/>
    <n v="6"/>
    <x v="5"/>
  </r>
  <r>
    <x v="2"/>
    <n v="8"/>
    <x v="6"/>
  </r>
  <r>
    <x v="2"/>
    <n v="7"/>
    <x v="7"/>
  </r>
  <r>
    <x v="2"/>
    <n v="8"/>
    <x v="8"/>
  </r>
  <r>
    <x v="2"/>
    <n v="8"/>
    <x v="9"/>
  </r>
  <r>
    <x v="3"/>
    <n v="5"/>
    <x v="0"/>
  </r>
  <r>
    <x v="3"/>
    <n v="6"/>
    <x v="1"/>
  </r>
  <r>
    <x v="3"/>
    <n v="8"/>
    <x v="2"/>
  </r>
  <r>
    <x v="3"/>
    <n v="8"/>
    <x v="3"/>
  </r>
  <r>
    <x v="3"/>
    <n v="10"/>
    <x v="4"/>
  </r>
  <r>
    <x v="3"/>
    <n v="8"/>
    <x v="5"/>
  </r>
  <r>
    <x v="3"/>
    <n v="8"/>
    <x v="6"/>
  </r>
  <r>
    <x v="3"/>
    <n v="7"/>
    <x v="7"/>
  </r>
  <r>
    <x v="3"/>
    <n v="8"/>
    <x v="8"/>
  </r>
  <r>
    <x v="3"/>
    <n v="9"/>
    <x v="9"/>
  </r>
  <r>
    <x v="4"/>
    <n v="4"/>
    <x v="0"/>
  </r>
  <r>
    <x v="4"/>
    <n v="8"/>
    <x v="1"/>
  </r>
  <r>
    <x v="4"/>
    <n v="6"/>
    <x v="2"/>
  </r>
  <r>
    <x v="4"/>
    <n v="7"/>
    <x v="3"/>
  </r>
  <r>
    <x v="4"/>
    <n v="4"/>
    <x v="4"/>
  </r>
  <r>
    <x v="4"/>
    <n v="6"/>
    <x v="5"/>
  </r>
  <r>
    <x v="4"/>
    <n v="8"/>
    <x v="6"/>
  </r>
  <r>
    <x v="4"/>
    <n v="6"/>
    <x v="7"/>
  </r>
  <r>
    <x v="4"/>
    <n v="7"/>
    <x v="8"/>
  </r>
  <r>
    <x v="4"/>
    <n v="8"/>
    <x v="9"/>
  </r>
  <r>
    <x v="5"/>
    <n v="5"/>
    <x v="0"/>
  </r>
  <r>
    <x v="5"/>
    <n v="8"/>
    <x v="1"/>
  </r>
  <r>
    <x v="5"/>
    <n v="6"/>
    <x v="2"/>
  </r>
  <r>
    <x v="5"/>
    <n v="8"/>
    <x v="3"/>
  </r>
  <r>
    <x v="5"/>
    <n v="3"/>
    <x v="4"/>
  </r>
  <r>
    <x v="5"/>
    <n v="6"/>
    <x v="5"/>
  </r>
  <r>
    <x v="5"/>
    <n v="8"/>
    <x v="6"/>
  </r>
  <r>
    <x v="5"/>
    <n v="8"/>
    <x v="7"/>
  </r>
  <r>
    <x v="5"/>
    <n v="8"/>
    <x v="8"/>
  </r>
  <r>
    <x v="5"/>
    <n v="6"/>
    <x v="9"/>
  </r>
  <r>
    <x v="6"/>
    <n v="7"/>
    <x v="0"/>
  </r>
  <r>
    <x v="6"/>
    <n v="9"/>
    <x v="1"/>
  </r>
  <r>
    <x v="6"/>
    <n v="8"/>
    <x v="2"/>
  </r>
  <r>
    <x v="6"/>
    <n v="5"/>
    <x v="3"/>
  </r>
  <r>
    <x v="6"/>
    <n v="8"/>
    <x v="4"/>
  </r>
  <r>
    <x v="6"/>
    <n v="6"/>
    <x v="5"/>
  </r>
  <r>
    <x v="6"/>
    <n v="4"/>
    <x v="6"/>
  </r>
  <r>
    <x v="6"/>
    <n v="7"/>
    <x v="7"/>
  </r>
  <r>
    <x v="6"/>
    <n v="9"/>
    <x v="8"/>
  </r>
  <r>
    <x v="6"/>
    <n v="8"/>
    <x v="9"/>
  </r>
  <r>
    <x v="7"/>
    <n v="9"/>
    <x v="0"/>
  </r>
  <r>
    <x v="7"/>
    <n v="2"/>
    <x v="1"/>
  </r>
  <r>
    <x v="7"/>
    <n v="8"/>
    <x v="2"/>
  </r>
  <r>
    <x v="7"/>
    <n v="8"/>
    <x v="3"/>
  </r>
  <r>
    <x v="7"/>
    <n v="4"/>
    <x v="4"/>
  </r>
  <r>
    <x v="7"/>
    <n v="4"/>
    <x v="5"/>
  </r>
  <r>
    <x v="7"/>
    <n v="8"/>
    <x v="6"/>
  </r>
  <r>
    <x v="7"/>
    <n v="8"/>
    <x v="7"/>
  </r>
  <r>
    <x v="7"/>
    <n v="5"/>
    <x v="8"/>
  </r>
  <r>
    <x v="7"/>
    <n v="8"/>
    <x v="9"/>
  </r>
  <r>
    <x v="8"/>
    <n v="7"/>
    <x v="0"/>
  </r>
  <r>
    <x v="8"/>
    <n v="10"/>
    <x v="1"/>
  </r>
  <r>
    <x v="8"/>
    <n v="7"/>
    <x v="2"/>
  </r>
  <r>
    <x v="8"/>
    <m/>
    <x v="3"/>
  </r>
  <r>
    <x v="8"/>
    <n v="4"/>
    <x v="4"/>
  </r>
  <r>
    <x v="8"/>
    <n v="2"/>
    <x v="5"/>
  </r>
  <r>
    <x v="8"/>
    <n v="2"/>
    <x v="6"/>
  </r>
  <r>
    <x v="8"/>
    <n v="6"/>
    <x v="7"/>
  </r>
  <r>
    <x v="8"/>
    <n v="5"/>
    <x v="8"/>
  </r>
  <r>
    <x v="8"/>
    <n v="7"/>
    <x v="9"/>
  </r>
  <r>
    <x v="9"/>
    <n v="8"/>
    <x v="0"/>
  </r>
  <r>
    <x v="9"/>
    <n v="4"/>
    <x v="1"/>
  </r>
  <r>
    <x v="9"/>
    <n v="8"/>
    <x v="2"/>
  </r>
  <r>
    <x v="9"/>
    <n v="7"/>
    <x v="3"/>
  </r>
  <r>
    <x v="9"/>
    <n v="9"/>
    <x v="4"/>
  </r>
  <r>
    <x v="9"/>
    <n v="7"/>
    <x v="5"/>
  </r>
  <r>
    <x v="9"/>
    <n v="6"/>
    <x v="6"/>
  </r>
  <r>
    <x v="9"/>
    <n v="5"/>
    <x v="7"/>
  </r>
  <r>
    <x v="9"/>
    <n v="8"/>
    <x v="8"/>
  </r>
  <r>
    <x v="9"/>
    <n v="7"/>
    <x v="9"/>
  </r>
  <r>
    <x v="10"/>
    <n v="8"/>
    <x v="0"/>
  </r>
  <r>
    <x v="10"/>
    <n v="5"/>
    <x v="1"/>
  </r>
  <r>
    <x v="10"/>
    <n v="8"/>
    <x v="2"/>
  </r>
  <r>
    <x v="10"/>
    <n v="7"/>
    <x v="3"/>
  </r>
  <r>
    <x v="10"/>
    <n v="9"/>
    <x v="4"/>
  </r>
  <r>
    <x v="10"/>
    <n v="8"/>
    <x v="5"/>
  </r>
  <r>
    <x v="10"/>
    <n v="7"/>
    <x v="6"/>
  </r>
  <r>
    <x v="10"/>
    <n v="6"/>
    <x v="7"/>
  </r>
  <r>
    <x v="10"/>
    <n v="8"/>
    <x v="8"/>
  </r>
  <r>
    <x v="10"/>
    <n v="8"/>
    <x v="9"/>
  </r>
  <r>
    <x v="11"/>
    <n v="7"/>
    <x v="0"/>
  </r>
  <r>
    <x v="11"/>
    <n v="5"/>
    <x v="1"/>
  </r>
  <r>
    <x v="11"/>
    <n v="6"/>
    <x v="2"/>
  </r>
  <r>
    <x v="11"/>
    <n v="8"/>
    <x v="3"/>
  </r>
  <r>
    <x v="11"/>
    <n v="9"/>
    <x v="4"/>
  </r>
  <r>
    <x v="11"/>
    <n v="4"/>
    <x v="5"/>
  </r>
  <r>
    <x v="11"/>
    <n v="2"/>
    <x v="6"/>
  </r>
  <r>
    <x v="11"/>
    <m/>
    <x v="7"/>
  </r>
  <r>
    <x v="11"/>
    <n v="4"/>
    <x v="8"/>
  </r>
  <r>
    <x v="11"/>
    <n v="7"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9132D4-8EDD-4ECF-9C0E-B2A4F7955B7E}" name="PivotTable3" cacheId="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C3:N6" firstHeaderRow="1" firstDataRow="2" firstDataCol="1"/>
  <pivotFields count="3">
    <pivotField axis="axisRow" showAll="0">
      <items count="10">
        <item x="8"/>
        <item h="1" x="3"/>
        <item h="1" x="1"/>
        <item h="1" x="7"/>
        <item h="1" x="0"/>
        <item h="1" x="4"/>
        <item h="1" x="6"/>
        <item h="1" x="2"/>
        <item h="1" x="5"/>
        <item t="default"/>
      </items>
    </pivotField>
    <pivotField dataField="1" showAll="0"/>
    <pivotField axis="axisCol" showAll="0">
      <items count="11">
        <item x="9"/>
        <item x="3"/>
        <item x="1"/>
        <item x="2"/>
        <item x="5"/>
        <item x="8"/>
        <item x="6"/>
        <item x="0"/>
        <item x="7"/>
        <item x="4"/>
        <item t="default"/>
      </items>
    </pivotField>
  </pivotFields>
  <rowFields count="1">
    <field x="0"/>
  </rowFields>
  <rowItems count="2">
    <i>
      <x/>
    </i>
    <i t="grand">
      <x/>
    </i>
  </rowItems>
  <colFields count="1">
    <field x="2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Sum of Rating" fld="1" baseField="0" baseItem="0"/>
  </data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3C0A3A-1C07-4BBE-AE3A-23EC8D161362}" name="PivotTable1" cacheId="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L14" firstHeaderRow="1" firstDataRow="2" firstDataCol="1"/>
  <pivotFields count="3">
    <pivotField axis="axisRow" showAll="0">
      <items count="10">
        <item x="8"/>
        <item x="3"/>
        <item x="1"/>
        <item x="7"/>
        <item x="0"/>
        <item x="4"/>
        <item x="6"/>
        <item x="2"/>
        <item x="5"/>
        <item t="default"/>
      </items>
    </pivotField>
    <pivotField dataField="1" showAll="0"/>
    <pivotField axis="axisCol" showAll="0">
      <items count="11">
        <item x="9"/>
        <item x="3"/>
        <item x="1"/>
        <item x="2"/>
        <item x="5"/>
        <item x="8"/>
        <item x="6"/>
        <item x="0"/>
        <item x="7"/>
        <item x="4"/>
        <item t="default"/>
      </items>
    </pivotField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2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Sum of Rating" fld="1" baseField="0" baseItem="0"/>
  </data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9BD696-9D75-49FE-A9C1-3860DAF4EF8E}" name="PivotTable2" cacheId="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L8" firstHeaderRow="1" firstDataRow="2" firstDataCol="1"/>
  <pivotFields count="3">
    <pivotField axis="axisRow" showAll="0">
      <items count="4">
        <item x="2"/>
        <item x="1"/>
        <item x="0"/>
        <item t="default"/>
      </items>
    </pivotField>
    <pivotField dataField="1" showAll="0"/>
    <pivotField axis="axisCol" showAll="0">
      <items count="11">
        <item x="4"/>
        <item x="6"/>
        <item x="8"/>
        <item x="5"/>
        <item x="1"/>
        <item x="7"/>
        <item x="3"/>
        <item x="0"/>
        <item x="9"/>
        <item x="2"/>
        <item t="default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2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Sum of Rating" fld="1" baseField="0" baseItem="0"/>
  </data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64600C-59D3-4441-9C7A-3587AAEA11F7}" name="PivotTable2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C3:N6" firstHeaderRow="1" firstDataRow="2" firstDataCol="1"/>
  <pivotFields count="4">
    <pivotField axis="axisRow" showAll="0">
      <items count="4">
        <item x="2"/>
        <item h="1" x="1"/>
        <item h="1" x="0"/>
        <item t="default"/>
      </items>
    </pivotField>
    <pivotField dataField="1" showAll="0"/>
    <pivotField axis="axisCol" showAll="0">
      <items count="11">
        <item x="4"/>
        <item x="6"/>
        <item x="8"/>
        <item x="5"/>
        <item x="1"/>
        <item x="7"/>
        <item x="3"/>
        <item x="0"/>
        <item x="9"/>
        <item x="2"/>
        <item t="default"/>
      </items>
    </pivotField>
    <pivotField showAll="0"/>
  </pivotFields>
  <rowFields count="1">
    <field x="0"/>
  </rowFields>
  <rowItems count="2">
    <i>
      <x/>
    </i>
    <i t="grand">
      <x/>
    </i>
  </rowItems>
  <colFields count="1">
    <field x="2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Sum of Rating" fld="1" baseField="0" baseItem="0"/>
  </data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A38432-6DDB-4848-A430-E7BBFBAFA082}" name="PivotTable3" cacheId="1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L17" firstHeaderRow="1" firstDataRow="2" firstDataCol="1"/>
  <pivotFields count="3">
    <pivotField axis="axisRow" showAll="0">
      <items count="13">
        <item x="6"/>
        <item x="7"/>
        <item x="11"/>
        <item x="9"/>
        <item x="3"/>
        <item x="1"/>
        <item x="4"/>
        <item x="2"/>
        <item x="8"/>
        <item x="5"/>
        <item x="0"/>
        <item x="10"/>
        <item t="default"/>
      </items>
    </pivotField>
    <pivotField dataField="1" showAll="0"/>
    <pivotField axis="axisCol" showAll="0">
      <items count="11">
        <item x="3"/>
        <item x="2"/>
        <item x="8"/>
        <item x="0"/>
        <item x="4"/>
        <item x="5"/>
        <item x="9"/>
        <item x="7"/>
        <item x="6"/>
        <item x="1"/>
        <item t="default"/>
      </items>
    </pivotField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2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Sum of Rating" fld="1" baseField="0" baseItem="0"/>
  </data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E50793-E8F1-4A14-B209-2D078243FA14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4">
  <location ref="C3:N6" firstHeaderRow="1" firstDataRow="2" firstDataCol="1"/>
  <pivotFields count="4">
    <pivotField axis="axisRow" showAll="0" sortType="ascending">
      <items count="13">
        <item h="1" x="6"/>
        <item h="1" x="7"/>
        <item x="11"/>
        <item h="1" x="9"/>
        <item h="1" x="3"/>
        <item h="1" x="1"/>
        <item h="1" x="4"/>
        <item h="1" x="2"/>
        <item h="1" x="8"/>
        <item h="1" x="5"/>
        <item h="1" x="0"/>
        <item h="1" x="10"/>
        <item t="default"/>
      </items>
    </pivotField>
    <pivotField dataField="1" showAll="0"/>
    <pivotField axis="axisCol" showAll="0" sortType="ascending">
      <items count="11">
        <item x="3"/>
        <item x="2"/>
        <item x="8"/>
        <item x="0"/>
        <item x="4"/>
        <item x="5"/>
        <item x="9"/>
        <item x="7"/>
        <item x="6"/>
        <item x="1"/>
        <item t="default"/>
      </items>
    </pivotField>
    <pivotField showAll="0"/>
  </pivotFields>
  <rowFields count="1">
    <field x="0"/>
  </rowFields>
  <rowItems count="2">
    <i>
      <x v="2"/>
    </i>
    <i t="grand">
      <x/>
    </i>
  </rowItems>
  <colFields count="1">
    <field x="2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Sum of Rating" fld="1" baseField="0" baseItem="2010282276"/>
  </data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E9A131-3FB0-441D-9A36-4A94016CC04B}" name="PivotTable2" cacheId="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L6" firstHeaderRow="1" firstDataRow="2" firstDataCol="1"/>
  <pivotFields count="3">
    <pivotField axis="axisRow" showAll="0">
      <items count="6">
        <item h="1" x="1"/>
        <item h="1" x="0"/>
        <item h="1" x="4"/>
        <item h="1" x="2"/>
        <item x="3"/>
        <item t="default"/>
      </items>
    </pivotField>
    <pivotField dataField="1" showAll="0"/>
    <pivotField axis="axisCol" showAll="0">
      <items count="11">
        <item x="0"/>
        <item x="9"/>
        <item x="3"/>
        <item x="2"/>
        <item x="7"/>
        <item x="5"/>
        <item x="4"/>
        <item x="8"/>
        <item x="6"/>
        <item x="1"/>
        <item t="default"/>
      </items>
    </pivotField>
  </pivotFields>
  <rowFields count="1">
    <field x="0"/>
  </rowFields>
  <rowItems count="2">
    <i>
      <x v="4"/>
    </i>
    <i t="grand">
      <x/>
    </i>
  </rowItems>
  <colFields count="1">
    <field x="2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Sum of Rating" fld="1" baseField="0" baseItem="0"/>
  </data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12.bin"/><Relationship Id="rId1" Type="http://schemas.openxmlformats.org/officeDocument/2006/relationships/pivotTable" Target="../pivotTables/pivotTable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16.bin"/><Relationship Id="rId1" Type="http://schemas.openxmlformats.org/officeDocument/2006/relationships/pivotTable" Target="../pivotTables/pivotTable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7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8.bin"/><Relationship Id="rId1" Type="http://schemas.openxmlformats.org/officeDocument/2006/relationships/pivotTable" Target="../pivotTables/pivotTable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workbookViewId="0">
      <selection activeCell="A3" sqref="A3"/>
    </sheetView>
  </sheetViews>
  <sheetFormatPr defaultRowHeight="15.5" x14ac:dyDescent="0.35"/>
  <cols>
    <col min="1" max="1" width="91.69140625" bestFit="1" customWidth="1"/>
    <col min="2" max="2" width="13.765625" bestFit="1" customWidth="1"/>
    <col min="3" max="3" width="21.23046875" bestFit="1" customWidth="1"/>
    <col min="4" max="4" width="26.3046875" bestFit="1" customWidth="1"/>
  </cols>
  <sheetData>
    <row r="1" spans="1:4" x14ac:dyDescent="0.3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5">
      <c r="A2" t="s">
        <v>4</v>
      </c>
      <c r="B2" t="s">
        <v>5</v>
      </c>
      <c r="C2" t="s">
        <v>6</v>
      </c>
      <c r="D2" t="s">
        <v>113</v>
      </c>
    </row>
    <row r="3" spans="1:4" x14ac:dyDescent="0.35">
      <c r="D3" t="s">
        <v>114</v>
      </c>
    </row>
    <row r="4" spans="1:4" x14ac:dyDescent="0.35">
      <c r="D4" t="s">
        <v>115</v>
      </c>
    </row>
    <row r="5" spans="1:4" x14ac:dyDescent="0.35">
      <c r="D5" t="s">
        <v>116</v>
      </c>
    </row>
    <row r="6" spans="1:4" x14ac:dyDescent="0.35">
      <c r="D6" t="s">
        <v>117</v>
      </c>
    </row>
    <row r="7" spans="1:4" x14ac:dyDescent="0.35">
      <c r="D7" t="s">
        <v>118</v>
      </c>
    </row>
    <row r="8" spans="1:4" x14ac:dyDescent="0.35">
      <c r="D8" t="s">
        <v>119</v>
      </c>
    </row>
    <row r="9" spans="1:4" x14ac:dyDescent="0.35">
      <c r="D9" t="s">
        <v>120</v>
      </c>
    </row>
    <row r="10" spans="1:4" x14ac:dyDescent="0.35">
      <c r="D10" t="s">
        <v>121</v>
      </c>
    </row>
    <row r="11" spans="1:4" x14ac:dyDescent="0.35">
      <c r="D11" t="s">
        <v>122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102"/>
  <sheetViews>
    <sheetView topLeftCell="A12" workbookViewId="0">
      <selection activeCell="B12" sqref="B12"/>
    </sheetView>
  </sheetViews>
  <sheetFormatPr defaultRowHeight="15.5" x14ac:dyDescent="0.35"/>
  <cols>
    <col min="1" max="1" width="100.4609375" bestFit="1" customWidth="1"/>
    <col min="2" max="2" width="8.69140625" bestFit="1" customWidth="1"/>
    <col min="3" max="3" width="26.3046875" bestFit="1" customWidth="1"/>
    <col min="4" max="4" width="13.765625" bestFit="1" customWidth="1"/>
  </cols>
  <sheetData>
    <row r="1" spans="1:5" x14ac:dyDescent="0.35">
      <c r="A1" s="1" t="s">
        <v>30</v>
      </c>
      <c r="B1" s="1" t="s">
        <v>38</v>
      </c>
      <c r="C1" s="1" t="s">
        <v>39</v>
      </c>
      <c r="D1" s="1" t="s">
        <v>40</v>
      </c>
    </row>
    <row r="2" spans="1:5" x14ac:dyDescent="0.35">
      <c r="A2" s="2" t="s">
        <v>73</v>
      </c>
      <c r="B2">
        <v>6.9</v>
      </c>
      <c r="C2" s="20">
        <v>0.32</v>
      </c>
      <c r="D2">
        <v>0</v>
      </c>
    </row>
    <row r="3" spans="1:5" x14ac:dyDescent="0.35">
      <c r="A3" t="s">
        <v>136</v>
      </c>
      <c r="B3">
        <v>7</v>
      </c>
      <c r="C3" s="20">
        <v>0.51</v>
      </c>
      <c r="D3">
        <v>0</v>
      </c>
    </row>
    <row r="4" spans="1:5" x14ac:dyDescent="0.35">
      <c r="A4" t="s">
        <v>71</v>
      </c>
      <c r="B4">
        <v>8.1999999999999993</v>
      </c>
      <c r="C4" s="20">
        <v>0.23</v>
      </c>
      <c r="D4">
        <v>0</v>
      </c>
    </row>
    <row r="5" spans="1:5" x14ac:dyDescent="0.35">
      <c r="A5" t="s">
        <v>70</v>
      </c>
      <c r="B5">
        <v>7.8</v>
      </c>
      <c r="C5" s="20">
        <v>0.36</v>
      </c>
      <c r="D5">
        <v>0</v>
      </c>
    </row>
    <row r="6" spans="1:5" x14ac:dyDescent="0.35">
      <c r="A6" t="s">
        <v>69</v>
      </c>
      <c r="B6">
        <v>6.7</v>
      </c>
      <c r="C6" s="20">
        <v>0.36</v>
      </c>
      <c r="D6">
        <v>1</v>
      </c>
    </row>
    <row r="7" spans="1:5" x14ac:dyDescent="0.35">
      <c r="A7" t="s">
        <v>68</v>
      </c>
      <c r="B7">
        <v>5.8</v>
      </c>
      <c r="C7" s="20">
        <v>0.37</v>
      </c>
      <c r="D7">
        <v>1</v>
      </c>
    </row>
    <row r="8" spans="1:5" x14ac:dyDescent="0.35">
      <c r="A8" t="s">
        <v>67</v>
      </c>
      <c r="B8">
        <v>7.4</v>
      </c>
      <c r="C8" s="20">
        <v>0.31</v>
      </c>
      <c r="D8">
        <v>0</v>
      </c>
    </row>
    <row r="9" spans="1:5" x14ac:dyDescent="0.35">
      <c r="A9" t="s">
        <v>135</v>
      </c>
      <c r="B9">
        <v>6.2</v>
      </c>
      <c r="C9" s="20">
        <v>0.55000000000000004</v>
      </c>
      <c r="D9">
        <v>0</v>
      </c>
    </row>
    <row r="10" spans="1:5" x14ac:dyDescent="0.35">
      <c r="A10" t="s">
        <v>134</v>
      </c>
      <c r="B10">
        <v>4.4000000000000004</v>
      </c>
      <c r="C10" s="20">
        <v>0.56000000000000005</v>
      </c>
      <c r="D10">
        <v>1</v>
      </c>
    </row>
    <row r="12" spans="1:5" x14ac:dyDescent="0.35">
      <c r="A12" s="1" t="s">
        <v>30</v>
      </c>
      <c r="B12" s="1" t="s">
        <v>38</v>
      </c>
      <c r="C12" s="1" t="s">
        <v>46</v>
      </c>
      <c r="D12" s="1" t="s">
        <v>47</v>
      </c>
      <c r="E12" s="1" t="s">
        <v>48</v>
      </c>
    </row>
    <row r="13" spans="1:5" x14ac:dyDescent="0.35">
      <c r="A13" t="s">
        <v>73</v>
      </c>
      <c r="B13">
        <v>7</v>
      </c>
      <c r="C13" t="s">
        <v>120</v>
      </c>
    </row>
    <row r="14" spans="1:5" x14ac:dyDescent="0.35">
      <c r="A14" t="s">
        <v>73</v>
      </c>
      <c r="B14">
        <v>6</v>
      </c>
      <c r="C14" t="s">
        <v>115</v>
      </c>
    </row>
    <row r="15" spans="1:5" x14ac:dyDescent="0.35">
      <c r="A15" t="s">
        <v>73</v>
      </c>
      <c r="B15">
        <v>6</v>
      </c>
      <c r="C15" t="s">
        <v>116</v>
      </c>
    </row>
    <row r="16" spans="1:5" x14ac:dyDescent="0.35">
      <c r="A16" t="s">
        <v>73</v>
      </c>
      <c r="B16">
        <v>7</v>
      </c>
      <c r="C16" t="s">
        <v>114</v>
      </c>
    </row>
    <row r="17" spans="1:4" x14ac:dyDescent="0.35">
      <c r="A17" t="s">
        <v>73</v>
      </c>
      <c r="B17">
        <v>10</v>
      </c>
      <c r="C17" t="s">
        <v>122</v>
      </c>
      <c r="D17" t="s">
        <v>49</v>
      </c>
    </row>
    <row r="18" spans="1:4" x14ac:dyDescent="0.35">
      <c r="A18" t="s">
        <v>73</v>
      </c>
      <c r="B18">
        <v>7</v>
      </c>
      <c r="C18" t="s">
        <v>117</v>
      </c>
    </row>
    <row r="19" spans="1:4" x14ac:dyDescent="0.35">
      <c r="A19" t="s">
        <v>73</v>
      </c>
      <c r="B19">
        <v>8</v>
      </c>
      <c r="C19" t="s">
        <v>119</v>
      </c>
    </row>
    <row r="20" spans="1:4" x14ac:dyDescent="0.35">
      <c r="A20" t="s">
        <v>73</v>
      </c>
      <c r="B20">
        <v>8</v>
      </c>
      <c r="C20" t="s">
        <v>121</v>
      </c>
    </row>
    <row r="21" spans="1:4" x14ac:dyDescent="0.35">
      <c r="A21" t="s">
        <v>73</v>
      </c>
      <c r="B21">
        <v>5</v>
      </c>
      <c r="C21" t="s">
        <v>118</v>
      </c>
    </row>
    <row r="22" spans="1:4" x14ac:dyDescent="0.35">
      <c r="A22" t="s">
        <v>73</v>
      </c>
      <c r="B22">
        <v>5</v>
      </c>
      <c r="C22" t="s">
        <v>113</v>
      </c>
    </row>
    <row r="23" spans="1:4" x14ac:dyDescent="0.35">
      <c r="A23" t="s">
        <v>72</v>
      </c>
      <c r="B23">
        <v>8</v>
      </c>
      <c r="C23" t="s">
        <v>120</v>
      </c>
    </row>
    <row r="24" spans="1:4" x14ac:dyDescent="0.35">
      <c r="A24" t="s">
        <v>72</v>
      </c>
      <c r="B24">
        <v>7</v>
      </c>
      <c r="C24" t="s">
        <v>115</v>
      </c>
    </row>
    <row r="25" spans="1:4" x14ac:dyDescent="0.35">
      <c r="A25" t="s">
        <v>72</v>
      </c>
      <c r="B25">
        <v>10</v>
      </c>
      <c r="C25" t="s">
        <v>116</v>
      </c>
    </row>
    <row r="26" spans="1:4" x14ac:dyDescent="0.35">
      <c r="A26" t="s">
        <v>72</v>
      </c>
      <c r="B26">
        <v>7</v>
      </c>
      <c r="C26" t="s">
        <v>114</v>
      </c>
    </row>
    <row r="27" spans="1:4" x14ac:dyDescent="0.35">
      <c r="A27" t="s">
        <v>72</v>
      </c>
      <c r="B27">
        <v>6</v>
      </c>
      <c r="C27" t="s">
        <v>122</v>
      </c>
      <c r="D27" t="s">
        <v>49</v>
      </c>
    </row>
    <row r="28" spans="1:4" x14ac:dyDescent="0.35">
      <c r="A28" t="s">
        <v>72</v>
      </c>
      <c r="B28">
        <v>2</v>
      </c>
      <c r="C28" t="s">
        <v>117</v>
      </c>
    </row>
    <row r="29" spans="1:4" x14ac:dyDescent="0.35">
      <c r="A29" t="s">
        <v>72</v>
      </c>
      <c r="B29">
        <v>6</v>
      </c>
      <c r="C29" t="s">
        <v>119</v>
      </c>
    </row>
    <row r="30" spans="1:4" x14ac:dyDescent="0.35">
      <c r="A30" t="s">
        <v>72</v>
      </c>
      <c r="B30">
        <v>5</v>
      </c>
      <c r="C30" t="s">
        <v>121</v>
      </c>
    </row>
    <row r="31" spans="1:4" x14ac:dyDescent="0.35">
      <c r="A31" t="s">
        <v>72</v>
      </c>
      <c r="B31">
        <v>10</v>
      </c>
      <c r="C31" t="s">
        <v>118</v>
      </c>
    </row>
    <row r="32" spans="1:4" x14ac:dyDescent="0.35">
      <c r="A32" t="s">
        <v>72</v>
      </c>
      <c r="B32">
        <v>9</v>
      </c>
      <c r="C32" t="s">
        <v>113</v>
      </c>
    </row>
    <row r="33" spans="1:4" x14ac:dyDescent="0.35">
      <c r="A33" t="s">
        <v>71</v>
      </c>
      <c r="B33">
        <v>8</v>
      </c>
      <c r="C33" t="s">
        <v>120</v>
      </c>
    </row>
    <row r="34" spans="1:4" x14ac:dyDescent="0.35">
      <c r="A34" t="s">
        <v>71</v>
      </c>
      <c r="B34">
        <v>8</v>
      </c>
      <c r="C34" t="s">
        <v>115</v>
      </c>
    </row>
    <row r="35" spans="1:4" x14ac:dyDescent="0.35">
      <c r="A35" t="s">
        <v>71</v>
      </c>
      <c r="B35">
        <v>10</v>
      </c>
      <c r="C35" t="s">
        <v>116</v>
      </c>
    </row>
    <row r="36" spans="1:4" x14ac:dyDescent="0.35">
      <c r="A36" t="s">
        <v>71</v>
      </c>
      <c r="B36">
        <v>8</v>
      </c>
      <c r="C36" t="s">
        <v>114</v>
      </c>
    </row>
    <row r="37" spans="1:4" x14ac:dyDescent="0.35">
      <c r="A37" t="s">
        <v>71</v>
      </c>
      <c r="B37">
        <v>8</v>
      </c>
      <c r="C37" t="s">
        <v>122</v>
      </c>
      <c r="D37" t="s">
        <v>49</v>
      </c>
    </row>
    <row r="38" spans="1:4" x14ac:dyDescent="0.35">
      <c r="A38" t="s">
        <v>71</v>
      </c>
      <c r="B38">
        <v>10</v>
      </c>
      <c r="C38" t="s">
        <v>117</v>
      </c>
    </row>
    <row r="39" spans="1:4" x14ac:dyDescent="0.35">
      <c r="A39" t="s">
        <v>71</v>
      </c>
      <c r="B39">
        <v>7</v>
      </c>
      <c r="C39" t="s">
        <v>119</v>
      </c>
    </row>
    <row r="40" spans="1:4" x14ac:dyDescent="0.35">
      <c r="A40" t="s">
        <v>71</v>
      </c>
      <c r="B40">
        <v>7</v>
      </c>
      <c r="C40" t="s">
        <v>121</v>
      </c>
    </row>
    <row r="41" spans="1:4" x14ac:dyDescent="0.35">
      <c r="A41" t="s">
        <v>71</v>
      </c>
      <c r="B41">
        <v>9</v>
      </c>
      <c r="C41" t="s">
        <v>118</v>
      </c>
    </row>
    <row r="42" spans="1:4" x14ac:dyDescent="0.35">
      <c r="A42" t="s">
        <v>71</v>
      </c>
      <c r="B42">
        <v>7</v>
      </c>
      <c r="C42" t="s">
        <v>113</v>
      </c>
    </row>
    <row r="43" spans="1:4" x14ac:dyDescent="0.35">
      <c r="A43" t="s">
        <v>70</v>
      </c>
      <c r="B43">
        <v>9</v>
      </c>
      <c r="C43" t="s">
        <v>120</v>
      </c>
    </row>
    <row r="44" spans="1:4" x14ac:dyDescent="0.35">
      <c r="A44" t="s">
        <v>70</v>
      </c>
      <c r="B44">
        <v>7</v>
      </c>
      <c r="C44" t="s">
        <v>115</v>
      </c>
    </row>
    <row r="45" spans="1:4" x14ac:dyDescent="0.35">
      <c r="A45" t="s">
        <v>70</v>
      </c>
      <c r="B45">
        <v>10</v>
      </c>
      <c r="C45" t="s">
        <v>116</v>
      </c>
    </row>
    <row r="46" spans="1:4" x14ac:dyDescent="0.35">
      <c r="A46" t="s">
        <v>70</v>
      </c>
      <c r="B46">
        <v>8</v>
      </c>
      <c r="C46" t="s">
        <v>114</v>
      </c>
    </row>
    <row r="47" spans="1:4" x14ac:dyDescent="0.35">
      <c r="A47" t="s">
        <v>70</v>
      </c>
      <c r="B47">
        <v>8</v>
      </c>
      <c r="C47" t="s">
        <v>122</v>
      </c>
      <c r="D47" t="s">
        <v>49</v>
      </c>
    </row>
    <row r="48" spans="1:4" x14ac:dyDescent="0.35">
      <c r="A48" t="s">
        <v>70</v>
      </c>
      <c r="B48">
        <v>10</v>
      </c>
      <c r="C48" t="s">
        <v>117</v>
      </c>
    </row>
    <row r="49" spans="1:4" x14ac:dyDescent="0.35">
      <c r="A49" t="s">
        <v>70</v>
      </c>
      <c r="B49">
        <v>9</v>
      </c>
      <c r="C49" t="s">
        <v>119</v>
      </c>
    </row>
    <row r="50" spans="1:4" x14ac:dyDescent="0.35">
      <c r="A50" t="s">
        <v>70</v>
      </c>
      <c r="B50">
        <v>6</v>
      </c>
      <c r="C50" t="s">
        <v>121</v>
      </c>
    </row>
    <row r="51" spans="1:4" x14ac:dyDescent="0.35">
      <c r="A51" t="s">
        <v>70</v>
      </c>
      <c r="B51">
        <v>6</v>
      </c>
      <c r="C51" t="s">
        <v>118</v>
      </c>
    </row>
    <row r="52" spans="1:4" x14ac:dyDescent="0.35">
      <c r="A52" t="s">
        <v>70</v>
      </c>
      <c r="B52">
        <v>5</v>
      </c>
      <c r="C52" t="s">
        <v>113</v>
      </c>
    </row>
    <row r="53" spans="1:4" x14ac:dyDescent="0.35">
      <c r="A53" t="s">
        <v>69</v>
      </c>
      <c r="B53">
        <v>8</v>
      </c>
      <c r="C53" t="s">
        <v>120</v>
      </c>
    </row>
    <row r="54" spans="1:4" x14ac:dyDescent="0.35">
      <c r="A54" t="s">
        <v>69</v>
      </c>
      <c r="B54">
        <v>9</v>
      </c>
      <c r="C54" t="s">
        <v>115</v>
      </c>
    </row>
    <row r="55" spans="1:4" x14ac:dyDescent="0.35">
      <c r="A55" t="s">
        <v>69</v>
      </c>
      <c r="B55">
        <v>7</v>
      </c>
      <c r="C55" t="s">
        <v>116</v>
      </c>
    </row>
    <row r="56" spans="1:4" x14ac:dyDescent="0.35">
      <c r="A56" t="s">
        <v>69</v>
      </c>
      <c r="C56" t="s">
        <v>114</v>
      </c>
    </row>
    <row r="57" spans="1:4" x14ac:dyDescent="0.35">
      <c r="A57" t="s">
        <v>69</v>
      </c>
      <c r="B57">
        <v>5</v>
      </c>
      <c r="C57" t="s">
        <v>122</v>
      </c>
      <c r="D57" t="s">
        <v>49</v>
      </c>
    </row>
    <row r="58" spans="1:4" x14ac:dyDescent="0.35">
      <c r="A58" t="s">
        <v>69</v>
      </c>
      <c r="B58">
        <v>5</v>
      </c>
      <c r="C58" t="s">
        <v>117</v>
      </c>
    </row>
    <row r="59" spans="1:4" x14ac:dyDescent="0.35">
      <c r="A59" t="s">
        <v>69</v>
      </c>
      <c r="B59">
        <v>6</v>
      </c>
      <c r="C59" t="s">
        <v>119</v>
      </c>
    </row>
    <row r="60" spans="1:4" x14ac:dyDescent="0.35">
      <c r="A60" t="s">
        <v>69</v>
      </c>
      <c r="B60">
        <v>8</v>
      </c>
      <c r="C60" t="s">
        <v>121</v>
      </c>
    </row>
    <row r="61" spans="1:4" x14ac:dyDescent="0.35">
      <c r="A61" t="s">
        <v>69</v>
      </c>
      <c r="B61">
        <v>8</v>
      </c>
      <c r="C61" t="s">
        <v>118</v>
      </c>
    </row>
    <row r="62" spans="1:4" x14ac:dyDescent="0.35">
      <c r="A62" t="s">
        <v>69</v>
      </c>
      <c r="B62">
        <v>4</v>
      </c>
      <c r="C62" t="s">
        <v>113</v>
      </c>
    </row>
    <row r="63" spans="1:4" x14ac:dyDescent="0.35">
      <c r="A63" t="s">
        <v>68</v>
      </c>
      <c r="B63">
        <v>7</v>
      </c>
      <c r="C63" t="s">
        <v>120</v>
      </c>
    </row>
    <row r="64" spans="1:4" x14ac:dyDescent="0.35">
      <c r="A64" t="s">
        <v>68</v>
      </c>
      <c r="B64">
        <v>7</v>
      </c>
      <c r="C64" t="s">
        <v>115</v>
      </c>
    </row>
    <row r="65" spans="1:5" x14ac:dyDescent="0.35">
      <c r="A65" t="s">
        <v>68</v>
      </c>
      <c r="B65">
        <v>8</v>
      </c>
      <c r="C65" t="s">
        <v>116</v>
      </c>
    </row>
    <row r="66" spans="1:5" x14ac:dyDescent="0.35">
      <c r="A66" t="s">
        <v>68</v>
      </c>
      <c r="C66" t="s">
        <v>114</v>
      </c>
    </row>
    <row r="67" spans="1:5" x14ac:dyDescent="0.35">
      <c r="A67" t="s">
        <v>68</v>
      </c>
      <c r="B67">
        <v>5</v>
      </c>
      <c r="C67" t="s">
        <v>122</v>
      </c>
      <c r="D67" t="s">
        <v>49</v>
      </c>
    </row>
    <row r="68" spans="1:5" x14ac:dyDescent="0.35">
      <c r="A68" t="s">
        <v>68</v>
      </c>
      <c r="B68">
        <v>4</v>
      </c>
      <c r="C68" t="s">
        <v>117</v>
      </c>
    </row>
    <row r="69" spans="1:5" x14ac:dyDescent="0.35">
      <c r="A69" t="s">
        <v>68</v>
      </c>
      <c r="B69">
        <v>5</v>
      </c>
      <c r="C69" t="s">
        <v>119</v>
      </c>
    </row>
    <row r="70" spans="1:5" x14ac:dyDescent="0.35">
      <c r="A70" t="s">
        <v>68</v>
      </c>
      <c r="B70">
        <v>5</v>
      </c>
      <c r="C70" t="s">
        <v>121</v>
      </c>
    </row>
    <row r="71" spans="1:5" x14ac:dyDescent="0.35">
      <c r="A71" t="s">
        <v>68</v>
      </c>
      <c r="B71">
        <v>8</v>
      </c>
      <c r="C71" t="s">
        <v>118</v>
      </c>
    </row>
    <row r="72" spans="1:5" x14ac:dyDescent="0.35">
      <c r="A72" t="s">
        <v>68</v>
      </c>
      <c r="B72">
        <v>3</v>
      </c>
      <c r="C72" t="s">
        <v>113</v>
      </c>
    </row>
    <row r="73" spans="1:5" x14ac:dyDescent="0.35">
      <c r="A73" t="s">
        <v>67</v>
      </c>
      <c r="B73">
        <v>8</v>
      </c>
      <c r="C73" t="s">
        <v>120</v>
      </c>
    </row>
    <row r="74" spans="1:5" x14ac:dyDescent="0.35">
      <c r="A74" t="s">
        <v>67</v>
      </c>
      <c r="B74">
        <v>9</v>
      </c>
      <c r="C74" t="s">
        <v>115</v>
      </c>
    </row>
    <row r="75" spans="1:5" x14ac:dyDescent="0.35">
      <c r="A75" t="s">
        <v>67</v>
      </c>
      <c r="B75">
        <v>5</v>
      </c>
      <c r="C75" t="s">
        <v>116</v>
      </c>
    </row>
    <row r="76" spans="1:5" x14ac:dyDescent="0.35">
      <c r="A76" t="s">
        <v>67</v>
      </c>
      <c r="B76">
        <v>6</v>
      </c>
      <c r="C76" t="s">
        <v>114</v>
      </c>
    </row>
    <row r="77" spans="1:5" x14ac:dyDescent="0.35">
      <c r="A77" t="s">
        <v>67</v>
      </c>
      <c r="B77">
        <v>10</v>
      </c>
      <c r="C77" t="s">
        <v>122</v>
      </c>
      <c r="D77" t="s">
        <v>49</v>
      </c>
      <c r="E77" t="s">
        <v>76</v>
      </c>
    </row>
    <row r="78" spans="1:5" x14ac:dyDescent="0.35">
      <c r="A78" t="s">
        <v>67</v>
      </c>
      <c r="B78">
        <v>6</v>
      </c>
      <c r="C78" t="s">
        <v>117</v>
      </c>
    </row>
    <row r="79" spans="1:5" x14ac:dyDescent="0.35">
      <c r="A79" t="s">
        <v>67</v>
      </c>
      <c r="B79">
        <v>8</v>
      </c>
      <c r="C79" t="s">
        <v>119</v>
      </c>
    </row>
    <row r="80" spans="1:5" x14ac:dyDescent="0.35">
      <c r="A80" t="s">
        <v>67</v>
      </c>
      <c r="B80">
        <v>7</v>
      </c>
      <c r="C80" t="s">
        <v>121</v>
      </c>
    </row>
    <row r="81" spans="1:4" x14ac:dyDescent="0.35">
      <c r="A81" t="s">
        <v>67</v>
      </c>
      <c r="B81">
        <v>8</v>
      </c>
      <c r="C81" t="s">
        <v>118</v>
      </c>
    </row>
    <row r="82" spans="1:4" x14ac:dyDescent="0.35">
      <c r="A82" t="s">
        <v>67</v>
      </c>
      <c r="B82">
        <v>7</v>
      </c>
      <c r="C82" t="s">
        <v>113</v>
      </c>
    </row>
    <row r="83" spans="1:4" x14ac:dyDescent="0.35">
      <c r="A83" t="s">
        <v>63</v>
      </c>
      <c r="B83">
        <v>7</v>
      </c>
      <c r="C83" t="s">
        <v>120</v>
      </c>
    </row>
    <row r="84" spans="1:4" x14ac:dyDescent="0.35">
      <c r="A84" t="s">
        <v>63</v>
      </c>
      <c r="B84">
        <v>8</v>
      </c>
      <c r="C84" t="s">
        <v>115</v>
      </c>
    </row>
    <row r="85" spans="1:4" x14ac:dyDescent="0.35">
      <c r="A85" t="s">
        <v>63</v>
      </c>
      <c r="B85">
        <v>5</v>
      </c>
      <c r="C85" t="s">
        <v>116</v>
      </c>
    </row>
    <row r="86" spans="1:4" x14ac:dyDescent="0.35">
      <c r="A86" t="s">
        <v>63</v>
      </c>
      <c r="B86">
        <v>7</v>
      </c>
      <c r="C86" t="s">
        <v>114</v>
      </c>
    </row>
    <row r="87" spans="1:4" x14ac:dyDescent="0.35">
      <c r="A87" t="s">
        <v>63</v>
      </c>
      <c r="B87">
        <v>5</v>
      </c>
      <c r="C87" t="s">
        <v>122</v>
      </c>
      <c r="D87" t="s">
        <v>49</v>
      </c>
    </row>
    <row r="88" spans="1:4" x14ac:dyDescent="0.35">
      <c r="A88" t="s">
        <v>63</v>
      </c>
      <c r="B88">
        <v>10</v>
      </c>
      <c r="C88" t="s">
        <v>117</v>
      </c>
    </row>
    <row r="89" spans="1:4" x14ac:dyDescent="0.35">
      <c r="A89" t="s">
        <v>63</v>
      </c>
      <c r="B89">
        <v>9</v>
      </c>
      <c r="C89" t="s">
        <v>119</v>
      </c>
    </row>
    <row r="90" spans="1:4" x14ac:dyDescent="0.35">
      <c r="A90" t="s">
        <v>63</v>
      </c>
      <c r="B90">
        <v>4</v>
      </c>
      <c r="C90" t="s">
        <v>121</v>
      </c>
    </row>
    <row r="91" spans="1:4" x14ac:dyDescent="0.35">
      <c r="A91" t="s">
        <v>63</v>
      </c>
      <c r="B91">
        <v>6</v>
      </c>
      <c r="C91" t="s">
        <v>118</v>
      </c>
    </row>
    <row r="92" spans="1:4" x14ac:dyDescent="0.35">
      <c r="A92" t="s">
        <v>63</v>
      </c>
      <c r="B92">
        <v>1</v>
      </c>
      <c r="C92" t="s">
        <v>113</v>
      </c>
    </row>
    <row r="93" spans="1:4" x14ac:dyDescent="0.35">
      <c r="A93" t="s">
        <v>62</v>
      </c>
      <c r="B93">
        <v>5</v>
      </c>
      <c r="C93" t="s">
        <v>120</v>
      </c>
    </row>
    <row r="94" spans="1:4" x14ac:dyDescent="0.35">
      <c r="A94" t="s">
        <v>62</v>
      </c>
      <c r="B94">
        <v>6</v>
      </c>
      <c r="C94" t="s">
        <v>115</v>
      </c>
    </row>
    <row r="95" spans="1:4" x14ac:dyDescent="0.35">
      <c r="A95" t="s">
        <v>62</v>
      </c>
      <c r="B95">
        <v>4</v>
      </c>
      <c r="C95" t="s">
        <v>116</v>
      </c>
    </row>
    <row r="96" spans="1:4" x14ac:dyDescent="0.35">
      <c r="A96" t="s">
        <v>62</v>
      </c>
      <c r="C96" t="s">
        <v>114</v>
      </c>
    </row>
    <row r="97" spans="1:5" x14ac:dyDescent="0.35">
      <c r="A97" t="s">
        <v>62</v>
      </c>
      <c r="B97">
        <v>10</v>
      </c>
      <c r="C97" t="s">
        <v>122</v>
      </c>
      <c r="D97" t="s">
        <v>49</v>
      </c>
    </row>
    <row r="98" spans="1:5" x14ac:dyDescent="0.35">
      <c r="A98" t="s">
        <v>62</v>
      </c>
      <c r="B98">
        <v>1</v>
      </c>
      <c r="C98" t="s">
        <v>117</v>
      </c>
    </row>
    <row r="99" spans="1:5" x14ac:dyDescent="0.35">
      <c r="A99" t="s">
        <v>62</v>
      </c>
      <c r="B99">
        <v>6</v>
      </c>
      <c r="C99" t="s">
        <v>119</v>
      </c>
    </row>
    <row r="100" spans="1:5" x14ac:dyDescent="0.35">
      <c r="A100" t="s">
        <v>62</v>
      </c>
      <c r="B100">
        <v>3</v>
      </c>
      <c r="C100" t="s">
        <v>121</v>
      </c>
      <c r="E100" t="s">
        <v>77</v>
      </c>
    </row>
    <row r="101" spans="1:5" x14ac:dyDescent="0.35">
      <c r="A101" t="s">
        <v>62</v>
      </c>
      <c r="B101">
        <v>2</v>
      </c>
      <c r="C101" t="s">
        <v>118</v>
      </c>
    </row>
    <row r="102" spans="1:5" x14ac:dyDescent="0.35">
      <c r="A102" t="s">
        <v>62</v>
      </c>
      <c r="B102">
        <v>3</v>
      </c>
      <c r="C102" t="s">
        <v>113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4"/>
  <sheetViews>
    <sheetView workbookViewId="0">
      <selection sqref="A1:B1"/>
    </sheetView>
  </sheetViews>
  <sheetFormatPr defaultRowHeight="15.5" x14ac:dyDescent="0.35"/>
  <cols>
    <col min="1" max="1" width="41.3046875" bestFit="1" customWidth="1"/>
    <col min="2" max="2" width="10" bestFit="1" customWidth="1"/>
  </cols>
  <sheetData>
    <row r="1" spans="1:2" x14ac:dyDescent="0.35">
      <c r="A1" s="1" t="s">
        <v>30</v>
      </c>
      <c r="B1" s="1" t="s">
        <v>31</v>
      </c>
    </row>
    <row r="2" spans="1:2" x14ac:dyDescent="0.35">
      <c r="A2" t="s">
        <v>78</v>
      </c>
    </row>
    <row r="3" spans="1:2" x14ac:dyDescent="0.35">
      <c r="A3" t="s">
        <v>79</v>
      </c>
    </row>
    <row r="4" spans="1:2" x14ac:dyDescent="0.35">
      <c r="A4" t="s">
        <v>80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09508-A103-4D46-9CF6-0C48FFAADE3B}">
  <dimension ref="A3:P11"/>
  <sheetViews>
    <sheetView topLeftCell="E1" workbookViewId="0">
      <selection activeCell="M4" sqref="M4:O4"/>
    </sheetView>
  </sheetViews>
  <sheetFormatPr defaultRowHeight="15.5" x14ac:dyDescent="0.35"/>
  <cols>
    <col min="1" max="1" width="28" bestFit="1" customWidth="1"/>
    <col min="2" max="2" width="15.3046875" bestFit="1" customWidth="1"/>
    <col min="3" max="3" width="11.3828125" bestFit="1" customWidth="1"/>
    <col min="4" max="5" width="11.4609375" bestFit="1" customWidth="1"/>
    <col min="6" max="6" width="11.3828125" bestFit="1" customWidth="1"/>
    <col min="7" max="7" width="11.3046875" bestFit="1" customWidth="1"/>
    <col min="8" max="8" width="11.61328125" bestFit="1" customWidth="1"/>
    <col min="9" max="9" width="11.4609375" bestFit="1" customWidth="1"/>
    <col min="10" max="10" width="10.61328125" bestFit="1" customWidth="1"/>
    <col min="11" max="11" width="11.07421875" bestFit="1" customWidth="1"/>
    <col min="12" max="12" width="10.69140625" bestFit="1" customWidth="1"/>
    <col min="14" max="14" width="12.4609375" bestFit="1" customWidth="1"/>
    <col min="15" max="15" width="17.23046875" bestFit="1" customWidth="1"/>
  </cols>
  <sheetData>
    <row r="3" spans="1:16" x14ac:dyDescent="0.35">
      <c r="A3" s="6" t="s">
        <v>126</v>
      </c>
      <c r="B3" s="6" t="s">
        <v>125</v>
      </c>
      <c r="C3" s="4"/>
      <c r="D3" s="4"/>
      <c r="E3" s="4"/>
      <c r="F3" s="4"/>
      <c r="G3" s="4"/>
      <c r="H3" s="4"/>
      <c r="I3" s="4"/>
      <c r="J3" s="4"/>
      <c r="K3" s="4"/>
      <c r="L3" s="5"/>
    </row>
    <row r="4" spans="1:16" x14ac:dyDescent="0.35">
      <c r="A4" s="6" t="s">
        <v>123</v>
      </c>
      <c r="B4" s="3" t="s">
        <v>113</v>
      </c>
      <c r="C4" s="7" t="s">
        <v>114</v>
      </c>
      <c r="D4" s="7" t="s">
        <v>115</v>
      </c>
      <c r="E4" s="7" t="s">
        <v>116</v>
      </c>
      <c r="F4" s="7" t="s">
        <v>117</v>
      </c>
      <c r="G4" s="7" t="s">
        <v>118</v>
      </c>
      <c r="H4" s="7" t="s">
        <v>119</v>
      </c>
      <c r="I4" s="7" t="s">
        <v>120</v>
      </c>
      <c r="J4" s="7" t="s">
        <v>121</v>
      </c>
      <c r="K4" s="7" t="s">
        <v>122</v>
      </c>
      <c r="L4" s="8" t="s">
        <v>124</v>
      </c>
      <c r="M4" s="25" t="s">
        <v>137</v>
      </c>
      <c r="N4" s="26" t="s">
        <v>139</v>
      </c>
      <c r="O4" s="25" t="s">
        <v>140</v>
      </c>
    </row>
    <row r="5" spans="1:16" x14ac:dyDescent="0.35">
      <c r="A5" s="9" t="s">
        <v>80</v>
      </c>
      <c r="B5" s="11">
        <v>7</v>
      </c>
      <c r="C5" s="12">
        <v>10</v>
      </c>
      <c r="D5" s="12">
        <v>9</v>
      </c>
      <c r="E5" s="12">
        <v>9</v>
      </c>
      <c r="F5" s="12">
        <v>10</v>
      </c>
      <c r="G5" s="12">
        <v>10</v>
      </c>
      <c r="H5" s="12">
        <v>9</v>
      </c>
      <c r="I5" s="12">
        <v>6</v>
      </c>
      <c r="J5" s="12">
        <v>9</v>
      </c>
      <c r="K5" s="12">
        <v>9</v>
      </c>
      <c r="L5" s="13">
        <v>88</v>
      </c>
      <c r="M5">
        <f>COUNTIF(B5:K5,"&lt;&gt;")</f>
        <v>10</v>
      </c>
      <c r="N5">
        <f>ROUNDDOWN(M5*$H$11,0)</f>
        <v>7</v>
      </c>
      <c r="O5">
        <f>COUNTIF(B5:K5,"&gt;=6")</f>
        <v>10</v>
      </c>
      <c r="P5">
        <f>O5-N5</f>
        <v>3</v>
      </c>
    </row>
    <row r="6" spans="1:16" x14ac:dyDescent="0.35">
      <c r="A6" s="21" t="s">
        <v>79</v>
      </c>
      <c r="B6" s="23">
        <v>7</v>
      </c>
      <c r="C6" s="24">
        <v>8</v>
      </c>
      <c r="D6" s="24">
        <v>8</v>
      </c>
      <c r="E6" s="24">
        <v>7</v>
      </c>
      <c r="F6" s="24">
        <v>8</v>
      </c>
      <c r="G6" s="24">
        <v>8</v>
      </c>
      <c r="H6" s="24">
        <v>6</v>
      </c>
      <c r="I6" s="24">
        <v>6</v>
      </c>
      <c r="J6" s="24">
        <v>7</v>
      </c>
      <c r="K6" s="24">
        <v>7</v>
      </c>
      <c r="L6" s="22">
        <v>72</v>
      </c>
      <c r="M6">
        <f t="shared" ref="M6:M7" si="0">COUNTIF(B6:K6,"&lt;&gt;")</f>
        <v>10</v>
      </c>
      <c r="N6">
        <f t="shared" ref="N6:N7" si="1">ROUNDDOWN(M6*$H$11,0)</f>
        <v>7</v>
      </c>
      <c r="O6">
        <f t="shared" ref="O6:O8" si="2">COUNTIF(B6:K6,"&gt;=6")</f>
        <v>10</v>
      </c>
      <c r="P6">
        <f t="shared" ref="P6:P7" si="3">O6-N6</f>
        <v>3</v>
      </c>
    </row>
    <row r="7" spans="1:16" x14ac:dyDescent="0.35">
      <c r="A7" s="21" t="s">
        <v>78</v>
      </c>
      <c r="B7" s="23">
        <v>7</v>
      </c>
      <c r="C7" s="24">
        <v>7</v>
      </c>
      <c r="D7" s="24">
        <v>7</v>
      </c>
      <c r="E7" s="24">
        <v>4</v>
      </c>
      <c r="F7" s="24">
        <v>4</v>
      </c>
      <c r="G7" s="24">
        <v>6</v>
      </c>
      <c r="H7" s="24">
        <v>3</v>
      </c>
      <c r="I7" s="24">
        <v>8</v>
      </c>
      <c r="J7" s="24">
        <v>5</v>
      </c>
      <c r="K7" s="24">
        <v>5</v>
      </c>
      <c r="L7" s="22">
        <v>56</v>
      </c>
      <c r="M7">
        <f t="shared" si="0"/>
        <v>10</v>
      </c>
      <c r="N7">
        <f t="shared" si="1"/>
        <v>7</v>
      </c>
      <c r="O7">
        <f t="shared" si="2"/>
        <v>5</v>
      </c>
      <c r="P7">
        <f t="shared" si="3"/>
        <v>-2</v>
      </c>
    </row>
    <row r="8" spans="1:16" x14ac:dyDescent="0.35">
      <c r="A8" s="10" t="s">
        <v>124</v>
      </c>
      <c r="B8" s="14">
        <v>21</v>
      </c>
      <c r="C8" s="15">
        <v>25</v>
      </c>
      <c r="D8" s="15">
        <v>24</v>
      </c>
      <c r="E8" s="15">
        <v>20</v>
      </c>
      <c r="F8" s="15">
        <v>22</v>
      </c>
      <c r="G8" s="15">
        <v>24</v>
      </c>
      <c r="H8" s="15">
        <v>18</v>
      </c>
      <c r="I8" s="15">
        <v>20</v>
      </c>
      <c r="J8" s="15">
        <v>21</v>
      </c>
      <c r="K8" s="15">
        <v>21</v>
      </c>
      <c r="L8" s="16">
        <v>216</v>
      </c>
    </row>
    <row r="11" spans="1:16" x14ac:dyDescent="0.35">
      <c r="H11" s="20">
        <v>0.75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36"/>
  <sheetViews>
    <sheetView topLeftCell="A6" workbookViewId="0">
      <selection activeCell="A6" sqref="A6:C36"/>
    </sheetView>
  </sheetViews>
  <sheetFormatPr defaultRowHeight="15.5" x14ac:dyDescent="0.35"/>
  <cols>
    <col min="1" max="1" width="41.3046875" bestFit="1" customWidth="1"/>
    <col min="2" max="2" width="8.69140625" bestFit="1" customWidth="1"/>
    <col min="3" max="3" width="26.3046875" bestFit="1" customWidth="1"/>
    <col min="4" max="4" width="13.765625" bestFit="1" customWidth="1"/>
    <col min="6" max="6" width="28" bestFit="1" customWidth="1"/>
    <col min="7" max="7" width="12.69140625" bestFit="1" customWidth="1"/>
  </cols>
  <sheetData>
    <row r="1" spans="1:5" x14ac:dyDescent="0.35">
      <c r="A1" s="1" t="s">
        <v>30</v>
      </c>
      <c r="B1" s="1" t="s">
        <v>38</v>
      </c>
      <c r="C1" s="1" t="s">
        <v>39</v>
      </c>
      <c r="D1" s="1" t="s">
        <v>40</v>
      </c>
    </row>
    <row r="2" spans="1:5" x14ac:dyDescent="0.35">
      <c r="A2" t="s">
        <v>78</v>
      </c>
      <c r="B2">
        <v>5.6</v>
      </c>
      <c r="C2" t="s">
        <v>81</v>
      </c>
      <c r="D2">
        <v>0</v>
      </c>
    </row>
    <row r="3" spans="1:5" x14ac:dyDescent="0.35">
      <c r="A3" t="s">
        <v>79</v>
      </c>
      <c r="B3">
        <v>7.2</v>
      </c>
      <c r="C3" t="s">
        <v>43</v>
      </c>
      <c r="D3">
        <v>0</v>
      </c>
    </row>
    <row r="4" spans="1:5" x14ac:dyDescent="0.35">
      <c r="A4" t="s">
        <v>80</v>
      </c>
      <c r="B4">
        <v>8.8000000000000007</v>
      </c>
      <c r="C4" t="s">
        <v>82</v>
      </c>
      <c r="D4">
        <v>0</v>
      </c>
    </row>
    <row r="6" spans="1:5" x14ac:dyDescent="0.35">
      <c r="A6" s="1" t="s">
        <v>30</v>
      </c>
      <c r="B6" s="1" t="s">
        <v>38</v>
      </c>
      <c r="C6" s="1" t="s">
        <v>46</v>
      </c>
      <c r="D6" s="1" t="s">
        <v>47</v>
      </c>
      <c r="E6" s="1" t="s">
        <v>48</v>
      </c>
    </row>
    <row r="7" spans="1:5" x14ac:dyDescent="0.35">
      <c r="A7" t="s">
        <v>78</v>
      </c>
      <c r="B7">
        <v>8</v>
      </c>
      <c r="C7" t="s">
        <v>120</v>
      </c>
    </row>
    <row r="8" spans="1:5" x14ac:dyDescent="0.35">
      <c r="A8" t="s">
        <v>78</v>
      </c>
      <c r="B8">
        <v>4</v>
      </c>
      <c r="C8" t="s">
        <v>117</v>
      </c>
    </row>
    <row r="9" spans="1:5" x14ac:dyDescent="0.35">
      <c r="A9" t="s">
        <v>78</v>
      </c>
      <c r="B9">
        <v>5</v>
      </c>
      <c r="C9" t="s">
        <v>122</v>
      </c>
      <c r="D9" t="s">
        <v>49</v>
      </c>
    </row>
    <row r="10" spans="1:5" x14ac:dyDescent="0.35">
      <c r="A10" t="s">
        <v>78</v>
      </c>
      <c r="B10">
        <v>3</v>
      </c>
      <c r="C10" t="s">
        <v>119</v>
      </c>
    </row>
    <row r="11" spans="1:5" x14ac:dyDescent="0.35">
      <c r="A11" t="s">
        <v>78</v>
      </c>
      <c r="B11">
        <v>7</v>
      </c>
      <c r="C11" t="s">
        <v>113</v>
      </c>
    </row>
    <row r="12" spans="1:5" x14ac:dyDescent="0.35">
      <c r="A12" t="s">
        <v>78</v>
      </c>
      <c r="B12">
        <v>4</v>
      </c>
      <c r="C12" t="s">
        <v>116</v>
      </c>
    </row>
    <row r="13" spans="1:5" x14ac:dyDescent="0.35">
      <c r="A13" t="s">
        <v>78</v>
      </c>
      <c r="B13">
        <v>7</v>
      </c>
      <c r="C13" t="s">
        <v>114</v>
      </c>
    </row>
    <row r="14" spans="1:5" x14ac:dyDescent="0.35">
      <c r="A14" t="s">
        <v>78</v>
      </c>
      <c r="B14">
        <v>6</v>
      </c>
      <c r="C14" t="s">
        <v>118</v>
      </c>
    </row>
    <row r="15" spans="1:5" x14ac:dyDescent="0.35">
      <c r="A15" t="s">
        <v>78</v>
      </c>
      <c r="B15">
        <v>7</v>
      </c>
      <c r="C15" t="s">
        <v>115</v>
      </c>
    </row>
    <row r="16" spans="1:5" x14ac:dyDescent="0.35">
      <c r="A16" t="s">
        <v>78</v>
      </c>
      <c r="B16">
        <v>5</v>
      </c>
      <c r="C16" t="s">
        <v>121</v>
      </c>
      <c r="E16" t="s">
        <v>83</v>
      </c>
    </row>
    <row r="17" spans="1:4" x14ac:dyDescent="0.35">
      <c r="A17" t="s">
        <v>79</v>
      </c>
      <c r="B17">
        <v>6</v>
      </c>
      <c r="C17" t="s">
        <v>120</v>
      </c>
    </row>
    <row r="18" spans="1:4" x14ac:dyDescent="0.35">
      <c r="A18" t="s">
        <v>79</v>
      </c>
      <c r="B18">
        <v>8</v>
      </c>
      <c r="C18" t="s">
        <v>117</v>
      </c>
    </row>
    <row r="19" spans="1:4" x14ac:dyDescent="0.35">
      <c r="A19" t="s">
        <v>79</v>
      </c>
      <c r="B19">
        <v>7</v>
      </c>
      <c r="C19" t="s">
        <v>122</v>
      </c>
      <c r="D19" t="s">
        <v>49</v>
      </c>
    </row>
    <row r="20" spans="1:4" x14ac:dyDescent="0.35">
      <c r="A20" t="s">
        <v>79</v>
      </c>
      <c r="B20">
        <v>6</v>
      </c>
      <c r="C20" t="s">
        <v>119</v>
      </c>
    </row>
    <row r="21" spans="1:4" x14ac:dyDescent="0.35">
      <c r="A21" t="s">
        <v>79</v>
      </c>
      <c r="B21">
        <v>7</v>
      </c>
      <c r="C21" t="s">
        <v>113</v>
      </c>
    </row>
    <row r="22" spans="1:4" x14ac:dyDescent="0.35">
      <c r="A22" t="s">
        <v>79</v>
      </c>
      <c r="B22">
        <v>7</v>
      </c>
      <c r="C22" t="s">
        <v>116</v>
      </c>
    </row>
    <row r="23" spans="1:4" x14ac:dyDescent="0.35">
      <c r="A23" t="s">
        <v>79</v>
      </c>
      <c r="B23">
        <v>8</v>
      </c>
      <c r="C23" t="s">
        <v>114</v>
      </c>
    </row>
    <row r="24" spans="1:4" x14ac:dyDescent="0.35">
      <c r="A24" t="s">
        <v>79</v>
      </c>
      <c r="B24">
        <v>8</v>
      </c>
      <c r="C24" t="s">
        <v>118</v>
      </c>
    </row>
    <row r="25" spans="1:4" x14ac:dyDescent="0.35">
      <c r="A25" t="s">
        <v>79</v>
      </c>
      <c r="B25">
        <v>8</v>
      </c>
      <c r="C25" t="s">
        <v>115</v>
      </c>
    </row>
    <row r="26" spans="1:4" x14ac:dyDescent="0.35">
      <c r="A26" t="s">
        <v>79</v>
      </c>
      <c r="B26">
        <v>7</v>
      </c>
      <c r="C26" t="s">
        <v>121</v>
      </c>
    </row>
    <row r="27" spans="1:4" x14ac:dyDescent="0.35">
      <c r="A27" t="s">
        <v>80</v>
      </c>
      <c r="B27">
        <v>6</v>
      </c>
      <c r="C27" t="s">
        <v>120</v>
      </c>
    </row>
    <row r="28" spans="1:4" x14ac:dyDescent="0.35">
      <c r="A28" t="s">
        <v>80</v>
      </c>
      <c r="B28">
        <v>10</v>
      </c>
      <c r="C28" t="s">
        <v>117</v>
      </c>
    </row>
    <row r="29" spans="1:4" x14ac:dyDescent="0.35">
      <c r="A29" t="s">
        <v>80</v>
      </c>
      <c r="B29">
        <v>9</v>
      </c>
      <c r="C29" t="s">
        <v>122</v>
      </c>
      <c r="D29" t="s">
        <v>49</v>
      </c>
    </row>
    <row r="30" spans="1:4" x14ac:dyDescent="0.35">
      <c r="A30" t="s">
        <v>80</v>
      </c>
      <c r="B30">
        <v>9</v>
      </c>
      <c r="C30" t="s">
        <v>119</v>
      </c>
    </row>
    <row r="31" spans="1:4" x14ac:dyDescent="0.35">
      <c r="A31" t="s">
        <v>80</v>
      </c>
      <c r="B31">
        <v>7</v>
      </c>
      <c r="C31" t="s">
        <v>113</v>
      </c>
    </row>
    <row r="32" spans="1:4" x14ac:dyDescent="0.35">
      <c r="A32" t="s">
        <v>80</v>
      </c>
      <c r="B32">
        <v>9</v>
      </c>
      <c r="C32" t="s">
        <v>116</v>
      </c>
    </row>
    <row r="33" spans="1:3" x14ac:dyDescent="0.35">
      <c r="A33" t="s">
        <v>80</v>
      </c>
      <c r="B33">
        <v>10</v>
      </c>
      <c r="C33" t="s">
        <v>114</v>
      </c>
    </row>
    <row r="34" spans="1:3" x14ac:dyDescent="0.35">
      <c r="A34" t="s">
        <v>80</v>
      </c>
      <c r="B34">
        <v>10</v>
      </c>
      <c r="C34" t="s">
        <v>118</v>
      </c>
    </row>
    <row r="35" spans="1:3" x14ac:dyDescent="0.35">
      <c r="A35" t="s">
        <v>80</v>
      </c>
      <c r="B35">
        <v>9</v>
      </c>
      <c r="C35" t="s">
        <v>115</v>
      </c>
    </row>
    <row r="36" spans="1:3" x14ac:dyDescent="0.35">
      <c r="A36" t="s">
        <v>80</v>
      </c>
      <c r="B36">
        <v>9</v>
      </c>
      <c r="C36" t="s">
        <v>121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50B69-EDA2-4731-AEF8-3618CD2900B9}">
  <dimension ref="C3:O35"/>
  <sheetViews>
    <sheetView workbookViewId="0">
      <selection activeCell="D23" sqref="D23"/>
    </sheetView>
  </sheetViews>
  <sheetFormatPr defaultRowHeight="15.5" x14ac:dyDescent="0.35"/>
  <cols>
    <col min="3" max="3" width="28" bestFit="1" customWidth="1"/>
    <col min="4" max="4" width="15.3046875" bestFit="1" customWidth="1"/>
    <col min="5" max="5" width="11.3828125" bestFit="1" customWidth="1"/>
    <col min="6" max="7" width="11.4609375" bestFit="1" customWidth="1"/>
    <col min="8" max="8" width="11.3828125" bestFit="1" customWidth="1"/>
    <col min="9" max="9" width="11.3046875" bestFit="1" customWidth="1"/>
    <col min="10" max="10" width="11.61328125" bestFit="1" customWidth="1"/>
    <col min="11" max="11" width="11.4609375" bestFit="1" customWidth="1"/>
    <col min="12" max="12" width="10.61328125" bestFit="1" customWidth="1"/>
    <col min="13" max="13" width="11.07421875" bestFit="1" customWidth="1"/>
    <col min="14" max="14" width="10.69140625" bestFit="1" customWidth="1"/>
  </cols>
  <sheetData>
    <row r="3" spans="3:15" x14ac:dyDescent="0.35">
      <c r="C3" s="6" t="s">
        <v>126</v>
      </c>
      <c r="D3" s="6" t="s">
        <v>125</v>
      </c>
      <c r="E3" s="4"/>
      <c r="F3" s="4"/>
      <c r="G3" s="4"/>
      <c r="H3" s="4"/>
      <c r="I3" s="4"/>
      <c r="J3" s="4"/>
      <c r="K3" s="4"/>
      <c r="L3" s="4"/>
      <c r="M3" s="4"/>
      <c r="N3" s="5"/>
    </row>
    <row r="4" spans="3:15" x14ac:dyDescent="0.35">
      <c r="C4" s="6" t="s">
        <v>123</v>
      </c>
      <c r="D4" s="3" t="s">
        <v>113</v>
      </c>
      <c r="E4" s="7" t="s">
        <v>114</v>
      </c>
      <c r="F4" s="7" t="s">
        <v>115</v>
      </c>
      <c r="G4" s="7" t="s">
        <v>116</v>
      </c>
      <c r="H4" s="7" t="s">
        <v>117</v>
      </c>
      <c r="I4" s="7" t="s">
        <v>118</v>
      </c>
      <c r="J4" s="7" t="s">
        <v>119</v>
      </c>
      <c r="K4" s="7" t="s">
        <v>120</v>
      </c>
      <c r="L4" s="7" t="s">
        <v>121</v>
      </c>
      <c r="M4" s="7" t="s">
        <v>122</v>
      </c>
      <c r="N4" s="8" t="s">
        <v>124</v>
      </c>
    </row>
    <row r="5" spans="3:15" x14ac:dyDescent="0.35">
      <c r="C5" s="9" t="s">
        <v>80</v>
      </c>
      <c r="D5" s="11">
        <v>7</v>
      </c>
      <c r="E5" s="12">
        <v>10</v>
      </c>
      <c r="F5" s="12">
        <v>9</v>
      </c>
      <c r="G5" s="12">
        <v>9</v>
      </c>
      <c r="H5" s="12">
        <v>10</v>
      </c>
      <c r="I5" s="12">
        <v>10</v>
      </c>
      <c r="J5" s="12">
        <v>9</v>
      </c>
      <c r="K5" s="12">
        <v>6</v>
      </c>
      <c r="L5" s="12">
        <v>9</v>
      </c>
      <c r="M5" s="12">
        <v>9</v>
      </c>
      <c r="N5" s="13">
        <v>88</v>
      </c>
    </row>
    <row r="6" spans="3:15" x14ac:dyDescent="0.35">
      <c r="C6" s="10" t="s">
        <v>124</v>
      </c>
      <c r="D6" s="14">
        <v>7</v>
      </c>
      <c r="E6" s="15">
        <v>10</v>
      </c>
      <c r="F6" s="15">
        <v>9</v>
      </c>
      <c r="G6" s="15">
        <v>9</v>
      </c>
      <c r="H6" s="15">
        <v>10</v>
      </c>
      <c r="I6" s="15">
        <v>10</v>
      </c>
      <c r="J6" s="15">
        <v>9</v>
      </c>
      <c r="K6" s="15">
        <v>6</v>
      </c>
      <c r="L6" s="15">
        <v>9</v>
      </c>
      <c r="M6" s="15">
        <v>9</v>
      </c>
      <c r="N6" s="16">
        <v>88</v>
      </c>
    </row>
    <row r="9" spans="3:15" x14ac:dyDescent="0.35"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</row>
    <row r="10" spans="3:15" x14ac:dyDescent="0.35"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</row>
    <row r="11" spans="3:15" x14ac:dyDescent="0.35">
      <c r="C11" t="s">
        <v>127</v>
      </c>
      <c r="D11" t="s">
        <v>128</v>
      </c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</row>
    <row r="12" spans="3:15" x14ac:dyDescent="0.35">
      <c r="C12" s="3" t="s">
        <v>114</v>
      </c>
      <c r="D12" s="11">
        <v>10</v>
      </c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</row>
    <row r="13" spans="3:15" x14ac:dyDescent="0.35">
      <c r="C13" s="7" t="s">
        <v>117</v>
      </c>
      <c r="D13" s="12">
        <v>10</v>
      </c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</row>
    <row r="14" spans="3:15" x14ac:dyDescent="0.35">
      <c r="C14" s="7" t="s">
        <v>118</v>
      </c>
      <c r="D14" s="12">
        <v>10</v>
      </c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</row>
    <row r="15" spans="3:15" x14ac:dyDescent="0.35">
      <c r="C15" s="7" t="s">
        <v>115</v>
      </c>
      <c r="D15" s="12">
        <v>9</v>
      </c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</row>
    <row r="16" spans="3:15" x14ac:dyDescent="0.35">
      <c r="C16" s="7" t="s">
        <v>116</v>
      </c>
      <c r="D16" s="12">
        <v>9</v>
      </c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</row>
    <row r="17" spans="3:15" x14ac:dyDescent="0.35">
      <c r="C17" s="7" t="s">
        <v>119</v>
      </c>
      <c r="D17" s="12">
        <v>9</v>
      </c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</row>
    <row r="18" spans="3:15" x14ac:dyDescent="0.35">
      <c r="C18" s="7" t="s">
        <v>121</v>
      </c>
      <c r="D18" s="12">
        <v>9</v>
      </c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</row>
    <row r="19" spans="3:15" x14ac:dyDescent="0.35">
      <c r="C19" s="7" t="s">
        <v>122</v>
      </c>
      <c r="D19" s="12">
        <v>9</v>
      </c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</row>
    <row r="20" spans="3:15" x14ac:dyDescent="0.35">
      <c r="C20" s="7" t="s">
        <v>113</v>
      </c>
      <c r="D20" s="12">
        <v>7</v>
      </c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</row>
    <row r="21" spans="3:15" x14ac:dyDescent="0.35">
      <c r="C21" s="7" t="s">
        <v>120</v>
      </c>
      <c r="D21" s="12">
        <v>6</v>
      </c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</row>
    <row r="22" spans="3:15" x14ac:dyDescent="0.35"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</row>
    <row r="23" spans="3:15" x14ac:dyDescent="0.35"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</row>
    <row r="24" spans="3:15" x14ac:dyDescent="0.35"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</row>
    <row r="25" spans="3:15" x14ac:dyDescent="0.35"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</row>
    <row r="26" spans="3:15" x14ac:dyDescent="0.35"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</row>
    <row r="27" spans="3:15" x14ac:dyDescent="0.35"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</row>
    <row r="28" spans="3:15" x14ac:dyDescent="0.35"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</row>
    <row r="29" spans="3:15" x14ac:dyDescent="0.35"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</row>
    <row r="30" spans="3:15" x14ac:dyDescent="0.35"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</row>
    <row r="31" spans="3:15" x14ac:dyDescent="0.35"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</row>
    <row r="32" spans="3:15" x14ac:dyDescent="0.35"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</row>
    <row r="33" spans="5:15" x14ac:dyDescent="0.35"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</row>
    <row r="34" spans="5:15" x14ac:dyDescent="0.35"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</row>
    <row r="35" spans="5:15" x14ac:dyDescent="0.35"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</row>
  </sheetData>
  <sortState xmlns:xlrd2="http://schemas.microsoft.com/office/spreadsheetml/2017/richdata2" ref="C12:D21">
    <sortCondition descending="1" ref="D12:D21"/>
  </sortState>
  <pageMargins left="0.7" right="0.7" top="0.75" bottom="0.75" header="0.3" footer="0.3"/>
  <pageSetup paperSize="9" orientation="portrait" r:id="rId2"/>
  <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17"/>
  <sheetViews>
    <sheetView workbookViewId="0">
      <selection activeCell="B1" sqref="B1"/>
    </sheetView>
  </sheetViews>
  <sheetFormatPr defaultRowHeight="15.5" x14ac:dyDescent="0.35"/>
  <cols>
    <col min="1" max="1" width="145.69140625" bestFit="1" customWidth="1"/>
    <col min="2" max="2" width="20" bestFit="1" customWidth="1"/>
    <col min="3" max="3" width="13.765625" bestFit="1" customWidth="1"/>
  </cols>
  <sheetData>
    <row r="1" spans="1:3" x14ac:dyDescent="0.35">
      <c r="A1" s="1" t="s">
        <v>30</v>
      </c>
      <c r="B1" s="1" t="s">
        <v>46</v>
      </c>
      <c r="C1" s="1" t="s">
        <v>47</v>
      </c>
    </row>
    <row r="2" spans="1:3" x14ac:dyDescent="0.35">
      <c r="A2" t="s">
        <v>84</v>
      </c>
      <c r="B2" t="s">
        <v>117</v>
      </c>
    </row>
    <row r="3" spans="1:3" x14ac:dyDescent="0.35">
      <c r="A3" t="s">
        <v>85</v>
      </c>
      <c r="B3" t="s">
        <v>116</v>
      </c>
    </row>
    <row r="4" spans="1:3" x14ac:dyDescent="0.35">
      <c r="A4" t="s">
        <v>86</v>
      </c>
      <c r="B4" t="s">
        <v>118</v>
      </c>
    </row>
    <row r="5" spans="1:3" x14ac:dyDescent="0.35">
      <c r="A5" t="s">
        <v>87</v>
      </c>
      <c r="B5" t="s">
        <v>117</v>
      </c>
    </row>
    <row r="6" spans="1:3" x14ac:dyDescent="0.35">
      <c r="A6" t="s">
        <v>88</v>
      </c>
      <c r="B6" t="s">
        <v>122</v>
      </c>
      <c r="C6" t="s">
        <v>49</v>
      </c>
    </row>
    <row r="7" spans="1:3" x14ac:dyDescent="0.35">
      <c r="A7" t="s">
        <v>89</v>
      </c>
      <c r="B7" t="s">
        <v>113</v>
      </c>
    </row>
    <row r="8" spans="1:3" x14ac:dyDescent="0.35">
      <c r="A8" t="s">
        <v>90</v>
      </c>
      <c r="B8" t="s">
        <v>116</v>
      </c>
    </row>
    <row r="9" spans="1:3" x14ac:dyDescent="0.35">
      <c r="A9" t="s">
        <v>91</v>
      </c>
      <c r="B9" t="s">
        <v>122</v>
      </c>
      <c r="C9" t="s">
        <v>49</v>
      </c>
    </row>
    <row r="10" spans="1:3" x14ac:dyDescent="0.35">
      <c r="A10" t="s">
        <v>92</v>
      </c>
      <c r="B10" t="s">
        <v>113</v>
      </c>
    </row>
    <row r="11" spans="1:3" x14ac:dyDescent="0.35">
      <c r="A11" t="s">
        <v>93</v>
      </c>
    </row>
    <row r="12" spans="1:3" x14ac:dyDescent="0.35">
      <c r="A12" t="s">
        <v>94</v>
      </c>
    </row>
    <row r="13" spans="1:3" x14ac:dyDescent="0.35">
      <c r="A13" t="s">
        <v>95</v>
      </c>
    </row>
    <row r="14" spans="1:3" x14ac:dyDescent="0.35">
      <c r="A14" t="s">
        <v>96</v>
      </c>
    </row>
    <row r="15" spans="1:3" x14ac:dyDescent="0.35">
      <c r="A15" t="s">
        <v>97</v>
      </c>
    </row>
    <row r="16" spans="1:3" x14ac:dyDescent="0.35">
      <c r="A16" t="s">
        <v>98</v>
      </c>
    </row>
    <row r="17" spans="1:1" x14ac:dyDescent="0.35">
      <c r="A17" t="s">
        <v>99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17"/>
  <sheetViews>
    <sheetView workbookViewId="0"/>
  </sheetViews>
  <sheetFormatPr defaultRowHeight="15.5" x14ac:dyDescent="0.35"/>
  <cols>
    <col min="1" max="1" width="69" bestFit="1" customWidth="1"/>
    <col min="2" max="2" width="145.69140625" bestFit="1" customWidth="1"/>
  </cols>
  <sheetData>
    <row r="1" spans="1:2" x14ac:dyDescent="0.35">
      <c r="A1" s="1" t="s">
        <v>30</v>
      </c>
      <c r="B1" s="1" t="s">
        <v>31</v>
      </c>
    </row>
    <row r="2" spans="1:2" x14ac:dyDescent="0.35">
      <c r="A2" t="s">
        <v>99</v>
      </c>
    </row>
    <row r="3" spans="1:2" x14ac:dyDescent="0.35">
      <c r="A3" t="s">
        <v>99</v>
      </c>
      <c r="B3" t="s">
        <v>90</v>
      </c>
    </row>
    <row r="4" spans="1:2" x14ac:dyDescent="0.35">
      <c r="A4" t="s">
        <v>98</v>
      </c>
    </row>
    <row r="5" spans="1:2" x14ac:dyDescent="0.35">
      <c r="A5" t="s">
        <v>97</v>
      </c>
    </row>
    <row r="6" spans="1:2" x14ac:dyDescent="0.35">
      <c r="A6" t="s">
        <v>96</v>
      </c>
    </row>
    <row r="7" spans="1:2" x14ac:dyDescent="0.35">
      <c r="A7" t="s">
        <v>96</v>
      </c>
      <c r="B7" t="s">
        <v>89</v>
      </c>
    </row>
    <row r="8" spans="1:2" x14ac:dyDescent="0.35">
      <c r="A8" t="s">
        <v>95</v>
      </c>
    </row>
    <row r="9" spans="1:2" x14ac:dyDescent="0.35">
      <c r="A9" t="s">
        <v>94</v>
      </c>
    </row>
    <row r="10" spans="1:2" x14ac:dyDescent="0.35">
      <c r="A10" t="s">
        <v>93</v>
      </c>
    </row>
    <row r="11" spans="1:2" x14ac:dyDescent="0.35">
      <c r="A11" t="s">
        <v>92</v>
      </c>
    </row>
    <row r="12" spans="1:2" x14ac:dyDescent="0.35">
      <c r="A12" t="s">
        <v>92</v>
      </c>
      <c r="B12" t="s">
        <v>85</v>
      </c>
    </row>
    <row r="13" spans="1:2" x14ac:dyDescent="0.35">
      <c r="A13" t="s">
        <v>91</v>
      </c>
    </row>
    <row r="14" spans="1:2" x14ac:dyDescent="0.35">
      <c r="A14" t="s">
        <v>91</v>
      </c>
      <c r="B14" t="s">
        <v>88</v>
      </c>
    </row>
    <row r="15" spans="1:2" x14ac:dyDescent="0.35">
      <c r="A15" t="s">
        <v>87</v>
      </c>
    </row>
    <row r="16" spans="1:2" x14ac:dyDescent="0.35">
      <c r="A16" t="s">
        <v>86</v>
      </c>
    </row>
    <row r="17" spans="1:1" x14ac:dyDescent="0.35">
      <c r="A17" t="s">
        <v>84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F4E48-DF15-4139-92B7-EF5B34C47F08}">
  <dimension ref="A3:P19"/>
  <sheetViews>
    <sheetView tabSelected="1" workbookViewId="0">
      <pane xSplit="1" topLeftCell="J1" activePane="topRight" state="frozenSplit"/>
      <selection pane="topRight" activeCell="M26" activeCellId="1" sqref="M7 M26"/>
    </sheetView>
  </sheetViews>
  <sheetFormatPr defaultRowHeight="15.5" x14ac:dyDescent="0.35"/>
  <cols>
    <col min="1" max="1" width="47.15234375" bestFit="1" customWidth="1"/>
    <col min="2" max="2" width="15.3046875" bestFit="1" customWidth="1"/>
    <col min="3" max="3" width="11.3828125" bestFit="1" customWidth="1"/>
    <col min="4" max="5" width="11.4609375" bestFit="1" customWidth="1"/>
    <col min="6" max="6" width="11.3828125" bestFit="1" customWidth="1"/>
    <col min="7" max="7" width="11.3046875" bestFit="1" customWidth="1"/>
    <col min="8" max="8" width="11.61328125" bestFit="1" customWidth="1"/>
    <col min="9" max="9" width="11.4609375" bestFit="1" customWidth="1"/>
    <col min="10" max="10" width="10.61328125" bestFit="1" customWidth="1"/>
    <col min="11" max="11" width="11.07421875" bestFit="1" customWidth="1"/>
    <col min="12" max="12" width="10.69140625" bestFit="1" customWidth="1"/>
    <col min="14" max="14" width="12.4609375" bestFit="1" customWidth="1"/>
    <col min="15" max="15" width="17.23046875" bestFit="1" customWidth="1"/>
  </cols>
  <sheetData>
    <row r="3" spans="1:16" x14ac:dyDescent="0.35">
      <c r="A3" s="6" t="s">
        <v>126</v>
      </c>
      <c r="B3" s="6" t="s">
        <v>125</v>
      </c>
      <c r="C3" s="4"/>
      <c r="D3" s="4"/>
      <c r="E3" s="4"/>
      <c r="F3" s="4"/>
      <c r="G3" s="4"/>
      <c r="H3" s="4"/>
      <c r="I3" s="4"/>
      <c r="J3" s="4"/>
      <c r="K3" s="4"/>
      <c r="L3" s="5"/>
    </row>
    <row r="4" spans="1:16" x14ac:dyDescent="0.35">
      <c r="A4" s="6" t="s">
        <v>123</v>
      </c>
      <c r="B4" s="3" t="s">
        <v>113</v>
      </c>
      <c r="C4" s="7" t="s">
        <v>114</v>
      </c>
      <c r="D4" s="7" t="s">
        <v>115</v>
      </c>
      <c r="E4" s="7" t="s">
        <v>116</v>
      </c>
      <c r="F4" s="7" t="s">
        <v>117</v>
      </c>
      <c r="G4" s="7" t="s">
        <v>118</v>
      </c>
      <c r="H4" s="7" t="s">
        <v>119</v>
      </c>
      <c r="I4" s="7" t="s">
        <v>120</v>
      </c>
      <c r="J4" s="7" t="s">
        <v>121</v>
      </c>
      <c r="K4" s="7" t="s">
        <v>122</v>
      </c>
      <c r="L4" s="8" t="s">
        <v>124</v>
      </c>
      <c r="M4" s="25" t="s">
        <v>137</v>
      </c>
      <c r="N4" s="26" t="s">
        <v>139</v>
      </c>
      <c r="O4" s="25" t="s">
        <v>140</v>
      </c>
    </row>
    <row r="5" spans="1:16" x14ac:dyDescent="0.35">
      <c r="A5" s="9" t="s">
        <v>93</v>
      </c>
      <c r="B5" s="11">
        <v>5</v>
      </c>
      <c r="C5" s="12">
        <v>8</v>
      </c>
      <c r="D5" s="12">
        <v>9</v>
      </c>
      <c r="E5" s="12">
        <v>7</v>
      </c>
      <c r="F5" s="12">
        <v>8</v>
      </c>
      <c r="G5" s="12">
        <v>6</v>
      </c>
      <c r="H5" s="12">
        <v>8</v>
      </c>
      <c r="I5" s="12">
        <v>7</v>
      </c>
      <c r="J5" s="12">
        <v>4</v>
      </c>
      <c r="K5" s="12">
        <v>9</v>
      </c>
      <c r="L5" s="13">
        <v>71</v>
      </c>
      <c r="M5">
        <f>COUNTIF(B5:K5,"&lt;&gt;")</f>
        <v>10</v>
      </c>
      <c r="N5">
        <f>ROUNDDOWN(M5*$I$19,0)</f>
        <v>7</v>
      </c>
      <c r="O5">
        <f>COUNTIF(B5:K5,"&gt;=6")</f>
        <v>8</v>
      </c>
      <c r="P5">
        <f>O5-N5</f>
        <v>1</v>
      </c>
    </row>
    <row r="6" spans="1:16" x14ac:dyDescent="0.35">
      <c r="A6" s="21" t="s">
        <v>92</v>
      </c>
      <c r="B6" s="23">
        <v>8</v>
      </c>
      <c r="C6" s="24">
        <v>8</v>
      </c>
      <c r="D6" s="24">
        <v>5</v>
      </c>
      <c r="E6" s="24">
        <v>9</v>
      </c>
      <c r="F6" s="24">
        <v>4</v>
      </c>
      <c r="G6" s="24">
        <v>4</v>
      </c>
      <c r="H6" s="24">
        <v>8</v>
      </c>
      <c r="I6" s="24">
        <v>8</v>
      </c>
      <c r="J6" s="24">
        <v>8</v>
      </c>
      <c r="K6" s="24">
        <v>2</v>
      </c>
      <c r="L6" s="22">
        <v>64</v>
      </c>
      <c r="M6">
        <f t="shared" ref="M6:M16" si="0">COUNTIF(B6:K6,"&lt;&gt;")</f>
        <v>10</v>
      </c>
      <c r="N6">
        <f t="shared" ref="N6:N16" si="1">ROUNDDOWN(M6*$I$19,0)</f>
        <v>7</v>
      </c>
      <c r="O6">
        <f t="shared" ref="O6:O16" si="2">COUNTIF(B6:K6,"&gt;=6")</f>
        <v>6</v>
      </c>
      <c r="P6">
        <f t="shared" ref="P6:P16" si="3">O6-N6</f>
        <v>-1</v>
      </c>
    </row>
    <row r="7" spans="1:16" x14ac:dyDescent="0.35">
      <c r="A7" s="21" t="s">
        <v>84</v>
      </c>
      <c r="B7" s="23">
        <v>8</v>
      </c>
      <c r="C7" s="24">
        <v>6</v>
      </c>
      <c r="D7" s="24">
        <v>4</v>
      </c>
      <c r="E7" s="24">
        <v>7</v>
      </c>
      <c r="F7" s="24">
        <v>9</v>
      </c>
      <c r="G7" s="24">
        <v>4</v>
      </c>
      <c r="H7" s="24">
        <v>7</v>
      </c>
      <c r="I7" s="24"/>
      <c r="J7" s="24">
        <v>2</v>
      </c>
      <c r="K7" s="24">
        <v>5</v>
      </c>
      <c r="L7" s="22">
        <v>52</v>
      </c>
      <c r="M7">
        <f t="shared" si="0"/>
        <v>9</v>
      </c>
      <c r="N7">
        <f t="shared" si="1"/>
        <v>6</v>
      </c>
      <c r="O7">
        <f t="shared" si="2"/>
        <v>5</v>
      </c>
      <c r="P7">
        <f t="shared" si="3"/>
        <v>-1</v>
      </c>
    </row>
    <row r="8" spans="1:16" x14ac:dyDescent="0.35">
      <c r="A8" s="21" t="s">
        <v>87</v>
      </c>
      <c r="B8" s="23">
        <v>7</v>
      </c>
      <c r="C8" s="24">
        <v>8</v>
      </c>
      <c r="D8" s="24">
        <v>8</v>
      </c>
      <c r="E8" s="24">
        <v>8</v>
      </c>
      <c r="F8" s="24">
        <v>9</v>
      </c>
      <c r="G8" s="24">
        <v>7</v>
      </c>
      <c r="H8" s="24">
        <v>7</v>
      </c>
      <c r="I8" s="24">
        <v>5</v>
      </c>
      <c r="J8" s="24">
        <v>6</v>
      </c>
      <c r="K8" s="24">
        <v>4</v>
      </c>
      <c r="L8" s="22">
        <v>69</v>
      </c>
      <c r="M8">
        <f t="shared" si="0"/>
        <v>10</v>
      </c>
      <c r="N8">
        <f t="shared" si="1"/>
        <v>7</v>
      </c>
      <c r="O8">
        <f t="shared" si="2"/>
        <v>8</v>
      </c>
      <c r="P8">
        <f t="shared" si="3"/>
        <v>1</v>
      </c>
    </row>
    <row r="9" spans="1:16" x14ac:dyDescent="0.35">
      <c r="A9" s="21" t="s">
        <v>96</v>
      </c>
      <c r="B9" s="23">
        <v>8</v>
      </c>
      <c r="C9" s="24">
        <v>8</v>
      </c>
      <c r="D9" s="24">
        <v>8</v>
      </c>
      <c r="E9" s="24">
        <v>5</v>
      </c>
      <c r="F9" s="24">
        <v>10</v>
      </c>
      <c r="G9" s="24">
        <v>8</v>
      </c>
      <c r="H9" s="24">
        <v>9</v>
      </c>
      <c r="I9" s="24">
        <v>7</v>
      </c>
      <c r="J9" s="24">
        <v>8</v>
      </c>
      <c r="K9" s="24">
        <v>6</v>
      </c>
      <c r="L9" s="22">
        <v>77</v>
      </c>
      <c r="M9">
        <f t="shared" si="0"/>
        <v>10</v>
      </c>
      <c r="N9">
        <f t="shared" si="1"/>
        <v>7</v>
      </c>
      <c r="O9">
        <f t="shared" si="2"/>
        <v>9</v>
      </c>
      <c r="P9">
        <f t="shared" si="3"/>
        <v>2</v>
      </c>
    </row>
    <row r="10" spans="1:16" x14ac:dyDescent="0.35">
      <c r="A10" s="21" t="s">
        <v>98</v>
      </c>
      <c r="B10" s="23">
        <v>5</v>
      </c>
      <c r="C10" s="24">
        <v>8</v>
      </c>
      <c r="D10" s="24">
        <v>9</v>
      </c>
      <c r="E10" s="24">
        <v>8</v>
      </c>
      <c r="F10" s="24">
        <v>10</v>
      </c>
      <c r="G10" s="24">
        <v>6</v>
      </c>
      <c r="H10" s="24">
        <v>7</v>
      </c>
      <c r="I10" s="24">
        <v>8</v>
      </c>
      <c r="J10" s="24">
        <v>7</v>
      </c>
      <c r="K10" s="24">
        <v>2</v>
      </c>
      <c r="L10" s="22">
        <v>70</v>
      </c>
      <c r="M10">
        <f t="shared" si="0"/>
        <v>10</v>
      </c>
      <c r="N10">
        <f t="shared" si="1"/>
        <v>7</v>
      </c>
      <c r="O10">
        <f t="shared" si="2"/>
        <v>8</v>
      </c>
      <c r="P10">
        <f t="shared" si="3"/>
        <v>1</v>
      </c>
    </row>
    <row r="11" spans="1:16" x14ac:dyDescent="0.35">
      <c r="A11" s="21" t="s">
        <v>95</v>
      </c>
      <c r="B11" s="23">
        <v>7</v>
      </c>
      <c r="C11" s="24">
        <v>6</v>
      </c>
      <c r="D11" s="24">
        <v>7</v>
      </c>
      <c r="E11" s="24">
        <v>4</v>
      </c>
      <c r="F11" s="24">
        <v>4</v>
      </c>
      <c r="G11" s="24">
        <v>6</v>
      </c>
      <c r="H11" s="24">
        <v>8</v>
      </c>
      <c r="I11" s="24">
        <v>6</v>
      </c>
      <c r="J11" s="24">
        <v>8</v>
      </c>
      <c r="K11" s="24">
        <v>8</v>
      </c>
      <c r="L11" s="22">
        <v>64</v>
      </c>
      <c r="M11">
        <f t="shared" si="0"/>
        <v>10</v>
      </c>
      <c r="N11">
        <f t="shared" si="1"/>
        <v>7</v>
      </c>
      <c r="O11">
        <f t="shared" si="2"/>
        <v>8</v>
      </c>
      <c r="P11">
        <f t="shared" si="3"/>
        <v>1</v>
      </c>
    </row>
    <row r="12" spans="1:16" x14ac:dyDescent="0.35">
      <c r="A12" s="21" t="s">
        <v>97</v>
      </c>
      <c r="B12" s="23">
        <v>8</v>
      </c>
      <c r="C12" s="24">
        <v>8</v>
      </c>
      <c r="D12" s="24">
        <v>8</v>
      </c>
      <c r="E12" s="24">
        <v>8</v>
      </c>
      <c r="F12" s="24">
        <v>10</v>
      </c>
      <c r="G12" s="24">
        <v>6</v>
      </c>
      <c r="H12" s="24">
        <v>8</v>
      </c>
      <c r="I12" s="24">
        <v>7</v>
      </c>
      <c r="J12" s="24">
        <v>8</v>
      </c>
      <c r="K12" s="24">
        <v>2</v>
      </c>
      <c r="L12" s="22">
        <v>73</v>
      </c>
      <c r="M12">
        <f t="shared" si="0"/>
        <v>10</v>
      </c>
      <c r="N12">
        <f t="shared" si="1"/>
        <v>7</v>
      </c>
      <c r="O12">
        <f t="shared" si="2"/>
        <v>9</v>
      </c>
      <c r="P12">
        <f t="shared" si="3"/>
        <v>2</v>
      </c>
    </row>
    <row r="13" spans="1:16" x14ac:dyDescent="0.35">
      <c r="A13" s="21" t="s">
        <v>91</v>
      </c>
      <c r="B13" s="23"/>
      <c r="C13" s="24">
        <v>7</v>
      </c>
      <c r="D13" s="24">
        <v>5</v>
      </c>
      <c r="E13" s="24">
        <v>7</v>
      </c>
      <c r="F13" s="24">
        <v>4</v>
      </c>
      <c r="G13" s="24">
        <v>2</v>
      </c>
      <c r="H13" s="24">
        <v>7</v>
      </c>
      <c r="I13" s="24">
        <v>6</v>
      </c>
      <c r="J13" s="24">
        <v>2</v>
      </c>
      <c r="K13" s="24">
        <v>10</v>
      </c>
      <c r="L13" s="22">
        <v>50</v>
      </c>
      <c r="M13">
        <f t="shared" si="0"/>
        <v>9</v>
      </c>
      <c r="N13">
        <f t="shared" si="1"/>
        <v>6</v>
      </c>
      <c r="O13">
        <f t="shared" si="2"/>
        <v>5</v>
      </c>
      <c r="P13">
        <f t="shared" si="3"/>
        <v>-1</v>
      </c>
    </row>
    <row r="14" spans="1:16" x14ac:dyDescent="0.35">
      <c r="A14" s="21" t="s">
        <v>94</v>
      </c>
      <c r="B14" s="23">
        <v>8</v>
      </c>
      <c r="C14" s="24">
        <v>6</v>
      </c>
      <c r="D14" s="24">
        <v>8</v>
      </c>
      <c r="E14" s="24">
        <v>5</v>
      </c>
      <c r="F14" s="24">
        <v>3</v>
      </c>
      <c r="G14" s="24">
        <v>6</v>
      </c>
      <c r="H14" s="24">
        <v>6</v>
      </c>
      <c r="I14" s="24">
        <v>8</v>
      </c>
      <c r="J14" s="24">
        <v>8</v>
      </c>
      <c r="K14" s="24">
        <v>8</v>
      </c>
      <c r="L14" s="22">
        <v>66</v>
      </c>
      <c r="M14">
        <f t="shared" si="0"/>
        <v>10</v>
      </c>
      <c r="N14">
        <f t="shared" si="1"/>
        <v>7</v>
      </c>
      <c r="O14">
        <f t="shared" si="2"/>
        <v>8</v>
      </c>
      <c r="P14">
        <f t="shared" si="3"/>
        <v>1</v>
      </c>
    </row>
    <row r="15" spans="1:16" x14ac:dyDescent="0.35">
      <c r="A15" s="21" t="s">
        <v>99</v>
      </c>
      <c r="B15" s="23">
        <v>5</v>
      </c>
      <c r="C15" s="24">
        <v>8</v>
      </c>
      <c r="D15" s="24">
        <v>9</v>
      </c>
      <c r="E15" s="24">
        <v>10</v>
      </c>
      <c r="F15" s="24">
        <v>8</v>
      </c>
      <c r="G15" s="24">
        <v>8</v>
      </c>
      <c r="H15" s="24">
        <v>7</v>
      </c>
      <c r="I15" s="24">
        <v>7</v>
      </c>
      <c r="J15" s="24">
        <v>7</v>
      </c>
      <c r="K15" s="24">
        <v>8</v>
      </c>
      <c r="L15" s="22">
        <v>77</v>
      </c>
      <c r="M15">
        <f t="shared" si="0"/>
        <v>10</v>
      </c>
      <c r="N15">
        <f t="shared" si="1"/>
        <v>7</v>
      </c>
      <c r="O15">
        <f t="shared" si="2"/>
        <v>9</v>
      </c>
      <c r="P15">
        <f t="shared" si="3"/>
        <v>2</v>
      </c>
    </row>
    <row r="16" spans="1:16" x14ac:dyDescent="0.35">
      <c r="A16" s="21" t="s">
        <v>86</v>
      </c>
      <c r="B16" s="23">
        <v>7</v>
      </c>
      <c r="C16" s="24">
        <v>8</v>
      </c>
      <c r="D16" s="24">
        <v>8</v>
      </c>
      <c r="E16" s="24">
        <v>8</v>
      </c>
      <c r="F16" s="24">
        <v>9</v>
      </c>
      <c r="G16" s="24">
        <v>8</v>
      </c>
      <c r="H16" s="24">
        <v>8</v>
      </c>
      <c r="I16" s="24">
        <v>6</v>
      </c>
      <c r="J16" s="24">
        <v>7</v>
      </c>
      <c r="K16" s="24">
        <v>5</v>
      </c>
      <c r="L16" s="22">
        <v>74</v>
      </c>
      <c r="M16">
        <f t="shared" si="0"/>
        <v>10</v>
      </c>
      <c r="N16">
        <f t="shared" si="1"/>
        <v>7</v>
      </c>
      <c r="O16">
        <f t="shared" si="2"/>
        <v>9</v>
      </c>
      <c r="P16">
        <f t="shared" si="3"/>
        <v>2</v>
      </c>
    </row>
    <row r="17" spans="1:12" x14ac:dyDescent="0.35">
      <c r="A17" s="10" t="s">
        <v>124</v>
      </c>
      <c r="B17" s="14">
        <v>76</v>
      </c>
      <c r="C17" s="15">
        <v>89</v>
      </c>
      <c r="D17" s="15">
        <v>88</v>
      </c>
      <c r="E17" s="15">
        <v>86</v>
      </c>
      <c r="F17" s="15">
        <v>88</v>
      </c>
      <c r="G17" s="15">
        <v>71</v>
      </c>
      <c r="H17" s="15">
        <v>90</v>
      </c>
      <c r="I17" s="15">
        <v>75</v>
      </c>
      <c r="J17" s="15">
        <v>75</v>
      </c>
      <c r="K17" s="15">
        <v>69</v>
      </c>
      <c r="L17" s="16">
        <v>807</v>
      </c>
    </row>
    <row r="19" spans="1:12" x14ac:dyDescent="0.35">
      <c r="I19" s="20">
        <v>0.75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135"/>
  <sheetViews>
    <sheetView topLeftCell="A15" workbookViewId="0">
      <selection activeCell="A15" sqref="A15:C135"/>
    </sheetView>
  </sheetViews>
  <sheetFormatPr defaultRowHeight="15.5" x14ac:dyDescent="0.35"/>
  <cols>
    <col min="1" max="1" width="69" bestFit="1" customWidth="1"/>
    <col min="2" max="2" width="8.69140625" bestFit="1" customWidth="1"/>
    <col min="3" max="3" width="26.3046875" bestFit="1" customWidth="1"/>
    <col min="4" max="4" width="13.765625" bestFit="1" customWidth="1"/>
  </cols>
  <sheetData>
    <row r="1" spans="1:5" x14ac:dyDescent="0.35">
      <c r="A1" s="1" t="s">
        <v>30</v>
      </c>
      <c r="B1" s="1" t="s">
        <v>38</v>
      </c>
      <c r="C1" s="1" t="s">
        <v>39</v>
      </c>
      <c r="D1" s="1" t="s">
        <v>40</v>
      </c>
    </row>
    <row r="2" spans="1:5" x14ac:dyDescent="0.35">
      <c r="A2" t="s">
        <v>99</v>
      </c>
      <c r="B2">
        <v>7.7</v>
      </c>
      <c r="C2" s="20">
        <v>0.28000000000000003</v>
      </c>
      <c r="D2">
        <v>0</v>
      </c>
    </row>
    <row r="3" spans="1:5" x14ac:dyDescent="0.35">
      <c r="A3" t="s">
        <v>98</v>
      </c>
      <c r="B3">
        <v>7</v>
      </c>
      <c r="C3" s="20">
        <v>0.47</v>
      </c>
      <c r="D3">
        <v>0</v>
      </c>
    </row>
    <row r="4" spans="1:5" x14ac:dyDescent="0.35">
      <c r="A4" t="s">
        <v>97</v>
      </c>
      <c r="B4">
        <v>7.3</v>
      </c>
      <c r="C4" s="20">
        <v>0.44</v>
      </c>
      <c r="D4">
        <v>0</v>
      </c>
    </row>
    <row r="5" spans="1:5" x14ac:dyDescent="0.35">
      <c r="A5" t="s">
        <v>96</v>
      </c>
      <c r="B5">
        <v>7.7</v>
      </c>
      <c r="C5" s="20">
        <v>0.28999999999999998</v>
      </c>
      <c r="D5">
        <v>0</v>
      </c>
    </row>
    <row r="6" spans="1:5" x14ac:dyDescent="0.35">
      <c r="A6" t="s">
        <v>95</v>
      </c>
      <c r="B6">
        <v>6.4</v>
      </c>
      <c r="C6" s="20">
        <v>0.31</v>
      </c>
      <c r="D6">
        <v>0</v>
      </c>
    </row>
    <row r="7" spans="1:5" x14ac:dyDescent="0.35">
      <c r="A7" t="s">
        <v>94</v>
      </c>
      <c r="B7">
        <v>6.6</v>
      </c>
      <c r="C7" s="20">
        <v>0.36</v>
      </c>
      <c r="D7">
        <v>0</v>
      </c>
    </row>
    <row r="8" spans="1:5" x14ac:dyDescent="0.35">
      <c r="A8" t="s">
        <v>93</v>
      </c>
      <c r="B8">
        <v>7.1</v>
      </c>
      <c r="C8" s="20">
        <v>0.35</v>
      </c>
      <c r="D8">
        <v>0</v>
      </c>
    </row>
    <row r="9" spans="1:5" x14ac:dyDescent="0.35">
      <c r="A9" t="s">
        <v>131</v>
      </c>
      <c r="B9">
        <v>6.4</v>
      </c>
      <c r="C9" s="20">
        <v>0.5</v>
      </c>
      <c r="D9">
        <v>0</v>
      </c>
    </row>
    <row r="10" spans="1:5" x14ac:dyDescent="0.35">
      <c r="A10" t="s">
        <v>133</v>
      </c>
      <c r="B10">
        <v>5.6</v>
      </c>
      <c r="C10" s="20">
        <v>0.54</v>
      </c>
      <c r="D10">
        <v>1</v>
      </c>
    </row>
    <row r="11" spans="1:5" x14ac:dyDescent="0.35">
      <c r="A11" t="s">
        <v>132</v>
      </c>
      <c r="B11">
        <v>6.9</v>
      </c>
      <c r="C11" s="20">
        <v>0.32</v>
      </c>
      <c r="D11">
        <v>0</v>
      </c>
    </row>
    <row r="12" spans="1:5" x14ac:dyDescent="0.35">
      <c r="A12" t="s">
        <v>130</v>
      </c>
      <c r="B12">
        <v>7.4</v>
      </c>
      <c r="C12" s="20">
        <v>0.24</v>
      </c>
      <c r="D12">
        <v>0</v>
      </c>
    </row>
    <row r="13" spans="1:5" x14ac:dyDescent="0.35">
      <c r="A13" t="s">
        <v>129</v>
      </c>
      <c r="B13">
        <v>5.8</v>
      </c>
      <c r="C13" s="20">
        <v>0.46</v>
      </c>
      <c r="D13">
        <v>1</v>
      </c>
    </row>
    <row r="15" spans="1:5" x14ac:dyDescent="0.35">
      <c r="A15" s="1" t="s">
        <v>30</v>
      </c>
      <c r="B15" s="1" t="s">
        <v>38</v>
      </c>
      <c r="C15" s="1" t="s">
        <v>46</v>
      </c>
      <c r="D15" s="1" t="s">
        <v>47</v>
      </c>
      <c r="E15" s="1" t="s">
        <v>48</v>
      </c>
    </row>
    <row r="16" spans="1:5" x14ac:dyDescent="0.35">
      <c r="A16" t="s">
        <v>99</v>
      </c>
      <c r="B16">
        <v>10</v>
      </c>
      <c r="C16" t="s">
        <v>116</v>
      </c>
    </row>
    <row r="17" spans="1:4" x14ac:dyDescent="0.35">
      <c r="A17" t="s">
        <v>99</v>
      </c>
      <c r="B17">
        <v>8</v>
      </c>
      <c r="C17" t="s">
        <v>122</v>
      </c>
      <c r="D17" t="s">
        <v>49</v>
      </c>
    </row>
    <row r="18" spans="1:4" x14ac:dyDescent="0.35">
      <c r="A18" t="s">
        <v>99</v>
      </c>
      <c r="B18">
        <v>8</v>
      </c>
      <c r="C18" t="s">
        <v>114</v>
      </c>
    </row>
    <row r="19" spans="1:4" x14ac:dyDescent="0.35">
      <c r="A19" t="s">
        <v>99</v>
      </c>
      <c r="B19">
        <v>5</v>
      </c>
      <c r="C19" t="s">
        <v>113</v>
      </c>
    </row>
    <row r="20" spans="1:4" x14ac:dyDescent="0.35">
      <c r="A20" t="s">
        <v>99</v>
      </c>
      <c r="B20">
        <v>8</v>
      </c>
      <c r="C20" t="s">
        <v>117</v>
      </c>
    </row>
    <row r="21" spans="1:4" x14ac:dyDescent="0.35">
      <c r="A21" t="s">
        <v>99</v>
      </c>
      <c r="B21">
        <v>8</v>
      </c>
      <c r="C21" t="s">
        <v>118</v>
      </c>
    </row>
    <row r="22" spans="1:4" x14ac:dyDescent="0.35">
      <c r="A22" t="s">
        <v>99</v>
      </c>
      <c r="B22">
        <v>7</v>
      </c>
      <c r="C22" t="s">
        <v>121</v>
      </c>
    </row>
    <row r="23" spans="1:4" x14ac:dyDescent="0.35">
      <c r="A23" t="s">
        <v>99</v>
      </c>
      <c r="B23">
        <v>7</v>
      </c>
      <c r="C23" t="s">
        <v>120</v>
      </c>
    </row>
    <row r="24" spans="1:4" x14ac:dyDescent="0.35">
      <c r="A24" t="s">
        <v>99</v>
      </c>
      <c r="B24">
        <v>9</v>
      </c>
      <c r="C24" t="s">
        <v>115</v>
      </c>
    </row>
    <row r="25" spans="1:4" x14ac:dyDescent="0.35">
      <c r="A25" t="s">
        <v>99</v>
      </c>
      <c r="B25">
        <v>7</v>
      </c>
      <c r="C25" t="s">
        <v>119</v>
      </c>
    </row>
    <row r="26" spans="1:4" x14ac:dyDescent="0.35">
      <c r="A26" t="s">
        <v>98</v>
      </c>
      <c r="B26">
        <v>8</v>
      </c>
      <c r="C26" t="s">
        <v>116</v>
      </c>
    </row>
    <row r="27" spans="1:4" x14ac:dyDescent="0.35">
      <c r="A27" t="s">
        <v>98</v>
      </c>
      <c r="B27">
        <v>2</v>
      </c>
      <c r="C27" t="s">
        <v>122</v>
      </c>
      <c r="D27" t="s">
        <v>49</v>
      </c>
    </row>
    <row r="28" spans="1:4" x14ac:dyDescent="0.35">
      <c r="A28" t="s">
        <v>98</v>
      </c>
      <c r="B28">
        <v>8</v>
      </c>
      <c r="C28" t="s">
        <v>114</v>
      </c>
    </row>
    <row r="29" spans="1:4" x14ac:dyDescent="0.35">
      <c r="A29" t="s">
        <v>98</v>
      </c>
      <c r="B29">
        <v>5</v>
      </c>
      <c r="C29" t="s">
        <v>113</v>
      </c>
    </row>
    <row r="30" spans="1:4" x14ac:dyDescent="0.35">
      <c r="A30" t="s">
        <v>98</v>
      </c>
      <c r="B30">
        <v>10</v>
      </c>
      <c r="C30" t="s">
        <v>117</v>
      </c>
    </row>
    <row r="31" spans="1:4" x14ac:dyDescent="0.35">
      <c r="A31" t="s">
        <v>98</v>
      </c>
      <c r="B31">
        <v>6</v>
      </c>
      <c r="C31" t="s">
        <v>118</v>
      </c>
    </row>
    <row r="32" spans="1:4" x14ac:dyDescent="0.35">
      <c r="A32" t="s">
        <v>98</v>
      </c>
      <c r="B32">
        <v>7</v>
      </c>
      <c r="C32" t="s">
        <v>121</v>
      </c>
    </row>
    <row r="33" spans="1:4" x14ac:dyDescent="0.35">
      <c r="A33" t="s">
        <v>98</v>
      </c>
      <c r="B33">
        <v>8</v>
      </c>
      <c r="C33" t="s">
        <v>120</v>
      </c>
    </row>
    <row r="34" spans="1:4" x14ac:dyDescent="0.35">
      <c r="A34" t="s">
        <v>98</v>
      </c>
      <c r="B34">
        <v>9</v>
      </c>
      <c r="C34" t="s">
        <v>115</v>
      </c>
    </row>
    <row r="35" spans="1:4" x14ac:dyDescent="0.35">
      <c r="A35" t="s">
        <v>98</v>
      </c>
      <c r="B35">
        <v>7</v>
      </c>
      <c r="C35" t="s">
        <v>119</v>
      </c>
    </row>
    <row r="36" spans="1:4" x14ac:dyDescent="0.35">
      <c r="A36" t="s">
        <v>97</v>
      </c>
      <c r="B36">
        <v>8</v>
      </c>
      <c r="C36" t="s">
        <v>116</v>
      </c>
    </row>
    <row r="37" spans="1:4" x14ac:dyDescent="0.35">
      <c r="A37" t="s">
        <v>97</v>
      </c>
      <c r="B37">
        <v>2</v>
      </c>
      <c r="C37" t="s">
        <v>122</v>
      </c>
      <c r="D37" t="s">
        <v>49</v>
      </c>
    </row>
    <row r="38" spans="1:4" x14ac:dyDescent="0.35">
      <c r="A38" t="s">
        <v>97</v>
      </c>
      <c r="B38">
        <v>8</v>
      </c>
      <c r="C38" t="s">
        <v>114</v>
      </c>
    </row>
    <row r="39" spans="1:4" x14ac:dyDescent="0.35">
      <c r="A39" t="s">
        <v>97</v>
      </c>
      <c r="B39">
        <v>8</v>
      </c>
      <c r="C39" t="s">
        <v>113</v>
      </c>
    </row>
    <row r="40" spans="1:4" x14ac:dyDescent="0.35">
      <c r="A40" t="s">
        <v>97</v>
      </c>
      <c r="B40">
        <v>10</v>
      </c>
      <c r="C40" t="s">
        <v>117</v>
      </c>
    </row>
    <row r="41" spans="1:4" x14ac:dyDescent="0.35">
      <c r="A41" t="s">
        <v>97</v>
      </c>
      <c r="B41">
        <v>6</v>
      </c>
      <c r="C41" t="s">
        <v>118</v>
      </c>
    </row>
    <row r="42" spans="1:4" x14ac:dyDescent="0.35">
      <c r="A42" t="s">
        <v>97</v>
      </c>
      <c r="B42">
        <v>8</v>
      </c>
      <c r="C42" t="s">
        <v>121</v>
      </c>
    </row>
    <row r="43" spans="1:4" x14ac:dyDescent="0.35">
      <c r="A43" t="s">
        <v>97</v>
      </c>
      <c r="B43">
        <v>7</v>
      </c>
      <c r="C43" t="s">
        <v>120</v>
      </c>
    </row>
    <row r="44" spans="1:4" x14ac:dyDescent="0.35">
      <c r="A44" t="s">
        <v>97</v>
      </c>
      <c r="B44">
        <v>8</v>
      </c>
      <c r="C44" t="s">
        <v>115</v>
      </c>
    </row>
    <row r="45" spans="1:4" x14ac:dyDescent="0.35">
      <c r="A45" t="s">
        <v>97</v>
      </c>
      <c r="B45">
        <v>8</v>
      </c>
      <c r="C45" t="s">
        <v>119</v>
      </c>
    </row>
    <row r="46" spans="1:4" x14ac:dyDescent="0.35">
      <c r="A46" t="s">
        <v>96</v>
      </c>
      <c r="B46">
        <v>5</v>
      </c>
      <c r="C46" t="s">
        <v>116</v>
      </c>
    </row>
    <row r="47" spans="1:4" x14ac:dyDescent="0.35">
      <c r="A47" t="s">
        <v>96</v>
      </c>
      <c r="B47">
        <v>6</v>
      </c>
      <c r="C47" t="s">
        <v>122</v>
      </c>
      <c r="D47" t="s">
        <v>49</v>
      </c>
    </row>
    <row r="48" spans="1:4" x14ac:dyDescent="0.35">
      <c r="A48" t="s">
        <v>96</v>
      </c>
      <c r="B48">
        <v>8</v>
      </c>
      <c r="C48" t="s">
        <v>114</v>
      </c>
    </row>
    <row r="49" spans="1:4" x14ac:dyDescent="0.35">
      <c r="A49" t="s">
        <v>96</v>
      </c>
      <c r="B49">
        <v>8</v>
      </c>
      <c r="C49" t="s">
        <v>113</v>
      </c>
    </row>
    <row r="50" spans="1:4" x14ac:dyDescent="0.35">
      <c r="A50" t="s">
        <v>96</v>
      </c>
      <c r="B50">
        <v>10</v>
      </c>
      <c r="C50" t="s">
        <v>117</v>
      </c>
    </row>
    <row r="51" spans="1:4" x14ac:dyDescent="0.35">
      <c r="A51" t="s">
        <v>96</v>
      </c>
      <c r="B51">
        <v>8</v>
      </c>
      <c r="C51" t="s">
        <v>118</v>
      </c>
    </row>
    <row r="52" spans="1:4" x14ac:dyDescent="0.35">
      <c r="A52" t="s">
        <v>96</v>
      </c>
      <c r="B52">
        <v>8</v>
      </c>
      <c r="C52" t="s">
        <v>121</v>
      </c>
    </row>
    <row r="53" spans="1:4" x14ac:dyDescent="0.35">
      <c r="A53" t="s">
        <v>96</v>
      </c>
      <c r="B53">
        <v>7</v>
      </c>
      <c r="C53" t="s">
        <v>120</v>
      </c>
    </row>
    <row r="54" spans="1:4" x14ac:dyDescent="0.35">
      <c r="A54" t="s">
        <v>96</v>
      </c>
      <c r="B54">
        <v>8</v>
      </c>
      <c r="C54" t="s">
        <v>115</v>
      </c>
    </row>
    <row r="55" spans="1:4" x14ac:dyDescent="0.35">
      <c r="A55" t="s">
        <v>96</v>
      </c>
      <c r="B55">
        <v>9</v>
      </c>
      <c r="C55" t="s">
        <v>119</v>
      </c>
    </row>
    <row r="56" spans="1:4" x14ac:dyDescent="0.35">
      <c r="A56" t="s">
        <v>95</v>
      </c>
      <c r="B56">
        <v>4</v>
      </c>
      <c r="C56" t="s">
        <v>116</v>
      </c>
    </row>
    <row r="57" spans="1:4" x14ac:dyDescent="0.35">
      <c r="A57" t="s">
        <v>95</v>
      </c>
      <c r="B57">
        <v>8</v>
      </c>
      <c r="C57" t="s">
        <v>122</v>
      </c>
      <c r="D57" t="s">
        <v>49</v>
      </c>
    </row>
    <row r="58" spans="1:4" x14ac:dyDescent="0.35">
      <c r="A58" t="s">
        <v>95</v>
      </c>
      <c r="B58">
        <v>6</v>
      </c>
      <c r="C58" t="s">
        <v>114</v>
      </c>
    </row>
    <row r="59" spans="1:4" x14ac:dyDescent="0.35">
      <c r="A59" t="s">
        <v>95</v>
      </c>
      <c r="B59">
        <v>7</v>
      </c>
      <c r="C59" t="s">
        <v>113</v>
      </c>
    </row>
    <row r="60" spans="1:4" x14ac:dyDescent="0.35">
      <c r="A60" t="s">
        <v>95</v>
      </c>
      <c r="B60">
        <v>4</v>
      </c>
      <c r="C60" t="s">
        <v>117</v>
      </c>
    </row>
    <row r="61" spans="1:4" x14ac:dyDescent="0.35">
      <c r="A61" t="s">
        <v>95</v>
      </c>
      <c r="B61">
        <v>6</v>
      </c>
      <c r="C61" t="s">
        <v>118</v>
      </c>
    </row>
    <row r="62" spans="1:4" x14ac:dyDescent="0.35">
      <c r="A62" t="s">
        <v>95</v>
      </c>
      <c r="B62">
        <v>8</v>
      </c>
      <c r="C62" t="s">
        <v>121</v>
      </c>
    </row>
    <row r="63" spans="1:4" x14ac:dyDescent="0.35">
      <c r="A63" t="s">
        <v>95</v>
      </c>
      <c r="B63">
        <v>6</v>
      </c>
      <c r="C63" t="s">
        <v>120</v>
      </c>
    </row>
    <row r="64" spans="1:4" x14ac:dyDescent="0.35">
      <c r="A64" t="s">
        <v>95</v>
      </c>
      <c r="B64">
        <v>7</v>
      </c>
      <c r="C64" t="s">
        <v>115</v>
      </c>
    </row>
    <row r="65" spans="1:4" x14ac:dyDescent="0.35">
      <c r="A65" t="s">
        <v>95</v>
      </c>
      <c r="B65">
        <v>8</v>
      </c>
      <c r="C65" t="s">
        <v>119</v>
      </c>
    </row>
    <row r="66" spans="1:4" x14ac:dyDescent="0.35">
      <c r="A66" t="s">
        <v>94</v>
      </c>
      <c r="B66">
        <v>5</v>
      </c>
      <c r="C66" t="s">
        <v>116</v>
      </c>
    </row>
    <row r="67" spans="1:4" x14ac:dyDescent="0.35">
      <c r="A67" t="s">
        <v>94</v>
      </c>
      <c r="B67">
        <v>8</v>
      </c>
      <c r="C67" t="s">
        <v>122</v>
      </c>
      <c r="D67" t="s">
        <v>49</v>
      </c>
    </row>
    <row r="68" spans="1:4" x14ac:dyDescent="0.35">
      <c r="A68" t="s">
        <v>94</v>
      </c>
      <c r="B68">
        <v>6</v>
      </c>
      <c r="C68" t="s">
        <v>114</v>
      </c>
    </row>
    <row r="69" spans="1:4" x14ac:dyDescent="0.35">
      <c r="A69" t="s">
        <v>94</v>
      </c>
      <c r="B69">
        <v>8</v>
      </c>
      <c r="C69" t="s">
        <v>113</v>
      </c>
    </row>
    <row r="70" spans="1:4" x14ac:dyDescent="0.35">
      <c r="A70" t="s">
        <v>94</v>
      </c>
      <c r="B70">
        <v>3</v>
      </c>
      <c r="C70" t="s">
        <v>117</v>
      </c>
    </row>
    <row r="71" spans="1:4" x14ac:dyDescent="0.35">
      <c r="A71" t="s">
        <v>94</v>
      </c>
      <c r="B71">
        <v>6</v>
      </c>
      <c r="C71" t="s">
        <v>118</v>
      </c>
    </row>
    <row r="72" spans="1:4" x14ac:dyDescent="0.35">
      <c r="A72" t="s">
        <v>94</v>
      </c>
      <c r="B72">
        <v>8</v>
      </c>
      <c r="C72" t="s">
        <v>121</v>
      </c>
    </row>
    <row r="73" spans="1:4" x14ac:dyDescent="0.35">
      <c r="A73" t="s">
        <v>94</v>
      </c>
      <c r="B73">
        <v>8</v>
      </c>
      <c r="C73" t="s">
        <v>120</v>
      </c>
    </row>
    <row r="74" spans="1:4" x14ac:dyDescent="0.35">
      <c r="A74" t="s">
        <v>94</v>
      </c>
      <c r="B74">
        <v>8</v>
      </c>
      <c r="C74" t="s">
        <v>115</v>
      </c>
    </row>
    <row r="75" spans="1:4" x14ac:dyDescent="0.35">
      <c r="A75" t="s">
        <v>94</v>
      </c>
      <c r="B75">
        <v>6</v>
      </c>
      <c r="C75" t="s">
        <v>119</v>
      </c>
    </row>
    <row r="76" spans="1:4" x14ac:dyDescent="0.35">
      <c r="A76" t="s">
        <v>93</v>
      </c>
      <c r="B76">
        <v>7</v>
      </c>
      <c r="C76" t="s">
        <v>116</v>
      </c>
    </row>
    <row r="77" spans="1:4" x14ac:dyDescent="0.35">
      <c r="A77" t="s">
        <v>93</v>
      </c>
      <c r="B77">
        <v>9</v>
      </c>
      <c r="C77" t="s">
        <v>122</v>
      </c>
      <c r="D77" t="s">
        <v>49</v>
      </c>
    </row>
    <row r="78" spans="1:4" x14ac:dyDescent="0.35">
      <c r="A78" t="s">
        <v>93</v>
      </c>
      <c r="B78">
        <v>8</v>
      </c>
      <c r="C78" t="s">
        <v>114</v>
      </c>
    </row>
    <row r="79" spans="1:4" x14ac:dyDescent="0.35">
      <c r="A79" t="s">
        <v>93</v>
      </c>
      <c r="B79">
        <v>5</v>
      </c>
      <c r="C79" t="s">
        <v>113</v>
      </c>
    </row>
    <row r="80" spans="1:4" x14ac:dyDescent="0.35">
      <c r="A80" t="s">
        <v>93</v>
      </c>
      <c r="B80">
        <v>8</v>
      </c>
      <c r="C80" t="s">
        <v>117</v>
      </c>
    </row>
    <row r="81" spans="1:4" x14ac:dyDescent="0.35">
      <c r="A81" t="s">
        <v>93</v>
      </c>
      <c r="B81">
        <v>6</v>
      </c>
      <c r="C81" t="s">
        <v>118</v>
      </c>
    </row>
    <row r="82" spans="1:4" x14ac:dyDescent="0.35">
      <c r="A82" t="s">
        <v>93</v>
      </c>
      <c r="B82">
        <v>4</v>
      </c>
      <c r="C82" t="s">
        <v>121</v>
      </c>
    </row>
    <row r="83" spans="1:4" x14ac:dyDescent="0.35">
      <c r="A83" t="s">
        <v>93</v>
      </c>
      <c r="B83">
        <v>7</v>
      </c>
      <c r="C83" t="s">
        <v>120</v>
      </c>
    </row>
    <row r="84" spans="1:4" x14ac:dyDescent="0.35">
      <c r="A84" t="s">
        <v>93</v>
      </c>
      <c r="B84">
        <v>9</v>
      </c>
      <c r="C84" t="s">
        <v>115</v>
      </c>
    </row>
    <row r="85" spans="1:4" x14ac:dyDescent="0.35">
      <c r="A85" t="s">
        <v>93</v>
      </c>
      <c r="B85">
        <v>8</v>
      </c>
      <c r="C85" t="s">
        <v>119</v>
      </c>
    </row>
    <row r="86" spans="1:4" x14ac:dyDescent="0.35">
      <c r="A86" t="s">
        <v>92</v>
      </c>
      <c r="B86">
        <v>9</v>
      </c>
      <c r="C86" t="s">
        <v>116</v>
      </c>
    </row>
    <row r="87" spans="1:4" x14ac:dyDescent="0.35">
      <c r="A87" t="s">
        <v>92</v>
      </c>
      <c r="B87">
        <v>2</v>
      </c>
      <c r="C87" t="s">
        <v>122</v>
      </c>
      <c r="D87" t="s">
        <v>49</v>
      </c>
    </row>
    <row r="88" spans="1:4" x14ac:dyDescent="0.35">
      <c r="A88" t="s">
        <v>92</v>
      </c>
      <c r="B88">
        <v>8</v>
      </c>
      <c r="C88" t="s">
        <v>114</v>
      </c>
    </row>
    <row r="89" spans="1:4" x14ac:dyDescent="0.35">
      <c r="A89" t="s">
        <v>92</v>
      </c>
      <c r="B89">
        <v>8</v>
      </c>
      <c r="C89" t="s">
        <v>113</v>
      </c>
    </row>
    <row r="90" spans="1:4" x14ac:dyDescent="0.35">
      <c r="A90" t="s">
        <v>92</v>
      </c>
      <c r="B90">
        <v>4</v>
      </c>
      <c r="C90" t="s">
        <v>117</v>
      </c>
    </row>
    <row r="91" spans="1:4" x14ac:dyDescent="0.35">
      <c r="A91" t="s">
        <v>92</v>
      </c>
      <c r="B91">
        <v>4</v>
      </c>
      <c r="C91" t="s">
        <v>118</v>
      </c>
    </row>
    <row r="92" spans="1:4" x14ac:dyDescent="0.35">
      <c r="A92" t="s">
        <v>92</v>
      </c>
      <c r="B92">
        <v>8</v>
      </c>
      <c r="C92" t="s">
        <v>121</v>
      </c>
    </row>
    <row r="93" spans="1:4" x14ac:dyDescent="0.35">
      <c r="A93" t="s">
        <v>92</v>
      </c>
      <c r="B93">
        <v>8</v>
      </c>
      <c r="C93" t="s">
        <v>120</v>
      </c>
    </row>
    <row r="94" spans="1:4" x14ac:dyDescent="0.35">
      <c r="A94" t="s">
        <v>92</v>
      </c>
      <c r="B94">
        <v>5</v>
      </c>
      <c r="C94" t="s">
        <v>115</v>
      </c>
    </row>
    <row r="95" spans="1:4" x14ac:dyDescent="0.35">
      <c r="A95" t="s">
        <v>92</v>
      </c>
      <c r="B95">
        <v>8</v>
      </c>
      <c r="C95" t="s">
        <v>119</v>
      </c>
    </row>
    <row r="96" spans="1:4" x14ac:dyDescent="0.35">
      <c r="A96" t="s">
        <v>91</v>
      </c>
      <c r="B96">
        <v>7</v>
      </c>
      <c r="C96" t="s">
        <v>116</v>
      </c>
    </row>
    <row r="97" spans="1:4" x14ac:dyDescent="0.35">
      <c r="A97" t="s">
        <v>91</v>
      </c>
      <c r="B97">
        <v>10</v>
      </c>
      <c r="C97" t="s">
        <v>122</v>
      </c>
      <c r="D97" t="s">
        <v>49</v>
      </c>
    </row>
    <row r="98" spans="1:4" x14ac:dyDescent="0.35">
      <c r="A98" t="s">
        <v>91</v>
      </c>
      <c r="B98">
        <v>7</v>
      </c>
      <c r="C98" t="s">
        <v>114</v>
      </c>
    </row>
    <row r="99" spans="1:4" x14ac:dyDescent="0.35">
      <c r="A99" t="s">
        <v>91</v>
      </c>
      <c r="C99" t="s">
        <v>113</v>
      </c>
    </row>
    <row r="100" spans="1:4" x14ac:dyDescent="0.35">
      <c r="A100" t="s">
        <v>91</v>
      </c>
      <c r="B100">
        <v>4</v>
      </c>
      <c r="C100" t="s">
        <v>117</v>
      </c>
    </row>
    <row r="101" spans="1:4" x14ac:dyDescent="0.35">
      <c r="A101" t="s">
        <v>91</v>
      </c>
      <c r="B101">
        <v>2</v>
      </c>
      <c r="C101" t="s">
        <v>118</v>
      </c>
    </row>
    <row r="102" spans="1:4" x14ac:dyDescent="0.35">
      <c r="A102" t="s">
        <v>91</v>
      </c>
      <c r="B102">
        <v>2</v>
      </c>
      <c r="C102" t="s">
        <v>121</v>
      </c>
    </row>
    <row r="103" spans="1:4" x14ac:dyDescent="0.35">
      <c r="A103" t="s">
        <v>91</v>
      </c>
      <c r="B103">
        <v>6</v>
      </c>
      <c r="C103" t="s">
        <v>120</v>
      </c>
    </row>
    <row r="104" spans="1:4" x14ac:dyDescent="0.35">
      <c r="A104" t="s">
        <v>91</v>
      </c>
      <c r="B104">
        <v>5</v>
      </c>
      <c r="C104" t="s">
        <v>115</v>
      </c>
    </row>
    <row r="105" spans="1:4" x14ac:dyDescent="0.35">
      <c r="A105" t="s">
        <v>91</v>
      </c>
      <c r="B105">
        <v>7</v>
      </c>
      <c r="C105" t="s">
        <v>119</v>
      </c>
    </row>
    <row r="106" spans="1:4" x14ac:dyDescent="0.35">
      <c r="A106" t="s">
        <v>87</v>
      </c>
      <c r="B106">
        <v>8</v>
      </c>
      <c r="C106" t="s">
        <v>116</v>
      </c>
    </row>
    <row r="107" spans="1:4" x14ac:dyDescent="0.35">
      <c r="A107" t="s">
        <v>87</v>
      </c>
      <c r="B107">
        <v>4</v>
      </c>
      <c r="C107" t="s">
        <v>122</v>
      </c>
      <c r="D107" t="s">
        <v>49</v>
      </c>
    </row>
    <row r="108" spans="1:4" x14ac:dyDescent="0.35">
      <c r="A108" t="s">
        <v>87</v>
      </c>
      <c r="B108">
        <v>8</v>
      </c>
      <c r="C108" t="s">
        <v>114</v>
      </c>
    </row>
    <row r="109" spans="1:4" x14ac:dyDescent="0.35">
      <c r="A109" t="s">
        <v>87</v>
      </c>
      <c r="B109">
        <v>7</v>
      </c>
      <c r="C109" t="s">
        <v>113</v>
      </c>
    </row>
    <row r="110" spans="1:4" x14ac:dyDescent="0.35">
      <c r="A110" t="s">
        <v>87</v>
      </c>
      <c r="B110">
        <v>9</v>
      </c>
      <c r="C110" t="s">
        <v>117</v>
      </c>
    </row>
    <row r="111" spans="1:4" x14ac:dyDescent="0.35">
      <c r="A111" t="s">
        <v>87</v>
      </c>
      <c r="B111">
        <v>7</v>
      </c>
      <c r="C111" t="s">
        <v>118</v>
      </c>
    </row>
    <row r="112" spans="1:4" x14ac:dyDescent="0.35">
      <c r="A112" t="s">
        <v>87</v>
      </c>
      <c r="B112">
        <v>6</v>
      </c>
      <c r="C112" t="s">
        <v>121</v>
      </c>
    </row>
    <row r="113" spans="1:4" x14ac:dyDescent="0.35">
      <c r="A113" t="s">
        <v>87</v>
      </c>
      <c r="B113">
        <v>5</v>
      </c>
      <c r="C113" t="s">
        <v>120</v>
      </c>
    </row>
    <row r="114" spans="1:4" x14ac:dyDescent="0.35">
      <c r="A114" t="s">
        <v>87</v>
      </c>
      <c r="B114">
        <v>8</v>
      </c>
      <c r="C114" t="s">
        <v>115</v>
      </c>
    </row>
    <row r="115" spans="1:4" x14ac:dyDescent="0.35">
      <c r="A115" t="s">
        <v>87</v>
      </c>
      <c r="B115">
        <v>7</v>
      </c>
      <c r="C115" t="s">
        <v>119</v>
      </c>
    </row>
    <row r="116" spans="1:4" x14ac:dyDescent="0.35">
      <c r="A116" t="s">
        <v>86</v>
      </c>
      <c r="B116">
        <v>8</v>
      </c>
      <c r="C116" t="s">
        <v>116</v>
      </c>
    </row>
    <row r="117" spans="1:4" x14ac:dyDescent="0.35">
      <c r="A117" t="s">
        <v>86</v>
      </c>
      <c r="B117">
        <v>5</v>
      </c>
      <c r="C117" t="s">
        <v>122</v>
      </c>
      <c r="D117" t="s">
        <v>49</v>
      </c>
    </row>
    <row r="118" spans="1:4" x14ac:dyDescent="0.35">
      <c r="A118" t="s">
        <v>86</v>
      </c>
      <c r="B118">
        <v>8</v>
      </c>
      <c r="C118" t="s">
        <v>114</v>
      </c>
    </row>
    <row r="119" spans="1:4" x14ac:dyDescent="0.35">
      <c r="A119" t="s">
        <v>86</v>
      </c>
      <c r="B119">
        <v>7</v>
      </c>
      <c r="C119" t="s">
        <v>113</v>
      </c>
    </row>
    <row r="120" spans="1:4" x14ac:dyDescent="0.35">
      <c r="A120" t="s">
        <v>86</v>
      </c>
      <c r="B120">
        <v>9</v>
      </c>
      <c r="C120" t="s">
        <v>117</v>
      </c>
    </row>
    <row r="121" spans="1:4" x14ac:dyDescent="0.35">
      <c r="A121" t="s">
        <v>86</v>
      </c>
      <c r="B121">
        <v>8</v>
      </c>
      <c r="C121" t="s">
        <v>118</v>
      </c>
    </row>
    <row r="122" spans="1:4" x14ac:dyDescent="0.35">
      <c r="A122" t="s">
        <v>86</v>
      </c>
      <c r="B122">
        <v>7</v>
      </c>
      <c r="C122" t="s">
        <v>121</v>
      </c>
    </row>
    <row r="123" spans="1:4" x14ac:dyDescent="0.35">
      <c r="A123" t="s">
        <v>86</v>
      </c>
      <c r="B123">
        <v>6</v>
      </c>
      <c r="C123" t="s">
        <v>120</v>
      </c>
    </row>
    <row r="124" spans="1:4" x14ac:dyDescent="0.35">
      <c r="A124" t="s">
        <v>86</v>
      </c>
      <c r="B124">
        <v>8</v>
      </c>
      <c r="C124" t="s">
        <v>115</v>
      </c>
    </row>
    <row r="125" spans="1:4" x14ac:dyDescent="0.35">
      <c r="A125" t="s">
        <v>86</v>
      </c>
      <c r="B125">
        <v>8</v>
      </c>
      <c r="C125" t="s">
        <v>119</v>
      </c>
    </row>
    <row r="126" spans="1:4" x14ac:dyDescent="0.35">
      <c r="A126" t="s">
        <v>84</v>
      </c>
      <c r="B126">
        <v>7</v>
      </c>
      <c r="C126" t="s">
        <v>116</v>
      </c>
    </row>
    <row r="127" spans="1:4" x14ac:dyDescent="0.35">
      <c r="A127" t="s">
        <v>84</v>
      </c>
      <c r="B127">
        <v>5</v>
      </c>
      <c r="C127" t="s">
        <v>122</v>
      </c>
      <c r="D127" t="s">
        <v>49</v>
      </c>
    </row>
    <row r="128" spans="1:4" x14ac:dyDescent="0.35">
      <c r="A128" t="s">
        <v>84</v>
      </c>
      <c r="B128">
        <v>6</v>
      </c>
      <c r="C128" t="s">
        <v>114</v>
      </c>
    </row>
    <row r="129" spans="1:3" x14ac:dyDescent="0.35">
      <c r="A129" t="s">
        <v>84</v>
      </c>
      <c r="B129">
        <v>8</v>
      </c>
      <c r="C129" t="s">
        <v>113</v>
      </c>
    </row>
    <row r="130" spans="1:3" x14ac:dyDescent="0.35">
      <c r="A130" t="s">
        <v>84</v>
      </c>
      <c r="B130">
        <v>9</v>
      </c>
      <c r="C130" t="s">
        <v>117</v>
      </c>
    </row>
    <row r="131" spans="1:3" x14ac:dyDescent="0.35">
      <c r="A131" t="s">
        <v>84</v>
      </c>
      <c r="B131">
        <v>4</v>
      </c>
      <c r="C131" t="s">
        <v>118</v>
      </c>
    </row>
    <row r="132" spans="1:3" x14ac:dyDescent="0.35">
      <c r="A132" t="s">
        <v>84</v>
      </c>
      <c r="B132">
        <v>2</v>
      </c>
      <c r="C132" t="s">
        <v>121</v>
      </c>
    </row>
    <row r="133" spans="1:3" x14ac:dyDescent="0.35">
      <c r="A133" t="s">
        <v>84</v>
      </c>
      <c r="C133" t="s">
        <v>120</v>
      </c>
    </row>
    <row r="134" spans="1:3" x14ac:dyDescent="0.35">
      <c r="A134" t="s">
        <v>84</v>
      </c>
      <c r="B134">
        <v>4</v>
      </c>
      <c r="C134" t="s">
        <v>115</v>
      </c>
    </row>
    <row r="135" spans="1:3" x14ac:dyDescent="0.35">
      <c r="A135" t="s">
        <v>84</v>
      </c>
      <c r="B135">
        <v>7</v>
      </c>
      <c r="C135" t="s">
        <v>119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832F1-E35F-4072-9AD5-2414853E456F}">
  <dimension ref="C3:O35"/>
  <sheetViews>
    <sheetView workbookViewId="0">
      <selection activeCell="P20" sqref="P20"/>
    </sheetView>
  </sheetViews>
  <sheetFormatPr defaultRowHeight="15.5" x14ac:dyDescent="0.35"/>
  <cols>
    <col min="3" max="3" width="20.07421875" bestFit="1" customWidth="1"/>
    <col min="4" max="4" width="15.3046875" bestFit="1" customWidth="1"/>
    <col min="5" max="5" width="11.3828125" bestFit="1" customWidth="1"/>
    <col min="6" max="7" width="11.4609375" bestFit="1" customWidth="1"/>
    <col min="8" max="8" width="11.3828125" bestFit="1" customWidth="1"/>
    <col min="9" max="9" width="11.3046875" bestFit="1" customWidth="1"/>
    <col min="10" max="10" width="11.61328125" bestFit="1" customWidth="1"/>
    <col min="11" max="11" width="11.4609375" bestFit="1" customWidth="1"/>
    <col min="12" max="12" width="10.61328125" bestFit="1" customWidth="1"/>
    <col min="13" max="13" width="11.07421875" bestFit="1" customWidth="1"/>
    <col min="14" max="14" width="10.69140625" bestFit="1" customWidth="1"/>
  </cols>
  <sheetData>
    <row r="3" spans="3:15" x14ac:dyDescent="0.35">
      <c r="C3" s="6" t="s">
        <v>126</v>
      </c>
      <c r="D3" s="6" t="s">
        <v>125</v>
      </c>
      <c r="E3" s="4"/>
      <c r="F3" s="4"/>
      <c r="G3" s="4"/>
      <c r="H3" s="4"/>
      <c r="I3" s="4"/>
      <c r="J3" s="4"/>
      <c r="K3" s="4"/>
      <c r="L3" s="4"/>
      <c r="M3" s="4"/>
      <c r="N3" s="5"/>
    </row>
    <row r="4" spans="3:15" x14ac:dyDescent="0.35">
      <c r="C4" s="6" t="s">
        <v>123</v>
      </c>
      <c r="D4" s="3" t="s">
        <v>113</v>
      </c>
      <c r="E4" s="7" t="s">
        <v>114</v>
      </c>
      <c r="F4" s="7" t="s">
        <v>115</v>
      </c>
      <c r="G4" s="7" t="s">
        <v>116</v>
      </c>
      <c r="H4" s="7" t="s">
        <v>117</v>
      </c>
      <c r="I4" s="7" t="s">
        <v>118</v>
      </c>
      <c r="J4" s="7" t="s">
        <v>119</v>
      </c>
      <c r="K4" s="7" t="s">
        <v>120</v>
      </c>
      <c r="L4" s="7" t="s">
        <v>121</v>
      </c>
      <c r="M4" s="7" t="s">
        <v>122</v>
      </c>
      <c r="N4" s="8" t="s">
        <v>124</v>
      </c>
    </row>
    <row r="5" spans="3:15" x14ac:dyDescent="0.35">
      <c r="C5" s="9" t="s">
        <v>84</v>
      </c>
      <c r="D5" s="11">
        <v>8</v>
      </c>
      <c r="E5" s="12">
        <v>6</v>
      </c>
      <c r="F5" s="12">
        <v>4</v>
      </c>
      <c r="G5" s="12">
        <v>7</v>
      </c>
      <c r="H5" s="12">
        <v>9</v>
      </c>
      <c r="I5" s="12">
        <v>4</v>
      </c>
      <c r="J5" s="12">
        <v>7</v>
      </c>
      <c r="K5" s="12"/>
      <c r="L5" s="12">
        <v>2</v>
      </c>
      <c r="M5" s="12">
        <v>5</v>
      </c>
      <c r="N5" s="13">
        <v>52</v>
      </c>
    </row>
    <row r="6" spans="3:15" x14ac:dyDescent="0.35">
      <c r="C6" s="10" t="s">
        <v>124</v>
      </c>
      <c r="D6" s="14">
        <v>8</v>
      </c>
      <c r="E6" s="15">
        <v>6</v>
      </c>
      <c r="F6" s="15">
        <v>4</v>
      </c>
      <c r="G6" s="15">
        <v>7</v>
      </c>
      <c r="H6" s="15">
        <v>9</v>
      </c>
      <c r="I6" s="15">
        <v>4</v>
      </c>
      <c r="J6" s="15">
        <v>7</v>
      </c>
      <c r="K6" s="15"/>
      <c r="L6" s="15">
        <v>2</v>
      </c>
      <c r="M6" s="15">
        <v>5</v>
      </c>
      <c r="N6" s="16">
        <v>52</v>
      </c>
    </row>
    <row r="11" spans="3:15" x14ac:dyDescent="0.35"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</row>
    <row r="12" spans="3:15" x14ac:dyDescent="0.35"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</row>
    <row r="13" spans="3:15" x14ac:dyDescent="0.35"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</row>
    <row r="14" spans="3:15" x14ac:dyDescent="0.35">
      <c r="C14" t="s">
        <v>127</v>
      </c>
      <c r="D14" t="s">
        <v>128</v>
      </c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</row>
    <row r="15" spans="3:15" x14ac:dyDescent="0.35">
      <c r="C15" s="3" t="s">
        <v>117</v>
      </c>
      <c r="D15" s="11">
        <v>9</v>
      </c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</row>
    <row r="16" spans="3:15" x14ac:dyDescent="0.35">
      <c r="C16" s="7" t="s">
        <v>113</v>
      </c>
      <c r="D16" s="12">
        <v>8</v>
      </c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</row>
    <row r="17" spans="3:15" x14ac:dyDescent="0.35">
      <c r="C17" s="7" t="s">
        <v>116</v>
      </c>
      <c r="D17" s="12">
        <v>7</v>
      </c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</row>
    <row r="18" spans="3:15" x14ac:dyDescent="0.35">
      <c r="C18" s="7" t="s">
        <v>119</v>
      </c>
      <c r="D18" s="12">
        <v>7</v>
      </c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</row>
    <row r="19" spans="3:15" x14ac:dyDescent="0.35">
      <c r="C19" s="7" t="s">
        <v>114</v>
      </c>
      <c r="D19" s="12">
        <v>6</v>
      </c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</row>
    <row r="20" spans="3:15" x14ac:dyDescent="0.35">
      <c r="C20" s="7" t="s">
        <v>122</v>
      </c>
      <c r="D20" s="12">
        <v>5</v>
      </c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</row>
    <row r="21" spans="3:15" x14ac:dyDescent="0.35">
      <c r="C21" s="7" t="s">
        <v>115</v>
      </c>
      <c r="D21" s="12">
        <v>4</v>
      </c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</row>
    <row r="22" spans="3:15" x14ac:dyDescent="0.35">
      <c r="C22" s="7" t="s">
        <v>118</v>
      </c>
      <c r="D22" s="12">
        <v>4</v>
      </c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</row>
    <row r="23" spans="3:15" x14ac:dyDescent="0.35">
      <c r="C23" s="7" t="s">
        <v>121</v>
      </c>
      <c r="D23" s="12">
        <v>2</v>
      </c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</row>
    <row r="24" spans="3:15" x14ac:dyDescent="0.35">
      <c r="C24" s="7" t="s">
        <v>120</v>
      </c>
      <c r="D24" s="12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</row>
    <row r="25" spans="3:15" x14ac:dyDescent="0.35"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</row>
    <row r="26" spans="3:15" x14ac:dyDescent="0.35"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</row>
    <row r="27" spans="3:15" x14ac:dyDescent="0.35"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</row>
    <row r="28" spans="3:15" x14ac:dyDescent="0.35"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</row>
    <row r="29" spans="3:15" x14ac:dyDescent="0.35"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</row>
    <row r="30" spans="3:15" x14ac:dyDescent="0.35"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</row>
    <row r="31" spans="3:15" x14ac:dyDescent="0.35"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</row>
    <row r="32" spans="3:15" x14ac:dyDescent="0.35"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</row>
    <row r="33" spans="5:15" x14ac:dyDescent="0.35"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</row>
    <row r="34" spans="5:15" x14ac:dyDescent="0.35"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</row>
    <row r="35" spans="5:15" x14ac:dyDescent="0.35"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</row>
  </sheetData>
  <sortState xmlns:xlrd2="http://schemas.microsoft.com/office/spreadsheetml/2017/richdata2" ref="C15:D24">
    <sortCondition descending="1" ref="D15:D24"/>
  </sortState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9"/>
  <sheetViews>
    <sheetView workbookViewId="0">
      <selection activeCell="A25" sqref="A25"/>
    </sheetView>
  </sheetViews>
  <sheetFormatPr defaultRowHeight="15.5" x14ac:dyDescent="0.35"/>
  <cols>
    <col min="1" max="1" width="128" bestFit="1" customWidth="1"/>
    <col min="2" max="2" width="13.765625" bestFit="1" customWidth="1"/>
  </cols>
  <sheetData>
    <row r="1" spans="1:2" x14ac:dyDescent="0.35">
      <c r="A1" s="1" t="s">
        <v>7</v>
      </c>
      <c r="B1" s="1" t="s">
        <v>8</v>
      </c>
    </row>
    <row r="2" spans="1:2" x14ac:dyDescent="0.35">
      <c r="A2" t="s">
        <v>9</v>
      </c>
      <c r="B2" t="s">
        <v>10</v>
      </c>
    </row>
    <row r="3" spans="1:2" x14ac:dyDescent="0.35">
      <c r="A3" t="s">
        <v>11</v>
      </c>
      <c r="B3" t="s">
        <v>12</v>
      </c>
    </row>
    <row r="4" spans="1:2" x14ac:dyDescent="0.35">
      <c r="A4" t="s">
        <v>13</v>
      </c>
      <c r="B4" t="s">
        <v>14</v>
      </c>
    </row>
    <row r="5" spans="1:2" x14ac:dyDescent="0.35">
      <c r="A5" t="s">
        <v>15</v>
      </c>
      <c r="B5" t="s">
        <v>16</v>
      </c>
    </row>
    <row r="6" spans="1:2" x14ac:dyDescent="0.35">
      <c r="A6" t="s">
        <v>17</v>
      </c>
      <c r="B6" t="s">
        <v>14</v>
      </c>
    </row>
    <row r="7" spans="1:2" x14ac:dyDescent="0.35">
      <c r="A7" t="s">
        <v>18</v>
      </c>
      <c r="B7" t="s">
        <v>16</v>
      </c>
    </row>
    <row r="8" spans="1:2" x14ac:dyDescent="0.35">
      <c r="A8" t="s">
        <v>19</v>
      </c>
      <c r="B8" t="s">
        <v>14</v>
      </c>
    </row>
    <row r="9" spans="1:2" x14ac:dyDescent="0.35">
      <c r="A9" t="s">
        <v>20</v>
      </c>
      <c r="B9" t="s">
        <v>16</v>
      </c>
    </row>
    <row r="10" spans="1:2" x14ac:dyDescent="0.35">
      <c r="A10" t="s">
        <v>21</v>
      </c>
      <c r="B10" t="s">
        <v>14</v>
      </c>
    </row>
    <row r="11" spans="1:2" x14ac:dyDescent="0.35">
      <c r="A11" t="s">
        <v>22</v>
      </c>
      <c r="B11" t="s">
        <v>10</v>
      </c>
    </row>
    <row r="12" spans="1:2" x14ac:dyDescent="0.35">
      <c r="A12" t="s">
        <v>23</v>
      </c>
      <c r="B12" t="s">
        <v>16</v>
      </c>
    </row>
    <row r="13" spans="1:2" x14ac:dyDescent="0.35">
      <c r="A13" t="s">
        <v>24</v>
      </c>
      <c r="B13" t="s">
        <v>14</v>
      </c>
    </row>
    <row r="14" spans="1:2" x14ac:dyDescent="0.35">
      <c r="A14" t="s">
        <v>20</v>
      </c>
      <c r="B14" t="s">
        <v>16</v>
      </c>
    </row>
    <row r="15" spans="1:2" x14ac:dyDescent="0.35">
      <c r="A15" t="s">
        <v>25</v>
      </c>
      <c r="B15" t="s">
        <v>12</v>
      </c>
    </row>
    <row r="16" spans="1:2" x14ac:dyDescent="0.35">
      <c r="A16" t="s">
        <v>26</v>
      </c>
      <c r="B16" t="s">
        <v>10</v>
      </c>
    </row>
    <row r="17" spans="1:2" x14ac:dyDescent="0.35">
      <c r="A17" t="s">
        <v>27</v>
      </c>
      <c r="B17" t="s">
        <v>14</v>
      </c>
    </row>
    <row r="18" spans="1:2" x14ac:dyDescent="0.35">
      <c r="A18" t="s">
        <v>28</v>
      </c>
      <c r="B18" t="s">
        <v>16</v>
      </c>
    </row>
    <row r="19" spans="1:2" x14ac:dyDescent="0.35">
      <c r="A19" t="s">
        <v>29</v>
      </c>
      <c r="B19" t="s">
        <v>10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6"/>
  <sheetViews>
    <sheetView workbookViewId="0">
      <selection activeCell="A14" sqref="A14"/>
    </sheetView>
  </sheetViews>
  <sheetFormatPr defaultRowHeight="15.5" x14ac:dyDescent="0.35"/>
  <cols>
    <col min="1" max="1" width="100.4609375" bestFit="1" customWidth="1"/>
    <col min="2" max="2" width="10" bestFit="1" customWidth="1"/>
  </cols>
  <sheetData>
    <row r="1" spans="1:2" x14ac:dyDescent="0.35">
      <c r="A1" s="1" t="s">
        <v>30</v>
      </c>
      <c r="B1" s="1" t="s">
        <v>31</v>
      </c>
    </row>
    <row r="2" spans="1:2" x14ac:dyDescent="0.35">
      <c r="A2" t="s">
        <v>101</v>
      </c>
    </row>
    <row r="3" spans="1:2" x14ac:dyDescent="0.35">
      <c r="A3" t="s">
        <v>102</v>
      </c>
    </row>
    <row r="4" spans="1:2" x14ac:dyDescent="0.35">
      <c r="A4" t="s">
        <v>103</v>
      </c>
    </row>
    <row r="5" spans="1:2" x14ac:dyDescent="0.35">
      <c r="A5" t="s">
        <v>104</v>
      </c>
    </row>
    <row r="6" spans="1:2" x14ac:dyDescent="0.35">
      <c r="A6" t="s">
        <v>105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D03F0-0E08-4C03-8423-4E6789AB7336}">
  <dimension ref="A3:L18"/>
  <sheetViews>
    <sheetView topLeftCell="A3" workbookViewId="0">
      <selection activeCell="A21" sqref="A21"/>
    </sheetView>
  </sheetViews>
  <sheetFormatPr defaultRowHeight="15.5" x14ac:dyDescent="0.35"/>
  <cols>
    <col min="1" max="1" width="67.23046875" bestFit="1" customWidth="1"/>
    <col min="2" max="2" width="15.3046875" bestFit="1" customWidth="1"/>
    <col min="3" max="3" width="11.3828125" bestFit="1" customWidth="1"/>
    <col min="4" max="5" width="11.4609375" bestFit="1" customWidth="1"/>
    <col min="6" max="6" width="11.3828125" bestFit="1" customWidth="1"/>
    <col min="7" max="7" width="11.3046875" bestFit="1" customWidth="1"/>
    <col min="8" max="8" width="11.61328125" bestFit="1" customWidth="1"/>
    <col min="9" max="9" width="11.4609375" bestFit="1" customWidth="1"/>
    <col min="10" max="10" width="10.61328125" bestFit="1" customWidth="1"/>
    <col min="11" max="11" width="11.07421875" bestFit="1" customWidth="1"/>
    <col min="12" max="12" width="10.69140625" bestFit="1" customWidth="1"/>
  </cols>
  <sheetData>
    <row r="3" spans="1:12" x14ac:dyDescent="0.35">
      <c r="A3" s="6" t="s">
        <v>126</v>
      </c>
      <c r="B3" s="6" t="s">
        <v>125</v>
      </c>
      <c r="C3" s="4"/>
      <c r="D3" s="4"/>
      <c r="E3" s="4"/>
      <c r="F3" s="4"/>
      <c r="G3" s="4"/>
      <c r="H3" s="4"/>
      <c r="I3" s="4"/>
      <c r="J3" s="4"/>
      <c r="K3" s="4"/>
      <c r="L3" s="5"/>
    </row>
    <row r="4" spans="1:12" x14ac:dyDescent="0.35">
      <c r="A4" s="6" t="s">
        <v>123</v>
      </c>
      <c r="B4" s="3" t="s">
        <v>113</v>
      </c>
      <c r="C4" s="7" t="s">
        <v>114</v>
      </c>
      <c r="D4" s="7" t="s">
        <v>115</v>
      </c>
      <c r="E4" s="7" t="s">
        <v>116</v>
      </c>
      <c r="F4" s="7" t="s">
        <v>117</v>
      </c>
      <c r="G4" s="7" t="s">
        <v>118</v>
      </c>
      <c r="H4" s="7" t="s">
        <v>119</v>
      </c>
      <c r="I4" s="7" t="s">
        <v>120</v>
      </c>
      <c r="J4" s="7" t="s">
        <v>121</v>
      </c>
      <c r="K4" s="7" t="s">
        <v>122</v>
      </c>
      <c r="L4" s="8" t="s">
        <v>124</v>
      </c>
    </row>
    <row r="5" spans="1:12" x14ac:dyDescent="0.35">
      <c r="A5" s="9" t="s">
        <v>102</v>
      </c>
      <c r="B5" s="11">
        <v>7</v>
      </c>
      <c r="C5" s="12">
        <v>6</v>
      </c>
      <c r="D5" s="12">
        <v>9</v>
      </c>
      <c r="E5" s="12">
        <v>7</v>
      </c>
      <c r="F5" s="12">
        <v>9</v>
      </c>
      <c r="G5" s="12">
        <v>4</v>
      </c>
      <c r="H5" s="12">
        <v>7</v>
      </c>
      <c r="I5" s="12">
        <v>8</v>
      </c>
      <c r="J5" s="12"/>
      <c r="K5" s="12">
        <v>8</v>
      </c>
      <c r="L5" s="13">
        <v>65</v>
      </c>
    </row>
    <row r="6" spans="1:12" x14ac:dyDescent="0.35">
      <c r="A6" s="10" t="s">
        <v>124</v>
      </c>
      <c r="B6" s="14">
        <v>7</v>
      </c>
      <c r="C6" s="15">
        <v>6</v>
      </c>
      <c r="D6" s="15">
        <v>9</v>
      </c>
      <c r="E6" s="15">
        <v>7</v>
      </c>
      <c r="F6" s="15">
        <v>9</v>
      </c>
      <c r="G6" s="15">
        <v>4</v>
      </c>
      <c r="H6" s="15">
        <v>7</v>
      </c>
      <c r="I6" s="15">
        <v>8</v>
      </c>
      <c r="J6" s="15"/>
      <c r="K6" s="15">
        <v>8</v>
      </c>
      <c r="L6" s="16">
        <v>65</v>
      </c>
    </row>
    <row r="8" spans="1:12" x14ac:dyDescent="0.35">
      <c r="B8" t="s">
        <v>127</v>
      </c>
      <c r="C8" t="s">
        <v>38</v>
      </c>
    </row>
    <row r="9" spans="1:12" x14ac:dyDescent="0.35">
      <c r="B9" s="3" t="s">
        <v>115</v>
      </c>
      <c r="C9" s="11">
        <v>9</v>
      </c>
    </row>
    <row r="10" spans="1:12" x14ac:dyDescent="0.35">
      <c r="B10" s="7" t="s">
        <v>117</v>
      </c>
      <c r="C10" s="12">
        <v>9</v>
      </c>
    </row>
    <row r="11" spans="1:12" x14ac:dyDescent="0.35">
      <c r="B11" s="7" t="s">
        <v>120</v>
      </c>
      <c r="C11" s="12">
        <v>8</v>
      </c>
    </row>
    <row r="12" spans="1:12" x14ac:dyDescent="0.35">
      <c r="B12" s="7" t="s">
        <v>122</v>
      </c>
      <c r="C12" s="12">
        <v>8</v>
      </c>
    </row>
    <row r="13" spans="1:12" x14ac:dyDescent="0.35">
      <c r="B13" s="7" t="s">
        <v>113</v>
      </c>
      <c r="C13" s="12">
        <v>7</v>
      </c>
    </row>
    <row r="14" spans="1:12" x14ac:dyDescent="0.35">
      <c r="B14" s="7" t="s">
        <v>116</v>
      </c>
      <c r="C14" s="12">
        <v>7</v>
      </c>
    </row>
    <row r="15" spans="1:12" x14ac:dyDescent="0.35">
      <c r="B15" s="7" t="s">
        <v>119</v>
      </c>
      <c r="C15" s="12">
        <v>7</v>
      </c>
    </row>
    <row r="16" spans="1:12" x14ac:dyDescent="0.35">
      <c r="B16" s="7" t="s">
        <v>114</v>
      </c>
      <c r="C16" s="12">
        <v>6</v>
      </c>
    </row>
    <row r="17" spans="2:3" x14ac:dyDescent="0.35">
      <c r="B17" s="7" t="s">
        <v>118</v>
      </c>
      <c r="C17" s="12">
        <v>4</v>
      </c>
    </row>
    <row r="18" spans="2:3" x14ac:dyDescent="0.35">
      <c r="B18" s="7" t="s">
        <v>121</v>
      </c>
      <c r="C18" s="12"/>
    </row>
  </sheetData>
  <sortState xmlns:xlrd2="http://schemas.microsoft.com/office/spreadsheetml/2017/richdata2" ref="B9:C18">
    <sortCondition descending="1" ref="C9:C18"/>
  </sortState>
  <pageMargins left="0.7" right="0.7" top="0.75" bottom="0.75" header="0.3" footer="0.3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58"/>
  <sheetViews>
    <sheetView topLeftCell="A8" workbookViewId="0">
      <selection activeCell="A8" sqref="A8:C58"/>
    </sheetView>
  </sheetViews>
  <sheetFormatPr defaultRowHeight="15.5" x14ac:dyDescent="0.35"/>
  <cols>
    <col min="1" max="1" width="100.4609375" bestFit="1" customWidth="1"/>
    <col min="2" max="2" width="8.69140625" bestFit="1" customWidth="1"/>
    <col min="3" max="3" width="26.3046875" bestFit="1" customWidth="1"/>
    <col min="4" max="4" width="13.765625" bestFit="1" customWidth="1"/>
  </cols>
  <sheetData>
    <row r="1" spans="1:5" x14ac:dyDescent="0.35">
      <c r="A1" s="1" t="s">
        <v>30</v>
      </c>
      <c r="B1" s="1" t="s">
        <v>38</v>
      </c>
      <c r="C1" s="1" t="s">
        <v>39</v>
      </c>
      <c r="D1" s="1" t="s">
        <v>40</v>
      </c>
    </row>
    <row r="2" spans="1:5" x14ac:dyDescent="0.35">
      <c r="A2" t="s">
        <v>101</v>
      </c>
      <c r="B2">
        <v>8.1999999999999993</v>
      </c>
      <c r="C2" t="s">
        <v>75</v>
      </c>
      <c r="D2">
        <v>0</v>
      </c>
    </row>
    <row r="3" spans="1:5" x14ac:dyDescent="0.35">
      <c r="A3" t="s">
        <v>105</v>
      </c>
      <c r="B3">
        <v>8</v>
      </c>
      <c r="C3" t="s">
        <v>100</v>
      </c>
      <c r="D3">
        <v>0</v>
      </c>
    </row>
    <row r="4" spans="1:5" x14ac:dyDescent="0.35">
      <c r="A4" t="s">
        <v>104</v>
      </c>
      <c r="B4">
        <v>7.7</v>
      </c>
      <c r="C4" t="s">
        <v>106</v>
      </c>
      <c r="D4">
        <v>0</v>
      </c>
    </row>
    <row r="5" spans="1:5" x14ac:dyDescent="0.35">
      <c r="A5" t="s">
        <v>102</v>
      </c>
      <c r="B5">
        <v>7.2</v>
      </c>
      <c r="C5" t="s">
        <v>74</v>
      </c>
      <c r="D5">
        <v>1</v>
      </c>
    </row>
    <row r="6" spans="1:5" x14ac:dyDescent="0.35">
      <c r="A6" t="s">
        <v>103</v>
      </c>
      <c r="B6">
        <v>6.6</v>
      </c>
      <c r="C6" t="s">
        <v>107</v>
      </c>
      <c r="D6">
        <v>0</v>
      </c>
    </row>
    <row r="8" spans="1:5" x14ac:dyDescent="0.35">
      <c r="A8" s="1" t="s">
        <v>30</v>
      </c>
      <c r="B8" s="1" t="s">
        <v>38</v>
      </c>
      <c r="C8" s="1" t="s">
        <v>46</v>
      </c>
      <c r="D8" s="1" t="s">
        <v>47</v>
      </c>
      <c r="E8" s="1" t="s">
        <v>48</v>
      </c>
    </row>
    <row r="9" spans="1:5" x14ac:dyDescent="0.35">
      <c r="A9" t="s">
        <v>101</v>
      </c>
      <c r="B9">
        <v>8</v>
      </c>
      <c r="C9" t="s">
        <v>113</v>
      </c>
    </row>
    <row r="10" spans="1:5" x14ac:dyDescent="0.35">
      <c r="A10" t="s">
        <v>101</v>
      </c>
      <c r="B10">
        <v>7</v>
      </c>
      <c r="C10" t="s">
        <v>122</v>
      </c>
      <c r="D10" t="s">
        <v>49</v>
      </c>
    </row>
    <row r="11" spans="1:5" x14ac:dyDescent="0.35">
      <c r="A11" t="s">
        <v>101</v>
      </c>
      <c r="B11">
        <v>8</v>
      </c>
      <c r="C11" t="s">
        <v>116</v>
      </c>
    </row>
    <row r="12" spans="1:5" x14ac:dyDescent="0.35">
      <c r="A12" t="s">
        <v>101</v>
      </c>
      <c r="B12">
        <v>9</v>
      </c>
      <c r="C12" t="s">
        <v>115</v>
      </c>
    </row>
    <row r="13" spans="1:5" x14ac:dyDescent="0.35">
      <c r="A13" t="s">
        <v>101</v>
      </c>
      <c r="B13">
        <v>9</v>
      </c>
      <c r="C13" t="s">
        <v>119</v>
      </c>
    </row>
    <row r="14" spans="1:5" x14ac:dyDescent="0.35">
      <c r="A14" t="s">
        <v>101</v>
      </c>
      <c r="B14">
        <v>6</v>
      </c>
      <c r="C14" t="s">
        <v>118</v>
      </c>
    </row>
    <row r="15" spans="1:5" x14ac:dyDescent="0.35">
      <c r="A15" t="s">
        <v>101</v>
      </c>
      <c r="B15">
        <v>8</v>
      </c>
      <c r="C15" t="s">
        <v>121</v>
      </c>
    </row>
    <row r="16" spans="1:5" x14ac:dyDescent="0.35">
      <c r="A16" t="s">
        <v>101</v>
      </c>
      <c r="B16">
        <v>10</v>
      </c>
      <c r="C16" t="s">
        <v>117</v>
      </c>
    </row>
    <row r="17" spans="1:5" x14ac:dyDescent="0.35">
      <c r="A17" t="s">
        <v>101</v>
      </c>
      <c r="B17">
        <v>9</v>
      </c>
      <c r="C17" t="s">
        <v>120</v>
      </c>
    </row>
    <row r="18" spans="1:5" x14ac:dyDescent="0.35">
      <c r="A18" t="s">
        <v>101</v>
      </c>
      <c r="B18">
        <v>8</v>
      </c>
      <c r="C18" t="s">
        <v>114</v>
      </c>
      <c r="E18" t="s">
        <v>108</v>
      </c>
    </row>
    <row r="19" spans="1:5" x14ac:dyDescent="0.35">
      <c r="A19" t="s">
        <v>105</v>
      </c>
      <c r="B19">
        <v>8</v>
      </c>
      <c r="C19" t="s">
        <v>113</v>
      </c>
    </row>
    <row r="20" spans="1:5" x14ac:dyDescent="0.35">
      <c r="A20" t="s">
        <v>105</v>
      </c>
      <c r="B20">
        <v>10</v>
      </c>
      <c r="C20" t="s">
        <v>122</v>
      </c>
      <c r="D20" t="s">
        <v>49</v>
      </c>
    </row>
    <row r="21" spans="1:5" x14ac:dyDescent="0.35">
      <c r="A21" t="s">
        <v>105</v>
      </c>
      <c r="B21">
        <v>8</v>
      </c>
      <c r="C21" t="s">
        <v>116</v>
      </c>
    </row>
    <row r="22" spans="1:5" x14ac:dyDescent="0.35">
      <c r="A22" t="s">
        <v>105</v>
      </c>
      <c r="B22">
        <v>9</v>
      </c>
      <c r="C22" t="s">
        <v>115</v>
      </c>
    </row>
    <row r="23" spans="1:5" x14ac:dyDescent="0.35">
      <c r="A23" t="s">
        <v>105</v>
      </c>
      <c r="B23">
        <v>9</v>
      </c>
      <c r="C23" t="s">
        <v>119</v>
      </c>
    </row>
    <row r="24" spans="1:5" x14ac:dyDescent="0.35">
      <c r="A24" t="s">
        <v>105</v>
      </c>
      <c r="B24">
        <v>6</v>
      </c>
      <c r="C24" t="s">
        <v>118</v>
      </c>
    </row>
    <row r="25" spans="1:5" x14ac:dyDescent="0.35">
      <c r="A25" t="s">
        <v>105</v>
      </c>
      <c r="B25">
        <v>7</v>
      </c>
      <c r="C25" t="s">
        <v>121</v>
      </c>
    </row>
    <row r="26" spans="1:5" x14ac:dyDescent="0.35">
      <c r="A26" t="s">
        <v>105</v>
      </c>
      <c r="B26">
        <v>8</v>
      </c>
      <c r="C26" t="s">
        <v>117</v>
      </c>
    </row>
    <row r="27" spans="1:5" x14ac:dyDescent="0.35">
      <c r="A27" t="s">
        <v>105</v>
      </c>
      <c r="B27">
        <v>8</v>
      </c>
      <c r="C27" t="s">
        <v>120</v>
      </c>
    </row>
    <row r="28" spans="1:5" x14ac:dyDescent="0.35">
      <c r="A28" t="s">
        <v>105</v>
      </c>
      <c r="B28">
        <v>7</v>
      </c>
      <c r="C28" t="s">
        <v>114</v>
      </c>
    </row>
    <row r="29" spans="1:5" x14ac:dyDescent="0.35">
      <c r="A29" t="s">
        <v>104</v>
      </c>
      <c r="B29">
        <v>8</v>
      </c>
      <c r="C29" t="s">
        <v>113</v>
      </c>
    </row>
    <row r="30" spans="1:5" x14ac:dyDescent="0.35">
      <c r="A30" t="s">
        <v>104</v>
      </c>
      <c r="B30">
        <v>7</v>
      </c>
      <c r="C30" t="s">
        <v>122</v>
      </c>
      <c r="D30" t="s">
        <v>49</v>
      </c>
    </row>
    <row r="31" spans="1:5" x14ac:dyDescent="0.35">
      <c r="A31" t="s">
        <v>104</v>
      </c>
      <c r="B31">
        <v>8</v>
      </c>
      <c r="C31" t="s">
        <v>116</v>
      </c>
    </row>
    <row r="32" spans="1:5" x14ac:dyDescent="0.35">
      <c r="A32" t="s">
        <v>104</v>
      </c>
      <c r="B32">
        <v>8</v>
      </c>
      <c r="C32" t="s">
        <v>115</v>
      </c>
    </row>
    <row r="33" spans="1:4" x14ac:dyDescent="0.35">
      <c r="A33" t="s">
        <v>104</v>
      </c>
      <c r="B33">
        <v>8</v>
      </c>
      <c r="C33" t="s">
        <v>119</v>
      </c>
    </row>
    <row r="34" spans="1:4" x14ac:dyDescent="0.35">
      <c r="A34" t="s">
        <v>104</v>
      </c>
      <c r="B34">
        <v>8</v>
      </c>
      <c r="C34" t="s">
        <v>118</v>
      </c>
    </row>
    <row r="35" spans="1:4" x14ac:dyDescent="0.35">
      <c r="A35" t="s">
        <v>104</v>
      </c>
      <c r="B35">
        <v>8</v>
      </c>
      <c r="C35" t="s">
        <v>121</v>
      </c>
    </row>
    <row r="36" spans="1:4" x14ac:dyDescent="0.35">
      <c r="A36" t="s">
        <v>104</v>
      </c>
      <c r="B36">
        <v>8</v>
      </c>
      <c r="C36" t="s">
        <v>117</v>
      </c>
    </row>
    <row r="37" spans="1:4" x14ac:dyDescent="0.35">
      <c r="A37" t="s">
        <v>104</v>
      </c>
      <c r="B37">
        <v>7</v>
      </c>
      <c r="C37" t="s">
        <v>120</v>
      </c>
    </row>
    <row r="38" spans="1:4" x14ac:dyDescent="0.35">
      <c r="A38" t="s">
        <v>104</v>
      </c>
      <c r="B38">
        <v>7</v>
      </c>
      <c r="C38" t="s">
        <v>114</v>
      </c>
    </row>
    <row r="39" spans="1:4" x14ac:dyDescent="0.35">
      <c r="A39" t="s">
        <v>102</v>
      </c>
      <c r="B39">
        <v>7</v>
      </c>
      <c r="C39" t="s">
        <v>113</v>
      </c>
    </row>
    <row r="40" spans="1:4" x14ac:dyDescent="0.35">
      <c r="A40" t="s">
        <v>102</v>
      </c>
      <c r="B40">
        <v>8</v>
      </c>
      <c r="C40" t="s">
        <v>122</v>
      </c>
      <c r="D40" t="s">
        <v>49</v>
      </c>
    </row>
    <row r="41" spans="1:4" x14ac:dyDescent="0.35">
      <c r="A41" t="s">
        <v>102</v>
      </c>
      <c r="B41">
        <v>7</v>
      </c>
      <c r="C41" t="s">
        <v>116</v>
      </c>
    </row>
    <row r="42" spans="1:4" x14ac:dyDescent="0.35">
      <c r="A42" t="s">
        <v>102</v>
      </c>
      <c r="B42">
        <v>9</v>
      </c>
      <c r="C42" t="s">
        <v>115</v>
      </c>
    </row>
    <row r="43" spans="1:4" x14ac:dyDescent="0.35">
      <c r="A43" t="s">
        <v>102</v>
      </c>
      <c r="B43">
        <v>7</v>
      </c>
      <c r="C43" t="s">
        <v>119</v>
      </c>
    </row>
    <row r="44" spans="1:4" x14ac:dyDescent="0.35">
      <c r="A44" t="s">
        <v>102</v>
      </c>
      <c r="B44">
        <v>4</v>
      </c>
      <c r="C44" t="s">
        <v>118</v>
      </c>
    </row>
    <row r="45" spans="1:4" x14ac:dyDescent="0.35">
      <c r="A45" t="s">
        <v>102</v>
      </c>
      <c r="C45" t="s">
        <v>121</v>
      </c>
    </row>
    <row r="46" spans="1:4" x14ac:dyDescent="0.35">
      <c r="A46" t="s">
        <v>102</v>
      </c>
      <c r="B46">
        <v>9</v>
      </c>
      <c r="C46" t="s">
        <v>117</v>
      </c>
    </row>
    <row r="47" spans="1:4" x14ac:dyDescent="0.35">
      <c r="A47" t="s">
        <v>102</v>
      </c>
      <c r="B47">
        <v>8</v>
      </c>
      <c r="C47" t="s">
        <v>120</v>
      </c>
    </row>
    <row r="48" spans="1:4" x14ac:dyDescent="0.35">
      <c r="A48" t="s">
        <v>102</v>
      </c>
      <c r="B48">
        <v>6</v>
      </c>
      <c r="C48" t="s">
        <v>114</v>
      </c>
    </row>
    <row r="49" spans="1:4" x14ac:dyDescent="0.35">
      <c r="A49" t="s">
        <v>103</v>
      </c>
      <c r="B49">
        <v>7</v>
      </c>
      <c r="C49" t="s">
        <v>113</v>
      </c>
    </row>
    <row r="50" spans="1:4" x14ac:dyDescent="0.35">
      <c r="A50" t="s">
        <v>103</v>
      </c>
      <c r="B50">
        <v>8</v>
      </c>
      <c r="C50" t="s">
        <v>122</v>
      </c>
      <c r="D50" t="s">
        <v>49</v>
      </c>
    </row>
    <row r="51" spans="1:4" x14ac:dyDescent="0.35">
      <c r="A51" t="s">
        <v>103</v>
      </c>
      <c r="B51">
        <v>7</v>
      </c>
      <c r="C51" t="s">
        <v>116</v>
      </c>
    </row>
    <row r="52" spans="1:4" x14ac:dyDescent="0.35">
      <c r="A52" t="s">
        <v>103</v>
      </c>
      <c r="B52">
        <v>8</v>
      </c>
      <c r="C52" t="s">
        <v>115</v>
      </c>
    </row>
    <row r="53" spans="1:4" x14ac:dyDescent="0.35">
      <c r="A53" t="s">
        <v>103</v>
      </c>
      <c r="B53">
        <v>8</v>
      </c>
      <c r="C53" t="s">
        <v>119</v>
      </c>
    </row>
    <row r="54" spans="1:4" x14ac:dyDescent="0.35">
      <c r="A54" t="s">
        <v>103</v>
      </c>
      <c r="B54">
        <v>4</v>
      </c>
      <c r="C54" t="s">
        <v>118</v>
      </c>
    </row>
    <row r="55" spans="1:4" x14ac:dyDescent="0.35">
      <c r="A55" t="s">
        <v>103</v>
      </c>
      <c r="B55">
        <v>6</v>
      </c>
      <c r="C55" t="s">
        <v>121</v>
      </c>
    </row>
    <row r="56" spans="1:4" x14ac:dyDescent="0.35">
      <c r="A56" t="s">
        <v>103</v>
      </c>
      <c r="B56">
        <v>4</v>
      </c>
      <c r="C56" t="s">
        <v>117</v>
      </c>
    </row>
    <row r="57" spans="1:4" x14ac:dyDescent="0.35">
      <c r="A57" t="s">
        <v>103</v>
      </c>
      <c r="B57">
        <v>8</v>
      </c>
      <c r="C57" t="s">
        <v>120</v>
      </c>
    </row>
    <row r="58" spans="1:4" x14ac:dyDescent="0.35">
      <c r="A58" t="s">
        <v>103</v>
      </c>
      <c r="B58">
        <v>6</v>
      </c>
      <c r="C58" t="s">
        <v>114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B3"/>
  <sheetViews>
    <sheetView workbookViewId="0">
      <selection activeCell="C2" sqref="C2"/>
    </sheetView>
  </sheetViews>
  <sheetFormatPr defaultRowHeight="15.5" x14ac:dyDescent="0.35"/>
  <cols>
    <col min="1" max="1" width="66.53515625" bestFit="1" customWidth="1"/>
    <col min="2" max="2" width="10" bestFit="1" customWidth="1"/>
  </cols>
  <sheetData>
    <row r="1" spans="1:2" x14ac:dyDescent="0.35">
      <c r="A1" s="1" t="s">
        <v>30</v>
      </c>
      <c r="B1" s="1" t="s">
        <v>31</v>
      </c>
    </row>
    <row r="2" spans="1:2" x14ac:dyDescent="0.35">
      <c r="A2" t="s">
        <v>109</v>
      </c>
    </row>
    <row r="3" spans="1:2" x14ac:dyDescent="0.35">
      <c r="A3" t="s">
        <v>110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E25"/>
  <sheetViews>
    <sheetView workbookViewId="0">
      <selection activeCell="B1" sqref="B1"/>
    </sheetView>
  </sheetViews>
  <sheetFormatPr defaultRowHeight="15.5" x14ac:dyDescent="0.35"/>
  <cols>
    <col min="1" max="1" width="66.53515625" bestFit="1" customWidth="1"/>
    <col min="2" max="2" width="8.69140625" bestFit="1" customWidth="1"/>
    <col min="3" max="3" width="26.3046875" bestFit="1" customWidth="1"/>
    <col min="4" max="4" width="13.765625" bestFit="1" customWidth="1"/>
  </cols>
  <sheetData>
    <row r="1" spans="1:5" x14ac:dyDescent="0.35">
      <c r="A1" s="1" t="s">
        <v>30</v>
      </c>
      <c r="B1" s="1" t="s">
        <v>38</v>
      </c>
      <c r="C1" s="1" t="s">
        <v>39</v>
      </c>
      <c r="D1" s="1" t="s">
        <v>40</v>
      </c>
    </row>
    <row r="2" spans="1:5" x14ac:dyDescent="0.35">
      <c r="A2" t="s">
        <v>109</v>
      </c>
      <c r="B2">
        <v>9</v>
      </c>
      <c r="C2" t="s">
        <v>111</v>
      </c>
      <c r="D2">
        <v>1</v>
      </c>
    </row>
    <row r="3" spans="1:5" x14ac:dyDescent="0.35">
      <c r="A3" t="s">
        <v>110</v>
      </c>
      <c r="B3">
        <v>9</v>
      </c>
      <c r="C3" t="s">
        <v>111</v>
      </c>
      <c r="D3">
        <v>1</v>
      </c>
    </row>
    <row r="5" spans="1:5" x14ac:dyDescent="0.35">
      <c r="A5" s="1" t="s">
        <v>30</v>
      </c>
      <c r="B5" s="1" t="s">
        <v>38</v>
      </c>
      <c r="C5" s="1" t="s">
        <v>46</v>
      </c>
      <c r="D5" s="1" t="s">
        <v>47</v>
      </c>
      <c r="E5" s="1" t="s">
        <v>48</v>
      </c>
    </row>
    <row r="6" spans="1:5" x14ac:dyDescent="0.35">
      <c r="A6" t="s">
        <v>109</v>
      </c>
      <c r="B6">
        <v>1</v>
      </c>
      <c r="C6" t="s">
        <v>114</v>
      </c>
    </row>
    <row r="7" spans="1:5" x14ac:dyDescent="0.35">
      <c r="A7" t="s">
        <v>109</v>
      </c>
      <c r="B7">
        <v>1</v>
      </c>
      <c r="C7" t="s">
        <v>113</v>
      </c>
    </row>
    <row r="8" spans="1:5" x14ac:dyDescent="0.35">
      <c r="A8" t="s">
        <v>109</v>
      </c>
      <c r="B8">
        <v>1</v>
      </c>
      <c r="C8" t="s">
        <v>121</v>
      </c>
    </row>
    <row r="9" spans="1:5" x14ac:dyDescent="0.35">
      <c r="A9" t="s">
        <v>109</v>
      </c>
      <c r="B9">
        <v>1</v>
      </c>
      <c r="C9" t="s">
        <v>116</v>
      </c>
    </row>
    <row r="10" spans="1:5" x14ac:dyDescent="0.35">
      <c r="A10" t="s">
        <v>109</v>
      </c>
      <c r="B10">
        <v>1</v>
      </c>
      <c r="C10" t="s">
        <v>117</v>
      </c>
    </row>
    <row r="11" spans="1:5" x14ac:dyDescent="0.35">
      <c r="A11" t="s">
        <v>109</v>
      </c>
      <c r="B11">
        <v>1</v>
      </c>
      <c r="C11" t="s">
        <v>115</v>
      </c>
    </row>
    <row r="12" spans="1:5" x14ac:dyDescent="0.35">
      <c r="A12" t="s">
        <v>109</v>
      </c>
      <c r="B12">
        <v>1</v>
      </c>
      <c r="C12" t="s">
        <v>119</v>
      </c>
    </row>
    <row r="13" spans="1:5" x14ac:dyDescent="0.35">
      <c r="A13" t="s">
        <v>109</v>
      </c>
      <c r="B13">
        <v>1</v>
      </c>
      <c r="C13" t="s">
        <v>120</v>
      </c>
    </row>
    <row r="14" spans="1:5" x14ac:dyDescent="0.35">
      <c r="A14" t="s">
        <v>109</v>
      </c>
      <c r="B14">
        <v>1</v>
      </c>
      <c r="C14" t="s">
        <v>122</v>
      </c>
      <c r="D14" t="s">
        <v>49</v>
      </c>
    </row>
    <row r="15" spans="1:5" x14ac:dyDescent="0.35">
      <c r="A15" t="s">
        <v>109</v>
      </c>
      <c r="C15" t="s">
        <v>118</v>
      </c>
    </row>
    <row r="16" spans="1:5" x14ac:dyDescent="0.35">
      <c r="A16" t="s">
        <v>110</v>
      </c>
      <c r="B16">
        <v>1</v>
      </c>
      <c r="C16" t="s">
        <v>114</v>
      </c>
    </row>
    <row r="17" spans="1:4" x14ac:dyDescent="0.35">
      <c r="A17" t="s">
        <v>110</v>
      </c>
      <c r="B17">
        <v>1</v>
      </c>
      <c r="C17" t="s">
        <v>113</v>
      </c>
    </row>
    <row r="18" spans="1:4" x14ac:dyDescent="0.35">
      <c r="A18" t="s">
        <v>110</v>
      </c>
      <c r="B18">
        <v>1</v>
      </c>
      <c r="C18" t="s">
        <v>121</v>
      </c>
    </row>
    <row r="19" spans="1:4" x14ac:dyDescent="0.35">
      <c r="A19" t="s">
        <v>110</v>
      </c>
      <c r="B19">
        <v>1</v>
      </c>
      <c r="C19" t="s">
        <v>116</v>
      </c>
    </row>
    <row r="20" spans="1:4" x14ac:dyDescent="0.35">
      <c r="A20" t="s">
        <v>110</v>
      </c>
      <c r="B20">
        <v>1</v>
      </c>
      <c r="C20" t="s">
        <v>117</v>
      </c>
    </row>
    <row r="21" spans="1:4" x14ac:dyDescent="0.35">
      <c r="A21" t="s">
        <v>110</v>
      </c>
      <c r="B21">
        <v>1</v>
      </c>
      <c r="C21" t="s">
        <v>115</v>
      </c>
    </row>
    <row r="22" spans="1:4" x14ac:dyDescent="0.35">
      <c r="A22" t="s">
        <v>110</v>
      </c>
      <c r="B22">
        <v>1</v>
      </c>
      <c r="C22" t="s">
        <v>120</v>
      </c>
    </row>
    <row r="23" spans="1:4" x14ac:dyDescent="0.35">
      <c r="A23" t="s">
        <v>110</v>
      </c>
      <c r="B23">
        <v>1</v>
      </c>
      <c r="C23" t="s">
        <v>119</v>
      </c>
    </row>
    <row r="24" spans="1:4" x14ac:dyDescent="0.35">
      <c r="A24" t="s">
        <v>110</v>
      </c>
      <c r="C24" t="s">
        <v>122</v>
      </c>
      <c r="D24" t="s">
        <v>49</v>
      </c>
    </row>
    <row r="25" spans="1:4" x14ac:dyDescent="0.35">
      <c r="A25" t="s">
        <v>110</v>
      </c>
      <c r="B25">
        <v>1</v>
      </c>
      <c r="C25" t="s">
        <v>118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B2"/>
  <sheetViews>
    <sheetView workbookViewId="0">
      <selection sqref="A1:B1"/>
    </sheetView>
  </sheetViews>
  <sheetFormatPr defaultRowHeight="15.5" x14ac:dyDescent="0.35"/>
  <cols>
    <col min="1" max="1" width="42.53515625" bestFit="1" customWidth="1"/>
    <col min="2" max="2" width="13.765625" bestFit="1" customWidth="1"/>
  </cols>
  <sheetData>
    <row r="1" spans="1:2" x14ac:dyDescent="0.35">
      <c r="A1" s="1" t="s">
        <v>52</v>
      </c>
      <c r="B1" s="1" t="s">
        <v>53</v>
      </c>
    </row>
    <row r="2" spans="1:2" x14ac:dyDescent="0.35">
      <c r="A2" t="s">
        <v>112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7"/>
  <sheetViews>
    <sheetView workbookViewId="0">
      <selection sqref="A1:B1"/>
    </sheetView>
  </sheetViews>
  <sheetFormatPr defaultRowHeight="15.5" x14ac:dyDescent="0.35"/>
  <cols>
    <col min="1" max="1" width="121.765625" bestFit="1" customWidth="1"/>
    <col min="2" max="2" width="10" bestFit="1" customWidth="1"/>
  </cols>
  <sheetData>
    <row r="1" spans="1:2" x14ac:dyDescent="0.35">
      <c r="A1" s="1" t="s">
        <v>30</v>
      </c>
      <c r="B1" s="1" t="s">
        <v>31</v>
      </c>
    </row>
    <row r="2" spans="1:2" x14ac:dyDescent="0.35">
      <c r="A2" t="s">
        <v>32</v>
      </c>
    </row>
    <row r="3" spans="1:2" x14ac:dyDescent="0.35">
      <c r="A3" t="s">
        <v>33</v>
      </c>
    </row>
    <row r="4" spans="1:2" x14ac:dyDescent="0.35">
      <c r="A4" t="s">
        <v>34</v>
      </c>
    </row>
    <row r="5" spans="1:2" x14ac:dyDescent="0.35">
      <c r="A5" t="s">
        <v>35</v>
      </c>
    </row>
    <row r="6" spans="1:2" x14ac:dyDescent="0.35">
      <c r="A6" t="s">
        <v>36</v>
      </c>
    </row>
    <row r="7" spans="1:2" x14ac:dyDescent="0.35">
      <c r="A7" t="s">
        <v>37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69"/>
  <sheetViews>
    <sheetView workbookViewId="0">
      <selection activeCell="A10" sqref="A10"/>
    </sheetView>
  </sheetViews>
  <sheetFormatPr defaultRowHeight="15.5" x14ac:dyDescent="0.35"/>
  <cols>
    <col min="1" max="1" width="121.765625" bestFit="1" customWidth="1"/>
    <col min="2" max="2" width="8.69140625" bestFit="1" customWidth="1"/>
    <col min="3" max="3" width="26.3046875" bestFit="1" customWidth="1"/>
    <col min="4" max="4" width="13.765625" bestFit="1" customWidth="1"/>
  </cols>
  <sheetData>
    <row r="1" spans="1:5" x14ac:dyDescent="0.35">
      <c r="A1" s="1" t="s">
        <v>30</v>
      </c>
      <c r="B1" s="1" t="s">
        <v>38</v>
      </c>
      <c r="C1" s="1" t="s">
        <v>39</v>
      </c>
      <c r="D1" s="1" t="s">
        <v>40</v>
      </c>
    </row>
    <row r="2" spans="1:5" x14ac:dyDescent="0.35">
      <c r="A2" t="s">
        <v>32</v>
      </c>
      <c r="B2">
        <v>9.8000000000000007</v>
      </c>
      <c r="C2" t="s">
        <v>41</v>
      </c>
      <c r="D2">
        <v>0</v>
      </c>
    </row>
    <row r="3" spans="1:5" x14ac:dyDescent="0.35">
      <c r="A3" s="2" t="s">
        <v>33</v>
      </c>
      <c r="B3">
        <v>10.6</v>
      </c>
      <c r="C3" t="s">
        <v>42</v>
      </c>
      <c r="D3">
        <v>0</v>
      </c>
    </row>
    <row r="4" spans="1:5" x14ac:dyDescent="0.35">
      <c r="A4" s="2" t="s">
        <v>34</v>
      </c>
      <c r="B4">
        <v>7.4</v>
      </c>
      <c r="C4" t="s">
        <v>43</v>
      </c>
      <c r="D4">
        <v>0</v>
      </c>
    </row>
    <row r="5" spans="1:5" x14ac:dyDescent="0.35">
      <c r="A5" s="2" t="s">
        <v>35</v>
      </c>
      <c r="B5">
        <v>12.2</v>
      </c>
      <c r="C5" t="s">
        <v>44</v>
      </c>
      <c r="D5">
        <v>0</v>
      </c>
    </row>
    <row r="6" spans="1:5" x14ac:dyDescent="0.35">
      <c r="A6" s="2" t="s">
        <v>36</v>
      </c>
      <c r="B6">
        <v>10</v>
      </c>
      <c r="C6" t="s">
        <v>43</v>
      </c>
      <c r="D6">
        <v>0</v>
      </c>
    </row>
    <row r="7" spans="1:5" x14ac:dyDescent="0.35">
      <c r="A7" s="2" t="s">
        <v>37</v>
      </c>
      <c r="B7">
        <v>17.2</v>
      </c>
      <c r="C7" t="s">
        <v>45</v>
      </c>
      <c r="D7">
        <v>0</v>
      </c>
    </row>
    <row r="9" spans="1:5" x14ac:dyDescent="0.35">
      <c r="A9" s="1" t="s">
        <v>30</v>
      </c>
      <c r="B9" s="1" t="s">
        <v>38</v>
      </c>
      <c r="C9" s="1" t="s">
        <v>46</v>
      </c>
      <c r="D9" s="1" t="s">
        <v>47</v>
      </c>
      <c r="E9" s="1" t="s">
        <v>48</v>
      </c>
    </row>
    <row r="10" spans="1:5" x14ac:dyDescent="0.35">
      <c r="A10" t="s">
        <v>32</v>
      </c>
      <c r="B10">
        <v>12</v>
      </c>
      <c r="C10" t="s">
        <v>122</v>
      </c>
      <c r="D10" t="s">
        <v>49</v>
      </c>
    </row>
    <row r="11" spans="1:5" x14ac:dyDescent="0.35">
      <c r="A11" t="s">
        <v>32</v>
      </c>
      <c r="B11">
        <v>3</v>
      </c>
      <c r="C11" t="s">
        <v>114</v>
      </c>
    </row>
    <row r="12" spans="1:5" x14ac:dyDescent="0.35">
      <c r="A12" t="s">
        <v>32</v>
      </c>
      <c r="B12">
        <v>10</v>
      </c>
      <c r="C12" t="s">
        <v>119</v>
      </c>
    </row>
    <row r="13" spans="1:5" x14ac:dyDescent="0.35">
      <c r="A13" t="s">
        <v>32</v>
      </c>
      <c r="B13">
        <v>20</v>
      </c>
      <c r="C13" t="s">
        <v>116</v>
      </c>
    </row>
    <row r="14" spans="1:5" x14ac:dyDescent="0.35">
      <c r="A14" t="s">
        <v>32</v>
      </c>
      <c r="B14">
        <v>12</v>
      </c>
      <c r="C14" t="s">
        <v>118</v>
      </c>
    </row>
    <row r="15" spans="1:5" x14ac:dyDescent="0.35">
      <c r="A15" t="s">
        <v>32</v>
      </c>
      <c r="B15">
        <v>12</v>
      </c>
      <c r="C15" t="s">
        <v>113</v>
      </c>
    </row>
    <row r="16" spans="1:5" x14ac:dyDescent="0.35">
      <c r="A16" t="s">
        <v>32</v>
      </c>
      <c r="B16">
        <v>6</v>
      </c>
      <c r="C16" t="s">
        <v>120</v>
      </c>
    </row>
    <row r="17" spans="1:5" x14ac:dyDescent="0.35">
      <c r="A17" t="s">
        <v>32</v>
      </c>
      <c r="B17">
        <v>7</v>
      </c>
      <c r="C17" t="s">
        <v>117</v>
      </c>
    </row>
    <row r="18" spans="1:5" x14ac:dyDescent="0.35">
      <c r="A18" t="s">
        <v>32</v>
      </c>
      <c r="B18">
        <v>8</v>
      </c>
      <c r="C18" t="s">
        <v>115</v>
      </c>
    </row>
    <row r="19" spans="1:5" x14ac:dyDescent="0.35">
      <c r="A19" t="s">
        <v>32</v>
      </c>
      <c r="B19">
        <v>8</v>
      </c>
      <c r="C19" t="s">
        <v>121</v>
      </c>
    </row>
    <row r="20" spans="1:5" x14ac:dyDescent="0.35">
      <c r="A20" t="s">
        <v>33</v>
      </c>
      <c r="B20">
        <v>12</v>
      </c>
      <c r="C20" t="s">
        <v>122</v>
      </c>
      <c r="D20" t="s">
        <v>49</v>
      </c>
    </row>
    <row r="21" spans="1:5" x14ac:dyDescent="0.35">
      <c r="A21" t="s">
        <v>33</v>
      </c>
      <c r="B21">
        <v>2</v>
      </c>
      <c r="C21" t="s">
        <v>114</v>
      </c>
    </row>
    <row r="22" spans="1:5" x14ac:dyDescent="0.35">
      <c r="A22" t="s">
        <v>33</v>
      </c>
      <c r="B22">
        <v>10</v>
      </c>
      <c r="C22" t="s">
        <v>119</v>
      </c>
    </row>
    <row r="23" spans="1:5" x14ac:dyDescent="0.35">
      <c r="A23" t="s">
        <v>33</v>
      </c>
      <c r="B23">
        <v>18</v>
      </c>
      <c r="C23" t="s">
        <v>116</v>
      </c>
      <c r="E23" t="s">
        <v>50</v>
      </c>
    </row>
    <row r="24" spans="1:5" x14ac:dyDescent="0.35">
      <c r="A24" t="s">
        <v>33</v>
      </c>
      <c r="B24">
        <v>24</v>
      </c>
      <c r="C24" t="s">
        <v>118</v>
      </c>
    </row>
    <row r="25" spans="1:5" x14ac:dyDescent="0.35">
      <c r="A25" t="s">
        <v>33</v>
      </c>
      <c r="B25">
        <v>7</v>
      </c>
      <c r="C25" t="s">
        <v>113</v>
      </c>
    </row>
    <row r="26" spans="1:5" x14ac:dyDescent="0.35">
      <c r="A26" t="s">
        <v>33</v>
      </c>
      <c r="B26">
        <v>6</v>
      </c>
      <c r="C26" t="s">
        <v>120</v>
      </c>
    </row>
    <row r="27" spans="1:5" x14ac:dyDescent="0.35">
      <c r="A27" t="s">
        <v>33</v>
      </c>
      <c r="B27">
        <v>5</v>
      </c>
      <c r="C27" t="s">
        <v>117</v>
      </c>
    </row>
    <row r="28" spans="1:5" x14ac:dyDescent="0.35">
      <c r="A28" t="s">
        <v>33</v>
      </c>
      <c r="B28">
        <v>8</v>
      </c>
      <c r="C28" t="s">
        <v>115</v>
      </c>
    </row>
    <row r="29" spans="1:5" x14ac:dyDescent="0.35">
      <c r="A29" t="s">
        <v>33</v>
      </c>
      <c r="B29">
        <v>14</v>
      </c>
      <c r="C29" t="s">
        <v>121</v>
      </c>
    </row>
    <row r="30" spans="1:5" x14ac:dyDescent="0.35">
      <c r="A30" t="s">
        <v>34</v>
      </c>
      <c r="B30">
        <v>4</v>
      </c>
      <c r="C30" t="s">
        <v>122</v>
      </c>
      <c r="D30" t="s">
        <v>49</v>
      </c>
    </row>
    <row r="31" spans="1:5" x14ac:dyDescent="0.35">
      <c r="A31" t="s">
        <v>34</v>
      </c>
      <c r="B31">
        <v>3</v>
      </c>
      <c r="C31" t="s">
        <v>114</v>
      </c>
    </row>
    <row r="32" spans="1:5" x14ac:dyDescent="0.35">
      <c r="A32" t="s">
        <v>34</v>
      </c>
      <c r="B32">
        <v>0</v>
      </c>
      <c r="C32" t="s">
        <v>119</v>
      </c>
    </row>
    <row r="33" spans="1:5" x14ac:dyDescent="0.35">
      <c r="A33" t="s">
        <v>34</v>
      </c>
      <c r="B33">
        <v>24</v>
      </c>
      <c r="C33" t="s">
        <v>116</v>
      </c>
      <c r="E33" t="s">
        <v>51</v>
      </c>
    </row>
    <row r="34" spans="1:5" x14ac:dyDescent="0.35">
      <c r="A34" t="s">
        <v>34</v>
      </c>
      <c r="B34">
        <v>4</v>
      </c>
      <c r="C34" t="s">
        <v>118</v>
      </c>
    </row>
    <row r="35" spans="1:5" x14ac:dyDescent="0.35">
      <c r="A35" t="s">
        <v>34</v>
      </c>
      <c r="B35">
        <v>0</v>
      </c>
      <c r="C35" t="s">
        <v>113</v>
      </c>
    </row>
    <row r="36" spans="1:5" x14ac:dyDescent="0.35">
      <c r="A36" t="s">
        <v>34</v>
      </c>
      <c r="B36">
        <v>10</v>
      </c>
      <c r="C36" t="s">
        <v>120</v>
      </c>
    </row>
    <row r="37" spans="1:5" x14ac:dyDescent="0.35">
      <c r="A37" t="s">
        <v>34</v>
      </c>
      <c r="B37">
        <v>9</v>
      </c>
      <c r="C37" t="s">
        <v>117</v>
      </c>
    </row>
    <row r="38" spans="1:5" x14ac:dyDescent="0.35">
      <c r="A38" t="s">
        <v>34</v>
      </c>
      <c r="B38">
        <v>20</v>
      </c>
      <c r="C38" t="s">
        <v>115</v>
      </c>
    </row>
    <row r="39" spans="1:5" x14ac:dyDescent="0.35">
      <c r="A39" t="s">
        <v>34</v>
      </c>
      <c r="B39">
        <v>0</v>
      </c>
      <c r="C39" t="s">
        <v>121</v>
      </c>
    </row>
    <row r="40" spans="1:5" x14ac:dyDescent="0.35">
      <c r="A40" t="s">
        <v>35</v>
      </c>
      <c r="B40">
        <v>20</v>
      </c>
      <c r="C40" t="s">
        <v>122</v>
      </c>
      <c r="D40" t="s">
        <v>49</v>
      </c>
    </row>
    <row r="41" spans="1:5" x14ac:dyDescent="0.35">
      <c r="A41" t="s">
        <v>35</v>
      </c>
      <c r="B41">
        <v>2</v>
      </c>
      <c r="C41" t="s">
        <v>114</v>
      </c>
    </row>
    <row r="42" spans="1:5" x14ac:dyDescent="0.35">
      <c r="A42" t="s">
        <v>35</v>
      </c>
      <c r="B42">
        <v>30</v>
      </c>
      <c r="C42" t="s">
        <v>119</v>
      </c>
    </row>
    <row r="43" spans="1:5" x14ac:dyDescent="0.35">
      <c r="A43" t="s">
        <v>35</v>
      </c>
      <c r="B43">
        <v>15</v>
      </c>
      <c r="C43" t="s">
        <v>116</v>
      </c>
    </row>
    <row r="44" spans="1:5" x14ac:dyDescent="0.35">
      <c r="A44" t="s">
        <v>35</v>
      </c>
      <c r="B44">
        <v>10</v>
      </c>
      <c r="C44" t="s">
        <v>118</v>
      </c>
    </row>
    <row r="45" spans="1:5" x14ac:dyDescent="0.35">
      <c r="A45" t="s">
        <v>35</v>
      </c>
      <c r="B45">
        <v>12</v>
      </c>
      <c r="C45" t="s">
        <v>113</v>
      </c>
    </row>
    <row r="46" spans="1:5" x14ac:dyDescent="0.35">
      <c r="A46" t="s">
        <v>35</v>
      </c>
      <c r="B46">
        <v>5</v>
      </c>
      <c r="C46" t="s">
        <v>120</v>
      </c>
    </row>
    <row r="47" spans="1:5" x14ac:dyDescent="0.35">
      <c r="A47" t="s">
        <v>35</v>
      </c>
      <c r="B47">
        <v>7</v>
      </c>
      <c r="C47" t="s">
        <v>117</v>
      </c>
    </row>
    <row r="48" spans="1:5" x14ac:dyDescent="0.35">
      <c r="A48" t="s">
        <v>35</v>
      </c>
      <c r="B48">
        <v>20</v>
      </c>
      <c r="C48" t="s">
        <v>115</v>
      </c>
    </row>
    <row r="49" spans="1:4" x14ac:dyDescent="0.35">
      <c r="A49" t="s">
        <v>35</v>
      </c>
      <c r="B49">
        <v>1</v>
      </c>
      <c r="C49" t="s">
        <v>121</v>
      </c>
    </row>
    <row r="50" spans="1:4" x14ac:dyDescent="0.35">
      <c r="A50" t="s">
        <v>36</v>
      </c>
      <c r="B50">
        <v>25</v>
      </c>
      <c r="C50" t="s">
        <v>122</v>
      </c>
      <c r="D50" t="s">
        <v>49</v>
      </c>
    </row>
    <row r="51" spans="1:4" x14ac:dyDescent="0.35">
      <c r="A51" t="s">
        <v>36</v>
      </c>
      <c r="B51">
        <v>4</v>
      </c>
      <c r="C51" t="s">
        <v>114</v>
      </c>
    </row>
    <row r="52" spans="1:4" x14ac:dyDescent="0.35">
      <c r="A52" t="s">
        <v>36</v>
      </c>
      <c r="B52">
        <v>19</v>
      </c>
      <c r="C52" t="s">
        <v>119</v>
      </c>
    </row>
    <row r="53" spans="1:4" x14ac:dyDescent="0.35">
      <c r="A53" t="s">
        <v>36</v>
      </c>
      <c r="B53">
        <v>20</v>
      </c>
      <c r="C53" t="s">
        <v>116</v>
      </c>
    </row>
    <row r="54" spans="1:4" x14ac:dyDescent="0.35">
      <c r="A54" t="s">
        <v>36</v>
      </c>
      <c r="B54">
        <v>3</v>
      </c>
      <c r="C54" t="s">
        <v>118</v>
      </c>
    </row>
    <row r="55" spans="1:4" x14ac:dyDescent="0.35">
      <c r="A55" t="s">
        <v>36</v>
      </c>
      <c r="B55">
        <v>12</v>
      </c>
      <c r="C55" t="s">
        <v>113</v>
      </c>
    </row>
    <row r="56" spans="1:4" x14ac:dyDescent="0.35">
      <c r="A56" t="s">
        <v>36</v>
      </c>
      <c r="B56">
        <v>5</v>
      </c>
      <c r="C56" t="s">
        <v>120</v>
      </c>
    </row>
    <row r="57" spans="1:4" x14ac:dyDescent="0.35">
      <c r="A57" t="s">
        <v>36</v>
      </c>
      <c r="B57">
        <v>9</v>
      </c>
      <c r="C57" t="s">
        <v>117</v>
      </c>
    </row>
    <row r="58" spans="1:4" x14ac:dyDescent="0.35">
      <c r="A58" t="s">
        <v>36</v>
      </c>
      <c r="B58">
        <v>0</v>
      </c>
      <c r="C58" t="s">
        <v>115</v>
      </c>
    </row>
    <row r="59" spans="1:4" x14ac:dyDescent="0.35">
      <c r="A59" t="s">
        <v>36</v>
      </c>
      <c r="B59">
        <v>3</v>
      </c>
      <c r="C59" t="s">
        <v>121</v>
      </c>
    </row>
    <row r="60" spans="1:4" x14ac:dyDescent="0.35">
      <c r="A60" t="s">
        <v>37</v>
      </c>
      <c r="B60">
        <v>25</v>
      </c>
      <c r="C60" t="s">
        <v>122</v>
      </c>
      <c r="D60" t="s">
        <v>49</v>
      </c>
    </row>
    <row r="61" spans="1:4" x14ac:dyDescent="0.35">
      <c r="A61" t="s">
        <v>37</v>
      </c>
      <c r="B61">
        <v>6</v>
      </c>
      <c r="C61" t="s">
        <v>114</v>
      </c>
    </row>
    <row r="62" spans="1:4" x14ac:dyDescent="0.35">
      <c r="A62" t="s">
        <v>37</v>
      </c>
      <c r="B62">
        <v>12</v>
      </c>
      <c r="C62" t="s">
        <v>119</v>
      </c>
    </row>
    <row r="63" spans="1:4" x14ac:dyDescent="0.35">
      <c r="A63" t="s">
        <v>37</v>
      </c>
      <c r="B63">
        <v>18</v>
      </c>
      <c r="C63" t="s">
        <v>116</v>
      </c>
    </row>
    <row r="64" spans="1:4" x14ac:dyDescent="0.35">
      <c r="A64" t="s">
        <v>37</v>
      </c>
      <c r="B64">
        <v>22</v>
      </c>
      <c r="C64" t="s">
        <v>118</v>
      </c>
    </row>
    <row r="65" spans="1:3" x14ac:dyDescent="0.35">
      <c r="A65" t="s">
        <v>37</v>
      </c>
      <c r="B65">
        <v>12</v>
      </c>
      <c r="C65" t="s">
        <v>113</v>
      </c>
    </row>
    <row r="66" spans="1:3" x14ac:dyDescent="0.35">
      <c r="A66" t="s">
        <v>37</v>
      </c>
      <c r="B66">
        <v>21</v>
      </c>
      <c r="C66" t="s">
        <v>120</v>
      </c>
    </row>
    <row r="67" spans="1:3" x14ac:dyDescent="0.35">
      <c r="A67" t="s">
        <v>37</v>
      </c>
      <c r="B67">
        <v>42</v>
      </c>
      <c r="C67" t="s">
        <v>117</v>
      </c>
    </row>
    <row r="68" spans="1:3" x14ac:dyDescent="0.35">
      <c r="A68" t="s">
        <v>37</v>
      </c>
      <c r="B68">
        <v>4</v>
      </c>
      <c r="C68" t="s">
        <v>115</v>
      </c>
    </row>
    <row r="69" spans="1:3" x14ac:dyDescent="0.35">
      <c r="A69" t="s">
        <v>37</v>
      </c>
      <c r="B69">
        <v>10</v>
      </c>
      <c r="C69" t="s">
        <v>121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2"/>
  <sheetViews>
    <sheetView workbookViewId="0">
      <selection activeCell="B30" sqref="B30"/>
    </sheetView>
  </sheetViews>
  <sheetFormatPr defaultRowHeight="15.5" x14ac:dyDescent="0.35"/>
  <cols>
    <col min="1" max="1" width="81.53515625" bestFit="1" customWidth="1"/>
    <col min="2" max="2" width="13.765625" bestFit="1" customWidth="1"/>
  </cols>
  <sheetData>
    <row r="1" spans="1:2" x14ac:dyDescent="0.35">
      <c r="A1" s="1" t="s">
        <v>52</v>
      </c>
      <c r="B1" s="1" t="s">
        <v>53</v>
      </c>
    </row>
    <row r="2" spans="1:2" x14ac:dyDescent="0.35">
      <c r="A2" t="s">
        <v>54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0"/>
  <sheetViews>
    <sheetView workbookViewId="0">
      <selection activeCell="A2" sqref="A2:A13"/>
    </sheetView>
  </sheetViews>
  <sheetFormatPr defaultRowHeight="15.5" x14ac:dyDescent="0.35"/>
  <cols>
    <col min="1" max="1" width="100.4609375" bestFit="1" customWidth="1"/>
    <col min="2" max="2" width="26.3046875" bestFit="1" customWidth="1"/>
    <col min="3" max="3" width="13.765625" bestFit="1" customWidth="1"/>
  </cols>
  <sheetData>
    <row r="1" spans="1:3" x14ac:dyDescent="0.35">
      <c r="A1" s="1" t="s">
        <v>30</v>
      </c>
      <c r="B1" s="1" t="s">
        <v>46</v>
      </c>
      <c r="C1" s="1" t="s">
        <v>47</v>
      </c>
    </row>
    <row r="2" spans="1:3" x14ac:dyDescent="0.35">
      <c r="A2" t="s">
        <v>55</v>
      </c>
      <c r="B2" t="s">
        <v>113</v>
      </c>
    </row>
    <row r="3" spans="1:3" x14ac:dyDescent="0.35">
      <c r="A3" t="s">
        <v>56</v>
      </c>
      <c r="B3" t="s">
        <v>117</v>
      </c>
    </row>
    <row r="4" spans="1:3" x14ac:dyDescent="0.35">
      <c r="A4" t="s">
        <v>57</v>
      </c>
      <c r="B4" t="s">
        <v>122</v>
      </c>
      <c r="C4" t="s">
        <v>49</v>
      </c>
    </row>
    <row r="5" spans="1:3" x14ac:dyDescent="0.35">
      <c r="A5" t="s">
        <v>58</v>
      </c>
      <c r="B5" t="s">
        <v>115</v>
      </c>
    </row>
    <row r="6" spans="1:3" x14ac:dyDescent="0.35">
      <c r="A6" t="s">
        <v>59</v>
      </c>
      <c r="B6" t="s">
        <v>121</v>
      </c>
    </row>
    <row r="7" spans="1:3" x14ac:dyDescent="0.35">
      <c r="A7" t="s">
        <v>60</v>
      </c>
      <c r="B7" t="s">
        <v>114</v>
      </c>
    </row>
    <row r="8" spans="1:3" x14ac:dyDescent="0.35">
      <c r="A8" t="s">
        <v>61</v>
      </c>
      <c r="B8" t="s">
        <v>119</v>
      </c>
    </row>
    <row r="9" spans="1:3" x14ac:dyDescent="0.35">
      <c r="A9" t="s">
        <v>62</v>
      </c>
      <c r="B9" t="s">
        <v>122</v>
      </c>
      <c r="C9" t="s">
        <v>49</v>
      </c>
    </row>
    <row r="10" spans="1:3" x14ac:dyDescent="0.35">
      <c r="A10" t="s">
        <v>63</v>
      </c>
      <c r="B10" t="s">
        <v>117</v>
      </c>
    </row>
    <row r="11" spans="1:3" x14ac:dyDescent="0.35">
      <c r="A11" t="s">
        <v>64</v>
      </c>
      <c r="B11" t="s">
        <v>113</v>
      </c>
    </row>
    <row r="12" spans="1:3" x14ac:dyDescent="0.35">
      <c r="A12" t="s">
        <v>65</v>
      </c>
      <c r="B12" t="s">
        <v>116</v>
      </c>
    </row>
    <row r="13" spans="1:3" x14ac:dyDescent="0.35">
      <c r="A13" t="s">
        <v>66</v>
      </c>
      <c r="B13" t="s">
        <v>116</v>
      </c>
    </row>
    <row r="14" spans="1:3" x14ac:dyDescent="0.35">
      <c r="A14" t="s">
        <v>67</v>
      </c>
    </row>
    <row r="15" spans="1:3" x14ac:dyDescent="0.35">
      <c r="A15" t="s">
        <v>68</v>
      </c>
    </row>
    <row r="16" spans="1:3" x14ac:dyDescent="0.35">
      <c r="A16" t="s">
        <v>69</v>
      </c>
    </row>
    <row r="17" spans="1:1" x14ac:dyDescent="0.35">
      <c r="A17" t="s">
        <v>70</v>
      </c>
    </row>
    <row r="18" spans="1:1" x14ac:dyDescent="0.35">
      <c r="A18" t="s">
        <v>71</v>
      </c>
    </row>
    <row r="19" spans="1:1" x14ac:dyDescent="0.35">
      <c r="A19" t="s">
        <v>72</v>
      </c>
    </row>
    <row r="20" spans="1:1" x14ac:dyDescent="0.35">
      <c r="A20" t="s">
        <v>73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20"/>
  <sheetViews>
    <sheetView workbookViewId="0">
      <selection activeCell="A30" sqref="A30"/>
    </sheetView>
  </sheetViews>
  <sheetFormatPr defaultRowHeight="15.5" x14ac:dyDescent="0.35"/>
  <cols>
    <col min="1" max="1" width="100.4609375" bestFit="1" customWidth="1"/>
    <col min="2" max="2" width="90.3046875" bestFit="1" customWidth="1"/>
  </cols>
  <sheetData>
    <row r="1" spans="1:2" x14ac:dyDescent="0.35">
      <c r="A1" s="1" t="s">
        <v>30</v>
      </c>
      <c r="B1" s="1" t="s">
        <v>31</v>
      </c>
    </row>
    <row r="2" spans="1:2" x14ac:dyDescent="0.35">
      <c r="A2" t="s">
        <v>73</v>
      </c>
    </row>
    <row r="3" spans="1:2" x14ac:dyDescent="0.35">
      <c r="A3" t="s">
        <v>73</v>
      </c>
      <c r="B3" t="s">
        <v>57</v>
      </c>
    </row>
    <row r="4" spans="1:2" x14ac:dyDescent="0.35">
      <c r="A4" t="s">
        <v>72</v>
      </c>
    </row>
    <row r="5" spans="1:2" x14ac:dyDescent="0.35">
      <c r="A5" t="s">
        <v>71</v>
      </c>
    </row>
    <row r="6" spans="1:2" x14ac:dyDescent="0.35">
      <c r="A6" t="s">
        <v>71</v>
      </c>
      <c r="B6" t="s">
        <v>60</v>
      </c>
    </row>
    <row r="7" spans="1:2" x14ac:dyDescent="0.35">
      <c r="A7" t="s">
        <v>70</v>
      </c>
    </row>
    <row r="8" spans="1:2" x14ac:dyDescent="0.35">
      <c r="A8" t="s">
        <v>70</v>
      </c>
      <c r="B8" t="s">
        <v>64</v>
      </c>
    </row>
    <row r="9" spans="1:2" x14ac:dyDescent="0.35">
      <c r="A9" t="s">
        <v>70</v>
      </c>
      <c r="B9" t="s">
        <v>55</v>
      </c>
    </row>
    <row r="10" spans="1:2" x14ac:dyDescent="0.35">
      <c r="A10" t="s">
        <v>70</v>
      </c>
      <c r="B10" t="s">
        <v>59</v>
      </c>
    </row>
    <row r="11" spans="1:2" x14ac:dyDescent="0.35">
      <c r="A11" t="s">
        <v>69</v>
      </c>
    </row>
    <row r="12" spans="1:2" x14ac:dyDescent="0.35">
      <c r="A12" t="s">
        <v>69</v>
      </c>
      <c r="B12" t="s">
        <v>66</v>
      </c>
    </row>
    <row r="13" spans="1:2" x14ac:dyDescent="0.35">
      <c r="A13" t="s">
        <v>69</v>
      </c>
      <c r="B13" t="s">
        <v>58</v>
      </c>
    </row>
    <row r="14" spans="1:2" x14ac:dyDescent="0.35">
      <c r="A14" t="s">
        <v>68</v>
      </c>
    </row>
    <row r="15" spans="1:2" x14ac:dyDescent="0.35">
      <c r="A15" t="s">
        <v>67</v>
      </c>
    </row>
    <row r="16" spans="1:2" x14ac:dyDescent="0.35">
      <c r="A16" t="s">
        <v>67</v>
      </c>
      <c r="B16" t="s">
        <v>65</v>
      </c>
    </row>
    <row r="17" spans="1:2" x14ac:dyDescent="0.35">
      <c r="A17" t="s">
        <v>63</v>
      </c>
    </row>
    <row r="18" spans="1:2" x14ac:dyDescent="0.35">
      <c r="A18" t="s">
        <v>63</v>
      </c>
      <c r="B18" t="s">
        <v>61</v>
      </c>
    </row>
    <row r="19" spans="1:2" x14ac:dyDescent="0.35">
      <c r="A19" t="s">
        <v>63</v>
      </c>
      <c r="B19" t="s">
        <v>56</v>
      </c>
    </row>
    <row r="20" spans="1:2" x14ac:dyDescent="0.35">
      <c r="A20" t="s">
        <v>62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0E7BB-FE0E-421F-83D7-01164E0F13BD}">
  <dimension ref="C3:N20"/>
  <sheetViews>
    <sheetView workbookViewId="0">
      <selection activeCell="A9" sqref="A9"/>
    </sheetView>
  </sheetViews>
  <sheetFormatPr defaultRowHeight="15.5" x14ac:dyDescent="0.35"/>
  <cols>
    <col min="3" max="3" width="69.3046875" bestFit="1" customWidth="1"/>
    <col min="4" max="4" width="15.3046875" bestFit="1" customWidth="1"/>
    <col min="5" max="5" width="11.3828125" bestFit="1" customWidth="1"/>
    <col min="6" max="7" width="11.4609375" bestFit="1" customWidth="1"/>
    <col min="8" max="8" width="11.3828125" bestFit="1" customWidth="1"/>
    <col min="9" max="9" width="11.3046875" bestFit="1" customWidth="1"/>
    <col min="10" max="10" width="11.61328125" bestFit="1" customWidth="1"/>
    <col min="11" max="11" width="11.4609375" bestFit="1" customWidth="1"/>
    <col min="12" max="12" width="10.61328125" bestFit="1" customWidth="1"/>
    <col min="13" max="13" width="11.07421875" bestFit="1" customWidth="1"/>
    <col min="14" max="14" width="10.69140625" bestFit="1" customWidth="1"/>
  </cols>
  <sheetData>
    <row r="3" spans="3:14" x14ac:dyDescent="0.35">
      <c r="C3" s="6" t="s">
        <v>126</v>
      </c>
      <c r="D3" s="6" t="s">
        <v>125</v>
      </c>
      <c r="E3" s="4"/>
      <c r="F3" s="4"/>
      <c r="G3" s="4"/>
      <c r="H3" s="4"/>
      <c r="I3" s="4"/>
      <c r="J3" s="4"/>
      <c r="K3" s="4"/>
      <c r="L3" s="4"/>
      <c r="M3" s="4"/>
      <c r="N3" s="5"/>
    </row>
    <row r="4" spans="3:14" x14ac:dyDescent="0.35">
      <c r="C4" s="6" t="s">
        <v>123</v>
      </c>
      <c r="D4" s="3" t="s">
        <v>113</v>
      </c>
      <c r="E4" s="7" t="s">
        <v>114</v>
      </c>
      <c r="F4" s="7" t="s">
        <v>115</v>
      </c>
      <c r="G4" s="7" t="s">
        <v>116</v>
      </c>
      <c r="H4" s="7" t="s">
        <v>117</v>
      </c>
      <c r="I4" s="7" t="s">
        <v>118</v>
      </c>
      <c r="J4" s="7" t="s">
        <v>119</v>
      </c>
      <c r="K4" s="7" t="s">
        <v>120</v>
      </c>
      <c r="L4" s="7" t="s">
        <v>121</v>
      </c>
      <c r="M4" s="7" t="s">
        <v>122</v>
      </c>
      <c r="N4" s="8" t="s">
        <v>124</v>
      </c>
    </row>
    <row r="5" spans="3:14" x14ac:dyDescent="0.35">
      <c r="C5" s="9" t="s">
        <v>62</v>
      </c>
      <c r="D5" s="11">
        <v>3</v>
      </c>
      <c r="E5" s="12"/>
      <c r="F5" s="12">
        <v>6</v>
      </c>
      <c r="G5" s="12">
        <v>4</v>
      </c>
      <c r="H5" s="12">
        <v>1</v>
      </c>
      <c r="I5" s="12">
        <v>2</v>
      </c>
      <c r="J5" s="12">
        <v>6</v>
      </c>
      <c r="K5" s="12">
        <v>5</v>
      </c>
      <c r="L5" s="12">
        <v>3</v>
      </c>
      <c r="M5" s="12">
        <v>10</v>
      </c>
      <c r="N5" s="13">
        <v>40</v>
      </c>
    </row>
    <row r="6" spans="3:14" x14ac:dyDescent="0.35">
      <c r="C6" s="10" t="s">
        <v>124</v>
      </c>
      <c r="D6" s="14">
        <v>3</v>
      </c>
      <c r="E6" s="15"/>
      <c r="F6" s="15">
        <v>6</v>
      </c>
      <c r="G6" s="15">
        <v>4</v>
      </c>
      <c r="H6" s="15">
        <v>1</v>
      </c>
      <c r="I6" s="15">
        <v>2</v>
      </c>
      <c r="J6" s="15">
        <v>6</v>
      </c>
      <c r="K6" s="15">
        <v>5</v>
      </c>
      <c r="L6" s="15">
        <v>3</v>
      </c>
      <c r="M6" s="15">
        <v>10</v>
      </c>
      <c r="N6" s="16">
        <v>40</v>
      </c>
    </row>
    <row r="10" spans="3:14" x14ac:dyDescent="0.35">
      <c r="C10" t="s">
        <v>127</v>
      </c>
      <c r="D10" t="s">
        <v>128</v>
      </c>
    </row>
    <row r="11" spans="3:14" x14ac:dyDescent="0.35">
      <c r="C11" s="3" t="s">
        <v>122</v>
      </c>
      <c r="D11" s="11">
        <v>10</v>
      </c>
    </row>
    <row r="12" spans="3:14" x14ac:dyDescent="0.35">
      <c r="C12" s="7" t="s">
        <v>115</v>
      </c>
      <c r="D12" s="12">
        <v>6</v>
      </c>
    </row>
    <row r="13" spans="3:14" x14ac:dyDescent="0.35">
      <c r="C13" s="7" t="s">
        <v>119</v>
      </c>
      <c r="D13" s="12">
        <v>6</v>
      </c>
    </row>
    <row r="14" spans="3:14" x14ac:dyDescent="0.35">
      <c r="C14" s="7" t="s">
        <v>120</v>
      </c>
      <c r="D14" s="12">
        <v>5</v>
      </c>
    </row>
    <row r="15" spans="3:14" x14ac:dyDescent="0.35">
      <c r="C15" s="7" t="s">
        <v>116</v>
      </c>
      <c r="D15" s="12">
        <v>4</v>
      </c>
    </row>
    <row r="16" spans="3:14" x14ac:dyDescent="0.35">
      <c r="C16" s="7" t="s">
        <v>113</v>
      </c>
      <c r="D16" s="12">
        <v>3</v>
      </c>
    </row>
    <row r="17" spans="3:4" x14ac:dyDescent="0.35">
      <c r="C17" s="7" t="s">
        <v>121</v>
      </c>
      <c r="D17" s="12">
        <v>3</v>
      </c>
    </row>
    <row r="18" spans="3:4" x14ac:dyDescent="0.35">
      <c r="C18" s="7" t="s">
        <v>118</v>
      </c>
      <c r="D18" s="12">
        <v>2</v>
      </c>
    </row>
    <row r="19" spans="3:4" x14ac:dyDescent="0.35">
      <c r="C19" s="7" t="s">
        <v>117</v>
      </c>
      <c r="D19" s="12">
        <v>1</v>
      </c>
    </row>
    <row r="20" spans="3:4" x14ac:dyDescent="0.35">
      <c r="C20" s="7" t="s">
        <v>114</v>
      </c>
      <c r="D20" s="12"/>
    </row>
  </sheetData>
  <sortState xmlns:xlrd2="http://schemas.microsoft.com/office/spreadsheetml/2017/richdata2" ref="C11:D20">
    <sortCondition descending="1" ref="D11:D20"/>
  </sortState>
  <pageMargins left="0.7" right="0.7" top="0.75" bottom="0.75" header="0.3" footer="0.3"/>
  <pageSetup paperSize="9" orientation="portrait" r:id="rId2"/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942EF-15D5-48CC-8AEC-17E3A2E51638}">
  <dimension ref="A3:P16"/>
  <sheetViews>
    <sheetView topLeftCell="A2" workbookViewId="0">
      <pane xSplit="1" topLeftCell="N1" activePane="topRight" state="frozenSplit"/>
      <selection activeCell="A2" sqref="A2"/>
      <selection pane="topRight" activeCell="M4" sqref="M4:P4"/>
    </sheetView>
  </sheetViews>
  <sheetFormatPr defaultRowHeight="15.5" x14ac:dyDescent="0.35"/>
  <cols>
    <col min="1" max="1" width="69.3046875" bestFit="1" customWidth="1"/>
    <col min="2" max="2" width="15.3046875" bestFit="1" customWidth="1"/>
    <col min="3" max="3" width="11.3828125" bestFit="1" customWidth="1"/>
    <col min="4" max="5" width="11.4609375" bestFit="1" customWidth="1"/>
    <col min="6" max="6" width="11.3828125" bestFit="1" customWidth="1"/>
    <col min="7" max="7" width="11.3046875" bestFit="1" customWidth="1"/>
    <col min="8" max="8" width="11.61328125" bestFit="1" customWidth="1"/>
    <col min="9" max="9" width="11.4609375" bestFit="1" customWidth="1"/>
    <col min="10" max="10" width="10.61328125" bestFit="1" customWidth="1"/>
    <col min="11" max="11" width="11.07421875" bestFit="1" customWidth="1"/>
    <col min="12" max="12" width="10.69140625" bestFit="1" customWidth="1"/>
    <col min="14" max="14" width="18" bestFit="1" customWidth="1"/>
    <col min="15" max="15" width="17.23046875" bestFit="1" customWidth="1"/>
  </cols>
  <sheetData>
    <row r="3" spans="1:16" x14ac:dyDescent="0.35">
      <c r="A3" s="6" t="s">
        <v>126</v>
      </c>
      <c r="B3" s="6" t="s">
        <v>125</v>
      </c>
      <c r="C3" s="4"/>
      <c r="D3" s="4"/>
      <c r="E3" s="4"/>
      <c r="F3" s="4"/>
      <c r="G3" s="4"/>
      <c r="H3" s="4"/>
      <c r="I3" s="4"/>
      <c r="J3" s="4"/>
      <c r="K3" s="4"/>
      <c r="L3" s="5"/>
      <c r="N3" s="20" t="s">
        <v>141</v>
      </c>
    </row>
    <row r="4" spans="1:16" x14ac:dyDescent="0.35">
      <c r="A4" s="6" t="s">
        <v>123</v>
      </c>
      <c r="B4" s="3" t="s">
        <v>113</v>
      </c>
      <c r="C4" s="7" t="s">
        <v>114</v>
      </c>
      <c r="D4" s="7" t="s">
        <v>115</v>
      </c>
      <c r="E4" s="7" t="s">
        <v>116</v>
      </c>
      <c r="F4" s="7" t="s">
        <v>117</v>
      </c>
      <c r="G4" s="7" t="s">
        <v>118</v>
      </c>
      <c r="H4" s="7" t="s">
        <v>119</v>
      </c>
      <c r="I4" s="7" t="s">
        <v>120</v>
      </c>
      <c r="J4" s="7" t="s">
        <v>121</v>
      </c>
      <c r="K4" s="7" t="s">
        <v>122</v>
      </c>
      <c r="L4" s="8" t="s">
        <v>124</v>
      </c>
      <c r="M4" s="25" t="s">
        <v>137</v>
      </c>
      <c r="N4" s="26" t="s">
        <v>139</v>
      </c>
      <c r="O4" s="25" t="s">
        <v>140</v>
      </c>
    </row>
    <row r="5" spans="1:16" x14ac:dyDescent="0.35">
      <c r="A5" s="9" t="s">
        <v>62</v>
      </c>
      <c r="B5" s="11">
        <v>3</v>
      </c>
      <c r="C5" s="12"/>
      <c r="D5" s="12">
        <v>6</v>
      </c>
      <c r="E5" s="12">
        <v>4</v>
      </c>
      <c r="F5" s="12">
        <v>1</v>
      </c>
      <c r="G5" s="12">
        <v>2</v>
      </c>
      <c r="H5" s="12">
        <v>6</v>
      </c>
      <c r="I5" s="12">
        <v>5</v>
      </c>
      <c r="J5" s="12">
        <v>3</v>
      </c>
      <c r="K5" s="12">
        <v>10</v>
      </c>
      <c r="L5" s="13">
        <v>40</v>
      </c>
      <c r="M5">
        <f>COUNTIF(B5:K5,"&lt;&gt;")</f>
        <v>9</v>
      </c>
      <c r="N5">
        <f>ROUNDDOWN(M5*$B$16,0)</f>
        <v>6</v>
      </c>
      <c r="O5">
        <f>COUNTIF(B5:K5,"&gt;=6")</f>
        <v>3</v>
      </c>
      <c r="P5">
        <f>O5-N5</f>
        <v>-3</v>
      </c>
    </row>
    <row r="6" spans="1:16" x14ac:dyDescent="0.35">
      <c r="A6" s="21" t="s">
        <v>70</v>
      </c>
      <c r="B6" s="23">
        <v>5</v>
      </c>
      <c r="C6" s="24">
        <v>8</v>
      </c>
      <c r="D6" s="24">
        <v>7</v>
      </c>
      <c r="E6" s="24">
        <v>10</v>
      </c>
      <c r="F6" s="24">
        <v>10</v>
      </c>
      <c r="G6" s="24">
        <v>6</v>
      </c>
      <c r="H6" s="24">
        <v>9</v>
      </c>
      <c r="I6" s="24">
        <v>9</v>
      </c>
      <c r="J6" s="24">
        <v>6</v>
      </c>
      <c r="K6" s="24">
        <v>8</v>
      </c>
      <c r="L6" s="22">
        <v>78</v>
      </c>
      <c r="M6">
        <f t="shared" ref="M6:M13" si="0">COUNTIF(B6:K6,"&lt;&gt;")</f>
        <v>10</v>
      </c>
      <c r="N6">
        <f t="shared" ref="N6:N13" si="1">ROUNDDOWN(M6*$B$16,0)</f>
        <v>7</v>
      </c>
      <c r="O6">
        <f t="shared" ref="O6:O13" si="2">COUNTIF(B6:K6,"&gt;=6")</f>
        <v>9</v>
      </c>
      <c r="P6">
        <f t="shared" ref="P6:P13" si="3">O6-N6</f>
        <v>2</v>
      </c>
    </row>
    <row r="7" spans="1:16" x14ac:dyDescent="0.35">
      <c r="A7" s="21" t="s">
        <v>72</v>
      </c>
      <c r="B7" s="23">
        <v>9</v>
      </c>
      <c r="C7" s="24">
        <v>7</v>
      </c>
      <c r="D7" s="24">
        <v>7</v>
      </c>
      <c r="E7" s="24">
        <v>10</v>
      </c>
      <c r="F7" s="24">
        <v>2</v>
      </c>
      <c r="G7" s="24">
        <v>10</v>
      </c>
      <c r="H7" s="24">
        <v>6</v>
      </c>
      <c r="I7" s="24">
        <v>8</v>
      </c>
      <c r="J7" s="24">
        <v>5</v>
      </c>
      <c r="K7" s="24">
        <v>6</v>
      </c>
      <c r="L7" s="22">
        <v>70</v>
      </c>
      <c r="M7">
        <f t="shared" si="0"/>
        <v>10</v>
      </c>
      <c r="N7">
        <f t="shared" si="1"/>
        <v>7</v>
      </c>
      <c r="O7">
        <f t="shared" si="2"/>
        <v>8</v>
      </c>
      <c r="P7">
        <f t="shared" si="3"/>
        <v>1</v>
      </c>
    </row>
    <row r="8" spans="1:16" x14ac:dyDescent="0.35">
      <c r="A8" s="21" t="s">
        <v>63</v>
      </c>
      <c r="B8" s="23">
        <v>1</v>
      </c>
      <c r="C8" s="24">
        <v>7</v>
      </c>
      <c r="D8" s="24">
        <v>8</v>
      </c>
      <c r="E8" s="24">
        <v>5</v>
      </c>
      <c r="F8" s="24">
        <v>10</v>
      </c>
      <c r="G8" s="24">
        <v>6</v>
      </c>
      <c r="H8" s="24">
        <v>9</v>
      </c>
      <c r="I8" s="24">
        <v>7</v>
      </c>
      <c r="J8" s="24">
        <v>4</v>
      </c>
      <c r="K8" s="24">
        <v>5</v>
      </c>
      <c r="L8" s="22">
        <v>62</v>
      </c>
      <c r="M8">
        <f t="shared" si="0"/>
        <v>10</v>
      </c>
      <c r="N8">
        <f t="shared" si="1"/>
        <v>7</v>
      </c>
      <c r="O8">
        <f t="shared" si="2"/>
        <v>6</v>
      </c>
      <c r="P8">
        <f t="shared" si="3"/>
        <v>-1</v>
      </c>
    </row>
    <row r="9" spans="1:16" x14ac:dyDescent="0.35">
      <c r="A9" s="21" t="s">
        <v>73</v>
      </c>
      <c r="B9" s="23">
        <v>5</v>
      </c>
      <c r="C9" s="24">
        <v>7</v>
      </c>
      <c r="D9" s="24">
        <v>6</v>
      </c>
      <c r="E9" s="24">
        <v>6</v>
      </c>
      <c r="F9" s="24">
        <v>7</v>
      </c>
      <c r="G9" s="24">
        <v>5</v>
      </c>
      <c r="H9" s="24">
        <v>8</v>
      </c>
      <c r="I9" s="24">
        <v>7</v>
      </c>
      <c r="J9" s="24">
        <v>8</v>
      </c>
      <c r="K9" s="24">
        <v>10</v>
      </c>
      <c r="L9" s="22">
        <v>69</v>
      </c>
      <c r="M9">
        <f t="shared" si="0"/>
        <v>10</v>
      </c>
      <c r="N9">
        <f t="shared" si="1"/>
        <v>7</v>
      </c>
      <c r="O9">
        <f t="shared" si="2"/>
        <v>8</v>
      </c>
      <c r="P9">
        <f t="shared" si="3"/>
        <v>1</v>
      </c>
    </row>
    <row r="10" spans="1:16" x14ac:dyDescent="0.35">
      <c r="A10" s="21" t="s">
        <v>69</v>
      </c>
      <c r="B10" s="23">
        <v>4</v>
      </c>
      <c r="C10" s="24"/>
      <c r="D10" s="24">
        <v>9</v>
      </c>
      <c r="E10" s="24">
        <v>7</v>
      </c>
      <c r="F10" s="24">
        <v>5</v>
      </c>
      <c r="G10" s="24">
        <v>8</v>
      </c>
      <c r="H10" s="24">
        <v>6</v>
      </c>
      <c r="I10" s="24">
        <v>8</v>
      </c>
      <c r="J10" s="24">
        <v>8</v>
      </c>
      <c r="K10" s="24">
        <v>5</v>
      </c>
      <c r="L10" s="22">
        <v>60</v>
      </c>
      <c r="M10">
        <f t="shared" si="0"/>
        <v>9</v>
      </c>
      <c r="N10">
        <f t="shared" si="1"/>
        <v>6</v>
      </c>
      <c r="O10">
        <f t="shared" si="2"/>
        <v>6</v>
      </c>
      <c r="P10">
        <f t="shared" si="3"/>
        <v>0</v>
      </c>
    </row>
    <row r="11" spans="1:16" x14ac:dyDescent="0.35">
      <c r="A11" s="21" t="s">
        <v>67</v>
      </c>
      <c r="B11" s="23">
        <v>7</v>
      </c>
      <c r="C11" s="24">
        <v>6</v>
      </c>
      <c r="D11" s="24">
        <v>9</v>
      </c>
      <c r="E11" s="24">
        <v>5</v>
      </c>
      <c r="F11" s="24">
        <v>6</v>
      </c>
      <c r="G11" s="24">
        <v>8</v>
      </c>
      <c r="H11" s="24">
        <v>8</v>
      </c>
      <c r="I11" s="24">
        <v>8</v>
      </c>
      <c r="J11" s="24">
        <v>7</v>
      </c>
      <c r="K11" s="24">
        <v>10</v>
      </c>
      <c r="L11" s="22">
        <v>74</v>
      </c>
      <c r="M11">
        <f t="shared" si="0"/>
        <v>10</v>
      </c>
      <c r="N11">
        <f t="shared" si="1"/>
        <v>7</v>
      </c>
      <c r="O11">
        <f t="shared" si="2"/>
        <v>9</v>
      </c>
      <c r="P11">
        <f t="shared" si="3"/>
        <v>2</v>
      </c>
    </row>
    <row r="12" spans="1:16" x14ac:dyDescent="0.35">
      <c r="A12" s="21" t="s">
        <v>71</v>
      </c>
      <c r="B12" s="23">
        <v>7</v>
      </c>
      <c r="C12" s="24">
        <v>8</v>
      </c>
      <c r="D12" s="24">
        <v>8</v>
      </c>
      <c r="E12" s="24">
        <v>10</v>
      </c>
      <c r="F12" s="24">
        <v>10</v>
      </c>
      <c r="G12" s="24">
        <v>9</v>
      </c>
      <c r="H12" s="24">
        <v>7</v>
      </c>
      <c r="I12" s="24">
        <v>8</v>
      </c>
      <c r="J12" s="24">
        <v>7</v>
      </c>
      <c r="K12" s="24">
        <v>8</v>
      </c>
      <c r="L12" s="22">
        <v>82</v>
      </c>
      <c r="M12">
        <f t="shared" si="0"/>
        <v>10</v>
      </c>
      <c r="N12">
        <f t="shared" si="1"/>
        <v>7</v>
      </c>
      <c r="O12">
        <f t="shared" si="2"/>
        <v>10</v>
      </c>
      <c r="P12">
        <f t="shared" si="3"/>
        <v>3</v>
      </c>
    </row>
    <row r="13" spans="1:16" x14ac:dyDescent="0.35">
      <c r="A13" s="21" t="s">
        <v>68</v>
      </c>
      <c r="B13" s="23">
        <v>3</v>
      </c>
      <c r="C13" s="24"/>
      <c r="D13" s="24">
        <v>7</v>
      </c>
      <c r="E13" s="24">
        <v>8</v>
      </c>
      <c r="F13" s="24">
        <v>4</v>
      </c>
      <c r="G13" s="24">
        <v>8</v>
      </c>
      <c r="H13" s="24">
        <v>5</v>
      </c>
      <c r="I13" s="24">
        <v>7</v>
      </c>
      <c r="J13" s="24">
        <v>5</v>
      </c>
      <c r="K13" s="24">
        <v>5</v>
      </c>
      <c r="L13" s="22">
        <v>52</v>
      </c>
      <c r="M13">
        <f t="shared" si="0"/>
        <v>9</v>
      </c>
      <c r="N13">
        <f t="shared" si="1"/>
        <v>6</v>
      </c>
      <c r="O13">
        <f t="shared" si="2"/>
        <v>4</v>
      </c>
      <c r="P13">
        <f t="shared" si="3"/>
        <v>-2</v>
      </c>
    </row>
    <row r="14" spans="1:16" x14ac:dyDescent="0.35">
      <c r="A14" s="10" t="s">
        <v>124</v>
      </c>
      <c r="B14" s="14">
        <v>44</v>
      </c>
      <c r="C14" s="15">
        <v>43</v>
      </c>
      <c r="D14" s="15">
        <v>67</v>
      </c>
      <c r="E14" s="15">
        <v>65</v>
      </c>
      <c r="F14" s="15">
        <v>55</v>
      </c>
      <c r="G14" s="15">
        <v>62</v>
      </c>
      <c r="H14" s="15">
        <v>64</v>
      </c>
      <c r="I14" s="15">
        <v>67</v>
      </c>
      <c r="J14" s="15">
        <v>53</v>
      </c>
      <c r="K14" s="15">
        <v>67</v>
      </c>
      <c r="L14" s="16">
        <v>587</v>
      </c>
    </row>
    <row r="16" spans="1:16" x14ac:dyDescent="0.35">
      <c r="B16" s="20">
        <v>0.75</v>
      </c>
      <c r="C16" t="s">
        <v>138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Validation of Succes Factors EA</vt:lpstr>
      <vt:lpstr>Agenda</vt:lpstr>
      <vt:lpstr>Survey entries</vt:lpstr>
      <vt:lpstr>Survey on experiences</vt:lpstr>
      <vt:lpstr>Presentation on interim results</vt:lpstr>
      <vt:lpstr>Brainstorm on possible Antifrag</vt:lpstr>
      <vt:lpstr>Organise items</vt:lpstr>
      <vt:lpstr>Antifragile charts</vt:lpstr>
      <vt:lpstr>Sheet1</vt:lpstr>
      <vt:lpstr>To what extent are the attribut</vt:lpstr>
      <vt:lpstr>Schools of thought of Enterpris</vt:lpstr>
      <vt:lpstr>Schools</vt:lpstr>
      <vt:lpstr>To what extent are the EA schoo</vt:lpstr>
      <vt:lpstr>Scoring EA Schools</vt:lpstr>
      <vt:lpstr>Brainstorm on possible EA attri</vt:lpstr>
      <vt:lpstr>Organise items 1</vt:lpstr>
      <vt:lpstr>Select</vt:lpstr>
      <vt:lpstr>To what extent are the attrib 1</vt:lpstr>
      <vt:lpstr>Scoring EA</vt:lpstr>
      <vt:lpstr>End Survey Flipboard</vt:lpstr>
      <vt:lpstr>Charts end survey</vt:lpstr>
      <vt:lpstr>End Survey</vt:lpstr>
      <vt:lpstr>Follow up list</vt:lpstr>
      <vt:lpstr>Follow up voting</vt:lpstr>
      <vt:lpstr>Wrap up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Bliekendaal, Rene</cp:lastModifiedBy>
  <dcterms:created xsi:type="dcterms:W3CDTF">2022-04-04T19:03:27Z</dcterms:created>
  <dcterms:modified xsi:type="dcterms:W3CDTF">2022-05-07T15:49:51Z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e5dff0f-8f2b-4675-8791-acbc2e5505d9_Enabled">
    <vt:lpwstr>true</vt:lpwstr>
  </property>
  <property fmtid="{D5CDD505-2E9C-101B-9397-08002B2CF9AE}" pid="3" name="MSIP_Label_ce5dff0f-8f2b-4675-8791-acbc2e5505d9_SetDate">
    <vt:lpwstr>2022-04-07T10:25:16Z</vt:lpwstr>
  </property>
  <property fmtid="{D5CDD505-2E9C-101B-9397-08002B2CF9AE}" pid="4" name="MSIP_Label_ce5dff0f-8f2b-4675-8791-acbc2e5505d9_Method">
    <vt:lpwstr>Privileged</vt:lpwstr>
  </property>
  <property fmtid="{D5CDD505-2E9C-101B-9397-08002B2CF9AE}" pid="5" name="MSIP_Label_ce5dff0f-8f2b-4675-8791-acbc2e5505d9_Name">
    <vt:lpwstr>ce5dff0f-8f2b-4675-8791-acbc2e5505d9</vt:lpwstr>
  </property>
  <property fmtid="{D5CDD505-2E9C-101B-9397-08002B2CF9AE}" pid="6" name="MSIP_Label_ce5dff0f-8f2b-4675-8791-acbc2e5505d9_SiteId">
    <vt:lpwstr>7e1792ae-4f1a-4ff7-b80b-57b69beb7168</vt:lpwstr>
  </property>
  <property fmtid="{D5CDD505-2E9C-101B-9397-08002B2CF9AE}" pid="7" name="MSIP_Label_ce5dff0f-8f2b-4675-8791-acbc2e5505d9_ActionId">
    <vt:lpwstr>6d7248d2-0b27-450a-b6a7-64c424e86b5c</vt:lpwstr>
  </property>
  <property fmtid="{D5CDD505-2E9C-101B-9397-08002B2CF9AE}" pid="8" name="MSIP_Label_ce5dff0f-8f2b-4675-8791-acbc2e5505d9_ContentBits">
    <vt:lpwstr>0</vt:lpwstr>
  </property>
</Properties>
</file>