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2" l="1"/>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<sst xmlns="http://schemas.openxmlformats.org/spreadsheetml/2006/main" count="500" uniqueCount="322">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</sst>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320</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activeCell="B1" sqref="B1"/>
    </sheetView>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282</v>
      </c>
      <c r="B1" s="104" t="s">
        <v>283</v>
      </c>
      <c r="C1" s="104" t="s">
        <v>284</v>
      </c>
      <c r="D1" s="104" t="s">
        <v>285</v>
      </c>
      <c r="E1" s="104" t="s">
        <v>286</v>
      </c>
      <c r="F1" s="104" t="s">
        <v>287</v>
      </c>
    </row>
    <row r="2" spans="1:6" x14ac:dyDescent="0.25">
      <c r="A2" t="s">
        <v>288</v>
      </c>
      <c r="D2" t="s">
        <v>289</v>
      </c>
      <c r="E2" t="s">
        <v>289</v>
      </c>
      <c r="F2" t="s">
        <v>290</v>
      </c>
    </row>
    <row r="3" spans="1:6" x14ac:dyDescent="0.25">
      <c r="A3" t="s">
        <v>291</v>
      </c>
      <c r="D3" t="s">
        <v>292</v>
      </c>
      <c r="E3" t="s">
        <v>293</v>
      </c>
    </row>
    <row r="4" spans="1:6" x14ac:dyDescent="0.25">
      <c r="A4" t="s">
        <v>294</v>
      </c>
      <c r="C4">
        <v>80</v>
      </c>
    </row>
    <row r="5" spans="1:6" x14ac:dyDescent="0.25">
      <c r="A5" t="s">
        <v>295</v>
      </c>
      <c r="B5" t="s">
        <v>296</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321</v>
      </c>
      <c r="D2" s="18"/>
      <c r="E2" s="63" t="s">
        <v>61</v>
      </c>
      <c r="F2" s="102" t="str">
        <f>HYPERLINK("https://docs.co2mpas.io/en/latest/glossary.html#term-input-version",G2)</f>
        <v>The version of the input-file</v>
      </c>
      <c r="G2" s="64" t="s">
        <v>81</v>
      </c>
    </row>
    <row r="3" spans="1:8" x14ac:dyDescent="0.25">
      <c r="A3" s="108" t="s">
        <v>272</v>
      </c>
      <c r="B3" s="109" t="s">
        <v>271</v>
      </c>
      <c r="C3" t="str">
        <f>IF(COUNTA($C$4:$C$8)=5, CONCATENATE($C$7,"-",TEXT($C$4,"00"),"-",UPPER($C$5),"-",TEXT($C$6,"0000"),"-",TEXT($C$8,"0000")), "")</f>
        <v>IP-10-AAA-2017-1100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8" t="s">
        <v>312</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313</v>
      </c>
      <c r="B5" s="109"/>
      <c r="C5" s="111" t="s">
        <v>318</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314</v>
      </c>
      <c r="B6" s="109"/>
      <c r="C6" s="112">
        <v>2017</v>
      </c>
      <c r="D6" s="18"/>
      <c r="E6" s="26" t="s">
        <v>84</v>
      </c>
      <c r="F6" s="102" t="str">
        <f>HYPERLINK("https://docs.co2mpas.io/en/latest/glossary.html#term-vehicle-family-id","Type approval year (e.g 2017)")</f>
        <v>Type approval year (e.g 2017)</v>
      </c>
      <c r="G6" s="19"/>
    </row>
    <row r="7" spans="1:8" x14ac:dyDescent="0.25">
      <c r="A7" s="108" t="s">
        <v>315</v>
      </c>
      <c r="B7" s="109"/>
      <c r="C7" s="111" t="s">
        <v>319</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316</v>
      </c>
      <c r="B8" s="109"/>
      <c r="C8" s="112">
        <v>1100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297</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298</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6"/>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299</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300</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317</v>
      </c>
      <c r="B69" s="9"/>
      <c r="C69" s="14"/>
      <c r="D69" s="14"/>
      <c r="E69" s="25"/>
      <c r="F69" s="11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7" t="s">
        <v>240</v>
      </c>
      <c r="B75" s="66" t="s">
        <v>241</v>
      </c>
      <c r="C75" s="12"/>
      <c r="D75" s="18"/>
      <c r="E75" s="26" t="s">
        <v>72</v>
      </c>
      <c r="F75" s="101" t="str">
        <f t="shared" si="2"/>
        <v>0 = No | 1 = Yes - Does the vehicle have periodically regenerating systems?  (default:0)</v>
      </c>
      <c r="G75" s="19" t="s">
        <v>242</v>
      </c>
      <c r="H75" s="36"/>
    </row>
    <row r="76" spans="1:9" ht="25.5" x14ac:dyDescent="0.25">
      <c r="A76" s="117"/>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6"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262</v>
      </c>
      <c r="I78" s="21"/>
    </row>
    <row r="79" spans="1:9" ht="17.25" customHeight="1" x14ac:dyDescent="0.25">
      <c r="A79" s="116"/>
      <c r="B79" s="65" t="s">
        <v>224</v>
      </c>
      <c r="C79" s="38" t="s">
        <v>248</v>
      </c>
      <c r="D79" s="18"/>
      <c r="E79" s="26" t="s">
        <v>62</v>
      </c>
      <c r="F79" s="118"/>
      <c r="G79" s="119"/>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301</v>
      </c>
      <c r="K1" s="30" t="s">
        <v>302</v>
      </c>
      <c r="L1" s="30" t="s">
        <v>303</v>
      </c>
    </row>
    <row r="2" spans="1:12" s="8" customFormat="1" ht="12.75" x14ac:dyDescent="0.2">
      <c r="A2" s="89" t="s">
        <v>53</v>
      </c>
      <c r="B2" s="89" t="s">
        <v>54</v>
      </c>
      <c r="C2" s="89" t="s">
        <v>236</v>
      </c>
      <c r="D2" s="89" t="s">
        <v>220</v>
      </c>
      <c r="E2" s="89" t="s">
        <v>304</v>
      </c>
      <c r="F2" s="32" t="s">
        <v>305</v>
      </c>
      <c r="G2" s="32" t="s">
        <v>306</v>
      </c>
      <c r="H2" s="32" t="s">
        <v>307</v>
      </c>
      <c r="I2" s="32" t="s">
        <v>308</v>
      </c>
      <c r="J2" s="32" t="s">
        <v>309</v>
      </c>
      <c r="K2" s="32" t="s">
        <v>310</v>
      </c>
      <c r="L2" s="32" t="s">
        <v>311</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301</v>
      </c>
      <c r="K1" s="30" t="s">
        <v>302</v>
      </c>
      <c r="L1" s="30" t="s">
        <v>303</v>
      </c>
    </row>
    <row r="2" spans="1:12" s="8" customFormat="1" ht="12.75" x14ac:dyDescent="0.2">
      <c r="A2" s="32" t="s">
        <v>53</v>
      </c>
      <c r="B2" s="32" t="s">
        <v>54</v>
      </c>
      <c r="C2" s="32" t="s">
        <v>236</v>
      </c>
      <c r="D2" s="32" t="s">
        <v>220</v>
      </c>
      <c r="E2" s="89" t="s">
        <v>304</v>
      </c>
      <c r="F2" s="32" t="s">
        <v>305</v>
      </c>
      <c r="G2" s="32" t="s">
        <v>306</v>
      </c>
      <c r="H2" s="32" t="s">
        <v>307</v>
      </c>
      <c r="I2" s="32" t="s">
        <v>308</v>
      </c>
      <c r="J2" s="32" t="s">
        <v>309</v>
      </c>
      <c r="K2" s="32" t="s">
        <v>310</v>
      </c>
      <c r="L2" s="32" t="s">
        <v>311</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277</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245</v>
      </c>
    </row>
    <row r="8" spans="1:3" ht="15" x14ac:dyDescent="0.25">
      <c r="A8" s="86"/>
      <c r="C8" s="122"/>
    </row>
    <row r="9" spans="1:3" ht="15" customHeight="1" x14ac:dyDescent="0.25">
      <c r="A9" s="86"/>
      <c r="C9" s="122"/>
    </row>
    <row r="10" spans="1:3" ht="15" x14ac:dyDescent="0.25">
      <c r="A10" s="86"/>
      <c r="C10" s="122" t="s">
        <v>244</v>
      </c>
    </row>
    <row r="11" spans="1:3" ht="15" x14ac:dyDescent="0.25">
      <c r="A11" s="86"/>
      <c r="C11" s="122"/>
    </row>
    <row r="12" spans="1:3" ht="15" x14ac:dyDescent="0.25">
      <c r="A12" s="86"/>
      <c r="C12" s="122"/>
    </row>
    <row r="13" spans="1:3" ht="15" x14ac:dyDescent="0.25">
      <c r="A13" s="86"/>
      <c r="C13" s="122" t="s">
        <v>246</v>
      </c>
    </row>
    <row r="14" spans="1:3" ht="15" x14ac:dyDescent="0.25">
      <c r="A14" s="86"/>
      <c r="C14" s="122"/>
    </row>
    <row r="15" spans="1:3" ht="15" x14ac:dyDescent="0.25">
      <c r="A15" s="86"/>
      <c r="C15" s="122"/>
    </row>
    <row r="16" spans="1:3" ht="15" x14ac:dyDescent="0.25">
      <c r="A16" s="86"/>
      <c r="C16" s="122" t="s">
        <v>243</v>
      </c>
    </row>
    <row r="17" spans="1:3" ht="15" x14ac:dyDescent="0.25">
      <c r="A17" s="86"/>
      <c r="C17" s="122"/>
    </row>
    <row r="18" spans="1:3" ht="15" x14ac:dyDescent="0.25">
      <c r="A18" s="86"/>
      <c r="C18" s="122"/>
    </row>
    <row r="19" spans="1:3" ht="15" customHeight="1" x14ac:dyDescent="0.25">
      <c r="A19" s="86"/>
      <c r="C19" s="124" t="s">
        <v>247</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2017-08-09T16:20:22Z</dcterms:modified>
</cp:coreProperties>
</file>