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1" i="1"/>
  <c r="I30"/>
  <c r="I36"/>
  <c r="I35"/>
  <c r="I12"/>
  <c r="I13"/>
  <c r="I34"/>
  <c r="I37"/>
  <c r="I33"/>
  <c r="I32"/>
  <c r="I46"/>
  <c r="I20"/>
  <c r="I5" l="1"/>
  <c r="I19" l="1"/>
  <c r="I42" l="1"/>
  <c r="I7" l="1"/>
  <c r="I40"/>
  <c r="I23"/>
  <c r="I22"/>
  <c r="I21"/>
  <c r="I27"/>
  <c r="I25" l="1"/>
  <c r="I4"/>
  <c r="I45"/>
  <c r="I44" l="1"/>
  <c r="I38"/>
  <c r="I26"/>
  <c r="I10"/>
  <c r="I9"/>
  <c r="I8"/>
  <c r="I6"/>
  <c r="I43"/>
  <c r="I41"/>
  <c r="I24" l="1"/>
  <c r="I39"/>
  <c r="I18"/>
  <c r="I16"/>
  <c r="I15" l="1"/>
  <c r="I29"/>
  <c r="I28"/>
  <c r="I11"/>
  <c r="I14"/>
  <c r="I17"/>
  <c r="I47" l="1"/>
</calcChain>
</file>

<file path=xl/sharedStrings.xml><?xml version="1.0" encoding="utf-8"?>
<sst xmlns="http://schemas.openxmlformats.org/spreadsheetml/2006/main" count="281" uniqueCount="196">
  <si>
    <t>Last Updated:</t>
  </si>
  <si>
    <t>Component</t>
  </si>
  <si>
    <t>Description</t>
  </si>
  <si>
    <t>Quantity Needed</t>
  </si>
  <si>
    <t>Supplier</t>
  </si>
  <si>
    <t>Price</t>
  </si>
  <si>
    <t>Order Link</t>
  </si>
  <si>
    <t>Newark</t>
  </si>
  <si>
    <t>Supplier Part Number</t>
  </si>
  <si>
    <t>Capacitors</t>
  </si>
  <si>
    <t>ICs</t>
  </si>
  <si>
    <t>Order Quantity</t>
  </si>
  <si>
    <t>Comments</t>
  </si>
  <si>
    <t>Resistors</t>
  </si>
  <si>
    <t>Quantities for</t>
  </si>
  <si>
    <t>ATMEGA328P-PN</t>
  </si>
  <si>
    <t>MCU, 8BIT, AVR, 20MHZ, DIP-28</t>
  </si>
  <si>
    <t>68T2943</t>
  </si>
  <si>
    <t>MC7805ACTG</t>
  </si>
  <si>
    <t>LDO VOLT REG, 5V, 1A, TO-220</t>
  </si>
  <si>
    <t>45J1442</t>
  </si>
  <si>
    <t>LM35DZ/NOPB</t>
  </si>
  <si>
    <t>TEMPERATURE SENSOR, 0.4°C, TO-92-3</t>
  </si>
  <si>
    <t>41K4849</t>
  </si>
  <si>
    <t>HC49S-16-30-50-70-30-ATF</t>
  </si>
  <si>
    <t>CRYSTAL, 16MHz, 30pF</t>
  </si>
  <si>
    <t>33P6959</t>
  </si>
  <si>
    <t>MRDT</t>
  </si>
  <si>
    <t>boards</t>
  </si>
  <si>
    <t>Caps for Crystal</t>
  </si>
  <si>
    <t>Decoupling Cap for Ics</t>
  </si>
  <si>
    <t>Microcontroller</t>
  </si>
  <si>
    <t>Communications Chip</t>
  </si>
  <si>
    <t>Input Current Sensor to limit power draw</t>
  </si>
  <si>
    <t>Power supply for control components</t>
  </si>
  <si>
    <t>optional (Determine Ambient Temperature)</t>
  </si>
  <si>
    <t>16MHZ crystal for Atmega328P</t>
  </si>
  <si>
    <t>Total material cost</t>
  </si>
  <si>
    <t>Crystal</t>
  </si>
  <si>
    <t>Mechanical</t>
  </si>
  <si>
    <t>Decoupling Cap to system</t>
  </si>
  <si>
    <t>MC1206N150J201CT</t>
  </si>
  <si>
    <t>CERAMIC 15PF 200V, C0G, 5%, 1206</t>
  </si>
  <si>
    <t>21T9990</t>
  </si>
  <si>
    <t>CC1206KRX7R9BB104</t>
  </si>
  <si>
    <t>CERAMIC, 0.1UF, 50V, X7R, 10%, 1206</t>
  </si>
  <si>
    <t>68R4967</t>
  </si>
  <si>
    <t>C3216X5R1V226M160AC</t>
  </si>
  <si>
    <t>CERAMIC, 22UF, 35V, X5R, 1206</t>
  </si>
  <si>
    <t>04X3299</t>
  </si>
  <si>
    <t>MC32857</t>
  </si>
  <si>
    <t>67P3636</t>
  </si>
  <si>
    <t>SWITCH, TACTILE, SPST-NO, 50mA</t>
  </si>
  <si>
    <t>Push Button for Atmega Reset</t>
  </si>
  <si>
    <t>LTC490CN8#PBF</t>
  </si>
  <si>
    <t>56M9655</t>
  </si>
  <si>
    <t>RS485 TRANSCEIVER FDP 5V</t>
  </si>
  <si>
    <t>2227MC-08-03-18-F1</t>
  </si>
  <si>
    <t>CONNECTOR, DIP SOCKET, 8WAY, PC BOARD</t>
  </si>
  <si>
    <t>98K7077</t>
  </si>
  <si>
    <t>Socket for DIP8</t>
  </si>
  <si>
    <t>DIP SOCKET, 28POS, THROUGH HOLE</t>
  </si>
  <si>
    <t>Socket for DIP28</t>
  </si>
  <si>
    <t>Digikey</t>
  </si>
  <si>
    <t>CAPACITOR ALUM ELEC, 330UF, 35V, 20%, RADIAL</t>
  </si>
  <si>
    <t>Decoupling Cap for Lower Voltage Bus</t>
  </si>
  <si>
    <t>MIC5021YN</t>
  </si>
  <si>
    <t>IC, MOSFET DRIVER, HIGH SIDE, DIP-8</t>
  </si>
  <si>
    <t>14M6237</t>
  </si>
  <si>
    <t>Electronic Breaker</t>
  </si>
  <si>
    <t>Digi-Key</t>
  </si>
  <si>
    <t>PTN78020WAH</t>
  </si>
  <si>
    <t>DC-DC CONV, LINEAR REG, 1 O/P, 90W, 6A</t>
  </si>
  <si>
    <t>73J8281</t>
  </si>
  <si>
    <t>2.5V-12.6V POL supply through-hole</t>
  </si>
  <si>
    <t>PTN78020HAH</t>
  </si>
  <si>
    <t>33K5372</t>
  </si>
  <si>
    <t>11.85V-22V supply through-hole</t>
  </si>
  <si>
    <t>Inductor</t>
  </si>
  <si>
    <t>EEU-FC1V331L</t>
  </si>
  <si>
    <t>23T5850</t>
  </si>
  <si>
    <t>29F0429-0T0-10</t>
  </si>
  <si>
    <t>Ferrite Bead 285 Ohm @ 100Mhz</t>
  </si>
  <si>
    <t>240-2495-ND</t>
  </si>
  <si>
    <t>Ferrite Bead to suppress Switching Power supply noise</t>
  </si>
  <si>
    <t>FC4L110R001JER</t>
  </si>
  <si>
    <t>RESISTOR, METAL FOIL, 0.001 OHM, 5W, 5%</t>
  </si>
  <si>
    <t>30T0944</t>
  </si>
  <si>
    <t>0.001 Ohm Current Sense Resistor for main battery connection</t>
  </si>
  <si>
    <t>2N7000_D26Z</t>
  </si>
  <si>
    <t>N CHANNEL MOSFET, 60V, 200mA, TO-92</t>
  </si>
  <si>
    <t>78K6147</t>
  </si>
  <si>
    <t>Small N-Ch Fet to turn on/off power converter</t>
  </si>
  <si>
    <t>RJSAE-5080-02</t>
  </si>
  <si>
    <t>CAT5 RJ45 MODULAR JACK, 8POS, 2 PORT</t>
  </si>
  <si>
    <t>01M6413</t>
  </si>
  <si>
    <t>Dual Ethernet connector for POE</t>
  </si>
  <si>
    <t>ICTE5-E3/54</t>
  </si>
  <si>
    <t>DIODE, TVS, 6.5W, 5V, UNIDIR, DO-201-2</t>
  </si>
  <si>
    <t>05R5615</t>
  </si>
  <si>
    <t>5V-Bus overvoltage protection</t>
  </si>
  <si>
    <t>1.5KE13A-E3/54</t>
  </si>
  <si>
    <t>TVS DIODE, 1.5KW, 13V, 1.5KE</t>
  </si>
  <si>
    <t>08R3818</t>
  </si>
  <si>
    <t>12V-Bus overvoltage protection</t>
  </si>
  <si>
    <t>1.5KE24CA-E3/73</t>
  </si>
  <si>
    <t>TVS-DIODE, 1.5kW, 20.5V, Bidirectional, DO-201</t>
  </si>
  <si>
    <t>78K1220</t>
  </si>
  <si>
    <t>20V-Bus overvoltage protection</t>
  </si>
  <si>
    <t>1.5KE30C-RH</t>
  </si>
  <si>
    <t>TVS DIODE, 1.5KW, 30V, DO-201AE</t>
  </si>
  <si>
    <t>10M6399</t>
  </si>
  <si>
    <t>24V-Bus overvoltage protection</t>
  </si>
  <si>
    <t>MC24366</t>
  </si>
  <si>
    <t>TERMINAL BLOCK EUROSTYLE, 2POS, 26-12AWG</t>
  </si>
  <si>
    <t>14N5695</t>
  </si>
  <si>
    <t>39970-0102</t>
  </si>
  <si>
    <t>TERMINAL BLOCK, PCB, 2POS, 18-6AWG</t>
  </si>
  <si>
    <t>01C6678</t>
  </si>
  <si>
    <t>Power Connector (&lt;10A)</t>
  </si>
  <si>
    <t>High Power connector (60A)</t>
  </si>
  <si>
    <t>ERJ-M1WTF4M0U</t>
  </si>
  <si>
    <t>RESISTOR, THICK FILM, 0.004OHM, 1%, 2512</t>
  </si>
  <si>
    <t>05X8590</t>
  </si>
  <si>
    <t>0.004 Ohm Current Sense Resistor for motor/aux connections</t>
  </si>
  <si>
    <t>MC1206B105K500CT</t>
  </si>
  <si>
    <t>CERAMIC, 1UF, 50V, X7R, 20%, 1206</t>
  </si>
  <si>
    <t>06R4217</t>
  </si>
  <si>
    <t>Decoupling Caps for Ics</t>
  </si>
  <si>
    <t>Bypass Cap for DC/DC converter</t>
  </si>
  <si>
    <t>C1206C103K5RACTU</t>
  </si>
  <si>
    <t>CAPACITOR CERAMIC 0.01UF, 50V, X7R, 10%, 1206</t>
  </si>
  <si>
    <t>61H7741</t>
  </si>
  <si>
    <t>Bootstrapping capacitor for High Side Driver</t>
  </si>
  <si>
    <t>282834-2</t>
  </si>
  <si>
    <t>12H8386</t>
  </si>
  <si>
    <t>TERMINAL BLOCK, PCB, 2POS, 30-16AWG</t>
  </si>
  <si>
    <t>Low Power connector (&lt;6A)</t>
  </si>
  <si>
    <t>SB530-E3/54</t>
  </si>
  <si>
    <t>05R5711</t>
  </si>
  <si>
    <t>SCHOTTKY RECTIFIER, 5A 30V DO-201AD</t>
  </si>
  <si>
    <t>Reverse Protection Diode for redundant Antenna power supply</t>
  </si>
  <si>
    <t>35PX1000MEFC10X20</t>
  </si>
  <si>
    <t>ALUM ELEC, 1000UF, 35V, 20%</t>
  </si>
  <si>
    <t>39T8910</t>
  </si>
  <si>
    <t>? CHECK</t>
  </si>
  <si>
    <t>High Side Current Sensor</t>
  </si>
  <si>
    <t>INA282AIDR</t>
  </si>
  <si>
    <t>91R0763</t>
  </si>
  <si>
    <t>CSD18532KCS</t>
  </si>
  <si>
    <t>N CH MOSFET, 60V, 195A, TO-220AB</t>
  </si>
  <si>
    <t>45W5787</t>
  </si>
  <si>
    <t>Power Switch</t>
  </si>
  <si>
    <t>1-390261-9</t>
  </si>
  <si>
    <t>52K3282</t>
  </si>
  <si>
    <t>MCMF0W4BB2002A50</t>
  </si>
  <si>
    <t>RESISTOR 250mW 20kOhms 0.1%</t>
  </si>
  <si>
    <t>97M6271</t>
  </si>
  <si>
    <t>Set Resistor for 5V supply</t>
  </si>
  <si>
    <t>MCMF0W4FF7500A50</t>
  </si>
  <si>
    <t>RESISTOR 250mW 750Ohms 1%</t>
  </si>
  <si>
    <t>59K8686</t>
  </si>
  <si>
    <t>Set Resistor for 12V suppy (if required)</t>
  </si>
  <si>
    <t>MF25 360K</t>
  </si>
  <si>
    <t>RESISTOR 250mW 360kOhms 1%</t>
  </si>
  <si>
    <t>38K5341</t>
  </si>
  <si>
    <t>Set Resistor for 12V supply</t>
  </si>
  <si>
    <t>MCMF0W4FF1741A50</t>
  </si>
  <si>
    <t>RESISTOR 250mW 1.74kOhms 1%</t>
  </si>
  <si>
    <t>58K9052</t>
  </si>
  <si>
    <t>Set Resistor for 20V supply</t>
  </si>
  <si>
    <t>IRS21851STRPBF</t>
  </si>
  <si>
    <t>High Side Driver 4A 160ns</t>
  </si>
  <si>
    <t>21M6607</t>
  </si>
  <si>
    <t>High Side Driver main switch</t>
  </si>
  <si>
    <t>IE1212S</t>
  </si>
  <si>
    <t>Isolated 12V Supply</t>
  </si>
  <si>
    <t>88M0727</t>
  </si>
  <si>
    <t>High Side Supply</t>
  </si>
  <si>
    <t>MCMF0W4FF4992A50</t>
  </si>
  <si>
    <t>RESISTOR 250mW 49.9kOhms 1%</t>
  </si>
  <si>
    <t>58K9262</t>
  </si>
  <si>
    <t>Measuring Resistor</t>
  </si>
  <si>
    <t>MCMF0W4FF1002A50</t>
  </si>
  <si>
    <t>RESISTOR 250mW 10kOhms 1%</t>
  </si>
  <si>
    <t>58K3797</t>
  </si>
  <si>
    <t>Current Limit Resistor</t>
  </si>
  <si>
    <t>RC1206JR-0710RL</t>
  </si>
  <si>
    <t>RESISTOR, THICK FILM, 10OHM 5% 1206</t>
  </si>
  <si>
    <t>68R0304</t>
  </si>
  <si>
    <t>Gate Resistor</t>
  </si>
  <si>
    <t>CR1206-FX-1002ELF</t>
  </si>
  <si>
    <t xml:space="preserve">RESISTOR, THICK FILM </t>
  </si>
  <si>
    <t>61J5475</t>
  </si>
  <si>
    <t>Current Limit/Set Resistor</t>
  </si>
  <si>
    <t>Main Power Distribution Rev B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</si>
</sst>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 applyProtection="1">
      <alignment horizontal="left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4" fillId="7" borderId="1" xfId="1" applyFill="1" applyBorder="1" applyAlignment="1" applyProtection="1">
      <alignment horizontal="left"/>
    </xf>
    <xf numFmtId="0" fontId="3" fillId="7" borderId="1" xfId="0" applyFont="1" applyFill="1" applyBorder="1" applyAlignment="1">
      <alignment horizontal="left"/>
    </xf>
    <xf numFmtId="44" fontId="0" fillId="0" borderId="1" xfId="2" applyFont="1" applyBorder="1" applyAlignment="1">
      <alignment horizontal="left"/>
    </xf>
    <xf numFmtId="44" fontId="0" fillId="7" borderId="1" xfId="2" applyFont="1" applyFill="1" applyBorder="1" applyAlignment="1">
      <alignment horizontal="left"/>
    </xf>
    <xf numFmtId="44" fontId="3" fillId="7" borderId="1" xfId="2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Border="1"/>
    <xf numFmtId="0" fontId="0" fillId="6" borderId="2" xfId="0" applyFill="1" applyBorder="1" applyAlignment="1">
      <alignment horizontal="left"/>
    </xf>
    <xf numFmtId="44" fontId="0" fillId="6" borderId="2" xfId="2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2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0" borderId="1" xfId="0" applyFill="1" applyBorder="1"/>
    <xf numFmtId="0" fontId="7" fillId="7" borderId="1" xfId="1" applyFont="1" applyFill="1" applyBorder="1" applyAlignment="1" applyProtection="1">
      <alignment horizontal="left"/>
    </xf>
    <xf numFmtId="44" fontId="0" fillId="0" borderId="0" xfId="0" applyNumberFormat="1"/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0" borderId="2" xfId="0" applyFill="1" applyBorder="1"/>
    <xf numFmtId="0" fontId="4" fillId="0" borderId="1" xfId="1" applyBorder="1" applyAlignment="1" applyProtection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ewark.com/multicomp/mc1206b105k500ct/capacitor-ceramic-1uf-50v-x7r-10/dp/06R4217" TargetMode="External"/><Relationship Id="rId18" Type="http://schemas.openxmlformats.org/officeDocument/2006/relationships/hyperlink" Target="http://www.newark.com/texas-instruments/ptn78020wah/dc-dc-conv-linear-reg-1-o-p-90w/dp/73J8281?in_merch=Popular%20Products" TargetMode="External"/><Relationship Id="rId26" Type="http://schemas.openxmlformats.org/officeDocument/2006/relationships/hyperlink" Target="http://80.93.56.75/pdf/0/3/1/2/6/03126231.pdf" TargetMode="External"/><Relationship Id="rId39" Type="http://schemas.openxmlformats.org/officeDocument/2006/relationships/hyperlink" Target="http://www.newark.com/multicomp/mcmf0w4bb2002a50/resistor-metal-film-20kohm-250mw/dp/97M6271" TargetMode="External"/><Relationship Id="rId3" Type="http://schemas.openxmlformats.org/officeDocument/2006/relationships/hyperlink" Target="http://www.newark.com/linear-technology/ltc490cn8-pbf/ic-rs422-rs485-drvr/dp/56M9655" TargetMode="External"/><Relationship Id="rId21" Type="http://schemas.openxmlformats.org/officeDocument/2006/relationships/hyperlink" Target="http://www.ohmite.com/cat/res_fc4l.pdf" TargetMode="External"/><Relationship Id="rId34" Type="http://schemas.openxmlformats.org/officeDocument/2006/relationships/hyperlink" Target="http://www.newark.com/vishay-general-semiconductor/sb530-e3-54/schottky-rectifier-5a-30v-do-201ad/dp/05R5711" TargetMode="External"/><Relationship Id="rId42" Type="http://schemas.openxmlformats.org/officeDocument/2006/relationships/hyperlink" Target="http://www.newark.com/multicomp/mcmf0w4ff1741a50/resistor-1-74kohm-250mw-1/dp/58K9052?aa=true&amp;min=810051956&amp;max=810055803%2C810091680&amp;categoryId=800000005308" TargetMode="External"/><Relationship Id="rId47" Type="http://schemas.openxmlformats.org/officeDocument/2006/relationships/hyperlink" Target="http://www.newark.com/yageo/rc1206jr-0710rl/resistor-thick-film-10-ohm-250mw/dp/68R0304" TargetMode="External"/><Relationship Id="rId7" Type="http://schemas.openxmlformats.org/officeDocument/2006/relationships/hyperlink" Target="http://www.newark.com/ohmite/fc4l110r001jer/resistor-metal-foil-0-001-ohm-5w/dp/30T0944" TargetMode="External"/><Relationship Id="rId12" Type="http://schemas.openxmlformats.org/officeDocument/2006/relationships/hyperlink" Target="http://www.newark.com/yageo/cc1206krx7r9bb104/capacitor-ceramic-0-1uf-50v-x7r/dp/68R4967" TargetMode="External"/><Relationship Id="rId17" Type="http://schemas.openxmlformats.org/officeDocument/2006/relationships/hyperlink" Target="http://www.newark.com/panasonic/eeu-fc1v331l/capacitor-alum-elec-330uf-20-35v/dp/23T5850?whydiditmatch=rel_1&amp;matchedProduct=EEUFC1V33&amp;matchedProduct=EEUFC1V33&amp;whydiditmatch=rel_1" TargetMode="External"/><Relationship Id="rId25" Type="http://schemas.openxmlformats.org/officeDocument/2006/relationships/hyperlink" Target="http://80.93.56.75/pdf/0/3/1/2/6/03126231.pdf" TargetMode="External"/><Relationship Id="rId33" Type="http://schemas.openxmlformats.org/officeDocument/2006/relationships/hyperlink" Target="http://www.newark.com/te-connectivity-buchanan/282834-2/terminal-block-pcb-2pos-30-16awg/dp/12H8386?in_merch=Popular%20Terminal%20Blocks" TargetMode="External"/><Relationship Id="rId38" Type="http://schemas.openxmlformats.org/officeDocument/2006/relationships/hyperlink" Target="http://www.newark.com/te-connectivity-amp/1-390261-9/dip-socket-28pos-through-hole/dp/52K3282" TargetMode="External"/><Relationship Id="rId46" Type="http://schemas.openxmlformats.org/officeDocument/2006/relationships/hyperlink" Target="http://www.newark.com/multicomp/mcmf0w4ff1002a50/resistor-metal-film-10kohm-250mw/dp/58K3797" TargetMode="External"/><Relationship Id="rId2" Type="http://schemas.openxmlformats.org/officeDocument/2006/relationships/hyperlink" Target="http://www.newark.com/atmel/atmega328p-pn/mcu-8bit-avr-20mhz-dip-28/dp/68T2943?in_merch=Popular%20Products" TargetMode="External"/><Relationship Id="rId16" Type="http://schemas.openxmlformats.org/officeDocument/2006/relationships/hyperlink" Target="http://www.newark.com/multicomp/2227mc-08-03-18-f1/connector-dip-socket-8way-pc-board/dp/98K7077?in_merch=Popular%20Products" TargetMode="External"/><Relationship Id="rId20" Type="http://schemas.openxmlformats.org/officeDocument/2006/relationships/hyperlink" Target="http://www.digikey.com/product-detail/en/29F0429-0T0-10/240-2495-ND/806598" TargetMode="External"/><Relationship Id="rId29" Type="http://schemas.openxmlformats.org/officeDocument/2006/relationships/hyperlink" Target="http://www.newark.com/vishay-general-semiconductor/1-5ke24ca-e3-73/tvs-diode-1-5kw-33-2v-bidirectional/dp/78K1220" TargetMode="External"/><Relationship Id="rId41" Type="http://schemas.openxmlformats.org/officeDocument/2006/relationships/hyperlink" Target="http://www.newark.com/multicomp/mf25-360k/resistor-360kohm-250mw-1/dp/38K5341" TargetMode="External"/><Relationship Id="rId1" Type="http://schemas.openxmlformats.org/officeDocument/2006/relationships/hyperlink" Target="http://www.newark.com/micrel-semiconductor/mic5021yn/ic-mosfet-driver-high-side-dip/dp/14M6237?in_merch=Popular%20Products" TargetMode="External"/><Relationship Id="rId6" Type="http://schemas.openxmlformats.org/officeDocument/2006/relationships/hyperlink" Target="http://www.newark.com/vishay-general-semiconductor/1-5ke30a-e3-54/tvs-diode-1-5kw-30v-1-5ke/dp/05R5951" TargetMode="External"/><Relationship Id="rId11" Type="http://schemas.openxmlformats.org/officeDocument/2006/relationships/hyperlink" Target="http://www.newark.com/multicomp/mc1206n150j201ct/capacitor-ceramic-15pf-200v-c0g/dp/21T9990?Ntt=C1206N150J201CT" TargetMode="External"/><Relationship Id="rId24" Type="http://schemas.openxmlformats.org/officeDocument/2006/relationships/hyperlink" Target="http://www.farnell.com/datasheets/1682699.pdf" TargetMode="External"/><Relationship Id="rId32" Type="http://schemas.openxmlformats.org/officeDocument/2006/relationships/hyperlink" Target="http://www.newark.com/kemet/c1206c103k5ractu/capacitor-ceramic-0-01uf-50v-x7r/dp/61H7741" TargetMode="External"/><Relationship Id="rId37" Type="http://schemas.openxmlformats.org/officeDocument/2006/relationships/hyperlink" Target="http://www.newark.com/texas-instruments/csd18532kcs/mosfet-n-ch-60v-0-0033ohm-100a/dp/45W5787" TargetMode="External"/><Relationship Id="rId40" Type="http://schemas.openxmlformats.org/officeDocument/2006/relationships/hyperlink" Target="http://www.newark.com/multicomp/mcmf0w4ff7500a50/resistor-metal-film-750-ohm-250mw/dp/59K8686" TargetMode="External"/><Relationship Id="rId45" Type="http://schemas.openxmlformats.org/officeDocument/2006/relationships/hyperlink" Target="http://www.newark.com/multicomp/mcmf0w4ff4992a50/resistor-metal-film-49-9kohm-250mw/dp/58K9262" TargetMode="External"/><Relationship Id="rId5" Type="http://schemas.openxmlformats.org/officeDocument/2006/relationships/hyperlink" Target="http://www.newark.com/texas-instruments/lm35dz-nopb/ic-temperature-sensor-0-4-c-to/dp/41K4849?in_merch=Popular%20Sensors" TargetMode="External"/><Relationship Id="rId15" Type="http://schemas.openxmlformats.org/officeDocument/2006/relationships/hyperlink" Target="http://www.newark.com/multicomp/mc32857/switch-tactile-spst-no-50ma-thd/dp/67P3636?Ntt=MC32857" TargetMode="External"/><Relationship Id="rId23" Type="http://schemas.openxmlformats.org/officeDocument/2006/relationships/hyperlink" Target="http://www.newark.com/amphenol-commercial-products/rjsae-5080-02/cat5-rj45-modular-jack-8pos-2-port/dp/01M6413?Ntt=RJSAE-5080-02" TargetMode="External"/><Relationship Id="rId28" Type="http://schemas.openxmlformats.org/officeDocument/2006/relationships/hyperlink" Target="http://www.newark.com/vishay-general-semiconductor/1-5ke13a-e3-54/tvs-diode-1-5kw-13v-1-5ke/dp/08R3818" TargetMode="External"/><Relationship Id="rId36" Type="http://schemas.openxmlformats.org/officeDocument/2006/relationships/hyperlink" Target="http://www.newark.com/texas-instruments/ina282aidr/ic-current-sense-amp-10khz-soic8/dp/91R076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www.newark.com/multicomp/mc24366/terminal-block-eurostyle-2pos-26/dp/14N5695" TargetMode="External"/><Relationship Id="rId19" Type="http://schemas.openxmlformats.org/officeDocument/2006/relationships/hyperlink" Target="http://www.newark.com/texas-instruments/ptn78020hah/dc-dc-conv-linear-reg-1-o-p-90w/dp/33K5372?in_merch=Popular%20Products" TargetMode="External"/><Relationship Id="rId31" Type="http://schemas.openxmlformats.org/officeDocument/2006/relationships/hyperlink" Target="http://industrial.panasonic.com/www-data/pdf/AOA0000/AOA0000CE7.pdf" TargetMode="External"/><Relationship Id="rId44" Type="http://schemas.openxmlformats.org/officeDocument/2006/relationships/hyperlink" Target="http://www.newark.com/xp-power/ie1212s/dc-dc-conv-iso-pol-1-o-p-1w-84ma/dp/88M0727" TargetMode="External"/><Relationship Id="rId4" Type="http://schemas.openxmlformats.org/officeDocument/2006/relationships/hyperlink" Target="http://www.newark.com/on-semiconductor/mc7805actg/ic-ldo-volt-reg-5v-1a-to-220/dp/45J1442?whydiditmatch=rel_2&amp;matchedProduct=KA78M05TU&amp;in_merch=Popular%20Power%20Management%20Products&amp;matchedProduct=KA78M05TU&amp;whydiditmatch=rel_2" TargetMode="External"/><Relationship Id="rId9" Type="http://schemas.openxmlformats.org/officeDocument/2006/relationships/hyperlink" Target="http://www.newark.com/multicomp/hc49s-16-30-50-70-30-atf/crystal-16mhz-30pf-thru-hole/dp/33P6959?Ntt=HC49S" TargetMode="External"/><Relationship Id="rId14" Type="http://schemas.openxmlformats.org/officeDocument/2006/relationships/hyperlink" Target="http://www.newark.com/tdk/c3216x5r1v226m160ac/cap-ceramic-22uf-35v-x5r-1206/dp/04X3299?in_merch=Popular%20Capacitors" TargetMode="External"/><Relationship Id="rId22" Type="http://schemas.openxmlformats.org/officeDocument/2006/relationships/hyperlink" Target="http://www.newark.com/fairchild-semiconductor/2n7000-d26z/n-channel-mosfet-60v-200ma-to-92/dp/78K6147" TargetMode="External"/><Relationship Id="rId27" Type="http://schemas.openxmlformats.org/officeDocument/2006/relationships/hyperlink" Target="http://www.newark.com/vishay-general-semiconductor/icte5-e3-54/diode-tvs-6-5w-5v-unidir-do-201/dp/05R5615" TargetMode="External"/><Relationship Id="rId30" Type="http://schemas.openxmlformats.org/officeDocument/2006/relationships/hyperlink" Target="http://www.newark.com/molex/39970-0102/terminal-block-pcb-2pos-18-6awg/dp/01C6678?Ntt=0399700102" TargetMode="External"/><Relationship Id="rId35" Type="http://schemas.openxmlformats.org/officeDocument/2006/relationships/hyperlink" Target="http://www.newark.com/rubycon/35px1000mefc10x20/capacitor-alum-elec-1000uf-35v/dp/39T8910" TargetMode="External"/><Relationship Id="rId43" Type="http://schemas.openxmlformats.org/officeDocument/2006/relationships/hyperlink" Target="http://www.newark.com/international-rectifier/irs21851strpbf/ic-mosfet-driver-high-side-soic/dp/21M6607" TargetMode="External"/><Relationship Id="rId48" Type="http://schemas.openxmlformats.org/officeDocument/2006/relationships/hyperlink" Target="http://www.newark.com/bourns/cr1206-fx-1002elf/resistor-thick-film-10kohm-250mw/dp/61J5475" TargetMode="External"/><Relationship Id="rId8" Type="http://schemas.openxmlformats.org/officeDocument/2006/relationships/hyperlink" Target="http://www.newark.com/panasonic/erj-m1wtf4m0u/resistor-thick-film-0-004ohm-1/dp/05X8590?in_merch=Popular%20Resi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topLeftCell="A13" zoomScaleNormal="100" workbookViewId="0">
      <selection activeCell="D25" sqref="D25"/>
    </sheetView>
  </sheetViews>
  <sheetFormatPr defaultRowHeight="15"/>
  <cols>
    <col min="1" max="1" width="11.7109375" bestFit="1" customWidth="1"/>
    <col min="2" max="2" width="26.5703125" customWidth="1"/>
    <col min="3" max="3" width="44.28515625" bestFit="1" customWidth="1"/>
    <col min="4" max="4" width="18.140625" bestFit="1" customWidth="1"/>
    <col min="5" max="5" width="23.140625" bestFit="1" customWidth="1"/>
    <col min="6" max="6" width="11.5703125" customWidth="1"/>
    <col min="7" max="7" width="8.7109375" bestFit="1" customWidth="1"/>
    <col min="8" max="9" width="8.7109375" customWidth="1"/>
    <col min="10" max="10" width="16" customWidth="1"/>
    <col min="11" max="11" width="66" bestFit="1" customWidth="1"/>
  </cols>
  <sheetData>
    <row r="1" spans="1:11">
      <c r="A1" t="s">
        <v>27</v>
      </c>
      <c r="B1" s="2" t="s">
        <v>0</v>
      </c>
      <c r="C1" s="3">
        <v>41671</v>
      </c>
      <c r="D1" s="3" t="s">
        <v>14</v>
      </c>
      <c r="E1" s="19">
        <v>1</v>
      </c>
      <c r="F1" s="3" t="s">
        <v>28</v>
      </c>
    </row>
    <row r="2" spans="1:11">
      <c r="B2" s="2" t="s">
        <v>195</v>
      </c>
      <c r="C2" s="3"/>
      <c r="D2" s="3"/>
      <c r="E2" s="3"/>
      <c r="F2" s="3"/>
    </row>
    <row r="3" spans="1:11" ht="30" customHeight="1">
      <c r="A3" s="20"/>
      <c r="B3" s="21" t="s">
        <v>1</v>
      </c>
      <c r="C3" s="21" t="s">
        <v>2</v>
      </c>
      <c r="D3" s="21" t="s">
        <v>4</v>
      </c>
      <c r="E3" s="21" t="s">
        <v>8</v>
      </c>
      <c r="F3" s="21" t="s">
        <v>5</v>
      </c>
      <c r="G3" s="21" t="s">
        <v>3</v>
      </c>
      <c r="H3" s="21" t="s">
        <v>11</v>
      </c>
      <c r="I3" s="21" t="s">
        <v>5</v>
      </c>
      <c r="J3" s="21" t="s">
        <v>6</v>
      </c>
      <c r="K3" s="21" t="s">
        <v>12</v>
      </c>
    </row>
    <row r="4" spans="1:11">
      <c r="A4" s="4" t="s">
        <v>9</v>
      </c>
      <c r="B4" s="15" t="s">
        <v>79</v>
      </c>
      <c r="C4" s="15" t="s">
        <v>64</v>
      </c>
      <c r="D4" s="15" t="s">
        <v>7</v>
      </c>
      <c r="E4" s="15" t="s">
        <v>80</v>
      </c>
      <c r="F4" s="11">
        <v>0.61</v>
      </c>
      <c r="G4" s="5">
        <v>5</v>
      </c>
      <c r="H4" s="5">
        <v>5</v>
      </c>
      <c r="I4" s="11">
        <f>F4*H4</f>
        <v>3.05</v>
      </c>
      <c r="J4" s="6" t="s">
        <v>7</v>
      </c>
      <c r="K4" s="15" t="s">
        <v>65</v>
      </c>
    </row>
    <row r="5" spans="1:11">
      <c r="A5" s="30"/>
      <c r="B5" s="15" t="s">
        <v>142</v>
      </c>
      <c r="C5" s="15" t="s">
        <v>143</v>
      </c>
      <c r="D5" s="5" t="s">
        <v>7</v>
      </c>
      <c r="E5" s="15" t="s">
        <v>144</v>
      </c>
      <c r="F5" s="11">
        <v>0.93200000000000005</v>
      </c>
      <c r="G5" s="5">
        <v>13</v>
      </c>
      <c r="H5" s="5">
        <v>13</v>
      </c>
      <c r="I5" s="11">
        <f t="shared" ref="I5" si="0">F5*H5</f>
        <v>12.116000000000001</v>
      </c>
      <c r="J5" s="6" t="s">
        <v>7</v>
      </c>
      <c r="K5" s="15" t="s">
        <v>40</v>
      </c>
    </row>
    <row r="6" spans="1:11">
      <c r="A6" s="4" t="s">
        <v>145</v>
      </c>
      <c r="B6" s="15" t="s">
        <v>41</v>
      </c>
      <c r="C6" s="15" t="s">
        <v>42</v>
      </c>
      <c r="D6" s="5" t="s">
        <v>7</v>
      </c>
      <c r="E6" s="15" t="s">
        <v>43</v>
      </c>
      <c r="F6" s="11">
        <v>2.1999999999999999E-2</v>
      </c>
      <c r="G6" s="5">
        <v>12</v>
      </c>
      <c r="H6" s="5">
        <v>12</v>
      </c>
      <c r="I6" s="11">
        <f t="shared" ref="I6:I10" si="1">F6*H6</f>
        <v>0.26400000000000001</v>
      </c>
      <c r="J6" s="6" t="s">
        <v>7</v>
      </c>
      <c r="K6" s="15" t="s">
        <v>29</v>
      </c>
    </row>
    <row r="7" spans="1:11">
      <c r="A7" s="4"/>
      <c r="B7" t="s">
        <v>130</v>
      </c>
      <c r="C7" t="s">
        <v>131</v>
      </c>
      <c r="D7" s="5" t="s">
        <v>7</v>
      </c>
      <c r="E7" t="s">
        <v>132</v>
      </c>
      <c r="F7" s="11">
        <v>2.3E-2</v>
      </c>
      <c r="G7" s="5">
        <v>7</v>
      </c>
      <c r="H7" s="5">
        <v>7</v>
      </c>
      <c r="I7" s="11">
        <f t="shared" si="1"/>
        <v>0.161</v>
      </c>
      <c r="J7" s="6" t="s">
        <v>7</v>
      </c>
      <c r="K7" s="15" t="s">
        <v>133</v>
      </c>
    </row>
    <row r="8" spans="1:11">
      <c r="A8" s="4"/>
      <c r="B8" s="15" t="s">
        <v>44</v>
      </c>
      <c r="C8" s="15" t="s">
        <v>45</v>
      </c>
      <c r="D8" s="5" t="s">
        <v>7</v>
      </c>
      <c r="E8" s="15" t="s">
        <v>46</v>
      </c>
      <c r="F8" s="11">
        <v>0.02</v>
      </c>
      <c r="G8" s="5">
        <v>30</v>
      </c>
      <c r="H8" s="5">
        <v>30</v>
      </c>
      <c r="I8" s="11">
        <f t="shared" si="1"/>
        <v>0.6</v>
      </c>
      <c r="J8" s="6" t="s">
        <v>7</v>
      </c>
      <c r="K8" s="15" t="s">
        <v>30</v>
      </c>
    </row>
    <row r="9" spans="1:11">
      <c r="A9" s="4"/>
      <c r="B9" s="15" t="s">
        <v>125</v>
      </c>
      <c r="C9" s="15" t="s">
        <v>126</v>
      </c>
      <c r="D9" s="5" t="s">
        <v>7</v>
      </c>
      <c r="E9" s="15" t="s">
        <v>127</v>
      </c>
      <c r="F9" s="11">
        <v>3.1E-2</v>
      </c>
      <c r="G9" s="5">
        <v>12</v>
      </c>
      <c r="H9" s="5">
        <v>12</v>
      </c>
      <c r="I9" s="11">
        <f t="shared" si="1"/>
        <v>0.372</v>
      </c>
      <c r="J9" s="6" t="s">
        <v>7</v>
      </c>
      <c r="K9" s="15" t="s">
        <v>128</v>
      </c>
    </row>
    <row r="10" spans="1:11">
      <c r="A10" s="4"/>
      <c r="B10" s="15" t="s">
        <v>47</v>
      </c>
      <c r="C10" s="15" t="s">
        <v>48</v>
      </c>
      <c r="D10" s="5" t="s">
        <v>7</v>
      </c>
      <c r="E10" s="15" t="s">
        <v>49</v>
      </c>
      <c r="F10" s="11">
        <v>0.78200000000000003</v>
      </c>
      <c r="G10" s="5">
        <v>24</v>
      </c>
      <c r="H10" s="5">
        <v>24</v>
      </c>
      <c r="I10" s="11">
        <f t="shared" si="1"/>
        <v>18.768000000000001</v>
      </c>
      <c r="J10" s="6" t="s">
        <v>7</v>
      </c>
      <c r="K10" s="15" t="s">
        <v>129</v>
      </c>
    </row>
    <row r="11" spans="1:11">
      <c r="A11" s="7" t="s">
        <v>10</v>
      </c>
      <c r="B11" s="15" t="s">
        <v>66</v>
      </c>
      <c r="C11" s="15" t="s">
        <v>67</v>
      </c>
      <c r="D11" s="8" t="s">
        <v>7</v>
      </c>
      <c r="E11" s="15" t="s">
        <v>68</v>
      </c>
      <c r="F11" s="12">
        <v>3.27</v>
      </c>
      <c r="G11" s="8">
        <v>7</v>
      </c>
      <c r="H11" s="8">
        <v>7</v>
      </c>
      <c r="I11" s="11">
        <f t="shared" ref="I11:I38" si="2">F11*H11</f>
        <v>22.89</v>
      </c>
      <c r="J11" s="9" t="s">
        <v>7</v>
      </c>
      <c r="K11" s="15" t="s">
        <v>69</v>
      </c>
    </row>
    <row r="12" spans="1:11">
      <c r="A12" s="7"/>
      <c r="B12" t="s">
        <v>175</v>
      </c>
      <c r="C12" s="15" t="s">
        <v>176</v>
      </c>
      <c r="D12" s="8" t="s">
        <v>7</v>
      </c>
      <c r="E12" t="s">
        <v>177</v>
      </c>
      <c r="F12" s="12">
        <v>4.1500000000000004</v>
      </c>
      <c r="G12" s="8">
        <v>1</v>
      </c>
      <c r="H12" s="8">
        <v>1</v>
      </c>
      <c r="I12" s="11">
        <f t="shared" si="2"/>
        <v>4.1500000000000004</v>
      </c>
      <c r="J12" s="9" t="s">
        <v>7</v>
      </c>
      <c r="K12" s="15" t="s">
        <v>178</v>
      </c>
    </row>
    <row r="13" spans="1:11">
      <c r="A13" s="7"/>
      <c r="B13" t="s">
        <v>171</v>
      </c>
      <c r="C13" s="15" t="s">
        <v>172</v>
      </c>
      <c r="D13" s="8" t="s">
        <v>7</v>
      </c>
      <c r="E13" t="s">
        <v>173</v>
      </c>
      <c r="F13" s="12">
        <v>1</v>
      </c>
      <c r="G13" s="8">
        <v>1</v>
      </c>
      <c r="H13" s="8">
        <v>1</v>
      </c>
      <c r="I13" s="11">
        <f t="shared" si="2"/>
        <v>1</v>
      </c>
      <c r="J13" s="9" t="s">
        <v>7</v>
      </c>
      <c r="K13" s="15" t="s">
        <v>174</v>
      </c>
    </row>
    <row r="14" spans="1:11">
      <c r="A14" s="7"/>
      <c r="B14" s="15" t="s">
        <v>15</v>
      </c>
      <c r="C14" s="15" t="s">
        <v>16</v>
      </c>
      <c r="D14" s="8" t="s">
        <v>7</v>
      </c>
      <c r="E14" s="15" t="s">
        <v>17</v>
      </c>
      <c r="F14" s="12">
        <v>2.85</v>
      </c>
      <c r="G14" s="8">
        <v>1</v>
      </c>
      <c r="H14" s="8">
        <v>1</v>
      </c>
      <c r="I14" s="11">
        <f t="shared" si="2"/>
        <v>2.85</v>
      </c>
      <c r="J14" s="9" t="s">
        <v>7</v>
      </c>
      <c r="K14" s="15" t="s">
        <v>31</v>
      </c>
    </row>
    <row r="15" spans="1:11">
      <c r="A15" s="7"/>
      <c r="B15" s="15" t="s">
        <v>54</v>
      </c>
      <c r="C15" s="15" t="s">
        <v>56</v>
      </c>
      <c r="D15" s="8" t="s">
        <v>7</v>
      </c>
      <c r="E15" s="15" t="s">
        <v>55</v>
      </c>
      <c r="F15" s="12">
        <v>4.82</v>
      </c>
      <c r="G15" s="8">
        <v>1</v>
      </c>
      <c r="H15" s="8">
        <v>1</v>
      </c>
      <c r="I15" s="11">
        <f t="shared" si="2"/>
        <v>4.82</v>
      </c>
      <c r="J15" s="9" t="s">
        <v>7</v>
      </c>
      <c r="K15" s="15" t="s">
        <v>32</v>
      </c>
    </row>
    <row r="16" spans="1:11">
      <c r="A16" s="18"/>
      <c r="B16" t="s">
        <v>147</v>
      </c>
      <c r="C16" s="15" t="s">
        <v>146</v>
      </c>
      <c r="D16" s="8" t="s">
        <v>7</v>
      </c>
      <c r="E16" t="s">
        <v>148</v>
      </c>
      <c r="F16" s="12">
        <v>1.88</v>
      </c>
      <c r="G16" s="8">
        <v>1</v>
      </c>
      <c r="H16" s="8">
        <v>1</v>
      </c>
      <c r="I16" s="11">
        <f t="shared" si="2"/>
        <v>1.88</v>
      </c>
      <c r="J16" s="9" t="s">
        <v>7</v>
      </c>
      <c r="K16" s="15" t="s">
        <v>33</v>
      </c>
    </row>
    <row r="17" spans="1:11">
      <c r="A17" s="7"/>
      <c r="B17" s="15" t="s">
        <v>21</v>
      </c>
      <c r="C17" s="15" t="s">
        <v>22</v>
      </c>
      <c r="D17" s="5" t="s">
        <v>7</v>
      </c>
      <c r="E17" s="15" t="s">
        <v>23</v>
      </c>
      <c r="F17" s="11">
        <v>1.46</v>
      </c>
      <c r="G17" s="5">
        <v>1</v>
      </c>
      <c r="H17" s="8">
        <v>1</v>
      </c>
      <c r="I17" s="11">
        <f t="shared" si="2"/>
        <v>1.46</v>
      </c>
      <c r="J17" s="6" t="s">
        <v>7</v>
      </c>
      <c r="K17" s="15" t="s">
        <v>35</v>
      </c>
    </row>
    <row r="18" spans="1:11">
      <c r="A18" s="18"/>
      <c r="B18" s="15" t="s">
        <v>18</v>
      </c>
      <c r="C18" s="15" t="s">
        <v>19</v>
      </c>
      <c r="D18" s="8" t="s">
        <v>7</v>
      </c>
      <c r="E18" s="15" t="s">
        <v>20</v>
      </c>
      <c r="F18" s="12">
        <v>0.42299999999999999</v>
      </c>
      <c r="G18" s="8">
        <v>1</v>
      </c>
      <c r="H18" s="8">
        <v>1</v>
      </c>
      <c r="I18" s="11">
        <f>F18*H18</f>
        <v>0.42299999999999999</v>
      </c>
      <c r="J18" s="9" t="s">
        <v>7</v>
      </c>
      <c r="K18" s="15" t="s">
        <v>34</v>
      </c>
    </row>
    <row r="19" spans="1:11">
      <c r="A19" s="18"/>
      <c r="B19" t="s">
        <v>138</v>
      </c>
      <c r="C19" t="s">
        <v>140</v>
      </c>
      <c r="D19" s="8" t="s">
        <v>7</v>
      </c>
      <c r="E19" t="s">
        <v>139</v>
      </c>
      <c r="F19" s="12">
        <v>0.375</v>
      </c>
      <c r="G19" s="8">
        <v>2</v>
      </c>
      <c r="H19" s="8">
        <v>2</v>
      </c>
      <c r="I19" s="11">
        <f>F19*H19</f>
        <v>0.75</v>
      </c>
      <c r="J19" s="9" t="s">
        <v>7</v>
      </c>
      <c r="K19" s="15" t="s">
        <v>141</v>
      </c>
    </row>
    <row r="20" spans="1:11">
      <c r="A20" s="7"/>
      <c r="B20" t="s">
        <v>149</v>
      </c>
      <c r="C20" s="15" t="s">
        <v>150</v>
      </c>
      <c r="D20" s="5" t="s">
        <v>7</v>
      </c>
      <c r="E20" t="s">
        <v>151</v>
      </c>
      <c r="F20" s="11">
        <v>1.75</v>
      </c>
      <c r="G20" s="5">
        <v>9</v>
      </c>
      <c r="H20" s="8">
        <v>9</v>
      </c>
      <c r="I20" s="11">
        <f t="shared" ref="I20" si="3">F20*H20</f>
        <v>15.75</v>
      </c>
      <c r="J20" s="6" t="s">
        <v>7</v>
      </c>
      <c r="K20" s="15" t="s">
        <v>152</v>
      </c>
    </row>
    <row r="21" spans="1:11">
      <c r="A21" s="7"/>
      <c r="B21" s="15" t="s">
        <v>97</v>
      </c>
      <c r="C21" s="15" t="s">
        <v>98</v>
      </c>
      <c r="D21" s="5" t="s">
        <v>7</v>
      </c>
      <c r="E21" s="15" t="s">
        <v>99</v>
      </c>
      <c r="F21" s="11">
        <v>0.36799999999999999</v>
      </c>
      <c r="G21" s="5">
        <v>1</v>
      </c>
      <c r="H21" s="8">
        <v>1</v>
      </c>
      <c r="I21" s="11">
        <f t="shared" si="2"/>
        <v>0.36799999999999999</v>
      </c>
      <c r="J21" s="6" t="s">
        <v>7</v>
      </c>
      <c r="K21" s="15" t="s">
        <v>100</v>
      </c>
    </row>
    <row r="22" spans="1:11">
      <c r="A22" s="7"/>
      <c r="B22" s="15" t="s">
        <v>101</v>
      </c>
      <c r="C22" s="15" t="s">
        <v>102</v>
      </c>
      <c r="D22" s="5" t="s">
        <v>7</v>
      </c>
      <c r="E22" s="15" t="s">
        <v>103</v>
      </c>
      <c r="F22" s="11">
        <v>0.23100000000000001</v>
      </c>
      <c r="G22" s="5">
        <v>2</v>
      </c>
      <c r="H22" s="8">
        <v>2</v>
      </c>
      <c r="I22" s="11">
        <f t="shared" si="2"/>
        <v>0.46200000000000002</v>
      </c>
      <c r="J22" s="6" t="s">
        <v>7</v>
      </c>
      <c r="K22" s="15" t="s">
        <v>104</v>
      </c>
    </row>
    <row r="23" spans="1:11">
      <c r="A23" s="7"/>
      <c r="B23" s="15" t="s">
        <v>105</v>
      </c>
      <c r="C23" s="15" t="s">
        <v>106</v>
      </c>
      <c r="D23" s="5" t="s">
        <v>7</v>
      </c>
      <c r="E23" s="15" t="s">
        <v>107</v>
      </c>
      <c r="F23" s="11">
        <v>0.45100000000000001</v>
      </c>
      <c r="G23" s="5">
        <v>2</v>
      </c>
      <c r="H23" s="8">
        <v>2</v>
      </c>
      <c r="I23" s="11">
        <f t="shared" si="2"/>
        <v>0.90200000000000002</v>
      </c>
      <c r="J23" s="6" t="s">
        <v>7</v>
      </c>
      <c r="K23" s="15" t="s">
        <v>108</v>
      </c>
    </row>
    <row r="24" spans="1:11">
      <c r="A24" s="7"/>
      <c r="B24" s="15" t="s">
        <v>109</v>
      </c>
      <c r="C24" s="15" t="s">
        <v>110</v>
      </c>
      <c r="D24" s="10" t="s">
        <v>7</v>
      </c>
      <c r="E24" s="15" t="s">
        <v>111</v>
      </c>
      <c r="F24" s="13">
        <v>0.3</v>
      </c>
      <c r="G24" s="8">
        <v>2</v>
      </c>
      <c r="H24" s="8">
        <v>2</v>
      </c>
      <c r="I24" s="12">
        <f t="shared" si="2"/>
        <v>0.6</v>
      </c>
      <c r="J24" s="9" t="s">
        <v>7</v>
      </c>
      <c r="K24" s="15" t="s">
        <v>112</v>
      </c>
    </row>
    <row r="25" spans="1:11">
      <c r="A25" s="7"/>
      <c r="B25" s="15" t="s">
        <v>71</v>
      </c>
      <c r="C25" s="32" t="s">
        <v>72</v>
      </c>
      <c r="D25" s="10" t="s">
        <v>7</v>
      </c>
      <c r="E25" s="15" t="s">
        <v>73</v>
      </c>
      <c r="F25" s="13">
        <v>21.42</v>
      </c>
      <c r="G25" s="8">
        <v>2</v>
      </c>
      <c r="H25" s="8">
        <v>2</v>
      </c>
      <c r="I25" s="12">
        <f t="shared" si="2"/>
        <v>42.84</v>
      </c>
      <c r="J25" s="9" t="s">
        <v>7</v>
      </c>
      <c r="K25" s="15" t="s">
        <v>74</v>
      </c>
    </row>
    <row r="26" spans="1:11">
      <c r="A26" s="7"/>
      <c r="B26" s="15" t="s">
        <v>75</v>
      </c>
      <c r="C26" s="32" t="s">
        <v>72</v>
      </c>
      <c r="D26" s="10" t="s">
        <v>7</v>
      </c>
      <c r="E26" s="15" t="s">
        <v>76</v>
      </c>
      <c r="F26" s="13">
        <v>21.42</v>
      </c>
      <c r="G26" s="8">
        <v>3</v>
      </c>
      <c r="H26" s="8">
        <v>3</v>
      </c>
      <c r="I26" s="12">
        <f t="shared" si="2"/>
        <v>64.260000000000005</v>
      </c>
      <c r="J26" s="9" t="s">
        <v>7</v>
      </c>
      <c r="K26" s="15" t="s">
        <v>77</v>
      </c>
    </row>
    <row r="27" spans="1:11">
      <c r="A27" s="7"/>
      <c r="B27" s="15" t="s">
        <v>89</v>
      </c>
      <c r="C27" s="15" t="s">
        <v>90</v>
      </c>
      <c r="D27" s="10" t="s">
        <v>7</v>
      </c>
      <c r="E27" s="15" t="s">
        <v>91</v>
      </c>
      <c r="F27" s="13">
        <v>0.246</v>
      </c>
      <c r="G27" s="8">
        <v>5</v>
      </c>
      <c r="H27" s="8">
        <v>5</v>
      </c>
      <c r="I27" s="12">
        <f t="shared" si="2"/>
        <v>1.23</v>
      </c>
      <c r="J27" s="9" t="s">
        <v>7</v>
      </c>
      <c r="K27" s="15" t="s">
        <v>92</v>
      </c>
    </row>
    <row r="28" spans="1:11">
      <c r="A28" s="14" t="s">
        <v>13</v>
      </c>
      <c r="B28" s="15" t="s">
        <v>85</v>
      </c>
      <c r="C28" s="32" t="s">
        <v>86</v>
      </c>
      <c r="D28" s="25" t="s">
        <v>7</v>
      </c>
      <c r="E28" s="15" t="s">
        <v>87</v>
      </c>
      <c r="F28" s="13">
        <v>1.77</v>
      </c>
      <c r="G28" s="8">
        <v>1</v>
      </c>
      <c r="H28" s="8">
        <v>1</v>
      </c>
      <c r="I28" s="12">
        <f t="shared" si="2"/>
        <v>1.77</v>
      </c>
      <c r="J28" s="9" t="s">
        <v>7</v>
      </c>
      <c r="K28" s="15" t="s">
        <v>88</v>
      </c>
    </row>
    <row r="29" spans="1:11">
      <c r="A29" s="14"/>
      <c r="B29" s="15" t="s">
        <v>121</v>
      </c>
      <c r="C29" s="32" t="s">
        <v>122</v>
      </c>
      <c r="D29" s="25" t="s">
        <v>7</v>
      </c>
      <c r="E29" s="15" t="s">
        <v>123</v>
      </c>
      <c r="F29" s="13">
        <v>0.60899999999999999</v>
      </c>
      <c r="G29" s="8">
        <v>7</v>
      </c>
      <c r="H29" s="8">
        <v>7</v>
      </c>
      <c r="I29" s="12">
        <f t="shared" si="2"/>
        <v>4.2629999999999999</v>
      </c>
      <c r="J29" s="9" t="s">
        <v>7</v>
      </c>
      <c r="K29" s="15" t="s">
        <v>124</v>
      </c>
    </row>
    <row r="30" spans="1:11">
      <c r="A30" s="14"/>
      <c r="B30" t="s">
        <v>187</v>
      </c>
      <c r="C30" s="32" t="s">
        <v>188</v>
      </c>
      <c r="D30" s="25" t="s">
        <v>7</v>
      </c>
      <c r="E30" t="s">
        <v>189</v>
      </c>
      <c r="F30" s="13">
        <v>3.0000000000000001E-3</v>
      </c>
      <c r="G30" s="8">
        <v>1</v>
      </c>
      <c r="H30" s="8">
        <v>1</v>
      </c>
      <c r="I30" s="12">
        <f t="shared" si="2"/>
        <v>3.0000000000000001E-3</v>
      </c>
      <c r="J30" s="9" t="s">
        <v>7</v>
      </c>
      <c r="K30" s="15" t="s">
        <v>190</v>
      </c>
    </row>
    <row r="31" spans="1:11">
      <c r="A31" s="14"/>
      <c r="B31" t="s">
        <v>191</v>
      </c>
      <c r="C31" s="32" t="s">
        <v>192</v>
      </c>
      <c r="D31" s="25" t="s">
        <v>7</v>
      </c>
      <c r="E31" t="s">
        <v>193</v>
      </c>
      <c r="F31" s="13">
        <v>6.6000000000000003E-2</v>
      </c>
      <c r="G31" s="8">
        <v>20</v>
      </c>
      <c r="H31" s="8">
        <v>29</v>
      </c>
      <c r="I31" s="12">
        <f t="shared" si="2"/>
        <v>1.9140000000000001</v>
      </c>
      <c r="J31" s="9" t="s">
        <v>7</v>
      </c>
      <c r="K31" s="15" t="s">
        <v>194</v>
      </c>
    </row>
    <row r="32" spans="1:11">
      <c r="A32" s="14"/>
      <c r="B32" t="s">
        <v>155</v>
      </c>
      <c r="C32" s="32" t="s">
        <v>156</v>
      </c>
      <c r="D32" s="25" t="s">
        <v>7</v>
      </c>
      <c r="E32" t="s">
        <v>157</v>
      </c>
      <c r="F32" s="13">
        <v>0.109</v>
      </c>
      <c r="G32" s="8">
        <v>5</v>
      </c>
      <c r="H32" s="8">
        <v>5</v>
      </c>
      <c r="I32" s="12">
        <f t="shared" si="2"/>
        <v>0.54500000000000004</v>
      </c>
      <c r="J32" s="9" t="s">
        <v>7</v>
      </c>
      <c r="K32" s="15" t="s">
        <v>158</v>
      </c>
    </row>
    <row r="33" spans="1:11">
      <c r="A33" s="14"/>
      <c r="B33" t="s">
        <v>159</v>
      </c>
      <c r="C33" s="32" t="s">
        <v>160</v>
      </c>
      <c r="D33" s="25" t="s">
        <v>7</v>
      </c>
      <c r="E33" t="s">
        <v>161</v>
      </c>
      <c r="F33" s="13">
        <v>6.0000000000000001E-3</v>
      </c>
      <c r="G33" s="8">
        <v>1</v>
      </c>
      <c r="H33" s="8">
        <v>1</v>
      </c>
      <c r="I33" s="12">
        <f t="shared" si="2"/>
        <v>6.0000000000000001E-3</v>
      </c>
      <c r="J33" s="9" t="s">
        <v>7</v>
      </c>
      <c r="K33" s="15" t="s">
        <v>162</v>
      </c>
    </row>
    <row r="34" spans="1:11">
      <c r="A34" s="14"/>
      <c r="B34" t="s">
        <v>167</v>
      </c>
      <c r="C34" s="32" t="s">
        <v>168</v>
      </c>
      <c r="D34" s="25" t="s">
        <v>7</v>
      </c>
      <c r="E34" t="s">
        <v>169</v>
      </c>
      <c r="F34" s="13">
        <v>6.0000000000000001E-3</v>
      </c>
      <c r="G34" s="8">
        <v>1</v>
      </c>
      <c r="H34" s="8">
        <v>1</v>
      </c>
      <c r="I34" s="12">
        <f t="shared" si="2"/>
        <v>6.0000000000000001E-3</v>
      </c>
      <c r="J34" s="9" t="s">
        <v>7</v>
      </c>
      <c r="K34" s="15" t="s">
        <v>170</v>
      </c>
    </row>
    <row r="35" spans="1:11">
      <c r="A35" s="14"/>
      <c r="B35" t="s">
        <v>179</v>
      </c>
      <c r="C35" s="32" t="s">
        <v>180</v>
      </c>
      <c r="D35" s="25" t="s">
        <v>7</v>
      </c>
      <c r="E35" t="s">
        <v>181</v>
      </c>
      <c r="F35" s="13">
        <v>8.5000000000000006E-2</v>
      </c>
      <c r="G35" s="8">
        <v>5</v>
      </c>
      <c r="H35" s="8">
        <v>5</v>
      </c>
      <c r="I35" s="12">
        <f t="shared" si="2"/>
        <v>0.42500000000000004</v>
      </c>
      <c r="J35" s="9" t="s">
        <v>7</v>
      </c>
      <c r="K35" s="15" t="s">
        <v>182</v>
      </c>
    </row>
    <row r="36" spans="1:11">
      <c r="A36" s="14"/>
      <c r="B36" t="s">
        <v>183</v>
      </c>
      <c r="C36" s="32" t="s">
        <v>184</v>
      </c>
      <c r="D36" s="25" t="s">
        <v>7</v>
      </c>
      <c r="E36" t="s">
        <v>185</v>
      </c>
      <c r="F36" s="13">
        <v>8.5000000000000006E-2</v>
      </c>
      <c r="G36" s="8">
        <v>5</v>
      </c>
      <c r="H36" s="8">
        <v>5</v>
      </c>
      <c r="I36" s="12">
        <f t="shared" si="2"/>
        <v>0.42500000000000004</v>
      </c>
      <c r="J36" s="9" t="s">
        <v>7</v>
      </c>
      <c r="K36" s="15" t="s">
        <v>186</v>
      </c>
    </row>
    <row r="37" spans="1:11">
      <c r="A37" s="14"/>
      <c r="B37" t="s">
        <v>163</v>
      </c>
      <c r="C37" s="32" t="s">
        <v>164</v>
      </c>
      <c r="D37" s="25" t="s">
        <v>7</v>
      </c>
      <c r="E37" t="s">
        <v>165</v>
      </c>
      <c r="F37" s="13">
        <v>2.4E-2</v>
      </c>
      <c r="G37" s="8">
        <v>2</v>
      </c>
      <c r="H37" s="8">
        <v>2</v>
      </c>
      <c r="I37" s="12">
        <f t="shared" si="2"/>
        <v>4.8000000000000001E-2</v>
      </c>
      <c r="J37" s="9" t="s">
        <v>7</v>
      </c>
      <c r="K37" s="15" t="s">
        <v>166</v>
      </c>
    </row>
    <row r="38" spans="1:11">
      <c r="A38" s="14" t="s">
        <v>78</v>
      </c>
      <c r="B38" s="15" t="s">
        <v>81</v>
      </c>
      <c r="C38" s="15" t="s">
        <v>82</v>
      </c>
      <c r="D38" s="23" t="s">
        <v>63</v>
      </c>
      <c r="E38" s="15" t="s">
        <v>83</v>
      </c>
      <c r="F38" s="13">
        <v>0.78500000000000003</v>
      </c>
      <c r="G38" s="8">
        <v>12</v>
      </c>
      <c r="H38" s="8">
        <v>12</v>
      </c>
      <c r="I38" s="12">
        <f t="shared" si="2"/>
        <v>9.42</v>
      </c>
      <c r="J38" s="9" t="s">
        <v>70</v>
      </c>
      <c r="K38" s="22" t="s">
        <v>84</v>
      </c>
    </row>
    <row r="39" spans="1:11">
      <c r="A39" s="26" t="s">
        <v>38</v>
      </c>
      <c r="B39" s="15" t="s">
        <v>24</v>
      </c>
      <c r="C39" s="15" t="s">
        <v>25</v>
      </c>
      <c r="D39" s="23" t="s">
        <v>7</v>
      </c>
      <c r="E39" s="15" t="s">
        <v>26</v>
      </c>
      <c r="F39" s="13">
        <v>0.46500000000000002</v>
      </c>
      <c r="G39" s="8">
        <v>6</v>
      </c>
      <c r="H39" s="8">
        <v>6</v>
      </c>
      <c r="I39" s="12">
        <f t="shared" ref="I39:I46" si="4">F39*H39</f>
        <v>2.79</v>
      </c>
      <c r="J39" s="9" t="s">
        <v>7</v>
      </c>
      <c r="K39" s="22" t="s">
        <v>36</v>
      </c>
    </row>
    <row r="40" spans="1:11">
      <c r="A40" s="28" t="s">
        <v>39</v>
      </c>
      <c r="B40" s="15" t="s">
        <v>116</v>
      </c>
      <c r="C40" s="15" t="s">
        <v>117</v>
      </c>
      <c r="D40" s="23" t="s">
        <v>7</v>
      </c>
      <c r="E40" s="15" t="s">
        <v>118</v>
      </c>
      <c r="F40" s="13">
        <v>4.8499999999999996</v>
      </c>
      <c r="G40" s="8">
        <v>1</v>
      </c>
      <c r="H40" s="8">
        <v>1</v>
      </c>
      <c r="I40" s="12">
        <f t="shared" si="4"/>
        <v>4.8499999999999996</v>
      </c>
      <c r="J40" s="9" t="s">
        <v>7</v>
      </c>
      <c r="K40" s="22" t="s">
        <v>120</v>
      </c>
    </row>
    <row r="41" spans="1:11">
      <c r="A41" s="27"/>
      <c r="B41" s="15" t="s">
        <v>113</v>
      </c>
      <c r="C41" s="15" t="s">
        <v>114</v>
      </c>
      <c r="D41" s="23" t="s">
        <v>7</v>
      </c>
      <c r="E41" s="15" t="s">
        <v>115</v>
      </c>
      <c r="F41" s="13">
        <v>0.36</v>
      </c>
      <c r="G41" s="8">
        <v>14</v>
      </c>
      <c r="H41" s="8">
        <v>14</v>
      </c>
      <c r="I41" s="12">
        <f t="shared" si="4"/>
        <v>5.04</v>
      </c>
      <c r="J41" s="9" t="s">
        <v>7</v>
      </c>
      <c r="K41" s="22" t="s">
        <v>119</v>
      </c>
    </row>
    <row r="42" spans="1:11">
      <c r="A42" s="27"/>
      <c r="B42" t="s">
        <v>134</v>
      </c>
      <c r="C42" t="s">
        <v>136</v>
      </c>
      <c r="D42" s="23" t="s">
        <v>7</v>
      </c>
      <c r="E42" t="s">
        <v>135</v>
      </c>
      <c r="F42" s="13">
        <v>0.60799999999999998</v>
      </c>
      <c r="G42" s="8">
        <v>10</v>
      </c>
      <c r="H42" s="8">
        <v>10</v>
      </c>
      <c r="I42" s="12">
        <f t="shared" si="4"/>
        <v>6.08</v>
      </c>
      <c r="J42" s="9" t="s">
        <v>7</v>
      </c>
      <c r="K42" s="22" t="s">
        <v>137</v>
      </c>
    </row>
    <row r="43" spans="1:11">
      <c r="A43" s="27"/>
      <c r="B43" s="15" t="s">
        <v>93</v>
      </c>
      <c r="C43" s="32" t="s">
        <v>94</v>
      </c>
      <c r="D43" s="23" t="s">
        <v>7</v>
      </c>
      <c r="E43" s="15" t="s">
        <v>95</v>
      </c>
      <c r="F43" s="13">
        <v>2.81</v>
      </c>
      <c r="G43" s="8">
        <v>8</v>
      </c>
      <c r="H43" s="8">
        <v>8</v>
      </c>
      <c r="I43" s="12">
        <f t="shared" si="4"/>
        <v>22.48</v>
      </c>
      <c r="J43" s="32" t="s">
        <v>7</v>
      </c>
      <c r="K43" s="22" t="s">
        <v>96</v>
      </c>
    </row>
    <row r="44" spans="1:11">
      <c r="A44" s="27"/>
      <c r="B44" s="15" t="s">
        <v>50</v>
      </c>
      <c r="C44" s="15" t="s">
        <v>52</v>
      </c>
      <c r="D44" s="23" t="s">
        <v>7</v>
      </c>
      <c r="E44" s="15" t="s">
        <v>51</v>
      </c>
      <c r="F44" s="13">
        <v>6.7000000000000004E-2</v>
      </c>
      <c r="G44" s="8">
        <v>6</v>
      </c>
      <c r="H44" s="8">
        <v>6</v>
      </c>
      <c r="I44" s="12">
        <f t="shared" si="4"/>
        <v>0.40200000000000002</v>
      </c>
      <c r="J44" s="9" t="s">
        <v>7</v>
      </c>
      <c r="K44" s="22" t="s">
        <v>53</v>
      </c>
    </row>
    <row r="45" spans="1:11">
      <c r="A45" s="27"/>
      <c r="B45" s="15" t="s">
        <v>57</v>
      </c>
      <c r="C45" s="15" t="s">
        <v>58</v>
      </c>
      <c r="D45" s="23" t="s">
        <v>7</v>
      </c>
      <c r="E45" s="15" t="s">
        <v>59</v>
      </c>
      <c r="F45" s="13">
        <v>0.27600000000000002</v>
      </c>
      <c r="G45" s="8">
        <v>6</v>
      </c>
      <c r="H45" s="8">
        <v>6</v>
      </c>
      <c r="I45" s="12">
        <f t="shared" si="4"/>
        <v>1.6560000000000001</v>
      </c>
      <c r="J45" s="9" t="s">
        <v>7</v>
      </c>
      <c r="K45" s="22" t="s">
        <v>60</v>
      </c>
    </row>
    <row r="46" spans="1:11">
      <c r="A46" s="27"/>
      <c r="B46" t="s">
        <v>153</v>
      </c>
      <c r="C46" s="15" t="s">
        <v>61</v>
      </c>
      <c r="D46" s="23" t="s">
        <v>7</v>
      </c>
      <c r="E46" t="s">
        <v>154</v>
      </c>
      <c r="F46" s="13">
        <v>0.31</v>
      </c>
      <c r="G46" s="8">
        <v>7</v>
      </c>
      <c r="H46" s="8">
        <v>7</v>
      </c>
      <c r="I46" s="12">
        <f t="shared" si="4"/>
        <v>2.17</v>
      </c>
      <c r="J46" s="9" t="s">
        <v>7</v>
      </c>
      <c r="K46" s="22" t="s">
        <v>62</v>
      </c>
    </row>
    <row r="47" spans="1:11">
      <c r="A47" s="29"/>
      <c r="B47" s="16"/>
      <c r="C47" s="16"/>
      <c r="D47" s="16"/>
      <c r="E47" s="16"/>
      <c r="F47" s="16"/>
      <c r="G47" s="16"/>
      <c r="H47" s="16"/>
      <c r="I47" s="17">
        <f>SUM(I5:I46)</f>
        <v>263.20899999999995</v>
      </c>
      <c r="J47" s="16"/>
      <c r="K47" s="31" t="s">
        <v>37</v>
      </c>
    </row>
    <row r="48" spans="1:11">
      <c r="A48" s="1"/>
      <c r="I48" s="24"/>
    </row>
  </sheetData>
  <hyperlinks>
    <hyperlink ref="J11" r:id="rId1"/>
    <hyperlink ref="J14" r:id="rId2"/>
    <hyperlink ref="J15" r:id="rId3"/>
    <hyperlink ref="J18" r:id="rId4"/>
    <hyperlink ref="J17" r:id="rId5"/>
    <hyperlink ref="J24" r:id="rId6"/>
    <hyperlink ref="J28" r:id="rId7"/>
    <hyperlink ref="J29" r:id="rId8"/>
    <hyperlink ref="J39" r:id="rId9"/>
    <hyperlink ref="J41" r:id="rId10"/>
    <hyperlink ref="J6" r:id="rId11"/>
    <hyperlink ref="J8" r:id="rId12"/>
    <hyperlink ref="J9" r:id="rId13"/>
    <hyperlink ref="J10" r:id="rId14"/>
    <hyperlink ref="J44" r:id="rId15"/>
    <hyperlink ref="J45" r:id="rId16"/>
    <hyperlink ref="J4" r:id="rId17"/>
    <hyperlink ref="J25" r:id="rId18"/>
    <hyperlink ref="J26" r:id="rId19"/>
    <hyperlink ref="J38" r:id="rId20"/>
    <hyperlink ref="C28" r:id="rId21"/>
    <hyperlink ref="J27" r:id="rId22"/>
    <hyperlink ref="J43" r:id="rId23"/>
    <hyperlink ref="C43" r:id="rId24"/>
    <hyperlink ref="C25" r:id="rId25"/>
    <hyperlink ref="C26" r:id="rId26"/>
    <hyperlink ref="J21" r:id="rId27"/>
    <hyperlink ref="J22" r:id="rId28"/>
    <hyperlink ref="J23" r:id="rId29"/>
    <hyperlink ref="J40" r:id="rId30"/>
    <hyperlink ref="C29" r:id="rId31"/>
    <hyperlink ref="J7" r:id="rId32"/>
    <hyperlink ref="J42" r:id="rId33"/>
    <hyperlink ref="J19" r:id="rId34"/>
    <hyperlink ref="J5" r:id="rId35"/>
    <hyperlink ref="J16" r:id="rId36"/>
    <hyperlink ref="J20" r:id="rId37"/>
    <hyperlink ref="J46" r:id="rId38"/>
    <hyperlink ref="J32" r:id="rId39"/>
    <hyperlink ref="J33" r:id="rId40"/>
    <hyperlink ref="J37" r:id="rId41"/>
    <hyperlink ref="J34" r:id="rId42"/>
    <hyperlink ref="J13" r:id="rId43"/>
    <hyperlink ref="J12" r:id="rId44"/>
    <hyperlink ref="J35" r:id="rId45"/>
    <hyperlink ref="J36" r:id="rId46"/>
    <hyperlink ref="J30" r:id="rId47"/>
    <hyperlink ref="J31" r:id="rId48"/>
  </hyperlinks>
  <pageMargins left="0.7" right="0.7" top="0.75" bottom="0.75" header="0.3" footer="0.3"/>
  <pageSetup orientation="portrait" r:id="rId49"/>
  <headerFooter>
    <oddHeader>&amp;RHigh Efficiency DCDC Converter
Jensby, Mueller, and Peterson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S&amp;T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krpd54</dc:creator>
  <cp:lastModifiedBy>Lukas Müller</cp:lastModifiedBy>
  <cp:lastPrinted>2012-02-22T22:02:27Z</cp:lastPrinted>
  <dcterms:created xsi:type="dcterms:W3CDTF">2012-02-20T20:59:49Z</dcterms:created>
  <dcterms:modified xsi:type="dcterms:W3CDTF">2014-03-06T06:08:03Z</dcterms:modified>
</cp:coreProperties>
</file>