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<sst xmlns="http://schemas.openxmlformats.org/spreadsheetml/2006/main" count="190" uniqueCount="189">
  <si>
    <t xml:space="preserve">Year</t>
  </si>
  <si>
    <t xml:space="preserve">Named Storms</t>
  </si>
  <si>
    <t xml:space="preserve">Named Storm Days</t>
  </si>
  <si>
    <t xml:space="preserve">Hurricanes</t>
  </si>
  <si>
    <t xml:space="preserve">Hurricane Days</t>
  </si>
  <si>
    <t xml:space="preserve">Major Hurricanes</t>
  </si>
  <si>
    <t xml:space="preserve">Major Hurricane Days</t>
  </si>
  <si>
    <t xml:space="preserve">Accumulated Cyclone Energy</t>
  </si>
  <si>
    <t xml:space="preserve">Notebook NSD</t>
  </si>
  <si>
    <t xml:space="preserve">DIFF CSU</t>
  </si>
  <si>
    <t xml:space="preserve">ABS DIFF CSU</t>
  </si>
  <si>
    <t xml:space="preserve">DIFF ABS CSU &gt; rounding</t>
  </si>
  <si>
    <t xml:space="preserve">1851</t>
  </si>
  <si>
    <t xml:space="preserve">1852</t>
  </si>
  <si>
    <t xml:space="preserve">1853</t>
  </si>
  <si>
    <t xml:space="preserve">1854</t>
  </si>
  <si>
    <t xml:space="preserve">1855</t>
  </si>
  <si>
    <t xml:space="preserve">1856</t>
  </si>
  <si>
    <t xml:space="preserve">1857</t>
  </si>
  <si>
    <t xml:space="preserve">1858</t>
  </si>
  <si>
    <t xml:space="preserve">1859</t>
  </si>
  <si>
    <t xml:space="preserve">1860</t>
  </si>
  <si>
    <t xml:space="preserve">1861</t>
  </si>
  <si>
    <t xml:space="preserve">1862</t>
  </si>
  <si>
    <t xml:space="preserve">1863</t>
  </si>
  <si>
    <t xml:space="preserve">1864</t>
  </si>
  <si>
    <t xml:space="preserve">1865</t>
  </si>
  <si>
    <t xml:space="preserve">1866</t>
  </si>
  <si>
    <t xml:space="preserve">1867</t>
  </si>
  <si>
    <t xml:space="preserve">1868</t>
  </si>
  <si>
    <t xml:space="preserve">1869</t>
  </si>
  <si>
    <t xml:space="preserve">1870</t>
  </si>
  <si>
    <t xml:space="preserve">1871</t>
  </si>
  <si>
    <t xml:space="preserve">1872</t>
  </si>
  <si>
    <t xml:space="preserve">1873</t>
  </si>
  <si>
    <t xml:space="preserve">1874</t>
  </si>
  <si>
    <t xml:space="preserve">1875</t>
  </si>
  <si>
    <t xml:space="preserve">1876</t>
  </si>
  <si>
    <t xml:space="preserve">1877</t>
  </si>
  <si>
    <t xml:space="preserve">1878</t>
  </si>
  <si>
    <t xml:space="preserve">1879</t>
  </si>
  <si>
    <t xml:space="preserve">1880</t>
  </si>
  <si>
    <t xml:space="preserve">1881</t>
  </si>
  <si>
    <t xml:space="preserve">1882</t>
  </si>
  <si>
    <t xml:space="preserve">1883</t>
  </si>
  <si>
    <t xml:space="preserve">1884</t>
  </si>
  <si>
    <t xml:space="preserve">1885</t>
  </si>
  <si>
    <t xml:space="preserve">1886</t>
  </si>
  <si>
    <t xml:space="preserve">1887</t>
  </si>
  <si>
    <t xml:space="preserve">1888</t>
  </si>
  <si>
    <t xml:space="preserve">1889</t>
  </si>
  <si>
    <t xml:space="preserve">1890</t>
  </si>
  <si>
    <t xml:space="preserve">1891</t>
  </si>
  <si>
    <t xml:space="preserve">1892</t>
  </si>
  <si>
    <t xml:space="preserve">1893</t>
  </si>
  <si>
    <t xml:space="preserve">1894</t>
  </si>
  <si>
    <t xml:space="preserve">1895</t>
  </si>
  <si>
    <t xml:space="preserve">1896</t>
  </si>
  <si>
    <t xml:space="preserve">1897</t>
  </si>
  <si>
    <t xml:space="preserve">1898</t>
  </si>
  <si>
    <t xml:space="preserve">1899</t>
  </si>
  <si>
    <t xml:space="preserve">1900</t>
  </si>
  <si>
    <t xml:space="preserve">1901</t>
  </si>
  <si>
    <t xml:space="preserve">1902</t>
  </si>
  <si>
    <t xml:space="preserve">1903</t>
  </si>
  <si>
    <t xml:space="preserve">1904</t>
  </si>
  <si>
    <t xml:space="preserve">1905</t>
  </si>
  <si>
    <t xml:space="preserve">1906</t>
  </si>
  <si>
    <t xml:space="preserve">1907</t>
  </si>
  <si>
    <t xml:space="preserve">1908</t>
  </si>
  <si>
    <t xml:space="preserve">1909</t>
  </si>
  <si>
    <t xml:space="preserve">1910</t>
  </si>
  <si>
    <t xml:space="preserve">1911</t>
  </si>
  <si>
    <t xml:space="preserve">1912</t>
  </si>
  <si>
    <t xml:space="preserve">1913</t>
  </si>
  <si>
    <t xml:space="preserve">1914</t>
  </si>
  <si>
    <t xml:space="preserve">1915</t>
  </si>
  <si>
    <t xml:space="preserve">1916</t>
  </si>
  <si>
    <t xml:space="preserve">1917</t>
  </si>
  <si>
    <t xml:space="preserve">1918</t>
  </si>
  <si>
    <t xml:space="preserve">1919</t>
  </si>
  <si>
    <t xml:space="preserve">1920</t>
  </si>
  <si>
    <t xml:space="preserve">1921</t>
  </si>
  <si>
    <t xml:space="preserve">1922</t>
  </si>
  <si>
    <t xml:space="preserve">1923</t>
  </si>
  <si>
    <t xml:space="preserve">1924</t>
  </si>
  <si>
    <t xml:space="preserve">1925</t>
  </si>
  <si>
    <t xml:space="preserve">1926</t>
  </si>
  <si>
    <t xml:space="preserve">1927</t>
  </si>
  <si>
    <t xml:space="preserve">1928</t>
  </si>
  <si>
    <t xml:space="preserve">1929</t>
  </si>
  <si>
    <t xml:space="preserve">1930</t>
  </si>
  <si>
    <t xml:space="preserve">1931</t>
  </si>
  <si>
    <t xml:space="preserve">1932</t>
  </si>
  <si>
    <t xml:space="preserve">1933</t>
  </si>
  <si>
    <t xml:space="preserve">1934</t>
  </si>
  <si>
    <t xml:space="preserve">1935</t>
  </si>
  <si>
    <t xml:space="preserve">1936</t>
  </si>
  <si>
    <t xml:space="preserve">1937</t>
  </si>
  <si>
    <t xml:space="preserve">1938</t>
  </si>
  <si>
    <t xml:space="preserve">1939</t>
  </si>
  <si>
    <t xml:space="preserve">1940</t>
  </si>
  <si>
    <t xml:space="preserve">1941</t>
  </si>
  <si>
    <t xml:space="preserve">1942</t>
  </si>
  <si>
    <t xml:space="preserve">1943</t>
  </si>
  <si>
    <t xml:space="preserve">1944</t>
  </si>
  <si>
    <t xml:space="preserve">1945</t>
  </si>
  <si>
    <t xml:space="preserve">1946</t>
  </si>
  <si>
    <t xml:space="preserve">1947</t>
  </si>
  <si>
    <t xml:space="preserve">1948</t>
  </si>
  <si>
    <t xml:space="preserve">1949</t>
  </si>
  <si>
    <t xml:space="preserve">1950</t>
  </si>
  <si>
    <t xml:space="preserve">1951</t>
  </si>
  <si>
    <t xml:space="preserve">1952</t>
  </si>
  <si>
    <t xml:space="preserve">1953</t>
  </si>
  <si>
    <t xml:space="preserve">1954</t>
  </si>
  <si>
    <t xml:space="preserve">1955</t>
  </si>
  <si>
    <t xml:space="preserve">1956</t>
  </si>
  <si>
    <t xml:space="preserve">1957</t>
  </si>
  <si>
    <t xml:space="preserve">1958</t>
  </si>
  <si>
    <t xml:space="preserve">1959</t>
  </si>
  <si>
    <t xml:space="preserve">1960</t>
  </si>
  <si>
    <t xml:space="preserve">1961</t>
  </si>
  <si>
    <t xml:space="preserve">1962</t>
  </si>
  <si>
    <t xml:space="preserve">1963</t>
  </si>
  <si>
    <t xml:space="preserve">1964</t>
  </si>
  <si>
    <t xml:space="preserve">1965</t>
  </si>
  <si>
    <t xml:space="preserve">1966</t>
  </si>
  <si>
    <t xml:space="preserve">1967</t>
  </si>
  <si>
    <t xml:space="preserve">1968</t>
  </si>
  <si>
    <t xml:space="preserve">1969</t>
  </si>
  <si>
    <t xml:space="preserve">1970</t>
  </si>
  <si>
    <t xml:space="preserve">1971</t>
  </si>
  <si>
    <t xml:space="preserve">1972</t>
  </si>
  <si>
    <t xml:space="preserve">1973</t>
  </si>
  <si>
    <t xml:space="preserve">1974</t>
  </si>
  <si>
    <t xml:space="preserve">1975</t>
  </si>
  <si>
    <t xml:space="preserve">1976</t>
  </si>
  <si>
    <t xml:space="preserve">1977</t>
  </si>
  <si>
    <t xml:space="preserve">1978</t>
  </si>
  <si>
    <t xml:space="preserve">1979</t>
  </si>
  <si>
    <t xml:space="preserve">1980</t>
  </si>
  <si>
    <t xml:space="preserve">1981</t>
  </si>
  <si>
    <t xml:space="preserve">1982</t>
  </si>
  <si>
    <t xml:space="preserve">1983</t>
  </si>
  <si>
    <t xml:space="preserve">1984</t>
  </si>
  <si>
    <t xml:space="preserve">1985</t>
  </si>
  <si>
    <t xml:space="preserve">1986</t>
  </si>
  <si>
    <t xml:space="preserve">1987</t>
  </si>
  <si>
    <t xml:space="preserve">1988</t>
  </si>
  <si>
    <t xml:space="preserve">1989</t>
  </si>
  <si>
    <t xml:space="preserve">1990</t>
  </si>
  <si>
    <t xml:space="preserve">1991</t>
  </si>
  <si>
    <t xml:space="preserve">1992</t>
  </si>
  <si>
    <t xml:space="preserve">1993</t>
  </si>
  <si>
    <t xml:space="preserve">1994</t>
  </si>
  <si>
    <t xml:space="preserve">1995</t>
  </si>
  <si>
    <t xml:space="preserve">1996</t>
  </si>
  <si>
    <t xml:space="preserve">1997</t>
  </si>
  <si>
    <t xml:space="preserve">1998</t>
  </si>
  <si>
    <t xml:space="preserve">1999</t>
  </si>
  <si>
    <t xml:space="preserve">2000</t>
  </si>
  <si>
    <t xml:space="preserve">2001</t>
  </si>
  <si>
    <t xml:space="preserve">2002</t>
  </si>
  <si>
    <t xml:space="preserve">2003</t>
  </si>
  <si>
    <t xml:space="preserve">2004</t>
  </si>
  <si>
    <t xml:space="preserve">2005</t>
  </si>
  <si>
    <t xml:space="preserve">2006</t>
  </si>
  <si>
    <t xml:space="preserve">2007</t>
  </si>
  <si>
    <t xml:space="preserve">2008</t>
  </si>
  <si>
    <t xml:space="preserve">2009</t>
  </si>
  <si>
    <t xml:space="preserve">2010</t>
  </si>
  <si>
    <t xml:space="preserve">2011</t>
  </si>
  <si>
    <t xml:space="preserve">2012</t>
  </si>
  <si>
    <t xml:space="preserve">2013</t>
  </si>
  <si>
    <t xml:space="preserve">2014</t>
  </si>
  <si>
    <t xml:space="preserve">2015</t>
  </si>
  <si>
    <t xml:space="preserve">2016</t>
  </si>
  <si>
    <t xml:space="preserve">2017</t>
  </si>
  <si>
    <t xml:space="preserve">2018</t>
  </si>
  <si>
    <t xml:space="preserve">2019</t>
  </si>
  <si>
    <t xml:space="preserve">2020</t>
  </si>
  <si>
    <t xml:space="preserve">2021</t>
  </si>
  <si>
    <t xml:space="preserve">2022</t>
  </si>
  <si>
    <t xml:space="preserve">TOTAL ABS DIFF</t>
  </si>
  <si>
    <t xml:space="preserve">AVG ABS DIFF</t>
  </si>
  <si>
    <t xml:space="preserve">MAX</t>
  </si>
  <si>
    <t xml:space="preserve"># years &gt; 1</t>
  </si>
  <si>
    <t xml:space="preserve">`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</si>
</sst>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sz val="10"/>
      <color rgb="FF0000FF"/>
      <name val="Times New Roman"/>
      <family val="1"/>
      <charset val="1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abs_csu_diff</c:f>
              <c:strCache>
                <c:ptCount val="1"/>
                <c:pt idx="0">
                  <c:v>abs_csu_diff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Sheet1!$A$1:$A$173</c:f>
              <c:strCache>
                <c:ptCount val="173"/>
                <c:pt idx="0">
                  <c:v>Year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</c:strCache>
            </c:strRef>
          </c:cat>
          <c:val>
            <c:numRef>
              <c:f>Sheet1!$N$1:$N$173</c:f>
              <c:numCache>
                <c:formatCode>General</c:formatCode>
                <c:ptCount val="17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0.75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4.25</c:v>
                </c:pt>
                <c:pt idx="105">
                  <c:v>4.25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10.25</c:v>
                </c:pt>
                <c:pt idx="117">
                  <c:v>17.75</c:v>
                </c:pt>
                <c:pt idx="118">
                  <c:v>2.75</c:v>
                </c:pt>
                <c:pt idx="119">
                  <c:v>4.25</c:v>
                </c:pt>
                <c:pt idx="120">
                  <c:v>27.5</c:v>
                </c:pt>
                <c:pt idx="121">
                  <c:v>0.5</c:v>
                </c:pt>
                <c:pt idx="122">
                  <c:v>0</c:v>
                </c:pt>
                <c:pt idx="123">
                  <c:v>0</c:v>
                </c:pt>
                <c:pt idx="124">
                  <c:v>0.75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0.25</c:v>
                </c:pt>
                <c:pt idx="139">
                  <c:v>0.5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0.25</c:v>
                </c:pt>
                <c:pt idx="144">
                  <c:v>0</c:v>
                </c:pt>
                <c:pt idx="145">
                  <c:v>0.75</c:v>
                </c:pt>
                <c:pt idx="146">
                  <c:v>0.25</c:v>
                </c:pt>
                <c:pt idx="147">
                  <c:v>0</c:v>
                </c:pt>
                <c:pt idx="148">
                  <c:v>0.75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5.25</c:v>
                </c:pt>
                <c:pt idx="156">
                  <c:v>5.25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4.75</c:v>
                </c:pt>
                <c:pt idx="171">
                  <c:v>0.75</c:v>
                </c:pt>
                <c:pt idx="172">
                  <c:v>0.75</c:v>
                </c:pt>
              </c:numCache>
            </c:numRef>
          </c:val>
        </c:ser>
        <c:gapWidth val="100"/>
        <c:overlap val="0"/>
        <c:axId val="58873849"/>
        <c:axId val="87852457"/>
      </c:barChart>
      <c:catAx>
        <c:axId val="5887384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852457"/>
        <c:crosses val="autoZero"/>
        <c:auto val="1"/>
        <c:lblAlgn val="ctr"/>
        <c:lblOffset val="100"/>
        <c:noMultiLvlLbl val="0"/>
      </c:catAx>
      <c:valAx>
        <c:axId val="878524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| REFERENCE NSD - MY NSD |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873849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623520</xdr:colOff>
      <xdr:row>178</xdr:row>
      <xdr:rowOff>159120</xdr:rowOff>
    </xdr:from>
    <xdr:to>
      <xdr:col>52</xdr:col>
      <xdr:colOff>188280</xdr:colOff>
      <xdr:row>217</xdr:row>
      <xdr:rowOff>119520</xdr:rowOff>
    </xdr:to>
    <xdr:graphicFrame>
      <xdr:nvGraphicFramePr>
        <xdr:cNvPr id="0" name=""/>
        <xdr:cNvGraphicFramePr/>
      </xdr:nvGraphicFramePr>
      <xdr:xfrm>
        <a:off x="3879720" y="29377080"/>
        <a:ext cx="40148280" cy="630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nhc.noaa.gov/data/tracks/tracks-at-1851.png" TargetMode="External"/><Relationship Id="rId2" Type="http://schemas.openxmlformats.org/officeDocument/2006/relationships/hyperlink" Target="http://www.nhc.noaa.gov/data/tracks/tracks-at-1852.png" TargetMode="External"/><Relationship Id="rId3" Type="http://schemas.openxmlformats.org/officeDocument/2006/relationships/hyperlink" Target="http://www.nhc.noaa.gov/data/tracks/tracks-at-1853.png" TargetMode="External"/><Relationship Id="rId4" Type="http://schemas.openxmlformats.org/officeDocument/2006/relationships/hyperlink" Target="http://www.nhc.noaa.gov/data/tracks/tracks-at-1854.png" TargetMode="External"/><Relationship Id="rId5" Type="http://schemas.openxmlformats.org/officeDocument/2006/relationships/hyperlink" Target="http://www.nhc.noaa.gov/data/tracks/tracks-at-1855.png" TargetMode="External"/><Relationship Id="rId6" Type="http://schemas.openxmlformats.org/officeDocument/2006/relationships/hyperlink" Target="http://www.nhc.noaa.gov/data/tracks/tracks-at-1856.png" TargetMode="External"/><Relationship Id="rId7" Type="http://schemas.openxmlformats.org/officeDocument/2006/relationships/hyperlink" Target="http://www.nhc.noaa.gov/data/tracks/tracks-at-1857.png" TargetMode="External"/><Relationship Id="rId8" Type="http://schemas.openxmlformats.org/officeDocument/2006/relationships/hyperlink" Target="http://www.nhc.noaa.gov/data/tracks/tracks-at-1858.png" TargetMode="External"/><Relationship Id="rId9" Type="http://schemas.openxmlformats.org/officeDocument/2006/relationships/hyperlink" Target="http://www.nhc.noaa.gov/data/tracks/tracks-at-1859.png" TargetMode="External"/><Relationship Id="rId10" Type="http://schemas.openxmlformats.org/officeDocument/2006/relationships/hyperlink" Target="http://www.nhc.noaa.gov/data/tracks/tracks-at-1860.png" TargetMode="External"/><Relationship Id="rId11" Type="http://schemas.openxmlformats.org/officeDocument/2006/relationships/hyperlink" Target="http://www.nhc.noaa.gov/data/tracks/tracks-at-1861.png" TargetMode="External"/><Relationship Id="rId12" Type="http://schemas.openxmlformats.org/officeDocument/2006/relationships/hyperlink" Target="http://www.nhc.noaa.gov/data/tracks/tracks-at-1862.png" TargetMode="External"/><Relationship Id="rId13" Type="http://schemas.openxmlformats.org/officeDocument/2006/relationships/hyperlink" Target="http://www.nhc.noaa.gov/data/tracks/tracks-at-1863.png" TargetMode="External"/><Relationship Id="rId14" Type="http://schemas.openxmlformats.org/officeDocument/2006/relationships/hyperlink" Target="http://www.nhc.noaa.gov/data/tracks/tracks-at-1864.png" TargetMode="External"/><Relationship Id="rId15" Type="http://schemas.openxmlformats.org/officeDocument/2006/relationships/hyperlink" Target="http://www.nhc.noaa.gov/data/tracks/tracks-at-1865.png" TargetMode="External"/><Relationship Id="rId16" Type="http://schemas.openxmlformats.org/officeDocument/2006/relationships/hyperlink" Target="http://www.nhc.noaa.gov/data/tracks/tracks-at-1866.png" TargetMode="External"/><Relationship Id="rId17" Type="http://schemas.openxmlformats.org/officeDocument/2006/relationships/hyperlink" Target="http://www.nhc.noaa.gov/data/tracks/tracks-at-1867.png" TargetMode="External"/><Relationship Id="rId18" Type="http://schemas.openxmlformats.org/officeDocument/2006/relationships/hyperlink" Target="http://www.nhc.noaa.gov/data/tracks/tracks-at-1868.png" TargetMode="External"/><Relationship Id="rId19" Type="http://schemas.openxmlformats.org/officeDocument/2006/relationships/hyperlink" Target="http://www.nhc.noaa.gov/data/tracks/tracks-at-1869.png" TargetMode="External"/><Relationship Id="rId20" Type="http://schemas.openxmlformats.org/officeDocument/2006/relationships/hyperlink" Target="http://www.nhc.noaa.gov/data/tracks/tracks-at-1870.png" TargetMode="External"/><Relationship Id="rId21" Type="http://schemas.openxmlformats.org/officeDocument/2006/relationships/hyperlink" Target="http://www.nhc.noaa.gov/data/tracks/tracks-at-1871.png" TargetMode="External"/><Relationship Id="rId22" Type="http://schemas.openxmlformats.org/officeDocument/2006/relationships/hyperlink" Target="http://www.nhc.noaa.gov/data/tracks/tracks-at-1872.png" TargetMode="External"/><Relationship Id="rId23" Type="http://schemas.openxmlformats.org/officeDocument/2006/relationships/hyperlink" Target="http://www.nhc.noaa.gov/data/tracks/tracks-at-1873.png" TargetMode="External"/><Relationship Id="rId24" Type="http://schemas.openxmlformats.org/officeDocument/2006/relationships/hyperlink" Target="http://www.nhc.noaa.gov/data/tracks/tracks-at-1874.png" TargetMode="External"/><Relationship Id="rId25" Type="http://schemas.openxmlformats.org/officeDocument/2006/relationships/hyperlink" Target="http://www.nhc.noaa.gov/data/tracks/tracks-at-1875.png" TargetMode="External"/><Relationship Id="rId26" Type="http://schemas.openxmlformats.org/officeDocument/2006/relationships/hyperlink" Target="http://www.nhc.noaa.gov/data/tracks/tracks-at-1876.png" TargetMode="External"/><Relationship Id="rId27" Type="http://schemas.openxmlformats.org/officeDocument/2006/relationships/hyperlink" Target="http://www.nhc.noaa.gov/data/tracks/tracks-at-1877.png" TargetMode="External"/><Relationship Id="rId28" Type="http://schemas.openxmlformats.org/officeDocument/2006/relationships/hyperlink" Target="http://www.nhc.noaa.gov/data/tracks/tracks-at-1878.png" TargetMode="External"/><Relationship Id="rId29" Type="http://schemas.openxmlformats.org/officeDocument/2006/relationships/hyperlink" Target="http://www.nhc.noaa.gov/data/tracks/tracks-at-1879.png" TargetMode="External"/><Relationship Id="rId30" Type="http://schemas.openxmlformats.org/officeDocument/2006/relationships/hyperlink" Target="http://www.nhc.noaa.gov/data/tracks/tracks-at-1880.png" TargetMode="External"/><Relationship Id="rId31" Type="http://schemas.openxmlformats.org/officeDocument/2006/relationships/hyperlink" Target="http://www.nhc.noaa.gov/data/tracks/tracks-at-1881.png" TargetMode="External"/><Relationship Id="rId32" Type="http://schemas.openxmlformats.org/officeDocument/2006/relationships/hyperlink" Target="http://www.nhc.noaa.gov/data/tracks/tracks-at-1882.png" TargetMode="External"/><Relationship Id="rId33" Type="http://schemas.openxmlformats.org/officeDocument/2006/relationships/hyperlink" Target="http://www.nhc.noaa.gov/data/tracks/tracks-at-1883.png" TargetMode="External"/><Relationship Id="rId34" Type="http://schemas.openxmlformats.org/officeDocument/2006/relationships/hyperlink" Target="http://www.nhc.noaa.gov/data/tracks/tracks-at-1884.png" TargetMode="External"/><Relationship Id="rId35" Type="http://schemas.openxmlformats.org/officeDocument/2006/relationships/hyperlink" Target="http://www.nhc.noaa.gov/data/tracks/tracks-at-1885.png" TargetMode="External"/><Relationship Id="rId36" Type="http://schemas.openxmlformats.org/officeDocument/2006/relationships/hyperlink" Target="http://www.nhc.noaa.gov/data/tracks/tracks-at-1886.png" TargetMode="External"/><Relationship Id="rId37" Type="http://schemas.openxmlformats.org/officeDocument/2006/relationships/hyperlink" Target="http://www.nhc.noaa.gov/data/tracks/tracks-at-1887.png" TargetMode="External"/><Relationship Id="rId38" Type="http://schemas.openxmlformats.org/officeDocument/2006/relationships/hyperlink" Target="http://www.nhc.noaa.gov/data/tracks/tracks-at-1888.png" TargetMode="External"/><Relationship Id="rId39" Type="http://schemas.openxmlformats.org/officeDocument/2006/relationships/hyperlink" Target="http://www.nhc.noaa.gov/data/tracks/tracks-at-1889.png" TargetMode="External"/><Relationship Id="rId40" Type="http://schemas.openxmlformats.org/officeDocument/2006/relationships/hyperlink" Target="http://www.nhc.noaa.gov/data/tracks/tracks-at-1890.png" TargetMode="External"/><Relationship Id="rId41" Type="http://schemas.openxmlformats.org/officeDocument/2006/relationships/hyperlink" Target="http://www.nhc.noaa.gov/data/tracks/tracks-at-1891.png" TargetMode="External"/><Relationship Id="rId42" Type="http://schemas.openxmlformats.org/officeDocument/2006/relationships/hyperlink" Target="http://www.nhc.noaa.gov/data/tracks/tracks-at-1892.png" TargetMode="External"/><Relationship Id="rId43" Type="http://schemas.openxmlformats.org/officeDocument/2006/relationships/hyperlink" Target="http://www.nhc.noaa.gov/data/tracks/tracks-at-1893.png" TargetMode="External"/><Relationship Id="rId44" Type="http://schemas.openxmlformats.org/officeDocument/2006/relationships/hyperlink" Target="http://www.nhc.noaa.gov/data/tracks/tracks-at-1894.png" TargetMode="External"/><Relationship Id="rId45" Type="http://schemas.openxmlformats.org/officeDocument/2006/relationships/hyperlink" Target="http://www.nhc.noaa.gov/data/tracks/tracks-at-1895.png" TargetMode="External"/><Relationship Id="rId46" Type="http://schemas.openxmlformats.org/officeDocument/2006/relationships/hyperlink" Target="http://www.nhc.noaa.gov/data/tracks/tracks-at-1896.png" TargetMode="External"/><Relationship Id="rId47" Type="http://schemas.openxmlformats.org/officeDocument/2006/relationships/hyperlink" Target="http://www.nhc.noaa.gov/data/tracks/tracks-at-1897.png" TargetMode="External"/><Relationship Id="rId48" Type="http://schemas.openxmlformats.org/officeDocument/2006/relationships/hyperlink" Target="http://www.nhc.noaa.gov/data/tracks/tracks-at-1898.png" TargetMode="External"/><Relationship Id="rId49" Type="http://schemas.openxmlformats.org/officeDocument/2006/relationships/hyperlink" Target="http://www.nhc.noaa.gov/data/tracks/tracks-at-1899.png" TargetMode="External"/><Relationship Id="rId50" Type="http://schemas.openxmlformats.org/officeDocument/2006/relationships/hyperlink" Target="http://www.nhc.noaa.gov/data/tracks/tracks-at-1900.png" TargetMode="External"/><Relationship Id="rId51" Type="http://schemas.openxmlformats.org/officeDocument/2006/relationships/hyperlink" Target="http://www.nhc.noaa.gov/data/tracks/tracks-at-1901.png" TargetMode="External"/><Relationship Id="rId52" Type="http://schemas.openxmlformats.org/officeDocument/2006/relationships/hyperlink" Target="http://www.nhc.noaa.gov/data/tracks/tracks-at-1902.png" TargetMode="External"/><Relationship Id="rId53" Type="http://schemas.openxmlformats.org/officeDocument/2006/relationships/hyperlink" Target="http://www.nhc.noaa.gov/data/tracks/tracks-at-1903.png" TargetMode="External"/><Relationship Id="rId54" Type="http://schemas.openxmlformats.org/officeDocument/2006/relationships/hyperlink" Target="http://www.nhc.noaa.gov/data/tracks/tracks-at-1904.png" TargetMode="External"/><Relationship Id="rId55" Type="http://schemas.openxmlformats.org/officeDocument/2006/relationships/hyperlink" Target="http://www.nhc.noaa.gov/data/tracks/tracks-at-1905.png" TargetMode="External"/><Relationship Id="rId56" Type="http://schemas.openxmlformats.org/officeDocument/2006/relationships/hyperlink" Target="http://www.nhc.noaa.gov/data/tracks/tracks-at-1906.png" TargetMode="External"/><Relationship Id="rId57" Type="http://schemas.openxmlformats.org/officeDocument/2006/relationships/hyperlink" Target="http://www.nhc.noaa.gov/data/tracks/tracks-at-1907.png" TargetMode="External"/><Relationship Id="rId58" Type="http://schemas.openxmlformats.org/officeDocument/2006/relationships/hyperlink" Target="http://www.nhc.noaa.gov/data/tracks/tracks-at-1908.png" TargetMode="External"/><Relationship Id="rId59" Type="http://schemas.openxmlformats.org/officeDocument/2006/relationships/hyperlink" Target="http://www.nhc.noaa.gov/data/tracks/tracks-at-1909.png" TargetMode="External"/><Relationship Id="rId60" Type="http://schemas.openxmlformats.org/officeDocument/2006/relationships/hyperlink" Target="http://www.nhc.noaa.gov/data/tracks/tracks-at-1910.png" TargetMode="External"/><Relationship Id="rId61" Type="http://schemas.openxmlformats.org/officeDocument/2006/relationships/hyperlink" Target="http://www.nhc.noaa.gov/data/tracks/tracks-at-1911.png" TargetMode="External"/><Relationship Id="rId62" Type="http://schemas.openxmlformats.org/officeDocument/2006/relationships/hyperlink" Target="http://www.nhc.noaa.gov/data/tracks/tracks-at-1912.png" TargetMode="External"/><Relationship Id="rId63" Type="http://schemas.openxmlformats.org/officeDocument/2006/relationships/hyperlink" Target="http://www.nhc.noaa.gov/data/tracks/tracks-at-1913.png" TargetMode="External"/><Relationship Id="rId64" Type="http://schemas.openxmlformats.org/officeDocument/2006/relationships/hyperlink" Target="http://www.nhc.noaa.gov/data/tracks/tracks-at-1914.png" TargetMode="External"/><Relationship Id="rId65" Type="http://schemas.openxmlformats.org/officeDocument/2006/relationships/hyperlink" Target="http://www.nhc.noaa.gov/data/tracks/tracks-at-1915.png" TargetMode="External"/><Relationship Id="rId66" Type="http://schemas.openxmlformats.org/officeDocument/2006/relationships/hyperlink" Target="http://www.nhc.noaa.gov/data/tracks/tracks-at-1916.png" TargetMode="External"/><Relationship Id="rId67" Type="http://schemas.openxmlformats.org/officeDocument/2006/relationships/hyperlink" Target="http://www.nhc.noaa.gov/data/tracks/tracks-at-1917.png" TargetMode="External"/><Relationship Id="rId68" Type="http://schemas.openxmlformats.org/officeDocument/2006/relationships/hyperlink" Target="http://www.nhc.noaa.gov/data/tracks/tracks-at-1918.png" TargetMode="External"/><Relationship Id="rId69" Type="http://schemas.openxmlformats.org/officeDocument/2006/relationships/hyperlink" Target="http://www.nhc.noaa.gov/data/tracks/tracks-at-1919.png" TargetMode="External"/><Relationship Id="rId70" Type="http://schemas.openxmlformats.org/officeDocument/2006/relationships/hyperlink" Target="http://www.nhc.noaa.gov/data/tracks/tracks-at-1920.png" TargetMode="External"/><Relationship Id="rId71" Type="http://schemas.openxmlformats.org/officeDocument/2006/relationships/hyperlink" Target="http://www.nhc.noaa.gov/data/tracks/tracks-at-1921.png" TargetMode="External"/><Relationship Id="rId72" Type="http://schemas.openxmlformats.org/officeDocument/2006/relationships/hyperlink" Target="http://www.nhc.noaa.gov/data/tracks/tracks-at-1922.png" TargetMode="External"/><Relationship Id="rId73" Type="http://schemas.openxmlformats.org/officeDocument/2006/relationships/hyperlink" Target="http://www.nhc.noaa.gov/data/tracks/tracks-at-1923.png" TargetMode="External"/><Relationship Id="rId74" Type="http://schemas.openxmlformats.org/officeDocument/2006/relationships/hyperlink" Target="http://www.nhc.noaa.gov/data/tracks/tracks-at-1924.png" TargetMode="External"/><Relationship Id="rId75" Type="http://schemas.openxmlformats.org/officeDocument/2006/relationships/hyperlink" Target="http://www.nhc.noaa.gov/data/tracks/tracks-at-1925.png" TargetMode="External"/><Relationship Id="rId76" Type="http://schemas.openxmlformats.org/officeDocument/2006/relationships/hyperlink" Target="http://www.nhc.noaa.gov/data/tracks/tracks-at-1926.png" TargetMode="External"/><Relationship Id="rId77" Type="http://schemas.openxmlformats.org/officeDocument/2006/relationships/hyperlink" Target="http://www.nhc.noaa.gov/data/tracks/tracks-at-1927.png" TargetMode="External"/><Relationship Id="rId78" Type="http://schemas.openxmlformats.org/officeDocument/2006/relationships/hyperlink" Target="http://www.nhc.noaa.gov/data/tracks/tracks-at-1928.png" TargetMode="External"/><Relationship Id="rId79" Type="http://schemas.openxmlformats.org/officeDocument/2006/relationships/hyperlink" Target="http://www.nhc.noaa.gov/data/tracks/tracks-at-1929.png" TargetMode="External"/><Relationship Id="rId80" Type="http://schemas.openxmlformats.org/officeDocument/2006/relationships/hyperlink" Target="http://www.nhc.noaa.gov/data/tracks/tracks-at-1930.png" TargetMode="External"/><Relationship Id="rId81" Type="http://schemas.openxmlformats.org/officeDocument/2006/relationships/hyperlink" Target="http://www.nhc.noaa.gov/data/tracks/tracks-at-1931.png" TargetMode="External"/><Relationship Id="rId82" Type="http://schemas.openxmlformats.org/officeDocument/2006/relationships/hyperlink" Target="http://www.nhc.noaa.gov/data/tracks/tracks-at-1932.png" TargetMode="External"/><Relationship Id="rId83" Type="http://schemas.openxmlformats.org/officeDocument/2006/relationships/hyperlink" Target="http://www.nhc.noaa.gov/data/tracks/tracks-at-1933.png" TargetMode="External"/><Relationship Id="rId84" Type="http://schemas.openxmlformats.org/officeDocument/2006/relationships/hyperlink" Target="http://www.nhc.noaa.gov/data/tracks/tracks-at-1934.png" TargetMode="External"/><Relationship Id="rId85" Type="http://schemas.openxmlformats.org/officeDocument/2006/relationships/hyperlink" Target="http://www.nhc.noaa.gov/data/tracks/tracks-at-1935.png" TargetMode="External"/><Relationship Id="rId86" Type="http://schemas.openxmlformats.org/officeDocument/2006/relationships/hyperlink" Target="http://www.nhc.noaa.gov/data/tracks/tracks-at-1936.png" TargetMode="External"/><Relationship Id="rId87" Type="http://schemas.openxmlformats.org/officeDocument/2006/relationships/hyperlink" Target="http://www.nhc.noaa.gov/data/tracks/tracks-at-1937.png" TargetMode="External"/><Relationship Id="rId88" Type="http://schemas.openxmlformats.org/officeDocument/2006/relationships/hyperlink" Target="http://www.nhc.noaa.gov/data/tracks/tracks-at-1938.png" TargetMode="External"/><Relationship Id="rId89" Type="http://schemas.openxmlformats.org/officeDocument/2006/relationships/hyperlink" Target="http://www.nhc.noaa.gov/data/tracks/tracks-at-1939.png" TargetMode="External"/><Relationship Id="rId90" Type="http://schemas.openxmlformats.org/officeDocument/2006/relationships/hyperlink" Target="http://www.nhc.noaa.gov/data/tracks/tracks-at-1940.png" TargetMode="External"/><Relationship Id="rId91" Type="http://schemas.openxmlformats.org/officeDocument/2006/relationships/hyperlink" Target="http://www.nhc.noaa.gov/data/tracks/tracks-at-1941.png" TargetMode="External"/><Relationship Id="rId92" Type="http://schemas.openxmlformats.org/officeDocument/2006/relationships/hyperlink" Target="http://www.nhc.noaa.gov/data/tracks/tracks-at-1942.png" TargetMode="External"/><Relationship Id="rId93" Type="http://schemas.openxmlformats.org/officeDocument/2006/relationships/hyperlink" Target="http://www.nhc.noaa.gov/data/tracks/tracks-at-1943.png" TargetMode="External"/><Relationship Id="rId94" Type="http://schemas.openxmlformats.org/officeDocument/2006/relationships/hyperlink" Target="http://www.nhc.noaa.gov/data/tracks/tracks-at-1944.png" TargetMode="External"/><Relationship Id="rId95" Type="http://schemas.openxmlformats.org/officeDocument/2006/relationships/hyperlink" Target="http://www.nhc.noaa.gov/data/tracks/tracks-at-1945.png" TargetMode="External"/><Relationship Id="rId96" Type="http://schemas.openxmlformats.org/officeDocument/2006/relationships/hyperlink" Target="http://www.nhc.noaa.gov/data/tracks/tracks-at-1946.png" TargetMode="External"/><Relationship Id="rId97" Type="http://schemas.openxmlformats.org/officeDocument/2006/relationships/hyperlink" Target="http://www.nhc.noaa.gov/data/tracks/tracks-at-1947.png" TargetMode="External"/><Relationship Id="rId98" Type="http://schemas.openxmlformats.org/officeDocument/2006/relationships/hyperlink" Target="http://www.nhc.noaa.gov/data/tracks/tracks-at-1948.png" TargetMode="External"/><Relationship Id="rId99" Type="http://schemas.openxmlformats.org/officeDocument/2006/relationships/hyperlink" Target="http://www.nhc.noaa.gov/data/tracks/tracks-at-1949.png" TargetMode="External"/><Relationship Id="rId100" Type="http://schemas.openxmlformats.org/officeDocument/2006/relationships/hyperlink" Target="http://www.nhc.noaa.gov/data/tracks/tracks-at-1950.png" TargetMode="External"/><Relationship Id="rId101" Type="http://schemas.openxmlformats.org/officeDocument/2006/relationships/hyperlink" Target="http://www.nhc.noaa.gov/data/tracks/tracks-at-1951.png" TargetMode="External"/><Relationship Id="rId102" Type="http://schemas.openxmlformats.org/officeDocument/2006/relationships/hyperlink" Target="http://www.nhc.noaa.gov/data/tracks/tracks-at-1952.png" TargetMode="External"/><Relationship Id="rId103" Type="http://schemas.openxmlformats.org/officeDocument/2006/relationships/hyperlink" Target="http://www.nhc.noaa.gov/data/tracks/tracks-at-1953.png" TargetMode="External"/><Relationship Id="rId104" Type="http://schemas.openxmlformats.org/officeDocument/2006/relationships/hyperlink" Target="http://www.nhc.noaa.gov/data/tracks/tracks-at-1954.png" TargetMode="External"/><Relationship Id="rId105" Type="http://schemas.openxmlformats.org/officeDocument/2006/relationships/hyperlink" Target="http://www.nhc.noaa.gov/data/tracks/tracks-at-1955.png" TargetMode="External"/><Relationship Id="rId106" Type="http://schemas.openxmlformats.org/officeDocument/2006/relationships/hyperlink" Target="http://www.nhc.noaa.gov/data/tracks/tracks-at-1956.png" TargetMode="External"/><Relationship Id="rId107" Type="http://schemas.openxmlformats.org/officeDocument/2006/relationships/hyperlink" Target="http://www.nhc.noaa.gov/data/tracks/tracks-at-1957.png" TargetMode="External"/><Relationship Id="rId108" Type="http://schemas.openxmlformats.org/officeDocument/2006/relationships/hyperlink" Target="http://www.nhc.noaa.gov/data/tracks/tracks-at-1958.png" TargetMode="External"/><Relationship Id="rId109" Type="http://schemas.openxmlformats.org/officeDocument/2006/relationships/hyperlink" Target="http://www.nhc.noaa.gov/data/tracks/tracks-at-1959.png" TargetMode="External"/><Relationship Id="rId110" Type="http://schemas.openxmlformats.org/officeDocument/2006/relationships/hyperlink" Target="http://www.nhc.noaa.gov/data/tracks/tracks-at-1960.png" TargetMode="External"/><Relationship Id="rId111" Type="http://schemas.openxmlformats.org/officeDocument/2006/relationships/hyperlink" Target="http://www.nhc.noaa.gov/data/tracks/tracks-at-1961.png" TargetMode="External"/><Relationship Id="rId112" Type="http://schemas.openxmlformats.org/officeDocument/2006/relationships/hyperlink" Target="http://www.nhc.noaa.gov/data/tracks/tracks-at-1962.png" TargetMode="External"/><Relationship Id="rId113" Type="http://schemas.openxmlformats.org/officeDocument/2006/relationships/hyperlink" Target="http://www.nhc.noaa.gov/data/tracks/tracks-at-1963.png" TargetMode="External"/><Relationship Id="rId114" Type="http://schemas.openxmlformats.org/officeDocument/2006/relationships/hyperlink" Target="http://www.nhc.noaa.gov/data/tracks/tracks-at-1964.png" TargetMode="External"/><Relationship Id="rId115" Type="http://schemas.openxmlformats.org/officeDocument/2006/relationships/hyperlink" Target="http://www.nhc.noaa.gov/data/tracks/tracks-at-1965.png" TargetMode="External"/><Relationship Id="rId116" Type="http://schemas.openxmlformats.org/officeDocument/2006/relationships/hyperlink" Target="http://www.nhc.noaa.gov/data/tracks/tracks-at-1966.png" TargetMode="External"/><Relationship Id="rId117" Type="http://schemas.openxmlformats.org/officeDocument/2006/relationships/hyperlink" Target="http://www.nhc.noaa.gov/data/tracks/tracks-at-1967.png" TargetMode="External"/><Relationship Id="rId118" Type="http://schemas.openxmlformats.org/officeDocument/2006/relationships/hyperlink" Target="http://www.nhc.noaa.gov/data/tracks/tracks-at-1968.png" TargetMode="External"/><Relationship Id="rId119" Type="http://schemas.openxmlformats.org/officeDocument/2006/relationships/hyperlink" Target="http://www.nhc.noaa.gov/data/tracks/tracks-at-1969.png" TargetMode="External"/><Relationship Id="rId120" Type="http://schemas.openxmlformats.org/officeDocument/2006/relationships/hyperlink" Target="http://www.nhc.noaa.gov/data/tracks/tracks-at-1970.png" TargetMode="External"/><Relationship Id="rId121" Type="http://schemas.openxmlformats.org/officeDocument/2006/relationships/hyperlink" Target="http://www.nhc.noaa.gov/data/tracks/tracks-at-1971.png" TargetMode="External"/><Relationship Id="rId122" Type="http://schemas.openxmlformats.org/officeDocument/2006/relationships/hyperlink" Target="http://www.nhc.noaa.gov/data/tracks/tracks-at-1972.png" TargetMode="External"/><Relationship Id="rId123" Type="http://schemas.openxmlformats.org/officeDocument/2006/relationships/hyperlink" Target="http://www.nhc.noaa.gov/data/tracks/tracks-at-1973.png" TargetMode="External"/><Relationship Id="rId124" Type="http://schemas.openxmlformats.org/officeDocument/2006/relationships/hyperlink" Target="http://www.nhc.noaa.gov/data/tracks/tracks-at-1974.png" TargetMode="External"/><Relationship Id="rId125" Type="http://schemas.openxmlformats.org/officeDocument/2006/relationships/hyperlink" Target="http://www.nhc.noaa.gov/data/tracks/tracks-at-1975.png" TargetMode="External"/><Relationship Id="rId126" Type="http://schemas.openxmlformats.org/officeDocument/2006/relationships/hyperlink" Target="http://www.nhc.noaa.gov/data/tracks/tracks-at-1976.png" TargetMode="External"/><Relationship Id="rId127" Type="http://schemas.openxmlformats.org/officeDocument/2006/relationships/hyperlink" Target="http://www.nhc.noaa.gov/data/tracks/tracks-at-1977.png" TargetMode="External"/><Relationship Id="rId128" Type="http://schemas.openxmlformats.org/officeDocument/2006/relationships/hyperlink" Target="http://www.nhc.noaa.gov/data/tracks/tracks-at-1978.png" TargetMode="External"/><Relationship Id="rId129" Type="http://schemas.openxmlformats.org/officeDocument/2006/relationships/hyperlink" Target="http://www.nhc.noaa.gov/data/tracks/tracks-at-1979.png" TargetMode="External"/><Relationship Id="rId130" Type="http://schemas.openxmlformats.org/officeDocument/2006/relationships/hyperlink" Target="http://www.nhc.noaa.gov/data/tracks/tracks-at-1980.png" TargetMode="External"/><Relationship Id="rId131" Type="http://schemas.openxmlformats.org/officeDocument/2006/relationships/hyperlink" Target="http://www.nhc.noaa.gov/data/tracks/tracks-at-1981.png" TargetMode="External"/><Relationship Id="rId132" Type="http://schemas.openxmlformats.org/officeDocument/2006/relationships/hyperlink" Target="http://www.nhc.noaa.gov/data/tracks/tracks-at-1982.png" TargetMode="External"/><Relationship Id="rId133" Type="http://schemas.openxmlformats.org/officeDocument/2006/relationships/hyperlink" Target="http://www.nhc.noaa.gov/data/tracks/tracks-at-1983.png" TargetMode="External"/><Relationship Id="rId134" Type="http://schemas.openxmlformats.org/officeDocument/2006/relationships/hyperlink" Target="http://www.nhc.noaa.gov/data/tracks/tracks-at-1984.png" TargetMode="External"/><Relationship Id="rId135" Type="http://schemas.openxmlformats.org/officeDocument/2006/relationships/hyperlink" Target="http://www.nhc.noaa.gov/data/tracks/tracks-at-1985.png" TargetMode="External"/><Relationship Id="rId136" Type="http://schemas.openxmlformats.org/officeDocument/2006/relationships/hyperlink" Target="http://www.nhc.noaa.gov/data/tracks/tracks-at-1986.png" TargetMode="External"/><Relationship Id="rId137" Type="http://schemas.openxmlformats.org/officeDocument/2006/relationships/hyperlink" Target="http://www.nhc.noaa.gov/data/tracks/tracks-at-1987.png" TargetMode="External"/><Relationship Id="rId138" Type="http://schemas.openxmlformats.org/officeDocument/2006/relationships/hyperlink" Target="http://www.nhc.noaa.gov/data/tracks/tracks-at-1988.png" TargetMode="External"/><Relationship Id="rId139" Type="http://schemas.openxmlformats.org/officeDocument/2006/relationships/hyperlink" Target="http://www.nhc.noaa.gov/data/tracks/tracks-at-1989.png" TargetMode="External"/><Relationship Id="rId140" Type="http://schemas.openxmlformats.org/officeDocument/2006/relationships/hyperlink" Target="http://www.nhc.noaa.gov/data/tracks/tracks-at-1990.png" TargetMode="External"/><Relationship Id="rId141" Type="http://schemas.openxmlformats.org/officeDocument/2006/relationships/hyperlink" Target="http://www.nhc.noaa.gov/data/tracks/tracks-at-1991.png" TargetMode="External"/><Relationship Id="rId142" Type="http://schemas.openxmlformats.org/officeDocument/2006/relationships/hyperlink" Target="http://www.nhc.noaa.gov/data/tracks/tracks-at-1992.png" TargetMode="External"/><Relationship Id="rId143" Type="http://schemas.openxmlformats.org/officeDocument/2006/relationships/hyperlink" Target="http://www.nhc.noaa.gov/data/tracks/tracks-at-1993.png" TargetMode="External"/><Relationship Id="rId144" Type="http://schemas.openxmlformats.org/officeDocument/2006/relationships/hyperlink" Target="http://www.nhc.noaa.gov/data/tracks/tracks-at-1994.png" TargetMode="External"/><Relationship Id="rId145" Type="http://schemas.openxmlformats.org/officeDocument/2006/relationships/hyperlink" Target="http://www.nhc.noaa.gov/data/tracks/tracks-at-1995.png" TargetMode="External"/><Relationship Id="rId146" Type="http://schemas.openxmlformats.org/officeDocument/2006/relationships/hyperlink" Target="http://www.nhc.noaa.gov/data/tracks/tracks-at-1996.png" TargetMode="External"/><Relationship Id="rId147" Type="http://schemas.openxmlformats.org/officeDocument/2006/relationships/hyperlink" Target="http://www.nhc.noaa.gov/data/tracks/tracks-at-1997.png" TargetMode="External"/><Relationship Id="rId148" Type="http://schemas.openxmlformats.org/officeDocument/2006/relationships/hyperlink" Target="http://www.nhc.noaa.gov/data/tracks/tracks-at-1998.png" TargetMode="External"/><Relationship Id="rId149" Type="http://schemas.openxmlformats.org/officeDocument/2006/relationships/hyperlink" Target="http://www.nhc.noaa.gov/data/tracks/tracks-at-1999.png" TargetMode="External"/><Relationship Id="rId150" Type="http://schemas.openxmlformats.org/officeDocument/2006/relationships/hyperlink" Target="http://www.nhc.noaa.gov/data/tracks/tracks-at-2000.png" TargetMode="External"/><Relationship Id="rId151" Type="http://schemas.openxmlformats.org/officeDocument/2006/relationships/hyperlink" Target="http://www.nhc.noaa.gov/data/tracks/tracks-at-2001.png" TargetMode="External"/><Relationship Id="rId152" Type="http://schemas.openxmlformats.org/officeDocument/2006/relationships/hyperlink" Target="http://www.nhc.noaa.gov/data/tracks/tracks-at-2002.png" TargetMode="External"/><Relationship Id="rId153" Type="http://schemas.openxmlformats.org/officeDocument/2006/relationships/hyperlink" Target="http://www.nhc.noaa.gov/data/tracks/tracks-at-2003.png" TargetMode="External"/><Relationship Id="rId154" Type="http://schemas.openxmlformats.org/officeDocument/2006/relationships/hyperlink" Target="http://www.nhc.noaa.gov/data/tracks/tracks-at-2004.png" TargetMode="External"/><Relationship Id="rId155" Type="http://schemas.openxmlformats.org/officeDocument/2006/relationships/hyperlink" Target="http://www.nhc.noaa.gov/data/tracks/tracks-at-2005.png" TargetMode="External"/><Relationship Id="rId156" Type="http://schemas.openxmlformats.org/officeDocument/2006/relationships/hyperlink" Target="http://www.nhc.noaa.gov/data/tracks/tracks-at-2006.png" TargetMode="External"/><Relationship Id="rId157" Type="http://schemas.openxmlformats.org/officeDocument/2006/relationships/hyperlink" Target="http://www.nhc.noaa.gov/data/tracks/tracks-at-2007.png" TargetMode="External"/><Relationship Id="rId158" Type="http://schemas.openxmlformats.org/officeDocument/2006/relationships/hyperlink" Target="http://www.nhc.noaa.gov/data/tracks/tracks-at-2008.png" TargetMode="External"/><Relationship Id="rId159" Type="http://schemas.openxmlformats.org/officeDocument/2006/relationships/hyperlink" Target="http://www.nhc.noaa.gov/data/tracks/tracks-at-2009.png" TargetMode="External"/><Relationship Id="rId160" Type="http://schemas.openxmlformats.org/officeDocument/2006/relationships/hyperlink" Target="http://www.nhc.noaa.gov/data/tracks/tracks-at-2010.png" TargetMode="External"/><Relationship Id="rId161" Type="http://schemas.openxmlformats.org/officeDocument/2006/relationships/hyperlink" Target="http://www.nhc.noaa.gov/data/tracks/tracks-at-2011.png" TargetMode="External"/><Relationship Id="rId162" Type="http://schemas.openxmlformats.org/officeDocument/2006/relationships/hyperlink" Target="http://www.nhc.noaa.gov/data/tracks/tracks-at-2012.png" TargetMode="External"/><Relationship Id="rId163" Type="http://schemas.openxmlformats.org/officeDocument/2006/relationships/hyperlink" Target="http://www.nhc.noaa.gov/data/tracks/tracks-at-2013.png" TargetMode="External"/><Relationship Id="rId164" Type="http://schemas.openxmlformats.org/officeDocument/2006/relationships/hyperlink" Target="http://www.nhc.noaa.gov/data/tracks/tracks-at-2014.png" TargetMode="External"/><Relationship Id="rId165" Type="http://schemas.openxmlformats.org/officeDocument/2006/relationships/hyperlink" Target="http://www.nhc.noaa.gov/data/tracks/tracks-at-2015.png" TargetMode="External"/><Relationship Id="rId166" Type="http://schemas.openxmlformats.org/officeDocument/2006/relationships/hyperlink" Target="http://www.nhc.noaa.gov/data/tracks/tracks-at-2016.png" TargetMode="External"/><Relationship Id="rId167" Type="http://schemas.openxmlformats.org/officeDocument/2006/relationships/hyperlink" Target="http://www.nhc.noaa.gov/data/tracks/tracks-at-2017.png" TargetMode="External"/><Relationship Id="rId168" Type="http://schemas.openxmlformats.org/officeDocument/2006/relationships/hyperlink" Target="http://www.nhc.noaa.gov/data/tracks/tracks-at-2018.png" TargetMode="External"/><Relationship Id="rId169" Type="http://schemas.openxmlformats.org/officeDocument/2006/relationships/hyperlink" Target="http://www.nhc.noaa.gov/data/tracks/tracks-at-2019.png" TargetMode="External"/><Relationship Id="rId170" Type="http://schemas.openxmlformats.org/officeDocument/2006/relationships/hyperlink" Target="http://www.nhc.noaa.gov/data/tracks/tracks-at-2020.png" TargetMode="External"/><Relationship Id="rId171" Type="http://schemas.openxmlformats.org/officeDocument/2006/relationships/hyperlink" Target="http://www.nhc.noaa.gov/data/tracks/tracks-at-2021.png" TargetMode="External"/><Relationship Id="rId172" Type="http://schemas.openxmlformats.org/officeDocument/2006/relationships/hyperlink" Target="http://www.nhc.noaa.gov/data/tracks/tracks-at-2022.png" TargetMode="External"/><Relationship Id="rId17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19"/>
  <sheetViews>
    <sheetView showFormulas="false" showGridLines="true" showRowColHeaders="true" showZeros="true" rightToLeft="false" tabSelected="true" showOutlineSymbols="true" defaultGridColor="true" view="normal" topLeftCell="AC179" colorId="64" zoomScale="100" zoomScaleNormal="100" zoomScalePageLayoutView="100" workbookViewId="0">
      <selection pane="topLeft" activeCell="AI226" activeCellId="0" sqref="AI226:AI228"/>
    </sheetView>
  </sheetViews>
  <sheetFormatPr defaultColWidth="11.55078125" defaultRowHeight="12.8" zeroHeight="false" outlineLevelRow="0" outlineLevelCol="0"/>
  <cols>
    <col collapsed="false" customWidth="true" hidden="false" outlineLevel="0" max="11" min="11" style="0" width="15.14"/>
    <col collapsed="false" customWidth="true" hidden="false" outlineLevel="0" max="12" min="12" style="0" width="14.59"/>
    <col collapsed="false" customWidth="true" hidden="false" outlineLevel="0" max="13" min="13" style="1" width="14.88"/>
    <col collapsed="false" customWidth="true" hidden="false" outlineLevel="0" max="14" min="14" style="0" width="22.92"/>
  </cols>
  <sheetData>
    <row r="1" customFormat="false" ht="35.0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0" t="s">
        <v>0</v>
      </c>
      <c r="K1" s="0" t="s">
        <v>8</v>
      </c>
      <c r="L1" s="0" t="s">
        <v>9</v>
      </c>
      <c r="M1" s="1" t="s">
        <v>10</v>
      </c>
      <c r="N1" s="0" t="s">
        <v>11</v>
      </c>
    </row>
    <row r="2" customFormat="false" ht="12.8" hidden="false" customHeight="false" outlineLevel="0" collapsed="false">
      <c r="A2" s="3" t="s">
        <v>12</v>
      </c>
      <c r="B2" s="3" t="n">
        <v>6</v>
      </c>
      <c r="C2" s="3" t="n">
        <v>23.75</v>
      </c>
      <c r="D2" s="3" t="n">
        <v>3</v>
      </c>
      <c r="E2" s="3" t="n">
        <v>7.5</v>
      </c>
      <c r="F2" s="3" t="n">
        <v>1</v>
      </c>
      <c r="G2" s="3" t="n">
        <v>1</v>
      </c>
      <c r="H2" s="3" t="n">
        <v>36.2</v>
      </c>
      <c r="J2" s="0" t="n">
        <v>1851</v>
      </c>
      <c r="K2" s="0" t="n">
        <v>23.75</v>
      </c>
      <c r="L2" s="0" t="n">
        <f aca="false">C2-K2</f>
        <v>0</v>
      </c>
      <c r="M2" s="1" t="n">
        <f aca="false">ABS(L2)</f>
        <v>0</v>
      </c>
      <c r="N2" s="4" t="n">
        <f aca="false">IF(M2&gt;0.051, M2, 0)</f>
        <v>0</v>
      </c>
    </row>
    <row r="3" customFormat="false" ht="12.8" hidden="false" customHeight="false" outlineLevel="0" collapsed="false">
      <c r="A3" s="3" t="s">
        <v>13</v>
      </c>
      <c r="B3" s="3" t="n">
        <v>5</v>
      </c>
      <c r="C3" s="3" t="n">
        <v>33.25</v>
      </c>
      <c r="D3" s="3" t="n">
        <v>5</v>
      </c>
      <c r="E3" s="3" t="n">
        <v>23.5</v>
      </c>
      <c r="F3" s="3" t="n">
        <v>1</v>
      </c>
      <c r="G3" s="3" t="n">
        <v>2.5</v>
      </c>
      <c r="H3" s="3" t="n">
        <v>73.3</v>
      </c>
      <c r="J3" s="0" t="n">
        <v>1852</v>
      </c>
      <c r="K3" s="0" t="n">
        <v>33.25</v>
      </c>
      <c r="L3" s="0" t="n">
        <f aca="false">C3-K3</f>
        <v>0</v>
      </c>
      <c r="M3" s="1" t="n">
        <f aca="false">ABS(L3)</f>
        <v>0</v>
      </c>
      <c r="N3" s="4" t="n">
        <f aca="false">IF(M3&gt;0.051, M3, 0)</f>
        <v>0</v>
      </c>
    </row>
    <row r="4" customFormat="false" ht="12.8" hidden="false" customHeight="false" outlineLevel="0" collapsed="false">
      <c r="A4" s="3" t="s">
        <v>14</v>
      </c>
      <c r="B4" s="3" t="n">
        <v>8</v>
      </c>
      <c r="C4" s="3" t="n">
        <v>25</v>
      </c>
      <c r="D4" s="3" t="n">
        <v>4</v>
      </c>
      <c r="E4" s="3" t="n">
        <v>20.5</v>
      </c>
      <c r="F4" s="3" t="n">
        <v>2</v>
      </c>
      <c r="G4" s="3" t="n">
        <v>9.25</v>
      </c>
      <c r="H4" s="3" t="n">
        <v>76.5</v>
      </c>
      <c r="J4" s="0" t="n">
        <v>1853</v>
      </c>
      <c r="K4" s="0" t="n">
        <v>25</v>
      </c>
      <c r="L4" s="0" t="n">
        <f aca="false">C4-K4</f>
        <v>0</v>
      </c>
      <c r="M4" s="1" t="n">
        <f aca="false">ABS(L4)</f>
        <v>0</v>
      </c>
      <c r="N4" s="4" t="n">
        <f aca="false">IF(M4&gt;0.051, M4, 0)</f>
        <v>0</v>
      </c>
    </row>
    <row r="5" customFormat="false" ht="12.8" hidden="false" customHeight="false" outlineLevel="0" collapsed="false">
      <c r="A5" s="3" t="s">
        <v>15</v>
      </c>
      <c r="B5" s="3" t="n">
        <v>5</v>
      </c>
      <c r="C5" s="3" t="n">
        <v>14.5</v>
      </c>
      <c r="D5" s="3" t="n">
        <v>3</v>
      </c>
      <c r="E5" s="3" t="n">
        <v>7.25</v>
      </c>
      <c r="F5" s="3" t="n">
        <v>1</v>
      </c>
      <c r="G5" s="3" t="n">
        <v>2</v>
      </c>
      <c r="H5" s="3" t="n">
        <v>31</v>
      </c>
      <c r="J5" s="0" t="n">
        <v>1854</v>
      </c>
      <c r="K5" s="0" t="n">
        <v>14.5</v>
      </c>
      <c r="L5" s="0" t="n">
        <f aca="false">C5-K5</f>
        <v>0</v>
      </c>
      <c r="M5" s="1" t="n">
        <f aca="false">ABS(L5)</f>
        <v>0</v>
      </c>
      <c r="N5" s="4" t="n">
        <f aca="false">IF(M5&gt;0.051, M5, 0)</f>
        <v>0</v>
      </c>
    </row>
    <row r="6" customFormat="false" ht="12.8" hidden="false" customHeight="false" outlineLevel="0" collapsed="false">
      <c r="A6" s="3" t="s">
        <v>16</v>
      </c>
      <c r="B6" s="3" t="n">
        <v>5</v>
      </c>
      <c r="C6" s="3" t="n">
        <v>8.5</v>
      </c>
      <c r="D6" s="3" t="n">
        <v>4</v>
      </c>
      <c r="E6" s="3" t="n">
        <v>4</v>
      </c>
      <c r="F6" s="3" t="n">
        <v>1</v>
      </c>
      <c r="G6" s="3" t="n">
        <v>1</v>
      </c>
      <c r="H6" s="3" t="n">
        <v>18.1</v>
      </c>
      <c r="J6" s="0" t="n">
        <v>1855</v>
      </c>
      <c r="K6" s="0" t="n">
        <v>8.5</v>
      </c>
      <c r="L6" s="0" t="n">
        <f aca="false">C6-K6</f>
        <v>0</v>
      </c>
      <c r="M6" s="1" t="n">
        <f aca="false">ABS(L6)</f>
        <v>0</v>
      </c>
      <c r="N6" s="4" t="n">
        <f aca="false">IF(M6&gt;0.051, M6, 0)</f>
        <v>0</v>
      </c>
    </row>
    <row r="7" customFormat="false" ht="12.8" hidden="false" customHeight="false" outlineLevel="0" collapsed="false">
      <c r="A7" s="3" t="s">
        <v>17</v>
      </c>
      <c r="B7" s="3" t="n">
        <v>6</v>
      </c>
      <c r="C7" s="3" t="n">
        <v>23.5</v>
      </c>
      <c r="D7" s="3" t="n">
        <v>4</v>
      </c>
      <c r="E7" s="3" t="n">
        <v>12.75</v>
      </c>
      <c r="F7" s="3" t="n">
        <v>2</v>
      </c>
      <c r="G7" s="3" t="n">
        <v>2.5</v>
      </c>
      <c r="H7" s="3" t="n">
        <v>48.9</v>
      </c>
      <c r="J7" s="0" t="n">
        <v>1856</v>
      </c>
      <c r="K7" s="0" t="n">
        <v>23.5</v>
      </c>
      <c r="L7" s="0" t="n">
        <f aca="false">C7-K7</f>
        <v>0</v>
      </c>
      <c r="M7" s="1" t="n">
        <f aca="false">ABS(L7)</f>
        <v>0</v>
      </c>
      <c r="N7" s="4" t="n">
        <f aca="false">IF(M7&gt;0.051, M7, 0)</f>
        <v>0</v>
      </c>
    </row>
    <row r="8" customFormat="false" ht="12.8" hidden="false" customHeight="false" outlineLevel="0" collapsed="false">
      <c r="A8" s="3" t="s">
        <v>18</v>
      </c>
      <c r="B8" s="3" t="n">
        <v>4</v>
      </c>
      <c r="C8" s="3" t="n">
        <v>25</v>
      </c>
      <c r="D8" s="3" t="n">
        <v>3</v>
      </c>
      <c r="E8" s="3" t="n">
        <v>15</v>
      </c>
      <c r="F8" s="3" t="n">
        <v>0</v>
      </c>
      <c r="G8" s="3" t="n">
        <v>0</v>
      </c>
      <c r="H8" s="3" t="n">
        <v>46.8</v>
      </c>
      <c r="J8" s="0" t="n">
        <v>1857</v>
      </c>
      <c r="K8" s="0" t="n">
        <v>25</v>
      </c>
      <c r="L8" s="0" t="n">
        <f aca="false">C8-K8</f>
        <v>0</v>
      </c>
      <c r="M8" s="1" t="n">
        <f aca="false">ABS(L8)</f>
        <v>0</v>
      </c>
      <c r="N8" s="4" t="n">
        <f aca="false">IF(M8&gt;0.051, M8, 0)</f>
        <v>0</v>
      </c>
    </row>
    <row r="9" customFormat="false" ht="12.8" hidden="false" customHeight="false" outlineLevel="0" collapsed="false">
      <c r="A9" s="3" t="s">
        <v>19</v>
      </c>
      <c r="B9" s="3" t="n">
        <v>6</v>
      </c>
      <c r="C9" s="3" t="n">
        <v>21</v>
      </c>
      <c r="D9" s="3" t="n">
        <v>6</v>
      </c>
      <c r="E9" s="3" t="n">
        <v>15</v>
      </c>
      <c r="F9" s="3" t="n">
        <v>0</v>
      </c>
      <c r="G9" s="3" t="n">
        <v>0</v>
      </c>
      <c r="H9" s="3" t="n">
        <v>44.8</v>
      </c>
      <c r="J9" s="0" t="n">
        <v>1858</v>
      </c>
      <c r="K9" s="0" t="n">
        <v>21</v>
      </c>
      <c r="L9" s="0" t="n">
        <f aca="false">C9-K9</f>
        <v>0</v>
      </c>
      <c r="M9" s="1" t="n">
        <f aca="false">ABS(L9)</f>
        <v>0</v>
      </c>
      <c r="N9" s="4" t="n">
        <f aca="false">IF(M9&gt;0.051, M9, 0)</f>
        <v>0</v>
      </c>
    </row>
    <row r="10" customFormat="false" ht="12.8" hidden="false" customHeight="false" outlineLevel="0" collapsed="false">
      <c r="A10" s="3" t="s">
        <v>20</v>
      </c>
      <c r="B10" s="3" t="n">
        <v>8</v>
      </c>
      <c r="C10" s="3" t="n">
        <v>23.25</v>
      </c>
      <c r="D10" s="3" t="n">
        <v>7</v>
      </c>
      <c r="E10" s="3" t="n">
        <v>16.5</v>
      </c>
      <c r="F10" s="3" t="n">
        <v>1</v>
      </c>
      <c r="G10" s="3" t="n">
        <v>3</v>
      </c>
      <c r="H10" s="3" t="n">
        <v>55.7</v>
      </c>
      <c r="J10" s="0" t="n">
        <v>1859</v>
      </c>
      <c r="K10" s="0" t="n">
        <v>23.25</v>
      </c>
      <c r="L10" s="0" t="n">
        <f aca="false">C10-K10</f>
        <v>0</v>
      </c>
      <c r="M10" s="1" t="n">
        <f aca="false">ABS(L10)</f>
        <v>0</v>
      </c>
      <c r="N10" s="4" t="n">
        <f aca="false">IF(M10&gt;0.051, M10, 0)</f>
        <v>0</v>
      </c>
    </row>
    <row r="11" customFormat="false" ht="12.8" hidden="false" customHeight="false" outlineLevel="0" collapsed="false">
      <c r="A11" s="3" t="s">
        <v>21</v>
      </c>
      <c r="B11" s="3" t="n">
        <v>7</v>
      </c>
      <c r="C11" s="3" t="n">
        <v>29.75</v>
      </c>
      <c r="D11" s="3" t="n">
        <v>6</v>
      </c>
      <c r="E11" s="3" t="n">
        <v>17.5</v>
      </c>
      <c r="F11" s="3" t="n">
        <v>1</v>
      </c>
      <c r="G11" s="3" t="n">
        <v>1.5</v>
      </c>
      <c r="H11" s="3" t="n">
        <v>62.1</v>
      </c>
      <c r="J11" s="0" t="n">
        <v>1860</v>
      </c>
      <c r="K11" s="0" t="n">
        <v>29.75</v>
      </c>
      <c r="L11" s="0" t="n">
        <f aca="false">C11-K11</f>
        <v>0</v>
      </c>
      <c r="M11" s="1" t="n">
        <f aca="false">ABS(L11)</f>
        <v>0</v>
      </c>
      <c r="N11" s="4" t="n">
        <f aca="false">IF(M11&gt;0.051, M11, 0)</f>
        <v>0</v>
      </c>
    </row>
    <row r="12" customFormat="false" ht="12.8" hidden="false" customHeight="false" outlineLevel="0" collapsed="false">
      <c r="A12" s="3" t="s">
        <v>22</v>
      </c>
      <c r="B12" s="3" t="n">
        <v>8</v>
      </c>
      <c r="C12" s="3" t="n">
        <v>26.25</v>
      </c>
      <c r="D12" s="3" t="n">
        <v>6</v>
      </c>
      <c r="E12" s="3" t="n">
        <v>13.5</v>
      </c>
      <c r="F12" s="3" t="n">
        <v>0</v>
      </c>
      <c r="G12" s="3" t="n">
        <v>0</v>
      </c>
      <c r="H12" s="3" t="n">
        <v>49.7</v>
      </c>
      <c r="J12" s="0" t="n">
        <v>1861</v>
      </c>
      <c r="K12" s="0" t="n">
        <v>26.25</v>
      </c>
      <c r="L12" s="0" t="n">
        <f aca="false">C12-K12</f>
        <v>0</v>
      </c>
      <c r="M12" s="1" t="n">
        <f aca="false">ABS(L12)</f>
        <v>0</v>
      </c>
      <c r="N12" s="4" t="n">
        <f aca="false">IF(M12&gt;0.051, M12, 0)</f>
        <v>0</v>
      </c>
    </row>
    <row r="13" customFormat="false" ht="12.8" hidden="false" customHeight="false" outlineLevel="0" collapsed="false">
      <c r="A13" s="3" t="s">
        <v>23</v>
      </c>
      <c r="B13" s="3" t="n">
        <v>6</v>
      </c>
      <c r="C13" s="3" t="n">
        <v>21</v>
      </c>
      <c r="D13" s="3" t="n">
        <v>3</v>
      </c>
      <c r="E13" s="3" t="n">
        <v>13.25</v>
      </c>
      <c r="F13" s="3" t="n">
        <v>0</v>
      </c>
      <c r="G13" s="3" t="n">
        <v>0</v>
      </c>
      <c r="H13" s="3" t="n">
        <v>46</v>
      </c>
      <c r="J13" s="0" t="n">
        <v>1862</v>
      </c>
      <c r="K13" s="0" t="n">
        <v>21</v>
      </c>
      <c r="L13" s="0" t="n">
        <f aca="false">C13-K13</f>
        <v>0</v>
      </c>
      <c r="M13" s="1" t="n">
        <f aca="false">ABS(L13)</f>
        <v>0</v>
      </c>
      <c r="N13" s="4" t="n">
        <f aca="false">IF(M13&gt;0.051, M13, 0)</f>
        <v>0</v>
      </c>
    </row>
    <row r="14" customFormat="false" ht="12.8" hidden="false" customHeight="false" outlineLevel="0" collapsed="false">
      <c r="A14" s="3" t="s">
        <v>24</v>
      </c>
      <c r="B14" s="3" t="n">
        <v>9</v>
      </c>
      <c r="C14" s="3" t="n">
        <v>26</v>
      </c>
      <c r="D14" s="3" t="n">
        <v>5</v>
      </c>
      <c r="E14" s="3" t="n">
        <v>15.75</v>
      </c>
      <c r="F14" s="3" t="n">
        <v>0</v>
      </c>
      <c r="G14" s="3" t="n">
        <v>0</v>
      </c>
      <c r="H14" s="3" t="n">
        <v>50.4</v>
      </c>
      <c r="J14" s="0" t="n">
        <v>1863</v>
      </c>
      <c r="K14" s="0" t="n">
        <v>26</v>
      </c>
      <c r="L14" s="0" t="n">
        <f aca="false">C14-K14</f>
        <v>0</v>
      </c>
      <c r="M14" s="1" t="n">
        <f aca="false">ABS(L14)</f>
        <v>0</v>
      </c>
      <c r="N14" s="4" t="n">
        <f aca="false">IF(M14&gt;0.051, M14, 0)</f>
        <v>0</v>
      </c>
    </row>
    <row r="15" customFormat="false" ht="12.8" hidden="false" customHeight="false" outlineLevel="0" collapsed="false">
      <c r="A15" s="3" t="s">
        <v>25</v>
      </c>
      <c r="B15" s="3" t="n">
        <v>5</v>
      </c>
      <c r="C15" s="3" t="n">
        <v>16.75</v>
      </c>
      <c r="D15" s="3" t="n">
        <v>3</v>
      </c>
      <c r="E15" s="3" t="n">
        <v>9.5</v>
      </c>
      <c r="F15" s="3" t="n">
        <v>0</v>
      </c>
      <c r="G15" s="3" t="n">
        <v>0</v>
      </c>
      <c r="H15" s="3" t="n">
        <v>26.6</v>
      </c>
      <c r="J15" s="0" t="n">
        <v>1864</v>
      </c>
      <c r="K15" s="0" t="n">
        <v>16.75</v>
      </c>
      <c r="L15" s="0" t="n">
        <f aca="false">C15-K15</f>
        <v>0</v>
      </c>
      <c r="M15" s="1" t="n">
        <f aca="false">ABS(L15)</f>
        <v>0</v>
      </c>
      <c r="N15" s="4" t="n">
        <f aca="false">IF(M15&gt;0.051, M15, 0)</f>
        <v>0</v>
      </c>
    </row>
    <row r="16" customFormat="false" ht="12.8" hidden="false" customHeight="false" outlineLevel="0" collapsed="false">
      <c r="A16" s="3" t="s">
        <v>26</v>
      </c>
      <c r="B16" s="3" t="n">
        <v>7</v>
      </c>
      <c r="C16" s="3" t="n">
        <v>23</v>
      </c>
      <c r="D16" s="3" t="n">
        <v>3</v>
      </c>
      <c r="E16" s="3" t="n">
        <v>13</v>
      </c>
      <c r="F16" s="3" t="n">
        <v>0</v>
      </c>
      <c r="G16" s="3" t="n">
        <v>0</v>
      </c>
      <c r="H16" s="3" t="n">
        <v>49.1</v>
      </c>
      <c r="J16" s="0" t="n">
        <v>1865</v>
      </c>
      <c r="K16" s="0" t="n">
        <v>23</v>
      </c>
      <c r="L16" s="0" t="n">
        <f aca="false">C16-K16</f>
        <v>0</v>
      </c>
      <c r="M16" s="1" t="n">
        <f aca="false">ABS(L16)</f>
        <v>0</v>
      </c>
      <c r="N16" s="4" t="n">
        <f aca="false">IF(M16&gt;0.051, M16, 0)</f>
        <v>0</v>
      </c>
    </row>
    <row r="17" customFormat="false" ht="12.8" hidden="false" customHeight="false" outlineLevel="0" collapsed="false">
      <c r="A17" s="3" t="s">
        <v>27</v>
      </c>
      <c r="B17" s="3" t="n">
        <v>7</v>
      </c>
      <c r="C17" s="3" t="n">
        <v>29.5</v>
      </c>
      <c r="D17" s="3" t="n">
        <v>6</v>
      </c>
      <c r="E17" s="3" t="n">
        <v>26</v>
      </c>
      <c r="F17" s="3" t="n">
        <v>1</v>
      </c>
      <c r="G17" s="3" t="n">
        <v>4.5</v>
      </c>
      <c r="H17" s="3" t="n">
        <v>83.7</v>
      </c>
      <c r="J17" s="0" t="n">
        <v>1866</v>
      </c>
      <c r="K17" s="0" t="n">
        <v>29.5</v>
      </c>
      <c r="L17" s="0" t="n">
        <f aca="false">C17-K17</f>
        <v>0</v>
      </c>
      <c r="M17" s="1" t="n">
        <f aca="false">ABS(L17)</f>
        <v>0</v>
      </c>
      <c r="N17" s="4" t="n">
        <f aca="false">IF(M17&gt;0.051, M17, 0)</f>
        <v>0</v>
      </c>
    </row>
    <row r="18" customFormat="false" ht="12.8" hidden="false" customHeight="false" outlineLevel="0" collapsed="false">
      <c r="A18" s="3" t="s">
        <v>28</v>
      </c>
      <c r="B18" s="3" t="n">
        <v>9</v>
      </c>
      <c r="C18" s="3" t="n">
        <v>29</v>
      </c>
      <c r="D18" s="3" t="n">
        <v>7</v>
      </c>
      <c r="E18" s="3" t="n">
        <v>19.25</v>
      </c>
      <c r="F18" s="3" t="n">
        <v>1</v>
      </c>
      <c r="G18" s="3" t="n">
        <v>0.75</v>
      </c>
      <c r="H18" s="3" t="n">
        <v>60</v>
      </c>
      <c r="J18" s="0" t="n">
        <v>1867</v>
      </c>
      <c r="K18" s="0" t="n">
        <v>29</v>
      </c>
      <c r="L18" s="0" t="n">
        <f aca="false">C18-K18</f>
        <v>0</v>
      </c>
      <c r="M18" s="1" t="n">
        <f aca="false">ABS(L18)</f>
        <v>0</v>
      </c>
      <c r="N18" s="4" t="n">
        <f aca="false">IF(M18&gt;0.051, M18, 0)</f>
        <v>0</v>
      </c>
    </row>
    <row r="19" customFormat="false" ht="12.8" hidden="false" customHeight="false" outlineLevel="0" collapsed="false">
      <c r="A19" s="3" t="s">
        <v>29</v>
      </c>
      <c r="B19" s="3" t="n">
        <v>4</v>
      </c>
      <c r="C19" s="3" t="n">
        <v>16</v>
      </c>
      <c r="D19" s="3" t="n">
        <v>3</v>
      </c>
      <c r="E19" s="3" t="n">
        <v>10.5</v>
      </c>
      <c r="F19" s="3" t="n">
        <v>0</v>
      </c>
      <c r="G19" s="3" t="n">
        <v>0</v>
      </c>
      <c r="H19" s="3" t="n">
        <v>34.7</v>
      </c>
      <c r="J19" s="0" t="n">
        <v>1868</v>
      </c>
      <c r="K19" s="0" t="n">
        <v>16</v>
      </c>
      <c r="L19" s="0" t="n">
        <f aca="false">C19-K19</f>
        <v>0</v>
      </c>
      <c r="M19" s="1" t="n">
        <f aca="false">ABS(L19)</f>
        <v>0</v>
      </c>
      <c r="N19" s="4" t="n">
        <f aca="false">IF(M19&gt;0.051, M19, 0)</f>
        <v>0</v>
      </c>
    </row>
    <row r="20" customFormat="false" ht="12.8" hidden="false" customHeight="false" outlineLevel="0" collapsed="false">
      <c r="A20" s="3" t="s">
        <v>30</v>
      </c>
      <c r="B20" s="3" t="n">
        <v>10</v>
      </c>
      <c r="C20" s="3" t="n">
        <v>21</v>
      </c>
      <c r="D20" s="3" t="n">
        <v>7</v>
      </c>
      <c r="E20" s="3" t="n">
        <v>16.25</v>
      </c>
      <c r="F20" s="3" t="n">
        <v>1</v>
      </c>
      <c r="G20" s="3" t="n">
        <v>1</v>
      </c>
      <c r="H20" s="3" t="n">
        <v>51</v>
      </c>
      <c r="J20" s="0" t="n">
        <v>1869</v>
      </c>
      <c r="K20" s="0" t="n">
        <v>21</v>
      </c>
      <c r="L20" s="0" t="n">
        <f aca="false">C20-K20</f>
        <v>0</v>
      </c>
      <c r="M20" s="1" t="n">
        <f aca="false">ABS(L20)</f>
        <v>0</v>
      </c>
      <c r="N20" s="4" t="n">
        <f aca="false">IF(M20&gt;0.051, M20, 0)</f>
        <v>0</v>
      </c>
    </row>
    <row r="21" customFormat="false" ht="12.8" hidden="false" customHeight="false" outlineLevel="0" collapsed="false">
      <c r="A21" s="3" t="s">
        <v>31</v>
      </c>
      <c r="B21" s="3" t="n">
        <v>11</v>
      </c>
      <c r="C21" s="3" t="n">
        <v>38.25</v>
      </c>
      <c r="D21" s="3" t="n">
        <v>10</v>
      </c>
      <c r="E21" s="3" t="n">
        <v>28.25</v>
      </c>
      <c r="F21" s="3" t="n">
        <v>2</v>
      </c>
      <c r="G21" s="3" t="n">
        <v>2.5</v>
      </c>
      <c r="H21" s="3" t="n">
        <v>87.8</v>
      </c>
      <c r="J21" s="0" t="n">
        <v>1870</v>
      </c>
      <c r="K21" s="0" t="n">
        <v>38.25</v>
      </c>
      <c r="L21" s="0" t="n">
        <f aca="false">C21-K21</f>
        <v>0</v>
      </c>
      <c r="M21" s="1" t="n">
        <f aca="false">ABS(L21)</f>
        <v>0</v>
      </c>
      <c r="N21" s="4" t="n">
        <f aca="false">IF(M21&gt;0.051, M21, 0)</f>
        <v>0</v>
      </c>
    </row>
    <row r="22" customFormat="false" ht="12.8" hidden="false" customHeight="false" outlineLevel="0" collapsed="false">
      <c r="A22" s="3" t="s">
        <v>32</v>
      </c>
      <c r="B22" s="3" t="n">
        <v>8</v>
      </c>
      <c r="C22" s="3" t="n">
        <v>48.25</v>
      </c>
      <c r="D22" s="3" t="n">
        <v>6</v>
      </c>
      <c r="E22" s="3" t="n">
        <v>22.5</v>
      </c>
      <c r="F22" s="3" t="n">
        <v>2</v>
      </c>
      <c r="G22" s="3" t="n">
        <v>3.25</v>
      </c>
      <c r="H22" s="3" t="n">
        <v>88.4</v>
      </c>
      <c r="J22" s="0" t="n">
        <v>1871</v>
      </c>
      <c r="K22" s="0" t="n">
        <v>48.25</v>
      </c>
      <c r="L22" s="0" t="n">
        <f aca="false">C22-K22</f>
        <v>0</v>
      </c>
      <c r="M22" s="1" t="n">
        <f aca="false">ABS(L22)</f>
        <v>0</v>
      </c>
      <c r="N22" s="4" t="n">
        <f aca="false">IF(M22&gt;0.051, M22, 0)</f>
        <v>0</v>
      </c>
    </row>
    <row r="23" customFormat="false" ht="12.8" hidden="false" customHeight="false" outlineLevel="0" collapsed="false">
      <c r="A23" s="3" t="s">
        <v>33</v>
      </c>
      <c r="B23" s="3" t="n">
        <v>5</v>
      </c>
      <c r="C23" s="3" t="n">
        <v>41.5</v>
      </c>
      <c r="D23" s="3" t="n">
        <v>4</v>
      </c>
      <c r="E23" s="3" t="n">
        <v>22.25</v>
      </c>
      <c r="F23" s="3" t="n">
        <v>0</v>
      </c>
      <c r="G23" s="3" t="n">
        <v>0</v>
      </c>
      <c r="H23" s="3" t="n">
        <v>65.4</v>
      </c>
      <c r="J23" s="0" t="n">
        <v>1872</v>
      </c>
      <c r="K23" s="0" t="n">
        <v>41.5</v>
      </c>
      <c r="L23" s="0" t="n">
        <f aca="false">C23-K23</f>
        <v>0</v>
      </c>
      <c r="M23" s="1" t="n">
        <f aca="false">ABS(L23)</f>
        <v>0</v>
      </c>
      <c r="N23" s="4" t="n">
        <f aca="false">IF(M23&gt;0.051, M23, 0)</f>
        <v>0</v>
      </c>
    </row>
    <row r="24" customFormat="false" ht="12.8" hidden="false" customHeight="false" outlineLevel="0" collapsed="false">
      <c r="A24" s="3" t="s">
        <v>34</v>
      </c>
      <c r="B24" s="3" t="n">
        <v>5</v>
      </c>
      <c r="C24" s="3" t="n">
        <v>35.5</v>
      </c>
      <c r="D24" s="3" t="n">
        <v>3</v>
      </c>
      <c r="E24" s="3" t="n">
        <v>20.75</v>
      </c>
      <c r="F24" s="3" t="n">
        <v>2</v>
      </c>
      <c r="G24" s="3" t="n">
        <v>2.5</v>
      </c>
      <c r="H24" s="3" t="n">
        <v>69.5</v>
      </c>
      <c r="J24" s="0" t="n">
        <v>1873</v>
      </c>
      <c r="K24" s="0" t="n">
        <v>35.5</v>
      </c>
      <c r="L24" s="0" t="n">
        <f aca="false">C24-K24</f>
        <v>0</v>
      </c>
      <c r="M24" s="1" t="n">
        <f aca="false">ABS(L24)</f>
        <v>0</v>
      </c>
      <c r="N24" s="4" t="n">
        <f aca="false">IF(M24&gt;0.051, M24, 0)</f>
        <v>0</v>
      </c>
    </row>
    <row r="25" customFormat="false" ht="12.8" hidden="false" customHeight="false" outlineLevel="0" collapsed="false">
      <c r="A25" s="3" t="s">
        <v>35</v>
      </c>
      <c r="B25" s="3" t="n">
        <v>7</v>
      </c>
      <c r="C25" s="3" t="n">
        <v>35.25</v>
      </c>
      <c r="D25" s="3" t="n">
        <v>4</v>
      </c>
      <c r="E25" s="3" t="n">
        <v>11</v>
      </c>
      <c r="F25" s="3" t="n">
        <v>0</v>
      </c>
      <c r="G25" s="3" t="n">
        <v>0</v>
      </c>
      <c r="H25" s="3" t="n">
        <v>47.1</v>
      </c>
      <c r="J25" s="0" t="n">
        <v>1874</v>
      </c>
      <c r="K25" s="0" t="n">
        <v>35.25</v>
      </c>
      <c r="L25" s="0" t="n">
        <f aca="false">C25-K25</f>
        <v>0</v>
      </c>
      <c r="M25" s="1" t="n">
        <f aca="false">ABS(L25)</f>
        <v>0</v>
      </c>
      <c r="N25" s="4" t="n">
        <f aca="false">IF(M25&gt;0.051, M25, 0)</f>
        <v>0</v>
      </c>
    </row>
    <row r="26" customFormat="false" ht="12.8" hidden="false" customHeight="false" outlineLevel="0" collapsed="false">
      <c r="A26" s="3" t="s">
        <v>36</v>
      </c>
      <c r="B26" s="3" t="n">
        <v>6</v>
      </c>
      <c r="C26" s="3" t="n">
        <v>37</v>
      </c>
      <c r="D26" s="3" t="n">
        <v>5</v>
      </c>
      <c r="E26" s="3" t="n">
        <v>26.25</v>
      </c>
      <c r="F26" s="3" t="n">
        <v>1</v>
      </c>
      <c r="G26" s="3" t="n">
        <v>0.5</v>
      </c>
      <c r="H26" s="3" t="n">
        <v>72.5</v>
      </c>
      <c r="J26" s="0" t="n">
        <v>1875</v>
      </c>
      <c r="K26" s="0" t="n">
        <v>37</v>
      </c>
      <c r="L26" s="0" t="n">
        <f aca="false">C26-K26</f>
        <v>0</v>
      </c>
      <c r="M26" s="1" t="n">
        <f aca="false">ABS(L26)</f>
        <v>0</v>
      </c>
      <c r="N26" s="4" t="n">
        <f aca="false">IF(M26&gt;0.051, M26, 0)</f>
        <v>0</v>
      </c>
    </row>
    <row r="27" customFormat="false" ht="12.8" hidden="false" customHeight="false" outlineLevel="0" collapsed="false">
      <c r="A27" s="3" t="s">
        <v>37</v>
      </c>
      <c r="B27" s="3" t="n">
        <v>5</v>
      </c>
      <c r="C27" s="3" t="n">
        <v>31</v>
      </c>
      <c r="D27" s="3" t="n">
        <v>4</v>
      </c>
      <c r="E27" s="3" t="n">
        <v>15.25</v>
      </c>
      <c r="F27" s="3" t="n">
        <v>2</v>
      </c>
      <c r="G27" s="3" t="n">
        <v>1.25</v>
      </c>
      <c r="H27" s="3" t="n">
        <v>57.1</v>
      </c>
      <c r="J27" s="0" t="n">
        <v>1876</v>
      </c>
      <c r="K27" s="0" t="n">
        <v>30</v>
      </c>
      <c r="L27" s="0" t="n">
        <f aca="false">C27-K27</f>
        <v>1</v>
      </c>
      <c r="M27" s="1" t="n">
        <f aca="false">ABS(L27)</f>
        <v>1</v>
      </c>
      <c r="N27" s="4" t="n">
        <f aca="false">IF(M27&gt;0.051, M27, 0)</f>
        <v>1</v>
      </c>
    </row>
    <row r="28" customFormat="false" ht="12.8" hidden="false" customHeight="false" outlineLevel="0" collapsed="false">
      <c r="A28" s="3" t="s">
        <v>38</v>
      </c>
      <c r="B28" s="3" t="n">
        <v>8</v>
      </c>
      <c r="C28" s="3" t="n">
        <v>49.5</v>
      </c>
      <c r="D28" s="3" t="n">
        <v>3</v>
      </c>
      <c r="E28" s="3" t="n">
        <v>20.75</v>
      </c>
      <c r="F28" s="3" t="n">
        <v>1</v>
      </c>
      <c r="G28" s="3" t="n">
        <v>0.25</v>
      </c>
      <c r="H28" s="3" t="n">
        <v>73.4</v>
      </c>
      <c r="J28" s="0" t="n">
        <v>1877</v>
      </c>
      <c r="K28" s="0" t="n">
        <v>49.5</v>
      </c>
      <c r="L28" s="0" t="n">
        <f aca="false">C28-K28</f>
        <v>0</v>
      </c>
      <c r="M28" s="1" t="n">
        <f aca="false">ABS(L28)</f>
        <v>0</v>
      </c>
      <c r="N28" s="4" t="n">
        <f aca="false">IF(M28&gt;0.051, M28, 0)</f>
        <v>0</v>
      </c>
    </row>
    <row r="29" customFormat="false" ht="12.8" hidden="false" customHeight="false" outlineLevel="0" collapsed="false">
      <c r="A29" s="3" t="s">
        <v>39</v>
      </c>
      <c r="B29" s="3" t="n">
        <v>12</v>
      </c>
      <c r="C29" s="3" t="n">
        <v>90</v>
      </c>
      <c r="D29" s="3" t="n">
        <v>10</v>
      </c>
      <c r="E29" s="3" t="n">
        <v>50.25</v>
      </c>
      <c r="F29" s="3" t="n">
        <v>2</v>
      </c>
      <c r="G29" s="3" t="n">
        <v>10</v>
      </c>
      <c r="H29" s="3" t="n">
        <v>180.9</v>
      </c>
      <c r="J29" s="0" t="n">
        <v>1878</v>
      </c>
      <c r="K29" s="0" t="n">
        <v>90</v>
      </c>
      <c r="L29" s="0" t="n">
        <f aca="false">C29-K29</f>
        <v>0</v>
      </c>
      <c r="M29" s="1" t="n">
        <f aca="false">ABS(L29)</f>
        <v>0</v>
      </c>
      <c r="N29" s="4" t="n">
        <f aca="false">IF(M29&gt;0.051, M29, 0)</f>
        <v>0</v>
      </c>
    </row>
    <row r="30" customFormat="false" ht="12.8" hidden="false" customHeight="false" outlineLevel="0" collapsed="false">
      <c r="A30" s="3" t="s">
        <v>40</v>
      </c>
      <c r="B30" s="3" t="n">
        <v>8</v>
      </c>
      <c r="C30" s="3" t="n">
        <v>43</v>
      </c>
      <c r="D30" s="3" t="n">
        <v>6</v>
      </c>
      <c r="E30" s="3" t="n">
        <v>12.25</v>
      </c>
      <c r="F30" s="3" t="n">
        <v>2</v>
      </c>
      <c r="G30" s="3" t="n">
        <v>2</v>
      </c>
      <c r="H30" s="3" t="n">
        <v>63.6</v>
      </c>
      <c r="J30" s="0" t="n">
        <v>1879</v>
      </c>
      <c r="K30" s="0" t="n">
        <v>43</v>
      </c>
      <c r="L30" s="0" t="n">
        <f aca="false">C30-K30</f>
        <v>0</v>
      </c>
      <c r="M30" s="1" t="n">
        <f aca="false">ABS(L30)</f>
        <v>0</v>
      </c>
      <c r="N30" s="4" t="n">
        <f aca="false">IF(M30&gt;0.051, M30, 0)</f>
        <v>0</v>
      </c>
    </row>
    <row r="31" customFormat="false" ht="12.8" hidden="false" customHeight="false" outlineLevel="0" collapsed="false">
      <c r="A31" s="3" t="s">
        <v>41</v>
      </c>
      <c r="B31" s="3" t="n">
        <v>11</v>
      </c>
      <c r="C31" s="3" t="n">
        <v>68.75</v>
      </c>
      <c r="D31" s="3" t="n">
        <v>9</v>
      </c>
      <c r="E31" s="3" t="n">
        <v>35.5</v>
      </c>
      <c r="F31" s="3" t="n">
        <v>2</v>
      </c>
      <c r="G31" s="3" t="n">
        <v>4.75</v>
      </c>
      <c r="H31" s="3" t="n">
        <v>131.1</v>
      </c>
      <c r="J31" s="0" t="n">
        <v>1880</v>
      </c>
      <c r="K31" s="0" t="n">
        <v>68.75</v>
      </c>
      <c r="L31" s="0" t="n">
        <f aca="false">C31-K31</f>
        <v>0</v>
      </c>
      <c r="M31" s="1" t="n">
        <f aca="false">ABS(L31)</f>
        <v>0</v>
      </c>
      <c r="N31" s="4" t="n">
        <f aca="false">IF(M31&gt;0.051, M31, 0)</f>
        <v>0</v>
      </c>
    </row>
    <row r="32" customFormat="false" ht="12.8" hidden="false" customHeight="false" outlineLevel="0" collapsed="false">
      <c r="A32" s="3" t="s">
        <v>42</v>
      </c>
      <c r="B32" s="3" t="n">
        <v>7</v>
      </c>
      <c r="C32" s="3" t="n">
        <v>37.25</v>
      </c>
      <c r="D32" s="3" t="n">
        <v>4</v>
      </c>
      <c r="E32" s="3" t="n">
        <v>15</v>
      </c>
      <c r="F32" s="3" t="n">
        <v>0</v>
      </c>
      <c r="G32" s="3" t="n">
        <v>0</v>
      </c>
      <c r="H32" s="3" t="n">
        <v>59.3</v>
      </c>
      <c r="J32" s="0" t="n">
        <v>1881</v>
      </c>
      <c r="K32" s="0" t="n">
        <v>37.25</v>
      </c>
      <c r="L32" s="0" t="n">
        <f aca="false">C32-K32</f>
        <v>0</v>
      </c>
      <c r="M32" s="1" t="n">
        <f aca="false">ABS(L32)</f>
        <v>0</v>
      </c>
      <c r="N32" s="4" t="n">
        <f aca="false">IF(M32&gt;0.051, M32, 0)</f>
        <v>0</v>
      </c>
    </row>
    <row r="33" customFormat="false" ht="12.8" hidden="false" customHeight="false" outlineLevel="0" collapsed="false">
      <c r="A33" s="3" t="s">
        <v>43</v>
      </c>
      <c r="B33" s="3" t="n">
        <v>6</v>
      </c>
      <c r="C33" s="3" t="n">
        <v>33.5</v>
      </c>
      <c r="D33" s="3" t="n">
        <v>4</v>
      </c>
      <c r="E33" s="3" t="n">
        <v>18</v>
      </c>
      <c r="F33" s="3" t="n">
        <v>2</v>
      </c>
      <c r="G33" s="3" t="n">
        <v>1.5</v>
      </c>
      <c r="H33" s="3" t="n">
        <v>59.5</v>
      </c>
      <c r="J33" s="0" t="n">
        <v>1882</v>
      </c>
      <c r="K33" s="0" t="n">
        <v>33.5</v>
      </c>
      <c r="L33" s="0" t="n">
        <f aca="false">C33-K33</f>
        <v>0</v>
      </c>
      <c r="M33" s="1" t="n">
        <f aca="false">ABS(L33)</f>
        <v>0</v>
      </c>
      <c r="N33" s="4" t="n">
        <f aca="false">IF(M33&gt;0.051, M33, 0)</f>
        <v>0</v>
      </c>
    </row>
    <row r="34" customFormat="false" ht="12.8" hidden="false" customHeight="false" outlineLevel="0" collapsed="false">
      <c r="A34" s="3" t="s">
        <v>44</v>
      </c>
      <c r="B34" s="3" t="n">
        <v>4</v>
      </c>
      <c r="C34" s="3" t="n">
        <v>28.5</v>
      </c>
      <c r="D34" s="3" t="n">
        <v>3</v>
      </c>
      <c r="E34" s="3" t="n">
        <v>20.5</v>
      </c>
      <c r="F34" s="3" t="n">
        <v>2</v>
      </c>
      <c r="G34" s="3" t="n">
        <v>4</v>
      </c>
      <c r="H34" s="3" t="n">
        <v>66.7</v>
      </c>
      <c r="J34" s="0" t="n">
        <v>1883</v>
      </c>
      <c r="K34" s="0" t="n">
        <v>28.5</v>
      </c>
      <c r="L34" s="0" t="n">
        <f aca="false">C34-K34</f>
        <v>0</v>
      </c>
      <c r="M34" s="1" t="n">
        <f aca="false">ABS(L34)</f>
        <v>0</v>
      </c>
      <c r="N34" s="4" t="n">
        <f aca="false">IF(M34&gt;0.051, M34, 0)</f>
        <v>0</v>
      </c>
    </row>
    <row r="35" customFormat="false" ht="12.8" hidden="false" customHeight="false" outlineLevel="0" collapsed="false">
      <c r="A35" s="3" t="s">
        <v>45</v>
      </c>
      <c r="B35" s="3" t="n">
        <v>4</v>
      </c>
      <c r="C35" s="3" t="n">
        <v>35.75</v>
      </c>
      <c r="D35" s="3" t="n">
        <v>4</v>
      </c>
      <c r="E35" s="3" t="n">
        <v>22.5</v>
      </c>
      <c r="F35" s="3" t="n">
        <v>1</v>
      </c>
      <c r="G35" s="3" t="n">
        <v>2</v>
      </c>
      <c r="H35" s="3" t="n">
        <v>72.1</v>
      </c>
      <c r="J35" s="0" t="n">
        <v>1884</v>
      </c>
      <c r="K35" s="0" t="n">
        <v>35.75</v>
      </c>
      <c r="L35" s="0" t="n">
        <f aca="false">C35-K35</f>
        <v>0</v>
      </c>
      <c r="M35" s="1" t="n">
        <f aca="false">ABS(L35)</f>
        <v>0</v>
      </c>
      <c r="N35" s="4" t="n">
        <f aca="false">IF(M35&gt;0.051, M35, 0)</f>
        <v>0</v>
      </c>
    </row>
    <row r="36" customFormat="false" ht="12.8" hidden="false" customHeight="false" outlineLevel="0" collapsed="false">
      <c r="A36" s="3" t="s">
        <v>46</v>
      </c>
      <c r="B36" s="3" t="n">
        <v>8</v>
      </c>
      <c r="C36" s="3" t="n">
        <v>41.5</v>
      </c>
      <c r="D36" s="3" t="n">
        <v>6</v>
      </c>
      <c r="E36" s="3" t="n">
        <v>13.5</v>
      </c>
      <c r="F36" s="3" t="n">
        <v>0</v>
      </c>
      <c r="G36" s="3" t="n">
        <v>0</v>
      </c>
      <c r="H36" s="3" t="n">
        <v>58.3</v>
      </c>
      <c r="J36" s="0" t="n">
        <v>1885</v>
      </c>
      <c r="K36" s="0" t="n">
        <v>41.5</v>
      </c>
      <c r="L36" s="0" t="n">
        <f aca="false">C36-K36</f>
        <v>0</v>
      </c>
      <c r="M36" s="1" t="n">
        <f aca="false">ABS(L36)</f>
        <v>0</v>
      </c>
      <c r="N36" s="4" t="n">
        <f aca="false">IF(M36&gt;0.051, M36, 0)</f>
        <v>0</v>
      </c>
    </row>
    <row r="37" customFormat="false" ht="12.8" hidden="false" customHeight="false" outlineLevel="0" collapsed="false">
      <c r="A37" s="3" t="s">
        <v>47</v>
      </c>
      <c r="B37" s="3" t="n">
        <v>12</v>
      </c>
      <c r="C37" s="3" t="n">
        <v>84.25</v>
      </c>
      <c r="D37" s="3" t="n">
        <v>10</v>
      </c>
      <c r="E37" s="3" t="n">
        <v>49.5</v>
      </c>
      <c r="F37" s="3" t="n">
        <v>4</v>
      </c>
      <c r="G37" s="3" t="n">
        <v>4.5</v>
      </c>
      <c r="H37" s="3" t="n">
        <v>166.2</v>
      </c>
      <c r="J37" s="0" t="n">
        <v>1886</v>
      </c>
      <c r="K37" s="0" t="n">
        <v>84.25</v>
      </c>
      <c r="L37" s="0" t="n">
        <f aca="false">C37-K37</f>
        <v>0</v>
      </c>
      <c r="M37" s="1" t="n">
        <f aca="false">ABS(L37)</f>
        <v>0</v>
      </c>
      <c r="N37" s="4" t="n">
        <f aca="false">IF(M37&gt;0.051, M37, 0)</f>
        <v>0</v>
      </c>
    </row>
    <row r="38" customFormat="false" ht="12.8" hidden="false" customHeight="false" outlineLevel="0" collapsed="false">
      <c r="A38" s="3" t="s">
        <v>48</v>
      </c>
      <c r="B38" s="3" t="n">
        <v>19</v>
      </c>
      <c r="C38" s="3" t="n">
        <v>106.25</v>
      </c>
      <c r="D38" s="3" t="n">
        <v>11</v>
      </c>
      <c r="E38" s="3" t="n">
        <v>47</v>
      </c>
      <c r="F38" s="3" t="n">
        <v>2</v>
      </c>
      <c r="G38" s="3" t="n">
        <v>6.75</v>
      </c>
      <c r="H38" s="3" t="n">
        <v>181.3</v>
      </c>
      <c r="J38" s="0" t="n">
        <v>1887</v>
      </c>
      <c r="K38" s="0" t="n">
        <v>106.25</v>
      </c>
      <c r="L38" s="0" t="n">
        <f aca="false">C38-K38</f>
        <v>0</v>
      </c>
      <c r="M38" s="1" t="n">
        <f aca="false">ABS(L38)</f>
        <v>0</v>
      </c>
      <c r="N38" s="4" t="n">
        <f aca="false">IF(M38&gt;0.051, M38, 0)</f>
        <v>0</v>
      </c>
    </row>
    <row r="39" customFormat="false" ht="12.8" hidden="false" customHeight="false" outlineLevel="0" collapsed="false">
      <c r="A39" s="3" t="s">
        <v>49</v>
      </c>
      <c r="B39" s="3" t="n">
        <v>9</v>
      </c>
      <c r="C39" s="3" t="n">
        <v>50.75</v>
      </c>
      <c r="D39" s="3" t="n">
        <v>6</v>
      </c>
      <c r="E39" s="3" t="n">
        <v>21</v>
      </c>
      <c r="F39" s="3" t="n">
        <v>2</v>
      </c>
      <c r="G39" s="3" t="n">
        <v>2.25</v>
      </c>
      <c r="H39" s="3" t="n">
        <v>84.9</v>
      </c>
      <c r="J39" s="0" t="n">
        <v>1888</v>
      </c>
      <c r="K39" s="0" t="n">
        <v>50.75</v>
      </c>
      <c r="L39" s="0" t="n">
        <f aca="false">C39-K39</f>
        <v>0</v>
      </c>
      <c r="M39" s="1" t="n">
        <f aca="false">ABS(L39)</f>
        <v>0</v>
      </c>
      <c r="N39" s="4" t="n">
        <f aca="false">IF(M39&gt;0.051, M39, 0)</f>
        <v>0</v>
      </c>
    </row>
    <row r="40" customFormat="false" ht="12.8" hidden="false" customHeight="false" outlineLevel="0" collapsed="false">
      <c r="A40" s="3" t="s">
        <v>50</v>
      </c>
      <c r="B40" s="3" t="n">
        <v>9</v>
      </c>
      <c r="C40" s="3" t="n">
        <v>73.75</v>
      </c>
      <c r="D40" s="3" t="n">
        <v>6</v>
      </c>
      <c r="E40" s="3" t="n">
        <v>22.25</v>
      </c>
      <c r="F40" s="3" t="n">
        <v>0</v>
      </c>
      <c r="G40" s="3" t="n">
        <v>0</v>
      </c>
      <c r="H40" s="3" t="n">
        <v>104</v>
      </c>
      <c r="J40" s="0" t="n">
        <v>1889</v>
      </c>
      <c r="K40" s="0" t="n">
        <v>73.75</v>
      </c>
      <c r="L40" s="0" t="n">
        <f aca="false">C40-K40</f>
        <v>0</v>
      </c>
      <c r="M40" s="1" t="n">
        <f aca="false">ABS(L40)</f>
        <v>0</v>
      </c>
      <c r="N40" s="4" t="n">
        <f aca="false">IF(M40&gt;0.051, M40, 0)</f>
        <v>0</v>
      </c>
    </row>
    <row r="41" customFormat="false" ht="12.8" hidden="false" customHeight="false" outlineLevel="0" collapsed="false">
      <c r="A41" s="3" t="s">
        <v>51</v>
      </c>
      <c r="B41" s="3" t="n">
        <v>4</v>
      </c>
      <c r="C41" s="3" t="n">
        <v>19.25</v>
      </c>
      <c r="D41" s="3" t="n">
        <v>2</v>
      </c>
      <c r="E41" s="3" t="n">
        <v>7.25</v>
      </c>
      <c r="F41" s="3" t="n">
        <v>1</v>
      </c>
      <c r="G41" s="3" t="n">
        <v>2</v>
      </c>
      <c r="H41" s="3" t="n">
        <v>33.3</v>
      </c>
      <c r="J41" s="0" t="n">
        <v>1890</v>
      </c>
      <c r="K41" s="0" t="n">
        <v>19.25</v>
      </c>
      <c r="L41" s="0" t="n">
        <f aca="false">C41-K41</f>
        <v>0</v>
      </c>
      <c r="M41" s="1" t="n">
        <f aca="false">ABS(L41)</f>
        <v>0</v>
      </c>
      <c r="N41" s="4" t="n">
        <f aca="false">IF(M41&gt;0.051, M41, 0)</f>
        <v>0</v>
      </c>
    </row>
    <row r="42" customFormat="false" ht="12.8" hidden="false" customHeight="false" outlineLevel="0" collapsed="false">
      <c r="A42" s="3" t="s">
        <v>52</v>
      </c>
      <c r="B42" s="3" t="n">
        <v>10</v>
      </c>
      <c r="C42" s="3" t="n">
        <v>66</v>
      </c>
      <c r="D42" s="3" t="n">
        <v>7</v>
      </c>
      <c r="E42" s="3" t="n">
        <v>39.5</v>
      </c>
      <c r="F42" s="3" t="n">
        <v>1</v>
      </c>
      <c r="G42" s="3" t="n">
        <v>1.25</v>
      </c>
      <c r="H42" s="3" t="n">
        <v>116.1</v>
      </c>
      <c r="J42" s="0" t="n">
        <v>1891</v>
      </c>
      <c r="K42" s="0" t="n">
        <v>66</v>
      </c>
      <c r="L42" s="0" t="n">
        <f aca="false">C42-K42</f>
        <v>0</v>
      </c>
      <c r="M42" s="1" t="n">
        <f aca="false">ABS(L42)</f>
        <v>0</v>
      </c>
      <c r="N42" s="4" t="n">
        <f aca="false">IF(M42&gt;0.051, M42, 0)</f>
        <v>0</v>
      </c>
    </row>
    <row r="43" customFormat="false" ht="12.8" hidden="false" customHeight="false" outlineLevel="0" collapsed="false">
      <c r="A43" s="3" t="s">
        <v>53</v>
      </c>
      <c r="B43" s="3" t="n">
        <v>9</v>
      </c>
      <c r="C43" s="3" t="n">
        <v>73.5</v>
      </c>
      <c r="D43" s="3" t="n">
        <v>5</v>
      </c>
      <c r="E43" s="3" t="n">
        <v>32.5</v>
      </c>
      <c r="F43" s="3" t="n">
        <v>0</v>
      </c>
      <c r="G43" s="3" t="n">
        <v>0</v>
      </c>
      <c r="H43" s="3" t="n">
        <v>115.8</v>
      </c>
      <c r="J43" s="0" t="n">
        <v>1892</v>
      </c>
      <c r="K43" s="0" t="n">
        <v>73.5</v>
      </c>
      <c r="L43" s="0" t="n">
        <f aca="false">C43-K43</f>
        <v>0</v>
      </c>
      <c r="M43" s="1" t="n">
        <f aca="false">ABS(L43)</f>
        <v>0</v>
      </c>
      <c r="N43" s="4" t="n">
        <f aca="false">IF(M43&gt;0.051, M43, 0)</f>
        <v>0</v>
      </c>
    </row>
    <row r="44" customFormat="false" ht="12.8" hidden="false" customHeight="false" outlineLevel="0" collapsed="false">
      <c r="A44" s="3" t="s">
        <v>54</v>
      </c>
      <c r="B44" s="3" t="n">
        <v>12</v>
      </c>
      <c r="C44" s="3" t="n">
        <v>98.75</v>
      </c>
      <c r="D44" s="3" t="n">
        <v>10</v>
      </c>
      <c r="E44" s="3" t="n">
        <v>61.5</v>
      </c>
      <c r="F44" s="3" t="n">
        <v>5</v>
      </c>
      <c r="G44" s="3" t="n">
        <v>22</v>
      </c>
      <c r="H44" s="3" t="n">
        <v>231.1</v>
      </c>
      <c r="J44" s="0" t="n">
        <v>1893</v>
      </c>
      <c r="K44" s="0" t="n">
        <v>98.75</v>
      </c>
      <c r="L44" s="0" t="n">
        <f aca="false">C44-K44</f>
        <v>0</v>
      </c>
      <c r="M44" s="1" t="n">
        <f aca="false">ABS(L44)</f>
        <v>0</v>
      </c>
      <c r="N44" s="4" t="n">
        <f aca="false">IF(M44&gt;0.051, M44, 0)</f>
        <v>0</v>
      </c>
    </row>
    <row r="45" customFormat="false" ht="12.8" hidden="false" customHeight="false" outlineLevel="0" collapsed="false">
      <c r="A45" s="3" t="s">
        <v>55</v>
      </c>
      <c r="B45" s="3" t="n">
        <v>7</v>
      </c>
      <c r="C45" s="3" t="n">
        <v>60</v>
      </c>
      <c r="D45" s="3" t="n">
        <v>5</v>
      </c>
      <c r="E45" s="3" t="n">
        <v>39</v>
      </c>
      <c r="F45" s="3" t="n">
        <v>4</v>
      </c>
      <c r="G45" s="3" t="n">
        <v>9</v>
      </c>
      <c r="H45" s="3" t="n">
        <v>135.4</v>
      </c>
      <c r="J45" s="0" t="n">
        <v>1894</v>
      </c>
      <c r="K45" s="0" t="n">
        <v>60</v>
      </c>
      <c r="L45" s="0" t="n">
        <f aca="false">C45-K45</f>
        <v>0</v>
      </c>
      <c r="M45" s="1" t="n">
        <f aca="false">ABS(L45)</f>
        <v>0</v>
      </c>
      <c r="N45" s="4" t="n">
        <f aca="false">IF(M45&gt;0.051, M45, 0)</f>
        <v>0</v>
      </c>
    </row>
    <row r="46" customFormat="false" ht="12.8" hidden="false" customHeight="false" outlineLevel="0" collapsed="false">
      <c r="A46" s="3" t="s">
        <v>56</v>
      </c>
      <c r="B46" s="3" t="n">
        <v>6</v>
      </c>
      <c r="C46" s="3" t="n">
        <v>42.75</v>
      </c>
      <c r="D46" s="3" t="n">
        <v>2</v>
      </c>
      <c r="E46" s="3" t="n">
        <v>16.5</v>
      </c>
      <c r="F46" s="3" t="n">
        <v>0</v>
      </c>
      <c r="G46" s="3" t="n">
        <v>0</v>
      </c>
      <c r="H46" s="3" t="n">
        <v>68.8</v>
      </c>
      <c r="J46" s="0" t="n">
        <v>1895</v>
      </c>
      <c r="K46" s="0" t="n">
        <v>42.75</v>
      </c>
      <c r="L46" s="0" t="n">
        <f aca="false">C46-K46</f>
        <v>0</v>
      </c>
      <c r="M46" s="1" t="n">
        <f aca="false">ABS(L46)</f>
        <v>0</v>
      </c>
      <c r="N46" s="4" t="n">
        <f aca="false">IF(M46&gt;0.051, M46, 0)</f>
        <v>0</v>
      </c>
    </row>
    <row r="47" customFormat="false" ht="12.8" hidden="false" customHeight="false" outlineLevel="0" collapsed="false">
      <c r="A47" s="3" t="s">
        <v>57</v>
      </c>
      <c r="B47" s="3" t="n">
        <v>7</v>
      </c>
      <c r="C47" s="3" t="n">
        <v>59.5</v>
      </c>
      <c r="D47" s="3" t="n">
        <v>6</v>
      </c>
      <c r="E47" s="3" t="n">
        <v>41.5</v>
      </c>
      <c r="F47" s="3" t="n">
        <v>2</v>
      </c>
      <c r="G47" s="3" t="n">
        <v>6.25</v>
      </c>
      <c r="H47" s="3" t="n">
        <v>136.1</v>
      </c>
      <c r="J47" s="0" t="n">
        <v>1896</v>
      </c>
      <c r="K47" s="0" t="n">
        <v>59.5</v>
      </c>
      <c r="L47" s="0" t="n">
        <f aca="false">C47-K47</f>
        <v>0</v>
      </c>
      <c r="M47" s="1" t="n">
        <f aca="false">ABS(L47)</f>
        <v>0</v>
      </c>
      <c r="N47" s="4" t="n">
        <f aca="false">IF(M47&gt;0.051, M47, 0)</f>
        <v>0</v>
      </c>
    </row>
    <row r="48" customFormat="false" ht="12.8" hidden="false" customHeight="false" outlineLevel="0" collapsed="false">
      <c r="A48" s="3" t="s">
        <v>58</v>
      </c>
      <c r="B48" s="3" t="n">
        <v>6</v>
      </c>
      <c r="C48" s="3" t="n">
        <v>41</v>
      </c>
      <c r="D48" s="3" t="n">
        <v>3</v>
      </c>
      <c r="E48" s="3" t="n">
        <v>11.75</v>
      </c>
      <c r="F48" s="3" t="n">
        <v>0</v>
      </c>
      <c r="G48" s="3" t="n">
        <v>0</v>
      </c>
      <c r="H48" s="3" t="n">
        <v>54.5</v>
      </c>
      <c r="J48" s="0" t="n">
        <v>1897</v>
      </c>
      <c r="K48" s="0" t="n">
        <v>41</v>
      </c>
      <c r="L48" s="0" t="n">
        <f aca="false">C48-K48</f>
        <v>0</v>
      </c>
      <c r="M48" s="1" t="n">
        <f aca="false">ABS(L48)</f>
        <v>0</v>
      </c>
      <c r="N48" s="4" t="n">
        <f aca="false">IF(M48&gt;0.051, M48, 0)</f>
        <v>0</v>
      </c>
    </row>
    <row r="49" customFormat="false" ht="12.8" hidden="false" customHeight="false" outlineLevel="0" collapsed="false">
      <c r="A49" s="3" t="s">
        <v>59</v>
      </c>
      <c r="B49" s="3" t="n">
        <v>11</v>
      </c>
      <c r="C49" s="3" t="n">
        <v>72</v>
      </c>
      <c r="D49" s="3" t="n">
        <v>5</v>
      </c>
      <c r="E49" s="3" t="n">
        <v>23.5</v>
      </c>
      <c r="F49" s="3" t="n">
        <v>1</v>
      </c>
      <c r="G49" s="3" t="n">
        <v>1.5</v>
      </c>
      <c r="H49" s="3" t="n">
        <v>113.2</v>
      </c>
      <c r="J49" s="0" t="n">
        <v>1898</v>
      </c>
      <c r="K49" s="0" t="n">
        <v>72</v>
      </c>
      <c r="L49" s="0" t="n">
        <f aca="false">C49-K49</f>
        <v>0</v>
      </c>
      <c r="M49" s="1" t="n">
        <f aca="false">ABS(L49)</f>
        <v>0</v>
      </c>
      <c r="N49" s="4" t="n">
        <f aca="false">IF(M49&gt;0.051, M49, 0)</f>
        <v>0</v>
      </c>
    </row>
    <row r="50" customFormat="false" ht="12.8" hidden="false" customHeight="false" outlineLevel="0" collapsed="false">
      <c r="A50" s="3" t="s">
        <v>60</v>
      </c>
      <c r="B50" s="3" t="n">
        <v>10</v>
      </c>
      <c r="C50" s="3" t="n">
        <v>73</v>
      </c>
      <c r="D50" s="3" t="n">
        <v>5</v>
      </c>
      <c r="E50" s="3" t="n">
        <v>37</v>
      </c>
      <c r="F50" s="3" t="n">
        <v>2</v>
      </c>
      <c r="G50" s="3" t="n">
        <v>16.5</v>
      </c>
      <c r="H50" s="3" t="n">
        <v>151</v>
      </c>
      <c r="J50" s="0" t="n">
        <v>1899</v>
      </c>
      <c r="K50" s="0" t="n">
        <v>73</v>
      </c>
      <c r="L50" s="0" t="n">
        <f aca="false">C50-K50</f>
        <v>0</v>
      </c>
      <c r="M50" s="1" t="n">
        <f aca="false">ABS(L50)</f>
        <v>0</v>
      </c>
      <c r="N50" s="4" t="n">
        <f aca="false">IF(M50&gt;0.051, M50, 0)</f>
        <v>0</v>
      </c>
    </row>
    <row r="51" customFormat="false" ht="12.8" hidden="false" customHeight="false" outlineLevel="0" collapsed="false">
      <c r="A51" s="3" t="s">
        <v>61</v>
      </c>
      <c r="B51" s="3" t="n">
        <v>7</v>
      </c>
      <c r="C51" s="3" t="n">
        <v>52.25</v>
      </c>
      <c r="D51" s="3" t="n">
        <v>3</v>
      </c>
      <c r="E51" s="3" t="n">
        <v>19.25</v>
      </c>
      <c r="F51" s="3" t="n">
        <v>2</v>
      </c>
      <c r="G51" s="3" t="n">
        <v>3.25</v>
      </c>
      <c r="H51" s="3" t="n">
        <v>83.3</v>
      </c>
      <c r="J51" s="0" t="n">
        <v>1900</v>
      </c>
      <c r="K51" s="0" t="n">
        <v>52.25</v>
      </c>
      <c r="L51" s="0" t="n">
        <f aca="false">C51-K51</f>
        <v>0</v>
      </c>
      <c r="M51" s="1" t="n">
        <f aca="false">ABS(L51)</f>
        <v>0</v>
      </c>
      <c r="N51" s="4" t="n">
        <f aca="false">IF(M51&gt;0.051, M51, 0)</f>
        <v>0</v>
      </c>
    </row>
    <row r="52" customFormat="false" ht="12.8" hidden="false" customHeight="false" outlineLevel="0" collapsed="false">
      <c r="A52" s="3" t="s">
        <v>62</v>
      </c>
      <c r="B52" s="3" t="n">
        <v>13</v>
      </c>
      <c r="C52" s="3" t="n">
        <v>85.75</v>
      </c>
      <c r="D52" s="3" t="n">
        <v>6</v>
      </c>
      <c r="E52" s="3" t="n">
        <v>18.75</v>
      </c>
      <c r="F52" s="3" t="n">
        <v>0</v>
      </c>
      <c r="G52" s="3" t="n">
        <v>0</v>
      </c>
      <c r="H52" s="3" t="n">
        <v>99</v>
      </c>
      <c r="J52" s="0" t="n">
        <v>1901</v>
      </c>
      <c r="K52" s="0" t="n">
        <v>85.75</v>
      </c>
      <c r="L52" s="0" t="n">
        <f aca="false">C52-K52</f>
        <v>0</v>
      </c>
      <c r="M52" s="1" t="n">
        <f aca="false">ABS(L52)</f>
        <v>0</v>
      </c>
      <c r="N52" s="4" t="n">
        <f aca="false">IF(M52&gt;0.051, M52, 0)</f>
        <v>0</v>
      </c>
    </row>
    <row r="53" customFormat="false" ht="12.8" hidden="false" customHeight="false" outlineLevel="0" collapsed="false">
      <c r="A53" s="3" t="s">
        <v>63</v>
      </c>
      <c r="B53" s="3" t="n">
        <v>5</v>
      </c>
      <c r="C53" s="3" t="n">
        <v>24.25</v>
      </c>
      <c r="D53" s="3" t="n">
        <v>3</v>
      </c>
      <c r="E53" s="3" t="n">
        <v>7</v>
      </c>
      <c r="F53" s="3" t="n">
        <v>0</v>
      </c>
      <c r="G53" s="3" t="n">
        <v>0</v>
      </c>
      <c r="H53" s="3" t="n">
        <v>32.7</v>
      </c>
      <c r="J53" s="0" t="n">
        <v>1902</v>
      </c>
      <c r="K53" s="0" t="n">
        <v>24.25</v>
      </c>
      <c r="L53" s="0" t="n">
        <f aca="false">C53-K53</f>
        <v>0</v>
      </c>
      <c r="M53" s="1" t="n">
        <f aca="false">ABS(L53)</f>
        <v>0</v>
      </c>
      <c r="N53" s="4" t="n">
        <f aca="false">IF(M53&gt;0.051, M53, 0)</f>
        <v>0</v>
      </c>
    </row>
    <row r="54" customFormat="false" ht="12.8" hidden="false" customHeight="false" outlineLevel="0" collapsed="false">
      <c r="A54" s="3" t="s">
        <v>64</v>
      </c>
      <c r="B54" s="3" t="n">
        <v>10</v>
      </c>
      <c r="C54" s="3" t="n">
        <v>60.25</v>
      </c>
      <c r="D54" s="3" t="n">
        <v>7</v>
      </c>
      <c r="E54" s="3" t="n">
        <v>30.25</v>
      </c>
      <c r="F54" s="3" t="n">
        <v>1</v>
      </c>
      <c r="G54" s="3" t="n">
        <v>3.75</v>
      </c>
      <c r="H54" s="3" t="n">
        <v>102.1</v>
      </c>
      <c r="J54" s="0" t="n">
        <v>1903</v>
      </c>
      <c r="K54" s="0" t="n">
        <v>60.25</v>
      </c>
      <c r="L54" s="0" t="n">
        <f aca="false">C54-K54</f>
        <v>0</v>
      </c>
      <c r="M54" s="1" t="n">
        <f aca="false">ABS(L54)</f>
        <v>0</v>
      </c>
      <c r="N54" s="4" t="n">
        <f aca="false">IF(M54&gt;0.051, M54, 0)</f>
        <v>0</v>
      </c>
    </row>
    <row r="55" customFormat="false" ht="12.8" hidden="false" customHeight="false" outlineLevel="0" collapsed="false">
      <c r="A55" s="3" t="s">
        <v>65</v>
      </c>
      <c r="B55" s="3" t="n">
        <v>6</v>
      </c>
      <c r="C55" s="3" t="n">
        <v>31.5</v>
      </c>
      <c r="D55" s="3" t="n">
        <v>4</v>
      </c>
      <c r="E55" s="3" t="n">
        <v>5.25</v>
      </c>
      <c r="F55" s="3" t="n">
        <v>0</v>
      </c>
      <c r="G55" s="3" t="n">
        <v>0</v>
      </c>
      <c r="H55" s="3" t="n">
        <v>30.3</v>
      </c>
      <c r="J55" s="0" t="n">
        <v>1904</v>
      </c>
      <c r="K55" s="0" t="n">
        <v>31.5</v>
      </c>
      <c r="L55" s="0" t="n">
        <f aca="false">C55-K55</f>
        <v>0</v>
      </c>
      <c r="M55" s="1" t="n">
        <f aca="false">ABS(L55)</f>
        <v>0</v>
      </c>
      <c r="N55" s="4" t="n">
        <f aca="false">IF(M55&gt;0.051, M55, 0)</f>
        <v>0</v>
      </c>
    </row>
    <row r="56" customFormat="false" ht="12.8" hidden="false" customHeight="false" outlineLevel="0" collapsed="false">
      <c r="A56" s="3" t="s">
        <v>66</v>
      </c>
      <c r="B56" s="3" t="n">
        <v>5</v>
      </c>
      <c r="C56" s="3" t="n">
        <v>26.25</v>
      </c>
      <c r="D56" s="3" t="n">
        <v>1</v>
      </c>
      <c r="E56" s="3" t="n">
        <v>3.25</v>
      </c>
      <c r="F56" s="3" t="n">
        <v>1</v>
      </c>
      <c r="G56" s="3" t="n">
        <v>1.25</v>
      </c>
      <c r="H56" s="3" t="n">
        <v>28.4</v>
      </c>
      <c r="J56" s="0" t="n">
        <v>1905</v>
      </c>
      <c r="K56" s="0" t="n">
        <v>26.25</v>
      </c>
      <c r="L56" s="0" t="n">
        <f aca="false">C56-K56</f>
        <v>0</v>
      </c>
      <c r="M56" s="1" t="n">
        <f aca="false">ABS(L56)</f>
        <v>0</v>
      </c>
      <c r="N56" s="4" t="n">
        <f aca="false">IF(M56&gt;0.051, M56, 0)</f>
        <v>0</v>
      </c>
    </row>
    <row r="57" customFormat="false" ht="12.8" hidden="false" customHeight="false" outlineLevel="0" collapsed="false">
      <c r="A57" s="3" t="s">
        <v>67</v>
      </c>
      <c r="B57" s="3" t="n">
        <v>11</v>
      </c>
      <c r="C57" s="3" t="n">
        <v>93.75</v>
      </c>
      <c r="D57" s="3" t="n">
        <v>6</v>
      </c>
      <c r="E57" s="3" t="n">
        <v>36.5</v>
      </c>
      <c r="F57" s="3" t="n">
        <v>3</v>
      </c>
      <c r="G57" s="3" t="n">
        <v>11</v>
      </c>
      <c r="H57" s="3" t="n">
        <v>162.9</v>
      </c>
      <c r="J57" s="0" t="n">
        <v>1906</v>
      </c>
      <c r="K57" s="0" t="n">
        <v>93.75</v>
      </c>
      <c r="L57" s="0" t="n">
        <f aca="false">C57-K57</f>
        <v>0</v>
      </c>
      <c r="M57" s="1" t="n">
        <f aca="false">ABS(L57)</f>
        <v>0</v>
      </c>
      <c r="N57" s="4" t="n">
        <f aca="false">IF(M57&gt;0.051, M57, 0)</f>
        <v>0</v>
      </c>
    </row>
    <row r="58" customFormat="false" ht="12.8" hidden="false" customHeight="false" outlineLevel="0" collapsed="false">
      <c r="A58" s="3" t="s">
        <v>68</v>
      </c>
      <c r="B58" s="3" t="n">
        <v>5</v>
      </c>
      <c r="C58" s="3" t="n">
        <v>20.5</v>
      </c>
      <c r="D58" s="3" t="n">
        <v>0</v>
      </c>
      <c r="E58" s="3" t="n">
        <v>0</v>
      </c>
      <c r="F58" s="3" t="n">
        <v>0</v>
      </c>
      <c r="G58" s="3" t="n">
        <v>0</v>
      </c>
      <c r="H58" s="3" t="n">
        <v>13.1</v>
      </c>
      <c r="J58" s="0" t="n">
        <v>1907</v>
      </c>
      <c r="K58" s="0" t="n">
        <v>20.5</v>
      </c>
      <c r="L58" s="0" t="n">
        <f aca="false">C58-K58</f>
        <v>0</v>
      </c>
      <c r="M58" s="1" t="n">
        <f aca="false">ABS(L58)</f>
        <v>0</v>
      </c>
      <c r="N58" s="4" t="n">
        <f aca="false">IF(M58&gt;0.051, M58, 0)</f>
        <v>0</v>
      </c>
    </row>
    <row r="59" customFormat="false" ht="12.8" hidden="false" customHeight="false" outlineLevel="0" collapsed="false">
      <c r="A59" s="3" t="s">
        <v>69</v>
      </c>
      <c r="B59" s="3" t="n">
        <v>10</v>
      </c>
      <c r="C59" s="3" t="n">
        <v>60</v>
      </c>
      <c r="D59" s="3" t="n">
        <v>6</v>
      </c>
      <c r="E59" s="3" t="n">
        <v>26.5</v>
      </c>
      <c r="F59" s="3" t="n">
        <v>1</v>
      </c>
      <c r="G59" s="3" t="n">
        <v>2.75</v>
      </c>
      <c r="H59" s="3" t="n">
        <v>95.1</v>
      </c>
      <c r="J59" s="0" t="n">
        <v>1908</v>
      </c>
      <c r="K59" s="0" t="n">
        <v>60</v>
      </c>
      <c r="L59" s="0" t="n">
        <f aca="false">C59-K59</f>
        <v>0</v>
      </c>
      <c r="M59" s="1" t="n">
        <f aca="false">ABS(L59)</f>
        <v>0</v>
      </c>
      <c r="N59" s="4" t="n">
        <f aca="false">IF(M59&gt;0.051, M59, 0)</f>
        <v>0</v>
      </c>
    </row>
    <row r="60" customFormat="false" ht="12.8" hidden="false" customHeight="false" outlineLevel="0" collapsed="false">
      <c r="A60" s="3" t="s">
        <v>70</v>
      </c>
      <c r="B60" s="3" t="n">
        <v>12</v>
      </c>
      <c r="C60" s="3" t="n">
        <v>56</v>
      </c>
      <c r="D60" s="3" t="n">
        <v>6</v>
      </c>
      <c r="E60" s="3" t="n">
        <v>24</v>
      </c>
      <c r="F60" s="3" t="n">
        <v>4</v>
      </c>
      <c r="G60" s="3" t="n">
        <v>6.5</v>
      </c>
      <c r="H60" s="3" t="n">
        <v>93.3</v>
      </c>
      <c r="J60" s="0" t="n">
        <v>1909</v>
      </c>
      <c r="K60" s="0" t="n">
        <v>56</v>
      </c>
      <c r="L60" s="0" t="n">
        <f aca="false">C60-K60</f>
        <v>0</v>
      </c>
      <c r="M60" s="1" t="n">
        <f aca="false">ABS(L60)</f>
        <v>0</v>
      </c>
      <c r="N60" s="4" t="n">
        <f aca="false">IF(M60&gt;0.051, M60, 0)</f>
        <v>0</v>
      </c>
    </row>
    <row r="61" customFormat="false" ht="12.8" hidden="false" customHeight="false" outlineLevel="0" collapsed="false">
      <c r="A61" s="3" t="s">
        <v>71</v>
      </c>
      <c r="B61" s="3" t="n">
        <v>5</v>
      </c>
      <c r="C61" s="3" t="n">
        <v>27</v>
      </c>
      <c r="D61" s="3" t="n">
        <v>3</v>
      </c>
      <c r="E61" s="3" t="n">
        <v>18.5</v>
      </c>
      <c r="F61" s="3" t="n">
        <v>1</v>
      </c>
      <c r="G61" s="3" t="n">
        <v>2.75</v>
      </c>
      <c r="H61" s="3" t="n">
        <v>63.9</v>
      </c>
      <c r="J61" s="0" t="n">
        <v>1910</v>
      </c>
      <c r="K61" s="0" t="n">
        <v>27</v>
      </c>
      <c r="L61" s="0" t="n">
        <f aca="false">C61-K61</f>
        <v>0</v>
      </c>
      <c r="M61" s="1" t="n">
        <f aca="false">ABS(L61)</f>
        <v>0</v>
      </c>
      <c r="N61" s="4" t="n">
        <f aca="false">IF(M61&gt;0.051, M61, 0)</f>
        <v>0</v>
      </c>
    </row>
    <row r="62" customFormat="false" ht="12.8" hidden="false" customHeight="false" outlineLevel="0" collapsed="false">
      <c r="A62" s="3" t="s">
        <v>72</v>
      </c>
      <c r="B62" s="3" t="n">
        <v>6</v>
      </c>
      <c r="C62" s="3" t="n">
        <v>30</v>
      </c>
      <c r="D62" s="3" t="n">
        <v>3</v>
      </c>
      <c r="E62" s="3" t="n">
        <v>7</v>
      </c>
      <c r="F62" s="3" t="n">
        <v>0</v>
      </c>
      <c r="G62" s="3" t="n">
        <v>0</v>
      </c>
      <c r="H62" s="3" t="n">
        <v>34.7</v>
      </c>
      <c r="J62" s="0" t="n">
        <v>1911</v>
      </c>
      <c r="K62" s="0" t="n">
        <v>29</v>
      </c>
      <c r="L62" s="0" t="n">
        <f aca="false">C62-K62</f>
        <v>1</v>
      </c>
      <c r="M62" s="1" t="n">
        <f aca="false">ABS(L62)</f>
        <v>1</v>
      </c>
      <c r="N62" s="4" t="n">
        <f aca="false">IF(M62&gt;0.051, M62, 0)</f>
        <v>1</v>
      </c>
    </row>
    <row r="63" customFormat="false" ht="12.8" hidden="false" customHeight="false" outlineLevel="0" collapsed="false">
      <c r="A63" s="3" t="s">
        <v>73</v>
      </c>
      <c r="B63" s="3" t="n">
        <v>7</v>
      </c>
      <c r="C63" s="3" t="n">
        <v>39.25</v>
      </c>
      <c r="D63" s="3" t="n">
        <v>4</v>
      </c>
      <c r="E63" s="3" t="n">
        <v>13.75</v>
      </c>
      <c r="F63" s="3" t="n">
        <v>1</v>
      </c>
      <c r="G63" s="3" t="n">
        <v>1.75</v>
      </c>
      <c r="H63" s="3" t="n">
        <v>57.3</v>
      </c>
      <c r="J63" s="0" t="n">
        <v>1912</v>
      </c>
      <c r="K63" s="0" t="n">
        <v>39.25</v>
      </c>
      <c r="L63" s="0" t="n">
        <f aca="false">C63-K63</f>
        <v>0</v>
      </c>
      <c r="M63" s="1" t="n">
        <f aca="false">ABS(L63)</f>
        <v>0</v>
      </c>
      <c r="N63" s="4" t="n">
        <f aca="false">IF(M63&gt;0.051, M63, 0)</f>
        <v>0</v>
      </c>
    </row>
    <row r="64" customFormat="false" ht="12.8" hidden="false" customHeight="false" outlineLevel="0" collapsed="false">
      <c r="A64" s="3" t="s">
        <v>74</v>
      </c>
      <c r="B64" s="3" t="n">
        <v>6</v>
      </c>
      <c r="C64" s="3" t="n">
        <v>35.5</v>
      </c>
      <c r="D64" s="3" t="n">
        <v>4</v>
      </c>
      <c r="E64" s="3" t="n">
        <v>4</v>
      </c>
      <c r="F64" s="3" t="n">
        <v>0</v>
      </c>
      <c r="G64" s="3" t="n">
        <v>0</v>
      </c>
      <c r="H64" s="3" t="n">
        <v>35.6</v>
      </c>
      <c r="J64" s="0" t="n">
        <v>1913</v>
      </c>
      <c r="K64" s="0" t="n">
        <v>35.5</v>
      </c>
      <c r="L64" s="0" t="n">
        <f aca="false">C64-K64</f>
        <v>0</v>
      </c>
      <c r="M64" s="1" t="n">
        <f aca="false">ABS(L64)</f>
        <v>0</v>
      </c>
      <c r="N64" s="4" t="n">
        <f aca="false">IF(M64&gt;0.051, M64, 0)</f>
        <v>0</v>
      </c>
    </row>
    <row r="65" customFormat="false" ht="12.8" hidden="false" customHeight="false" outlineLevel="0" collapsed="false">
      <c r="A65" s="3" t="s">
        <v>75</v>
      </c>
      <c r="B65" s="3" t="n">
        <v>1</v>
      </c>
      <c r="C65" s="3" t="n">
        <v>3.25</v>
      </c>
      <c r="D65" s="3" t="n">
        <v>0</v>
      </c>
      <c r="E65" s="3" t="n">
        <v>0</v>
      </c>
      <c r="F65" s="3" t="n">
        <v>0</v>
      </c>
      <c r="G65" s="3" t="n">
        <v>0</v>
      </c>
      <c r="H65" s="3" t="n">
        <v>2.5</v>
      </c>
      <c r="J65" s="0" t="n">
        <v>1914</v>
      </c>
      <c r="K65" s="0" t="n">
        <v>3.25</v>
      </c>
      <c r="L65" s="0" t="n">
        <f aca="false">C65-K65</f>
        <v>0</v>
      </c>
      <c r="M65" s="1" t="n">
        <f aca="false">ABS(L65)</f>
        <v>0</v>
      </c>
      <c r="N65" s="4" t="n">
        <f aca="false">IF(M65&gt;0.051, M65, 0)</f>
        <v>0</v>
      </c>
    </row>
    <row r="66" customFormat="false" ht="12.8" hidden="false" customHeight="false" outlineLevel="0" collapsed="false">
      <c r="A66" s="3" t="s">
        <v>76</v>
      </c>
      <c r="B66" s="3" t="n">
        <v>6</v>
      </c>
      <c r="C66" s="3" t="n">
        <v>48.25</v>
      </c>
      <c r="D66" s="3" t="n">
        <v>5</v>
      </c>
      <c r="E66" s="3" t="n">
        <v>30.5</v>
      </c>
      <c r="F66" s="3" t="n">
        <v>3</v>
      </c>
      <c r="G66" s="3" t="n">
        <v>13.75</v>
      </c>
      <c r="H66" s="3" t="n">
        <v>130.1</v>
      </c>
      <c r="J66" s="0" t="n">
        <v>1915</v>
      </c>
      <c r="K66" s="0" t="n">
        <v>48.25</v>
      </c>
      <c r="L66" s="0" t="n">
        <f aca="false">C66-K66</f>
        <v>0</v>
      </c>
      <c r="M66" s="1" t="n">
        <f aca="false">ABS(L66)</f>
        <v>0</v>
      </c>
      <c r="N66" s="4" t="n">
        <f aca="false">IF(M66&gt;0.051, M66, 0)</f>
        <v>0</v>
      </c>
    </row>
    <row r="67" customFormat="false" ht="12.8" hidden="false" customHeight="false" outlineLevel="0" collapsed="false">
      <c r="A67" s="3" t="s">
        <v>77</v>
      </c>
      <c r="B67" s="3" t="n">
        <v>15</v>
      </c>
      <c r="C67" s="3" t="n">
        <v>82.75</v>
      </c>
      <c r="D67" s="3" t="n">
        <v>10</v>
      </c>
      <c r="E67" s="3" t="n">
        <v>36.75</v>
      </c>
      <c r="F67" s="3" t="n">
        <v>5</v>
      </c>
      <c r="G67" s="3" t="n">
        <v>6.25</v>
      </c>
      <c r="H67" s="3" t="n">
        <v>144</v>
      </c>
      <c r="J67" s="0" t="n">
        <v>1916</v>
      </c>
      <c r="K67" s="0" t="n">
        <v>82.75</v>
      </c>
      <c r="L67" s="0" t="n">
        <f aca="false">C67-K67</f>
        <v>0</v>
      </c>
      <c r="M67" s="1" t="n">
        <f aca="false">ABS(L67)</f>
        <v>0</v>
      </c>
      <c r="N67" s="4" t="n">
        <f aca="false">IF(M67&gt;0.051, M67, 0)</f>
        <v>0</v>
      </c>
    </row>
    <row r="68" customFormat="false" ht="12.8" hidden="false" customHeight="false" outlineLevel="0" collapsed="false">
      <c r="A68" s="3" t="s">
        <v>78</v>
      </c>
      <c r="B68" s="3" t="n">
        <v>4</v>
      </c>
      <c r="C68" s="3" t="n">
        <v>24.5</v>
      </c>
      <c r="D68" s="3" t="n">
        <v>2</v>
      </c>
      <c r="E68" s="3" t="n">
        <v>13.5</v>
      </c>
      <c r="F68" s="3" t="n">
        <v>2</v>
      </c>
      <c r="G68" s="3" t="n">
        <v>6.75</v>
      </c>
      <c r="H68" s="3" t="n">
        <v>60.7</v>
      </c>
      <c r="J68" s="0" t="n">
        <v>1917</v>
      </c>
      <c r="K68" s="0" t="n">
        <v>24.5</v>
      </c>
      <c r="L68" s="0" t="n">
        <f aca="false">C68-K68</f>
        <v>0</v>
      </c>
      <c r="M68" s="1" t="n">
        <f aca="false">ABS(L68)</f>
        <v>0</v>
      </c>
      <c r="N68" s="4" t="n">
        <f aca="false">IF(M68&gt;0.051, M68, 0)</f>
        <v>0</v>
      </c>
    </row>
    <row r="69" customFormat="false" ht="12.8" hidden="false" customHeight="false" outlineLevel="0" collapsed="false">
      <c r="A69" s="3" t="s">
        <v>79</v>
      </c>
      <c r="B69" s="3" t="n">
        <v>6</v>
      </c>
      <c r="C69" s="3" t="n">
        <v>30.25</v>
      </c>
      <c r="D69" s="3" t="n">
        <v>4</v>
      </c>
      <c r="E69" s="3" t="n">
        <v>7.5</v>
      </c>
      <c r="F69" s="3" t="n">
        <v>1</v>
      </c>
      <c r="G69" s="3" t="n">
        <v>0.75</v>
      </c>
      <c r="H69" s="3" t="n">
        <v>39.9</v>
      </c>
      <c r="J69" s="0" t="n">
        <v>1918</v>
      </c>
      <c r="K69" s="0" t="n">
        <v>30.25</v>
      </c>
      <c r="L69" s="0" t="n">
        <f aca="false">C69-K69</f>
        <v>0</v>
      </c>
      <c r="M69" s="1" t="n">
        <f aca="false">ABS(L69)</f>
        <v>0</v>
      </c>
      <c r="N69" s="4" t="n">
        <f aca="false">IF(M69&gt;0.051, M69, 0)</f>
        <v>0</v>
      </c>
    </row>
    <row r="70" customFormat="false" ht="12.8" hidden="false" customHeight="false" outlineLevel="0" collapsed="false">
      <c r="A70" s="3" t="s">
        <v>80</v>
      </c>
      <c r="B70" s="3" t="n">
        <v>5</v>
      </c>
      <c r="C70" s="3" t="n">
        <v>23.25</v>
      </c>
      <c r="D70" s="3" t="n">
        <v>2</v>
      </c>
      <c r="E70" s="3" t="n">
        <v>9.25</v>
      </c>
      <c r="F70" s="3" t="n">
        <v>1</v>
      </c>
      <c r="G70" s="3" t="n">
        <v>6.5</v>
      </c>
      <c r="H70" s="3" t="n">
        <v>55</v>
      </c>
      <c r="J70" s="0" t="n">
        <v>1919</v>
      </c>
      <c r="K70" s="0" t="n">
        <v>23.25</v>
      </c>
      <c r="L70" s="0" t="n">
        <f aca="false">C70-K70</f>
        <v>0</v>
      </c>
      <c r="M70" s="1" t="n">
        <f aca="false">ABS(L70)</f>
        <v>0</v>
      </c>
      <c r="N70" s="4" t="n">
        <f aca="false">IF(M70&gt;0.051, M70, 0)</f>
        <v>0</v>
      </c>
    </row>
    <row r="71" customFormat="false" ht="12.8" hidden="false" customHeight="false" outlineLevel="0" collapsed="false">
      <c r="A71" s="3" t="s">
        <v>81</v>
      </c>
      <c r="B71" s="3" t="n">
        <v>5</v>
      </c>
      <c r="C71" s="3" t="n">
        <v>21.5</v>
      </c>
      <c r="D71" s="3" t="n">
        <v>4</v>
      </c>
      <c r="E71" s="3" t="n">
        <v>7.75</v>
      </c>
      <c r="F71" s="3" t="n">
        <v>0</v>
      </c>
      <c r="G71" s="3" t="n">
        <v>0</v>
      </c>
      <c r="H71" s="3" t="n">
        <v>29.8</v>
      </c>
      <c r="J71" s="0" t="n">
        <v>1920</v>
      </c>
      <c r="K71" s="0" t="n">
        <v>21.5</v>
      </c>
      <c r="L71" s="0" t="n">
        <f aca="false">C71-K71</f>
        <v>0</v>
      </c>
      <c r="M71" s="1" t="n">
        <f aca="false">ABS(L71)</f>
        <v>0</v>
      </c>
      <c r="N71" s="4" t="n">
        <f aca="false">IF(M71&gt;0.051, M71, 0)</f>
        <v>0</v>
      </c>
    </row>
    <row r="72" customFormat="false" ht="12.8" hidden="false" customHeight="false" outlineLevel="0" collapsed="false">
      <c r="A72" s="3" t="s">
        <v>82</v>
      </c>
      <c r="B72" s="3" t="n">
        <v>7</v>
      </c>
      <c r="C72" s="3" t="n">
        <v>41.5</v>
      </c>
      <c r="D72" s="3" t="n">
        <v>5</v>
      </c>
      <c r="E72" s="3" t="n">
        <v>22.25</v>
      </c>
      <c r="F72" s="3" t="n">
        <v>2</v>
      </c>
      <c r="G72" s="3" t="n">
        <v>7.25</v>
      </c>
      <c r="H72" s="3" t="n">
        <v>86.5</v>
      </c>
      <c r="J72" s="0" t="n">
        <v>1921</v>
      </c>
      <c r="K72" s="0" t="n">
        <v>41.5</v>
      </c>
      <c r="L72" s="0" t="n">
        <f aca="false">C72-K72</f>
        <v>0</v>
      </c>
      <c r="M72" s="1" t="n">
        <f aca="false">ABS(L72)</f>
        <v>0</v>
      </c>
      <c r="N72" s="4" t="n">
        <f aca="false">IF(M72&gt;0.051, M72, 0)</f>
        <v>0</v>
      </c>
    </row>
    <row r="73" customFormat="false" ht="12.8" hidden="false" customHeight="false" outlineLevel="0" collapsed="false">
      <c r="A73" s="3" t="s">
        <v>83</v>
      </c>
      <c r="B73" s="3" t="n">
        <v>5</v>
      </c>
      <c r="C73" s="3" t="n">
        <v>27.25</v>
      </c>
      <c r="D73" s="3" t="n">
        <v>3</v>
      </c>
      <c r="E73" s="3" t="n">
        <v>14</v>
      </c>
      <c r="F73" s="3" t="n">
        <v>1</v>
      </c>
      <c r="G73" s="3" t="n">
        <v>6</v>
      </c>
      <c r="H73" s="3" t="n">
        <v>54.5</v>
      </c>
      <c r="J73" s="0" t="n">
        <v>1922</v>
      </c>
      <c r="K73" s="0" t="n">
        <v>27.25</v>
      </c>
      <c r="L73" s="0" t="n">
        <f aca="false">C73-K73</f>
        <v>0</v>
      </c>
      <c r="M73" s="1" t="n">
        <f aca="false">ABS(L73)</f>
        <v>0</v>
      </c>
      <c r="N73" s="4" t="n">
        <f aca="false">IF(M73&gt;0.051, M73, 0)</f>
        <v>0</v>
      </c>
    </row>
    <row r="74" customFormat="false" ht="12.8" hidden="false" customHeight="false" outlineLevel="0" collapsed="false">
      <c r="A74" s="3" t="s">
        <v>84</v>
      </c>
      <c r="B74" s="3" t="n">
        <v>9</v>
      </c>
      <c r="C74" s="3" t="n">
        <v>35.25</v>
      </c>
      <c r="D74" s="3" t="n">
        <v>4</v>
      </c>
      <c r="E74" s="3" t="n">
        <v>11.75</v>
      </c>
      <c r="F74" s="3" t="n">
        <v>1</v>
      </c>
      <c r="G74" s="3" t="n">
        <v>1.5</v>
      </c>
      <c r="H74" s="3" t="n">
        <v>49.3</v>
      </c>
      <c r="J74" s="0" t="n">
        <v>1923</v>
      </c>
      <c r="K74" s="0" t="n">
        <v>33.75</v>
      </c>
      <c r="L74" s="0" t="n">
        <f aca="false">C74-K74</f>
        <v>1.5</v>
      </c>
      <c r="M74" s="1" t="n">
        <f aca="false">ABS(L74)</f>
        <v>1.5</v>
      </c>
      <c r="N74" s="4" t="n">
        <f aca="false">IF(M74&gt;0.051, M74, 0)</f>
        <v>1.5</v>
      </c>
    </row>
    <row r="75" customFormat="false" ht="12.8" hidden="false" customHeight="false" outlineLevel="0" collapsed="false">
      <c r="A75" s="3" t="s">
        <v>85</v>
      </c>
      <c r="B75" s="3" t="n">
        <v>11</v>
      </c>
      <c r="C75" s="3" t="n">
        <v>58.75</v>
      </c>
      <c r="D75" s="3" t="n">
        <v>5</v>
      </c>
      <c r="E75" s="3" t="n">
        <v>22.5</v>
      </c>
      <c r="F75" s="3" t="n">
        <v>2</v>
      </c>
      <c r="G75" s="3" t="n">
        <v>4.25</v>
      </c>
      <c r="H75" s="3" t="n">
        <v>100.2</v>
      </c>
      <c r="J75" s="0" t="n">
        <v>1924</v>
      </c>
      <c r="K75" s="0" t="n">
        <v>58.75</v>
      </c>
      <c r="L75" s="0" t="n">
        <f aca="false">C75-K75</f>
        <v>0</v>
      </c>
      <c r="M75" s="1" t="n">
        <f aca="false">ABS(L75)</f>
        <v>0</v>
      </c>
      <c r="N75" s="4" t="n">
        <f aca="false">IF(M75&gt;0.051, M75, 0)</f>
        <v>0</v>
      </c>
    </row>
    <row r="76" customFormat="false" ht="12.8" hidden="false" customHeight="false" outlineLevel="0" collapsed="false">
      <c r="A76" s="3" t="s">
        <v>86</v>
      </c>
      <c r="B76" s="3" t="n">
        <v>4</v>
      </c>
      <c r="C76" s="3" t="n">
        <v>9.5</v>
      </c>
      <c r="D76" s="3" t="n">
        <v>1</v>
      </c>
      <c r="E76" s="3" t="n">
        <v>1</v>
      </c>
      <c r="F76" s="3" t="n">
        <v>0</v>
      </c>
      <c r="G76" s="3" t="n">
        <v>0</v>
      </c>
      <c r="H76" s="3" t="n">
        <v>7.3</v>
      </c>
      <c r="J76" s="0" t="n">
        <v>1925</v>
      </c>
      <c r="K76" s="0" t="n">
        <v>9.5</v>
      </c>
      <c r="L76" s="0" t="n">
        <f aca="false">C76-K76</f>
        <v>0</v>
      </c>
      <c r="M76" s="1" t="n">
        <f aca="false">ABS(L76)</f>
        <v>0</v>
      </c>
      <c r="N76" s="4" t="n">
        <f aca="false">IF(M76&gt;0.051, M76, 0)</f>
        <v>0</v>
      </c>
    </row>
    <row r="77" customFormat="false" ht="12.8" hidden="false" customHeight="false" outlineLevel="0" collapsed="false">
      <c r="A77" s="3" t="s">
        <v>87</v>
      </c>
      <c r="B77" s="3" t="n">
        <v>11</v>
      </c>
      <c r="C77" s="3" t="n">
        <v>86.75</v>
      </c>
      <c r="D77" s="3" t="n">
        <v>8</v>
      </c>
      <c r="E77" s="3" t="n">
        <v>58.5</v>
      </c>
      <c r="F77" s="3" t="n">
        <v>6</v>
      </c>
      <c r="G77" s="3" t="n">
        <v>22.75</v>
      </c>
      <c r="H77" s="3" t="n">
        <v>229.6</v>
      </c>
      <c r="J77" s="0" t="n">
        <v>1926</v>
      </c>
      <c r="K77" s="0" t="n">
        <v>86.75</v>
      </c>
      <c r="L77" s="0" t="n">
        <f aca="false">C77-K77</f>
        <v>0</v>
      </c>
      <c r="M77" s="1" t="n">
        <f aca="false">ABS(L77)</f>
        <v>0</v>
      </c>
      <c r="N77" s="4" t="n">
        <f aca="false">IF(M77&gt;0.051, M77, 0)</f>
        <v>0</v>
      </c>
    </row>
    <row r="78" customFormat="false" ht="12.8" hidden="false" customHeight="false" outlineLevel="0" collapsed="false">
      <c r="A78" s="3" t="s">
        <v>88</v>
      </c>
      <c r="B78" s="3" t="n">
        <v>8</v>
      </c>
      <c r="C78" s="3" t="n">
        <v>37.75</v>
      </c>
      <c r="D78" s="3" t="n">
        <v>4</v>
      </c>
      <c r="E78" s="3" t="n">
        <v>12</v>
      </c>
      <c r="F78" s="3" t="n">
        <v>1</v>
      </c>
      <c r="G78" s="3" t="n">
        <v>3.25</v>
      </c>
      <c r="H78" s="3" t="n">
        <v>56.5</v>
      </c>
      <c r="J78" s="0" t="n">
        <v>1927</v>
      </c>
      <c r="K78" s="0" t="n">
        <v>37.75</v>
      </c>
      <c r="L78" s="0" t="n">
        <f aca="false">C78-K78</f>
        <v>0</v>
      </c>
      <c r="M78" s="1" t="n">
        <f aca="false">ABS(L78)</f>
        <v>0</v>
      </c>
      <c r="N78" s="4" t="n">
        <f aca="false">IF(M78&gt;0.051, M78, 0)</f>
        <v>0</v>
      </c>
    </row>
    <row r="79" customFormat="false" ht="12.8" hidden="false" customHeight="false" outlineLevel="0" collapsed="false">
      <c r="A79" s="3" t="s">
        <v>89</v>
      </c>
      <c r="B79" s="3" t="n">
        <v>6</v>
      </c>
      <c r="C79" s="3" t="n">
        <v>42.5</v>
      </c>
      <c r="D79" s="3" t="n">
        <v>4</v>
      </c>
      <c r="E79" s="3" t="n">
        <v>15</v>
      </c>
      <c r="F79" s="3" t="n">
        <v>1</v>
      </c>
      <c r="G79" s="3" t="n">
        <v>5.25</v>
      </c>
      <c r="H79" s="3" t="n">
        <v>83.5</v>
      </c>
      <c r="J79" s="0" t="n">
        <v>1928</v>
      </c>
      <c r="K79" s="0" t="n">
        <v>42.5</v>
      </c>
      <c r="L79" s="0" t="n">
        <f aca="false">C79-K79</f>
        <v>0</v>
      </c>
      <c r="M79" s="1" t="n">
        <f aca="false">ABS(L79)</f>
        <v>0</v>
      </c>
      <c r="N79" s="4" t="n">
        <f aca="false">IF(M79&gt;0.051, M79, 0)</f>
        <v>0</v>
      </c>
    </row>
    <row r="80" customFormat="false" ht="12.8" hidden="false" customHeight="false" outlineLevel="0" collapsed="false">
      <c r="A80" s="3" t="s">
        <v>90</v>
      </c>
      <c r="B80" s="3" t="n">
        <v>5</v>
      </c>
      <c r="C80" s="3" t="n">
        <v>21.5</v>
      </c>
      <c r="D80" s="3" t="n">
        <v>3</v>
      </c>
      <c r="E80" s="3" t="n">
        <v>9.75</v>
      </c>
      <c r="F80" s="3" t="n">
        <v>1</v>
      </c>
      <c r="G80" s="3" t="n">
        <v>3.75</v>
      </c>
      <c r="H80" s="3" t="n">
        <v>48.1</v>
      </c>
      <c r="J80" s="0" t="n">
        <v>1929</v>
      </c>
      <c r="K80" s="0" t="n">
        <v>21.5</v>
      </c>
      <c r="L80" s="0" t="n">
        <f aca="false">C80-K80</f>
        <v>0</v>
      </c>
      <c r="M80" s="1" t="n">
        <f aca="false">ABS(L80)</f>
        <v>0</v>
      </c>
      <c r="N80" s="4" t="n">
        <f aca="false">IF(M80&gt;0.051, M80, 0)</f>
        <v>0</v>
      </c>
    </row>
    <row r="81" customFormat="false" ht="12.8" hidden="false" customHeight="false" outlineLevel="0" collapsed="false">
      <c r="A81" s="3" t="s">
        <v>91</v>
      </c>
      <c r="B81" s="3" t="n">
        <v>3</v>
      </c>
      <c r="C81" s="3" t="n">
        <v>26.25</v>
      </c>
      <c r="D81" s="3" t="n">
        <v>2</v>
      </c>
      <c r="E81" s="3" t="n">
        <v>11.5</v>
      </c>
      <c r="F81" s="3" t="n">
        <v>2</v>
      </c>
      <c r="G81" s="3" t="n">
        <v>3.5</v>
      </c>
      <c r="H81" s="3" t="n">
        <v>49.8</v>
      </c>
      <c r="J81" s="0" t="n">
        <v>1930</v>
      </c>
      <c r="K81" s="0" t="n">
        <v>26.25</v>
      </c>
      <c r="L81" s="0" t="n">
        <f aca="false">C81-K81</f>
        <v>0</v>
      </c>
      <c r="M81" s="1" t="n">
        <f aca="false">ABS(L81)</f>
        <v>0</v>
      </c>
      <c r="N81" s="4" t="n">
        <f aca="false">IF(M81&gt;0.051, M81, 0)</f>
        <v>0</v>
      </c>
    </row>
    <row r="82" customFormat="false" ht="12.8" hidden="false" customHeight="false" outlineLevel="0" collapsed="false">
      <c r="A82" s="3" t="s">
        <v>92</v>
      </c>
      <c r="B82" s="3" t="n">
        <v>13</v>
      </c>
      <c r="C82" s="3" t="n">
        <v>48.25</v>
      </c>
      <c r="D82" s="3" t="n">
        <v>3</v>
      </c>
      <c r="E82" s="3" t="n">
        <v>5.25</v>
      </c>
      <c r="F82" s="3" t="n">
        <v>1</v>
      </c>
      <c r="G82" s="3" t="n">
        <v>0.5</v>
      </c>
      <c r="H82" s="3" t="n">
        <v>47.8</v>
      </c>
      <c r="J82" s="0" t="n">
        <v>1931</v>
      </c>
      <c r="K82" s="0" t="n">
        <v>48.25</v>
      </c>
      <c r="L82" s="0" t="n">
        <f aca="false">C82-K82</f>
        <v>0</v>
      </c>
      <c r="M82" s="1" t="n">
        <f aca="false">ABS(L82)</f>
        <v>0</v>
      </c>
      <c r="N82" s="4" t="n">
        <f aca="false">IF(M82&gt;0.051, M82, 0)</f>
        <v>0</v>
      </c>
    </row>
    <row r="83" customFormat="false" ht="12.8" hidden="false" customHeight="false" outlineLevel="0" collapsed="false">
      <c r="A83" s="3" t="s">
        <v>93</v>
      </c>
      <c r="B83" s="3" t="n">
        <v>15</v>
      </c>
      <c r="C83" s="3" t="n">
        <v>85.25</v>
      </c>
      <c r="D83" s="3" t="n">
        <v>6</v>
      </c>
      <c r="E83" s="3" t="n">
        <v>27.75</v>
      </c>
      <c r="F83" s="3" t="n">
        <v>4</v>
      </c>
      <c r="G83" s="3" t="n">
        <v>13</v>
      </c>
      <c r="H83" s="3" t="n">
        <v>169.7</v>
      </c>
      <c r="J83" s="0" t="n">
        <v>1932</v>
      </c>
      <c r="K83" s="0" t="n">
        <v>85.25</v>
      </c>
      <c r="L83" s="0" t="n">
        <f aca="false">C83-K83</f>
        <v>0</v>
      </c>
      <c r="M83" s="1" t="n">
        <f aca="false">ABS(L83)</f>
        <v>0</v>
      </c>
      <c r="N83" s="4" t="n">
        <f aca="false">IF(M83&gt;0.051, M83, 0)</f>
        <v>0</v>
      </c>
    </row>
    <row r="84" customFormat="false" ht="12.8" hidden="false" customHeight="false" outlineLevel="0" collapsed="false">
      <c r="A84" s="3" t="s">
        <v>94</v>
      </c>
      <c r="B84" s="3" t="n">
        <v>20</v>
      </c>
      <c r="C84" s="3" t="n">
        <v>125.25</v>
      </c>
      <c r="D84" s="3" t="n">
        <v>11</v>
      </c>
      <c r="E84" s="3" t="n">
        <v>57</v>
      </c>
      <c r="F84" s="3" t="n">
        <v>6</v>
      </c>
      <c r="G84" s="3" t="n">
        <v>21.75</v>
      </c>
      <c r="H84" s="3" t="n">
        <v>258.6</v>
      </c>
      <c r="J84" s="0" t="n">
        <v>1933</v>
      </c>
      <c r="K84" s="0" t="n">
        <v>125.25</v>
      </c>
      <c r="L84" s="0" t="n">
        <f aca="false">C84-K84</f>
        <v>0</v>
      </c>
      <c r="M84" s="1" t="n">
        <f aca="false">ABS(L84)</f>
        <v>0</v>
      </c>
      <c r="N84" s="4" t="n">
        <f aca="false">IF(M84&gt;0.051, M84, 0)</f>
        <v>0</v>
      </c>
    </row>
    <row r="85" customFormat="false" ht="12.8" hidden="false" customHeight="false" outlineLevel="0" collapsed="false">
      <c r="A85" s="3" t="s">
        <v>95</v>
      </c>
      <c r="B85" s="3" t="n">
        <v>13</v>
      </c>
      <c r="C85" s="3" t="n">
        <v>63.5</v>
      </c>
      <c r="D85" s="3" t="n">
        <v>7</v>
      </c>
      <c r="E85" s="3" t="n">
        <v>18.75</v>
      </c>
      <c r="F85" s="3" t="n">
        <v>1</v>
      </c>
      <c r="G85" s="3" t="n">
        <v>0.5</v>
      </c>
      <c r="H85" s="3" t="n">
        <v>79.1</v>
      </c>
      <c r="J85" s="0" t="n">
        <v>1934</v>
      </c>
      <c r="K85" s="0" t="n">
        <v>62.75</v>
      </c>
      <c r="L85" s="0" t="n">
        <f aca="false">C85-K85</f>
        <v>0.75</v>
      </c>
      <c r="M85" s="1" t="n">
        <f aca="false">ABS(L85)</f>
        <v>0.75</v>
      </c>
      <c r="N85" s="4" t="n">
        <f aca="false">IF(M85&gt;0.051, M85, 0)</f>
        <v>0.75</v>
      </c>
    </row>
    <row r="86" customFormat="false" ht="12.8" hidden="false" customHeight="false" outlineLevel="0" collapsed="false">
      <c r="A86" s="3" t="s">
        <v>96</v>
      </c>
      <c r="B86" s="3" t="n">
        <v>8</v>
      </c>
      <c r="C86" s="3" t="n">
        <v>50.5</v>
      </c>
      <c r="D86" s="3" t="n">
        <v>5</v>
      </c>
      <c r="E86" s="3" t="n">
        <v>24.25</v>
      </c>
      <c r="F86" s="3" t="n">
        <v>3</v>
      </c>
      <c r="G86" s="3" t="n">
        <v>9.25</v>
      </c>
      <c r="H86" s="3" t="n">
        <v>106.2</v>
      </c>
      <c r="J86" s="0" t="n">
        <v>1935</v>
      </c>
      <c r="K86" s="0" t="n">
        <v>50.5</v>
      </c>
      <c r="L86" s="0" t="n">
        <f aca="false">C86-K86</f>
        <v>0</v>
      </c>
      <c r="M86" s="1" t="n">
        <f aca="false">ABS(L86)</f>
        <v>0</v>
      </c>
      <c r="N86" s="4" t="n">
        <f aca="false">IF(M86&gt;0.051, M86, 0)</f>
        <v>0</v>
      </c>
    </row>
    <row r="87" customFormat="false" ht="12.8" hidden="false" customHeight="false" outlineLevel="0" collapsed="false">
      <c r="A87" s="3" t="s">
        <v>97</v>
      </c>
      <c r="B87" s="3" t="n">
        <v>17</v>
      </c>
      <c r="C87" s="3" t="n">
        <v>66</v>
      </c>
      <c r="D87" s="3" t="n">
        <v>7</v>
      </c>
      <c r="E87" s="3" t="n">
        <v>25.75</v>
      </c>
      <c r="F87" s="3" t="n">
        <v>1</v>
      </c>
      <c r="G87" s="3" t="n">
        <v>2</v>
      </c>
      <c r="H87" s="3" t="n">
        <v>99.8</v>
      </c>
      <c r="J87" s="0" t="n">
        <v>1936</v>
      </c>
      <c r="K87" s="0" t="n">
        <v>66</v>
      </c>
      <c r="L87" s="0" t="n">
        <f aca="false">C87-K87</f>
        <v>0</v>
      </c>
      <c r="M87" s="1" t="n">
        <f aca="false">ABS(L87)</f>
        <v>0</v>
      </c>
      <c r="N87" s="4" t="n">
        <f aca="false">IF(M87&gt;0.051, M87, 0)</f>
        <v>0</v>
      </c>
    </row>
    <row r="88" customFormat="false" ht="12.8" hidden="false" customHeight="false" outlineLevel="0" collapsed="false">
      <c r="A88" s="3" t="s">
        <v>98</v>
      </c>
      <c r="B88" s="3" t="n">
        <v>11</v>
      </c>
      <c r="C88" s="3" t="n">
        <v>43.5</v>
      </c>
      <c r="D88" s="3" t="n">
        <v>4</v>
      </c>
      <c r="E88" s="3" t="n">
        <v>16</v>
      </c>
      <c r="F88" s="3" t="n">
        <v>1</v>
      </c>
      <c r="G88" s="3" t="n">
        <v>2.25</v>
      </c>
      <c r="H88" s="3" t="n">
        <v>65.9</v>
      </c>
      <c r="J88" s="0" t="n">
        <v>1937</v>
      </c>
      <c r="K88" s="0" t="n">
        <v>43.5</v>
      </c>
      <c r="L88" s="0" t="n">
        <f aca="false">C88-K88</f>
        <v>0</v>
      </c>
      <c r="M88" s="1" t="n">
        <f aca="false">ABS(L88)</f>
        <v>0</v>
      </c>
      <c r="N88" s="4" t="n">
        <f aca="false">IF(M88&gt;0.051, M88, 0)</f>
        <v>0</v>
      </c>
    </row>
    <row r="89" customFormat="false" ht="12.8" hidden="false" customHeight="false" outlineLevel="0" collapsed="false">
      <c r="A89" s="3" t="s">
        <v>99</v>
      </c>
      <c r="B89" s="3" t="n">
        <v>9</v>
      </c>
      <c r="C89" s="3" t="n">
        <v>39.75</v>
      </c>
      <c r="D89" s="3" t="n">
        <v>4</v>
      </c>
      <c r="E89" s="3" t="n">
        <v>15.5</v>
      </c>
      <c r="F89" s="3" t="n">
        <v>2</v>
      </c>
      <c r="G89" s="3" t="n">
        <v>5.75</v>
      </c>
      <c r="H89" s="3" t="n">
        <v>77.6</v>
      </c>
      <c r="J89" s="0" t="n">
        <v>1938</v>
      </c>
      <c r="K89" s="0" t="n">
        <v>39.75</v>
      </c>
      <c r="L89" s="0" t="n">
        <f aca="false">C89-K89</f>
        <v>0</v>
      </c>
      <c r="M89" s="1" t="n">
        <f aca="false">ABS(L89)</f>
        <v>0</v>
      </c>
      <c r="N89" s="4" t="n">
        <f aca="false">IF(M89&gt;0.051, M89, 0)</f>
        <v>0</v>
      </c>
    </row>
    <row r="90" customFormat="false" ht="12.8" hidden="false" customHeight="false" outlineLevel="0" collapsed="false">
      <c r="A90" s="3" t="s">
        <v>100</v>
      </c>
      <c r="B90" s="3" t="n">
        <v>6</v>
      </c>
      <c r="C90" s="3" t="n">
        <v>31.5</v>
      </c>
      <c r="D90" s="3" t="n">
        <v>3</v>
      </c>
      <c r="E90" s="3" t="n">
        <v>6.5</v>
      </c>
      <c r="F90" s="3" t="n">
        <v>1</v>
      </c>
      <c r="G90" s="3" t="n">
        <v>2.75</v>
      </c>
      <c r="H90" s="3" t="n">
        <v>43.7</v>
      </c>
      <c r="J90" s="0" t="n">
        <v>1939</v>
      </c>
      <c r="K90" s="0" t="n">
        <v>31.5</v>
      </c>
      <c r="L90" s="0" t="n">
        <f aca="false">C90-K90</f>
        <v>0</v>
      </c>
      <c r="M90" s="1" t="n">
        <f aca="false">ABS(L90)</f>
        <v>0</v>
      </c>
      <c r="N90" s="4" t="n">
        <f aca="false">IF(M90&gt;0.051, M90, 0)</f>
        <v>0</v>
      </c>
    </row>
    <row r="91" customFormat="false" ht="12.8" hidden="false" customHeight="false" outlineLevel="0" collapsed="false">
      <c r="A91" s="3" t="s">
        <v>101</v>
      </c>
      <c r="B91" s="3" t="n">
        <v>9</v>
      </c>
      <c r="C91" s="3" t="n">
        <v>46.75</v>
      </c>
      <c r="D91" s="3" t="n">
        <v>6</v>
      </c>
      <c r="E91" s="3" t="n">
        <v>18.5</v>
      </c>
      <c r="F91" s="3" t="n">
        <v>0</v>
      </c>
      <c r="G91" s="3" t="n">
        <v>0</v>
      </c>
      <c r="H91" s="3" t="n">
        <v>67.8</v>
      </c>
      <c r="J91" s="0" t="n">
        <v>1940</v>
      </c>
      <c r="K91" s="0" t="n">
        <v>46.75</v>
      </c>
      <c r="L91" s="0" t="n">
        <f aca="false">C91-K91</f>
        <v>0</v>
      </c>
      <c r="M91" s="1" t="n">
        <f aca="false">ABS(L91)</f>
        <v>0</v>
      </c>
      <c r="N91" s="4" t="n">
        <f aca="false">IF(M91&gt;0.051, M91, 0)</f>
        <v>0</v>
      </c>
    </row>
    <row r="92" customFormat="false" ht="12.8" hidden="false" customHeight="false" outlineLevel="0" collapsed="false">
      <c r="A92" s="3" t="s">
        <v>102</v>
      </c>
      <c r="B92" s="3" t="n">
        <v>6</v>
      </c>
      <c r="C92" s="3" t="n">
        <v>33.75</v>
      </c>
      <c r="D92" s="3" t="n">
        <v>4</v>
      </c>
      <c r="E92" s="3" t="n">
        <v>11.5</v>
      </c>
      <c r="F92" s="3" t="n">
        <v>3</v>
      </c>
      <c r="G92" s="3" t="n">
        <v>2</v>
      </c>
      <c r="H92" s="3" t="n">
        <v>51.8</v>
      </c>
      <c r="J92" s="0" t="n">
        <v>1941</v>
      </c>
      <c r="K92" s="0" t="n">
        <v>33.75</v>
      </c>
      <c r="L92" s="0" t="n">
        <f aca="false">C92-K92</f>
        <v>0</v>
      </c>
      <c r="M92" s="1" t="n">
        <f aca="false">ABS(L92)</f>
        <v>0</v>
      </c>
      <c r="N92" s="4" t="n">
        <f aca="false">IF(M92&gt;0.051, M92, 0)</f>
        <v>0</v>
      </c>
    </row>
    <row r="93" customFormat="false" ht="12.8" hidden="false" customHeight="false" outlineLevel="0" collapsed="false">
      <c r="A93" s="3" t="s">
        <v>103</v>
      </c>
      <c r="B93" s="3" t="n">
        <v>11</v>
      </c>
      <c r="C93" s="3" t="n">
        <v>51</v>
      </c>
      <c r="D93" s="3" t="n">
        <v>4</v>
      </c>
      <c r="E93" s="3" t="n">
        <v>13</v>
      </c>
      <c r="F93" s="3" t="n">
        <v>1</v>
      </c>
      <c r="G93" s="3" t="n">
        <v>1.25</v>
      </c>
      <c r="H93" s="3" t="n">
        <v>62.5</v>
      </c>
      <c r="J93" s="0" t="n">
        <v>1942</v>
      </c>
      <c r="K93" s="0" t="n">
        <v>51</v>
      </c>
      <c r="L93" s="0" t="n">
        <f aca="false">C93-K93</f>
        <v>0</v>
      </c>
      <c r="M93" s="1" t="n">
        <f aca="false">ABS(L93)</f>
        <v>0</v>
      </c>
      <c r="N93" s="4" t="n">
        <f aca="false">IF(M93&gt;0.051, M93, 0)</f>
        <v>0</v>
      </c>
    </row>
    <row r="94" customFormat="false" ht="12.8" hidden="false" customHeight="false" outlineLevel="0" collapsed="false">
      <c r="A94" s="3" t="s">
        <v>104</v>
      </c>
      <c r="B94" s="3" t="n">
        <v>10</v>
      </c>
      <c r="C94" s="3" t="n">
        <v>48.75</v>
      </c>
      <c r="D94" s="3" t="n">
        <v>5</v>
      </c>
      <c r="E94" s="3" t="n">
        <v>22.5</v>
      </c>
      <c r="F94" s="3" t="n">
        <v>2</v>
      </c>
      <c r="G94" s="3" t="n">
        <v>4.5</v>
      </c>
      <c r="H94" s="3" t="n">
        <v>94</v>
      </c>
      <c r="J94" s="0" t="n">
        <v>1943</v>
      </c>
      <c r="K94" s="0" t="n">
        <v>48.75</v>
      </c>
      <c r="L94" s="0" t="n">
        <f aca="false">C94-K94</f>
        <v>0</v>
      </c>
      <c r="M94" s="1" t="n">
        <f aca="false">ABS(L94)</f>
        <v>0</v>
      </c>
      <c r="N94" s="4" t="n">
        <f aca="false">IF(M94&gt;0.051, M94, 0)</f>
        <v>0</v>
      </c>
    </row>
    <row r="95" customFormat="false" ht="12.8" hidden="false" customHeight="false" outlineLevel="0" collapsed="false">
      <c r="A95" s="3" t="s">
        <v>105</v>
      </c>
      <c r="B95" s="3" t="n">
        <v>14</v>
      </c>
      <c r="C95" s="3" t="n">
        <v>60.25</v>
      </c>
      <c r="D95" s="3" t="n">
        <v>8</v>
      </c>
      <c r="E95" s="3" t="n">
        <v>24.5</v>
      </c>
      <c r="F95" s="3" t="n">
        <v>3</v>
      </c>
      <c r="G95" s="3" t="n">
        <v>5.75</v>
      </c>
      <c r="H95" s="3" t="n">
        <v>104.5</v>
      </c>
      <c r="J95" s="0" t="n">
        <v>1944</v>
      </c>
      <c r="K95" s="0" t="n">
        <v>60.25</v>
      </c>
      <c r="L95" s="0" t="n">
        <f aca="false">C95-K95</f>
        <v>0</v>
      </c>
      <c r="M95" s="1" t="n">
        <f aca="false">ABS(L95)</f>
        <v>0</v>
      </c>
      <c r="N95" s="4" t="n">
        <f aca="false">IF(M95&gt;0.051, M95, 0)</f>
        <v>0</v>
      </c>
    </row>
    <row r="96" customFormat="false" ht="12.8" hidden="false" customHeight="false" outlineLevel="0" collapsed="false">
      <c r="A96" s="3" t="s">
        <v>106</v>
      </c>
      <c r="B96" s="3" t="n">
        <v>11</v>
      </c>
      <c r="C96" s="3" t="n">
        <v>39.75</v>
      </c>
      <c r="D96" s="3" t="n">
        <v>5</v>
      </c>
      <c r="E96" s="3" t="n">
        <v>15.5</v>
      </c>
      <c r="F96" s="3" t="n">
        <v>2</v>
      </c>
      <c r="G96" s="3" t="n">
        <v>3.75</v>
      </c>
      <c r="H96" s="3" t="n">
        <v>63.4</v>
      </c>
      <c r="J96" s="0" t="n">
        <v>1945</v>
      </c>
      <c r="K96" s="0" t="n">
        <v>39.75</v>
      </c>
      <c r="L96" s="0" t="n">
        <f aca="false">C96-K96</f>
        <v>0</v>
      </c>
      <c r="M96" s="1" t="n">
        <f aca="false">ABS(L96)</f>
        <v>0</v>
      </c>
      <c r="N96" s="4" t="n">
        <f aca="false">IF(M96&gt;0.051, M96, 0)</f>
        <v>0</v>
      </c>
    </row>
    <row r="97" customFormat="false" ht="12.8" hidden="false" customHeight="false" outlineLevel="0" collapsed="false">
      <c r="A97" s="3" t="s">
        <v>107</v>
      </c>
      <c r="B97" s="3" t="n">
        <v>7</v>
      </c>
      <c r="C97" s="3" t="n">
        <v>15.5</v>
      </c>
      <c r="D97" s="3" t="n">
        <v>3</v>
      </c>
      <c r="E97" s="3" t="n">
        <v>5.5</v>
      </c>
      <c r="F97" s="3" t="n">
        <v>0</v>
      </c>
      <c r="G97" s="3" t="n">
        <v>0</v>
      </c>
      <c r="H97" s="3" t="n">
        <v>19.6</v>
      </c>
      <c r="J97" s="0" t="n">
        <v>1946</v>
      </c>
      <c r="K97" s="0" t="n">
        <v>15.5</v>
      </c>
      <c r="L97" s="0" t="n">
        <f aca="false">C97-K97</f>
        <v>0</v>
      </c>
      <c r="M97" s="1" t="n">
        <f aca="false">ABS(L97)</f>
        <v>0</v>
      </c>
      <c r="N97" s="4" t="n">
        <f aca="false">IF(M97&gt;0.051, M97, 0)</f>
        <v>0</v>
      </c>
    </row>
    <row r="98" customFormat="false" ht="12.8" hidden="false" customHeight="false" outlineLevel="0" collapsed="false">
      <c r="A98" s="3" t="s">
        <v>108</v>
      </c>
      <c r="B98" s="3" t="n">
        <v>10</v>
      </c>
      <c r="C98" s="3" t="n">
        <v>48.75</v>
      </c>
      <c r="D98" s="3" t="n">
        <v>5</v>
      </c>
      <c r="E98" s="3" t="n">
        <v>18.5</v>
      </c>
      <c r="F98" s="3" t="n">
        <v>2</v>
      </c>
      <c r="G98" s="3" t="n">
        <v>6.25</v>
      </c>
      <c r="H98" s="3" t="n">
        <v>88.5</v>
      </c>
      <c r="J98" s="0" t="n">
        <v>1947</v>
      </c>
      <c r="K98" s="0" t="n">
        <v>48.75</v>
      </c>
      <c r="L98" s="0" t="n">
        <f aca="false">C98-K98</f>
        <v>0</v>
      </c>
      <c r="M98" s="1" t="n">
        <f aca="false">ABS(L98)</f>
        <v>0</v>
      </c>
      <c r="N98" s="4" t="n">
        <f aca="false">IF(M98&gt;0.051, M98, 0)</f>
        <v>0</v>
      </c>
    </row>
    <row r="99" customFormat="false" ht="12.8" hidden="false" customHeight="false" outlineLevel="0" collapsed="false">
      <c r="A99" s="3" t="s">
        <v>109</v>
      </c>
      <c r="B99" s="3" t="n">
        <v>10</v>
      </c>
      <c r="C99" s="3" t="n">
        <v>49.5</v>
      </c>
      <c r="D99" s="3" t="n">
        <v>6</v>
      </c>
      <c r="E99" s="3" t="n">
        <v>20.75</v>
      </c>
      <c r="F99" s="3" t="n">
        <v>4</v>
      </c>
      <c r="G99" s="3" t="n">
        <v>7.25</v>
      </c>
      <c r="H99" s="3" t="n">
        <v>95</v>
      </c>
      <c r="J99" s="0" t="n">
        <v>1948</v>
      </c>
      <c r="K99" s="0" t="n">
        <v>49.5</v>
      </c>
      <c r="L99" s="0" t="n">
        <f aca="false">C99-K99</f>
        <v>0</v>
      </c>
      <c r="M99" s="1" t="n">
        <f aca="false">ABS(L99)</f>
        <v>0</v>
      </c>
      <c r="N99" s="4" t="n">
        <f aca="false">IF(M99&gt;0.051, M99, 0)</f>
        <v>0</v>
      </c>
    </row>
    <row r="100" customFormat="false" ht="12.8" hidden="false" customHeight="false" outlineLevel="0" collapsed="false">
      <c r="A100" s="3" t="s">
        <v>110</v>
      </c>
      <c r="B100" s="3" t="n">
        <v>16</v>
      </c>
      <c r="C100" s="3" t="n">
        <v>66</v>
      </c>
      <c r="D100" s="3" t="n">
        <v>7</v>
      </c>
      <c r="E100" s="3" t="n">
        <v>21</v>
      </c>
      <c r="F100" s="3" t="n">
        <v>2</v>
      </c>
      <c r="G100" s="3" t="n">
        <v>4</v>
      </c>
      <c r="H100" s="3" t="n">
        <v>96.4</v>
      </c>
      <c r="J100" s="0" t="n">
        <v>1949</v>
      </c>
      <c r="K100" s="0" t="n">
        <v>66</v>
      </c>
      <c r="L100" s="0" t="n">
        <f aca="false">C100-K100</f>
        <v>0</v>
      </c>
      <c r="M100" s="1" t="n">
        <f aca="false">ABS(L100)</f>
        <v>0</v>
      </c>
      <c r="N100" s="4" t="n">
        <f aca="false">IF(M100&gt;0.051, M100, 0)</f>
        <v>0</v>
      </c>
    </row>
    <row r="101" customFormat="false" ht="12.8" hidden="false" customHeight="false" outlineLevel="0" collapsed="false">
      <c r="A101" s="3" t="s">
        <v>111</v>
      </c>
      <c r="B101" s="3" t="n">
        <v>16</v>
      </c>
      <c r="C101" s="3" t="n">
        <v>103</v>
      </c>
      <c r="D101" s="3" t="n">
        <v>11</v>
      </c>
      <c r="E101" s="3" t="n">
        <v>53</v>
      </c>
      <c r="F101" s="3" t="n">
        <v>6</v>
      </c>
      <c r="G101" s="3" t="n">
        <v>15.5</v>
      </c>
      <c r="H101" s="3" t="n">
        <v>211.3</v>
      </c>
      <c r="J101" s="0" t="n">
        <v>1950</v>
      </c>
      <c r="K101" s="0" t="n">
        <v>103</v>
      </c>
      <c r="L101" s="0" t="n">
        <f aca="false">C101-K101</f>
        <v>0</v>
      </c>
      <c r="M101" s="1" t="n">
        <f aca="false">ABS(L101)</f>
        <v>0</v>
      </c>
      <c r="N101" s="4" t="n">
        <f aca="false">IF(M101&gt;0.051, M101, 0)</f>
        <v>0</v>
      </c>
    </row>
    <row r="102" customFormat="false" ht="12.8" hidden="false" customHeight="false" outlineLevel="0" collapsed="false">
      <c r="A102" s="3" t="s">
        <v>112</v>
      </c>
      <c r="B102" s="3" t="n">
        <v>12</v>
      </c>
      <c r="C102" s="3" t="n">
        <v>67</v>
      </c>
      <c r="D102" s="3" t="n">
        <v>8</v>
      </c>
      <c r="E102" s="3" t="n">
        <v>34.25</v>
      </c>
      <c r="F102" s="3" t="n">
        <v>3</v>
      </c>
      <c r="G102" s="3" t="n">
        <v>4.5</v>
      </c>
      <c r="H102" s="3" t="n">
        <v>126.3</v>
      </c>
      <c r="J102" s="0" t="n">
        <v>1951</v>
      </c>
      <c r="K102" s="0" t="n">
        <v>67</v>
      </c>
      <c r="L102" s="0" t="n">
        <f aca="false">C102-K102</f>
        <v>0</v>
      </c>
      <c r="M102" s="1" t="n">
        <f aca="false">ABS(L102)</f>
        <v>0</v>
      </c>
      <c r="N102" s="4" t="n">
        <f aca="false">IF(M102&gt;0.051, M102, 0)</f>
        <v>0</v>
      </c>
    </row>
    <row r="103" customFormat="false" ht="12.8" hidden="false" customHeight="false" outlineLevel="0" collapsed="false">
      <c r="A103" s="3" t="s">
        <v>113</v>
      </c>
      <c r="B103" s="3" t="n">
        <v>11</v>
      </c>
      <c r="C103" s="3" t="n">
        <v>45.75</v>
      </c>
      <c r="D103" s="3" t="n">
        <v>5</v>
      </c>
      <c r="E103" s="3" t="n">
        <v>15.5</v>
      </c>
      <c r="F103" s="3" t="n">
        <v>2</v>
      </c>
      <c r="G103" s="3" t="n">
        <v>2.5</v>
      </c>
      <c r="H103" s="3" t="n">
        <v>69.1</v>
      </c>
      <c r="J103" s="0" t="n">
        <v>1952</v>
      </c>
      <c r="K103" s="0" t="n">
        <v>45.75</v>
      </c>
      <c r="L103" s="0" t="n">
        <f aca="false">C103-K103</f>
        <v>0</v>
      </c>
      <c r="M103" s="1" t="n">
        <f aca="false">ABS(L103)</f>
        <v>0</v>
      </c>
      <c r="N103" s="4" t="n">
        <f aca="false">IF(M103&gt;0.051, M103, 0)</f>
        <v>0</v>
      </c>
    </row>
    <row r="104" customFormat="false" ht="12.8" hidden="false" customHeight="false" outlineLevel="0" collapsed="false">
      <c r="A104" s="3" t="s">
        <v>114</v>
      </c>
      <c r="B104" s="3" t="n">
        <v>14</v>
      </c>
      <c r="C104" s="3" t="n">
        <v>61.75</v>
      </c>
      <c r="D104" s="3" t="n">
        <v>7</v>
      </c>
      <c r="E104" s="3" t="n">
        <v>19</v>
      </c>
      <c r="F104" s="3" t="n">
        <v>3</v>
      </c>
      <c r="G104" s="3" t="n">
        <v>5</v>
      </c>
      <c r="H104" s="3" t="n">
        <v>98.5</v>
      </c>
      <c r="J104" s="0" t="n">
        <v>1953</v>
      </c>
      <c r="K104" s="0" t="n">
        <v>61.75</v>
      </c>
      <c r="L104" s="0" t="n">
        <f aca="false">C104-K104</f>
        <v>0</v>
      </c>
      <c r="M104" s="1" t="n">
        <f aca="false">ABS(L104)</f>
        <v>0</v>
      </c>
      <c r="N104" s="4" t="n">
        <f aca="false">IF(M104&gt;0.051, M104, 0)</f>
        <v>0</v>
      </c>
    </row>
    <row r="105" customFormat="false" ht="12.8" hidden="false" customHeight="false" outlineLevel="0" collapsed="false">
      <c r="A105" s="3" t="s">
        <v>115</v>
      </c>
      <c r="B105" s="3" t="n">
        <v>16</v>
      </c>
      <c r="C105" s="3" t="n">
        <v>57</v>
      </c>
      <c r="D105" s="3" t="n">
        <v>7</v>
      </c>
      <c r="E105" s="3" t="n">
        <v>26</v>
      </c>
      <c r="F105" s="3" t="n">
        <v>3</v>
      </c>
      <c r="G105" s="3" t="n">
        <v>7</v>
      </c>
      <c r="H105" s="3" t="n">
        <v>104.4</v>
      </c>
      <c r="J105" s="0" t="n">
        <v>1954</v>
      </c>
      <c r="K105" s="0" t="n">
        <v>61.25</v>
      </c>
      <c r="L105" s="0" t="n">
        <f aca="false">C105-K105</f>
        <v>-4.25</v>
      </c>
      <c r="M105" s="1" t="n">
        <f aca="false">ABS(L105)</f>
        <v>4.25</v>
      </c>
      <c r="N105" s="4" t="n">
        <f aca="false">IF(M105&gt;0.051, M105, 0)</f>
        <v>4.25</v>
      </c>
    </row>
    <row r="106" customFormat="false" ht="12.8" hidden="false" customHeight="false" outlineLevel="0" collapsed="false">
      <c r="A106" s="3" t="s">
        <v>116</v>
      </c>
      <c r="B106" s="3" t="n">
        <v>13</v>
      </c>
      <c r="C106" s="3" t="n">
        <v>85.5</v>
      </c>
      <c r="D106" s="3" t="n">
        <v>9</v>
      </c>
      <c r="E106" s="3" t="n">
        <v>43</v>
      </c>
      <c r="F106" s="3" t="n">
        <v>4</v>
      </c>
      <c r="G106" s="3" t="n">
        <v>8.5</v>
      </c>
      <c r="H106" s="3" t="n">
        <v>164.7</v>
      </c>
      <c r="J106" s="0" t="n">
        <v>1955</v>
      </c>
      <c r="K106" s="0" t="n">
        <v>81.25</v>
      </c>
      <c r="L106" s="0" t="n">
        <f aca="false">C106-K106</f>
        <v>4.25</v>
      </c>
      <c r="M106" s="1" t="n">
        <f aca="false">ABS(L106)</f>
        <v>4.25</v>
      </c>
      <c r="N106" s="4" t="n">
        <f aca="false">IF(M106&gt;0.051, M106, 0)</f>
        <v>4.25</v>
      </c>
    </row>
    <row r="107" customFormat="false" ht="12.8" hidden="false" customHeight="false" outlineLevel="0" collapsed="false">
      <c r="A107" s="3" t="s">
        <v>117</v>
      </c>
      <c r="B107" s="3" t="n">
        <v>12</v>
      </c>
      <c r="C107" s="3" t="n">
        <v>36</v>
      </c>
      <c r="D107" s="3" t="n">
        <v>4</v>
      </c>
      <c r="E107" s="3" t="n">
        <v>13</v>
      </c>
      <c r="F107" s="3" t="n">
        <v>1</v>
      </c>
      <c r="G107" s="3" t="n">
        <v>1.75</v>
      </c>
      <c r="H107" s="3" t="n">
        <v>56.7</v>
      </c>
      <c r="J107" s="0" t="n">
        <v>1956</v>
      </c>
      <c r="K107" s="0" t="n">
        <v>36</v>
      </c>
      <c r="L107" s="0" t="n">
        <f aca="false">C107-K107</f>
        <v>0</v>
      </c>
      <c r="M107" s="1" t="n">
        <f aca="false">ABS(L107)</f>
        <v>0</v>
      </c>
      <c r="N107" s="4" t="n">
        <f aca="false">IF(M107&gt;0.051, M107, 0)</f>
        <v>0</v>
      </c>
    </row>
    <row r="108" customFormat="false" ht="12.8" hidden="false" customHeight="false" outlineLevel="0" collapsed="false">
      <c r="A108" s="3" t="s">
        <v>118</v>
      </c>
      <c r="B108" s="3" t="n">
        <v>8</v>
      </c>
      <c r="C108" s="3" t="n">
        <v>41.25</v>
      </c>
      <c r="D108" s="3" t="n">
        <v>3</v>
      </c>
      <c r="E108" s="3" t="n">
        <v>21</v>
      </c>
      <c r="F108" s="3" t="n">
        <v>2</v>
      </c>
      <c r="G108" s="3" t="n">
        <v>3.75</v>
      </c>
      <c r="H108" s="3" t="n">
        <v>78.7</v>
      </c>
      <c r="J108" s="0" t="n">
        <v>1957</v>
      </c>
      <c r="K108" s="0" t="n">
        <v>41.25</v>
      </c>
      <c r="L108" s="0" t="n">
        <f aca="false">C108-K108</f>
        <v>0</v>
      </c>
      <c r="M108" s="1" t="n">
        <f aca="false">ABS(L108)</f>
        <v>0</v>
      </c>
      <c r="N108" s="4" t="n">
        <f aca="false">IF(M108&gt;0.051, M108, 0)</f>
        <v>0</v>
      </c>
    </row>
    <row r="109" customFormat="false" ht="12.8" hidden="false" customHeight="false" outlineLevel="0" collapsed="false">
      <c r="A109" s="3" t="s">
        <v>119</v>
      </c>
      <c r="B109" s="3" t="n">
        <v>12</v>
      </c>
      <c r="C109" s="3" t="n">
        <v>58.75</v>
      </c>
      <c r="D109" s="3" t="n">
        <v>7</v>
      </c>
      <c r="E109" s="3" t="n">
        <v>26.75</v>
      </c>
      <c r="F109" s="3" t="n">
        <v>3</v>
      </c>
      <c r="G109" s="3" t="n">
        <v>6.25</v>
      </c>
      <c r="H109" s="3" t="n">
        <v>109.7</v>
      </c>
      <c r="J109" s="0" t="n">
        <v>1958</v>
      </c>
      <c r="K109" s="0" t="n">
        <v>58.75</v>
      </c>
      <c r="L109" s="0" t="n">
        <f aca="false">C109-K109</f>
        <v>0</v>
      </c>
      <c r="M109" s="1" t="n">
        <f aca="false">ABS(L109)</f>
        <v>0</v>
      </c>
      <c r="N109" s="4" t="n">
        <f aca="false">IF(M109&gt;0.051, M109, 0)</f>
        <v>0</v>
      </c>
    </row>
    <row r="110" customFormat="false" ht="12.8" hidden="false" customHeight="false" outlineLevel="0" collapsed="false">
      <c r="A110" s="3" t="s">
        <v>120</v>
      </c>
      <c r="B110" s="3" t="n">
        <v>14</v>
      </c>
      <c r="C110" s="3" t="n">
        <v>51.25</v>
      </c>
      <c r="D110" s="3" t="n">
        <v>7</v>
      </c>
      <c r="E110" s="3" t="n">
        <v>16.25</v>
      </c>
      <c r="F110" s="3" t="n">
        <v>2</v>
      </c>
      <c r="G110" s="3" t="n">
        <v>3.25</v>
      </c>
      <c r="H110" s="3" t="n">
        <v>77.1</v>
      </c>
      <c r="J110" s="0" t="n">
        <v>1959</v>
      </c>
      <c r="K110" s="0" t="n">
        <v>51.25</v>
      </c>
      <c r="L110" s="0" t="n">
        <f aca="false">C110-K110</f>
        <v>0</v>
      </c>
      <c r="M110" s="1" t="n">
        <f aca="false">ABS(L110)</f>
        <v>0</v>
      </c>
      <c r="N110" s="4" t="n">
        <f aca="false">IF(M110&gt;0.051, M110, 0)</f>
        <v>0</v>
      </c>
    </row>
    <row r="111" customFormat="false" ht="12.8" hidden="false" customHeight="false" outlineLevel="0" collapsed="false">
      <c r="A111" s="3" t="s">
        <v>121</v>
      </c>
      <c r="B111" s="3" t="n">
        <v>8</v>
      </c>
      <c r="C111" s="3" t="n">
        <v>33.5</v>
      </c>
      <c r="D111" s="3" t="n">
        <v>4</v>
      </c>
      <c r="E111" s="3" t="n">
        <v>15</v>
      </c>
      <c r="F111" s="3" t="n">
        <v>2</v>
      </c>
      <c r="G111" s="3" t="n">
        <v>8.5</v>
      </c>
      <c r="H111" s="3" t="n">
        <v>72.9</v>
      </c>
      <c r="J111" s="0" t="n">
        <v>1960</v>
      </c>
      <c r="K111" s="0" t="n">
        <v>33.5</v>
      </c>
      <c r="L111" s="0" t="n">
        <f aca="false">C111-K111</f>
        <v>0</v>
      </c>
      <c r="M111" s="1" t="n">
        <f aca="false">ABS(L111)</f>
        <v>0</v>
      </c>
      <c r="N111" s="4" t="n">
        <f aca="false">IF(M111&gt;0.051, M111, 0)</f>
        <v>0</v>
      </c>
    </row>
    <row r="112" customFormat="false" ht="12.8" hidden="false" customHeight="false" outlineLevel="0" collapsed="false">
      <c r="A112" s="3" t="s">
        <v>122</v>
      </c>
      <c r="B112" s="3" t="n">
        <v>12</v>
      </c>
      <c r="C112" s="3" t="n">
        <v>79.25</v>
      </c>
      <c r="D112" s="3" t="n">
        <v>8</v>
      </c>
      <c r="E112" s="3" t="n">
        <v>46.25</v>
      </c>
      <c r="F112" s="3" t="n">
        <v>5</v>
      </c>
      <c r="G112" s="3" t="n">
        <v>16</v>
      </c>
      <c r="H112" s="3" t="n">
        <v>188.9</v>
      </c>
      <c r="J112" s="0" t="n">
        <v>1961</v>
      </c>
      <c r="K112" s="0" t="n">
        <v>79.25</v>
      </c>
      <c r="L112" s="0" t="n">
        <f aca="false">C112-K112</f>
        <v>0</v>
      </c>
      <c r="M112" s="1" t="n">
        <f aca="false">ABS(L112)</f>
        <v>0</v>
      </c>
      <c r="N112" s="4" t="n">
        <f aca="false">IF(M112&gt;0.051, M112, 0)</f>
        <v>0</v>
      </c>
    </row>
    <row r="113" customFormat="false" ht="12.8" hidden="false" customHeight="false" outlineLevel="0" collapsed="false">
      <c r="A113" s="3" t="s">
        <v>123</v>
      </c>
      <c r="B113" s="3" t="n">
        <v>7</v>
      </c>
      <c r="C113" s="3" t="n">
        <v>37.5</v>
      </c>
      <c r="D113" s="3" t="n">
        <v>4</v>
      </c>
      <c r="E113" s="3" t="n">
        <v>11.75</v>
      </c>
      <c r="F113" s="3" t="n">
        <v>0</v>
      </c>
      <c r="G113" s="3" t="n">
        <v>0</v>
      </c>
      <c r="H113" s="3" t="n">
        <v>50.5</v>
      </c>
      <c r="J113" s="0" t="n">
        <v>1962</v>
      </c>
      <c r="K113" s="0" t="n">
        <v>37.5</v>
      </c>
      <c r="L113" s="0" t="n">
        <f aca="false">C113-K113</f>
        <v>0</v>
      </c>
      <c r="M113" s="1" t="n">
        <f aca="false">ABS(L113)</f>
        <v>0</v>
      </c>
      <c r="N113" s="4" t="n">
        <f aca="false">IF(M113&gt;0.051, M113, 0)</f>
        <v>0</v>
      </c>
    </row>
    <row r="114" customFormat="false" ht="12.8" hidden="false" customHeight="false" outlineLevel="0" collapsed="false">
      <c r="A114" s="3" t="s">
        <v>124</v>
      </c>
      <c r="B114" s="3" t="n">
        <v>10</v>
      </c>
      <c r="C114" s="3" t="n">
        <v>57.25</v>
      </c>
      <c r="D114" s="3" t="n">
        <v>7</v>
      </c>
      <c r="E114" s="3" t="n">
        <v>32.25</v>
      </c>
      <c r="F114" s="3" t="n">
        <v>3</v>
      </c>
      <c r="G114" s="3" t="n">
        <v>4.5</v>
      </c>
      <c r="H114" s="3" t="n">
        <v>112.1</v>
      </c>
      <c r="J114" s="0" t="n">
        <v>1963</v>
      </c>
      <c r="K114" s="0" t="n">
        <v>57.25</v>
      </c>
      <c r="L114" s="0" t="n">
        <f aca="false">C114-K114</f>
        <v>0</v>
      </c>
      <c r="M114" s="1" t="n">
        <f aca="false">ABS(L114)</f>
        <v>0</v>
      </c>
      <c r="N114" s="4" t="n">
        <f aca="false">IF(M114&gt;0.051, M114, 0)</f>
        <v>0</v>
      </c>
    </row>
    <row r="115" customFormat="false" ht="12.8" hidden="false" customHeight="false" outlineLevel="0" collapsed="false">
      <c r="A115" s="3" t="s">
        <v>125</v>
      </c>
      <c r="B115" s="3" t="n">
        <v>13</v>
      </c>
      <c r="C115" s="3" t="n">
        <v>77.5</v>
      </c>
      <c r="D115" s="3" t="n">
        <v>7</v>
      </c>
      <c r="E115" s="3" t="n">
        <v>39.25</v>
      </c>
      <c r="F115" s="3" t="n">
        <v>5</v>
      </c>
      <c r="G115" s="3" t="n">
        <v>9</v>
      </c>
      <c r="H115" s="3" t="n">
        <v>153</v>
      </c>
      <c r="J115" s="0" t="n">
        <v>1964</v>
      </c>
      <c r="K115" s="0" t="n">
        <v>77.5</v>
      </c>
      <c r="L115" s="0" t="n">
        <f aca="false">C115-K115</f>
        <v>0</v>
      </c>
      <c r="M115" s="1" t="n">
        <f aca="false">ABS(L115)</f>
        <v>0</v>
      </c>
      <c r="N115" s="4" t="n">
        <f aca="false">IF(M115&gt;0.051, M115, 0)</f>
        <v>0</v>
      </c>
    </row>
    <row r="116" customFormat="false" ht="12.8" hidden="false" customHeight="false" outlineLevel="0" collapsed="false">
      <c r="A116" s="3" t="s">
        <v>126</v>
      </c>
      <c r="B116" s="3" t="n">
        <v>10</v>
      </c>
      <c r="C116" s="3" t="n">
        <v>48.25</v>
      </c>
      <c r="D116" s="3" t="n">
        <v>4</v>
      </c>
      <c r="E116" s="3" t="n">
        <v>19.5</v>
      </c>
      <c r="F116" s="3" t="n">
        <v>1</v>
      </c>
      <c r="G116" s="3" t="n">
        <v>6.25</v>
      </c>
      <c r="H116" s="3" t="n">
        <v>86.7</v>
      </c>
      <c r="J116" s="0" t="n">
        <v>1965</v>
      </c>
      <c r="K116" s="0" t="n">
        <v>48.25</v>
      </c>
      <c r="L116" s="0" t="n">
        <f aca="false">C116-K116</f>
        <v>0</v>
      </c>
      <c r="M116" s="1" t="n">
        <f aca="false">ABS(L116)</f>
        <v>0</v>
      </c>
      <c r="N116" s="4" t="n">
        <f aca="false">IF(M116&gt;0.051, M116, 0)</f>
        <v>0</v>
      </c>
    </row>
    <row r="117" customFormat="false" ht="12.8" hidden="false" customHeight="false" outlineLevel="0" collapsed="false">
      <c r="A117" s="3" t="s">
        <v>127</v>
      </c>
      <c r="B117" s="3" t="n">
        <v>11</v>
      </c>
      <c r="C117" s="3" t="n">
        <v>64</v>
      </c>
      <c r="D117" s="3" t="n">
        <v>7</v>
      </c>
      <c r="E117" s="3" t="n">
        <v>41.75</v>
      </c>
      <c r="F117" s="3" t="n">
        <v>3</v>
      </c>
      <c r="G117" s="3" t="n">
        <v>8.75</v>
      </c>
      <c r="H117" s="3" t="n">
        <v>145.2</v>
      </c>
      <c r="J117" s="0" t="n">
        <v>1966</v>
      </c>
      <c r="K117" s="0" t="n">
        <v>74.25</v>
      </c>
      <c r="L117" s="0" t="n">
        <f aca="false">C117-K117</f>
        <v>-10.25</v>
      </c>
      <c r="M117" s="1" t="n">
        <f aca="false">ABS(L117)</f>
        <v>10.25</v>
      </c>
      <c r="N117" s="4" t="n">
        <f aca="false">IF(M117&gt;0.051, M117, 0)</f>
        <v>10.25</v>
      </c>
    </row>
    <row r="118" customFormat="false" ht="12.8" hidden="false" customHeight="false" outlineLevel="0" collapsed="false">
      <c r="A118" s="3" t="s">
        <v>128</v>
      </c>
      <c r="B118" s="3" t="n">
        <v>8</v>
      </c>
      <c r="C118" s="3" t="n">
        <v>58</v>
      </c>
      <c r="D118" s="3" t="n">
        <v>6</v>
      </c>
      <c r="E118" s="3" t="n">
        <v>36.25</v>
      </c>
      <c r="F118" s="3" t="n">
        <v>1</v>
      </c>
      <c r="G118" s="3" t="n">
        <v>5.75</v>
      </c>
      <c r="H118" s="3" t="n">
        <v>121.7</v>
      </c>
      <c r="J118" s="0" t="n">
        <v>1967</v>
      </c>
      <c r="K118" s="0" t="n">
        <v>75.75</v>
      </c>
      <c r="L118" s="0" t="n">
        <f aca="false">C118-K118</f>
        <v>-17.75</v>
      </c>
      <c r="M118" s="1" t="n">
        <f aca="false">ABS(L118)</f>
        <v>17.75</v>
      </c>
      <c r="N118" s="4" t="n">
        <f aca="false">IF(M118&gt;0.051, M118, 0)</f>
        <v>17.75</v>
      </c>
    </row>
    <row r="119" customFormat="false" ht="12.8" hidden="false" customHeight="false" outlineLevel="0" collapsed="false">
      <c r="A119" s="3" t="s">
        <v>129</v>
      </c>
      <c r="B119" s="3" t="n">
        <v>8</v>
      </c>
      <c r="C119" s="3" t="n">
        <v>33.75</v>
      </c>
      <c r="D119" s="3" t="n">
        <v>5</v>
      </c>
      <c r="E119" s="3" t="n">
        <v>11.75</v>
      </c>
      <c r="F119" s="3" t="n">
        <v>0</v>
      </c>
      <c r="G119" s="3" t="n">
        <v>0</v>
      </c>
      <c r="H119" s="3" t="n">
        <v>45.1</v>
      </c>
      <c r="J119" s="0" t="n">
        <v>1968</v>
      </c>
      <c r="K119" s="0" t="n">
        <v>36.5</v>
      </c>
      <c r="L119" s="0" t="n">
        <f aca="false">C119-K119</f>
        <v>-2.75</v>
      </c>
      <c r="M119" s="1" t="n">
        <f aca="false">ABS(L119)</f>
        <v>2.75</v>
      </c>
      <c r="N119" s="4" t="n">
        <f aca="false">IF(M119&gt;0.051, M119, 0)</f>
        <v>2.75</v>
      </c>
    </row>
    <row r="120" customFormat="false" ht="12.8" hidden="false" customHeight="false" outlineLevel="0" collapsed="false">
      <c r="A120" s="3" t="s">
        <v>130</v>
      </c>
      <c r="B120" s="3" t="n">
        <v>18</v>
      </c>
      <c r="C120" s="3" t="n">
        <v>92.25</v>
      </c>
      <c r="D120" s="3" t="n">
        <v>12</v>
      </c>
      <c r="E120" s="3" t="n">
        <v>40.25</v>
      </c>
      <c r="F120" s="3" t="n">
        <v>5</v>
      </c>
      <c r="G120" s="3" t="n">
        <v>6.5</v>
      </c>
      <c r="H120" s="3" t="n">
        <v>165.7</v>
      </c>
      <c r="J120" s="0" t="n">
        <v>1969</v>
      </c>
      <c r="K120" s="0" t="n">
        <v>96.5</v>
      </c>
      <c r="L120" s="0" t="n">
        <f aca="false">C120-K120</f>
        <v>-4.25</v>
      </c>
      <c r="M120" s="1" t="n">
        <f aca="false">ABS(L120)</f>
        <v>4.25</v>
      </c>
      <c r="N120" s="4" t="n">
        <f aca="false">IF(M120&gt;0.051, M120, 0)</f>
        <v>4.25</v>
      </c>
    </row>
    <row r="121" customFormat="false" ht="12.8" hidden="false" customHeight="false" outlineLevel="0" collapsed="false">
      <c r="A121" s="3" t="s">
        <v>131</v>
      </c>
      <c r="B121" s="3" t="n">
        <v>10</v>
      </c>
      <c r="C121" s="3" t="n">
        <v>30.25</v>
      </c>
      <c r="D121" s="3" t="n">
        <v>5</v>
      </c>
      <c r="E121" s="3" t="n">
        <v>6.75</v>
      </c>
      <c r="F121" s="3" t="n">
        <v>2</v>
      </c>
      <c r="G121" s="3" t="n">
        <v>1</v>
      </c>
      <c r="H121" s="3" t="n">
        <v>40.2</v>
      </c>
      <c r="J121" s="0" t="n">
        <v>1970</v>
      </c>
      <c r="K121" s="0" t="n">
        <v>57.75</v>
      </c>
      <c r="L121" s="0" t="n">
        <f aca="false">C121-K121</f>
        <v>-27.5</v>
      </c>
      <c r="M121" s="1" t="n">
        <f aca="false">ABS(L121)</f>
        <v>27.5</v>
      </c>
      <c r="N121" s="4" t="n">
        <f aca="false">IF(M121&gt;0.051, M121, 0)</f>
        <v>27.5</v>
      </c>
    </row>
    <row r="122" customFormat="false" ht="12.8" hidden="false" customHeight="false" outlineLevel="0" collapsed="false">
      <c r="A122" s="3" t="s">
        <v>132</v>
      </c>
      <c r="B122" s="3" t="n">
        <v>13</v>
      </c>
      <c r="C122" s="3" t="n">
        <v>63</v>
      </c>
      <c r="D122" s="3" t="n">
        <v>6</v>
      </c>
      <c r="E122" s="3" t="n">
        <v>28.75</v>
      </c>
      <c r="F122" s="3" t="n">
        <v>1</v>
      </c>
      <c r="G122" s="3" t="n">
        <v>1</v>
      </c>
      <c r="H122" s="3" t="n">
        <v>96.8</v>
      </c>
      <c r="J122" s="0" t="n">
        <v>1971</v>
      </c>
      <c r="K122" s="0" t="n">
        <v>62.5</v>
      </c>
      <c r="L122" s="0" t="n">
        <f aca="false">C122-K122</f>
        <v>0.5</v>
      </c>
      <c r="M122" s="1" t="n">
        <f aca="false">ABS(L122)</f>
        <v>0.5</v>
      </c>
      <c r="N122" s="4" t="n">
        <f aca="false">IF(M122&gt;0.051, M122, 0)</f>
        <v>0.5</v>
      </c>
    </row>
    <row r="123" customFormat="false" ht="12.8" hidden="false" customHeight="false" outlineLevel="0" collapsed="false">
      <c r="A123" s="3" t="s">
        <v>133</v>
      </c>
      <c r="B123" s="3" t="n">
        <v>7</v>
      </c>
      <c r="C123" s="3" t="n">
        <v>30.75</v>
      </c>
      <c r="D123" s="3" t="n">
        <v>3</v>
      </c>
      <c r="E123" s="3" t="n">
        <v>6.25</v>
      </c>
      <c r="F123" s="3" t="n">
        <v>0</v>
      </c>
      <c r="G123" s="3" t="n">
        <v>0</v>
      </c>
      <c r="H123" s="3" t="n">
        <v>35.6</v>
      </c>
      <c r="J123" s="0" t="n">
        <v>1972</v>
      </c>
      <c r="K123" s="0" t="n">
        <v>30.75</v>
      </c>
      <c r="L123" s="0" t="n">
        <f aca="false">C123-K123</f>
        <v>0</v>
      </c>
      <c r="M123" s="1" t="n">
        <f aca="false">ABS(L123)</f>
        <v>0</v>
      </c>
      <c r="N123" s="4" t="n">
        <f aca="false">IF(M123&gt;0.051, M123, 0)</f>
        <v>0</v>
      </c>
    </row>
    <row r="124" customFormat="false" ht="12.8" hidden="false" customHeight="false" outlineLevel="0" collapsed="false">
      <c r="A124" s="3" t="s">
        <v>134</v>
      </c>
      <c r="B124" s="3" t="n">
        <v>8</v>
      </c>
      <c r="C124" s="3" t="n">
        <v>37.75</v>
      </c>
      <c r="D124" s="3" t="n">
        <v>4</v>
      </c>
      <c r="E124" s="3" t="n">
        <v>10</v>
      </c>
      <c r="F124" s="3" t="n">
        <v>1</v>
      </c>
      <c r="G124" s="3" t="n">
        <v>0.25</v>
      </c>
      <c r="H124" s="3" t="n">
        <v>47.9</v>
      </c>
      <c r="J124" s="0" t="n">
        <v>1973</v>
      </c>
      <c r="K124" s="0" t="n">
        <v>37.75</v>
      </c>
      <c r="L124" s="0" t="n">
        <f aca="false">C124-K124</f>
        <v>0</v>
      </c>
      <c r="M124" s="1" t="n">
        <f aca="false">ABS(L124)</f>
        <v>0</v>
      </c>
      <c r="N124" s="4" t="n">
        <f aca="false">IF(M124&gt;0.051, M124, 0)</f>
        <v>0</v>
      </c>
    </row>
    <row r="125" customFormat="false" ht="12.8" hidden="false" customHeight="false" outlineLevel="0" collapsed="false">
      <c r="A125" s="3" t="s">
        <v>135</v>
      </c>
      <c r="B125" s="3" t="n">
        <v>11</v>
      </c>
      <c r="C125" s="3" t="n">
        <v>42.25</v>
      </c>
      <c r="D125" s="3" t="n">
        <v>4</v>
      </c>
      <c r="E125" s="3" t="n">
        <v>14.25</v>
      </c>
      <c r="F125" s="3" t="n">
        <v>2</v>
      </c>
      <c r="G125" s="3" t="n">
        <v>4.25</v>
      </c>
      <c r="H125" s="3" t="n">
        <v>68.4</v>
      </c>
      <c r="J125" s="0" t="n">
        <v>1974</v>
      </c>
      <c r="K125" s="0" t="n">
        <v>41.5</v>
      </c>
      <c r="L125" s="0" t="n">
        <f aca="false">C125-K125</f>
        <v>0.75</v>
      </c>
      <c r="M125" s="1" t="n">
        <f aca="false">ABS(L125)</f>
        <v>0.75</v>
      </c>
      <c r="N125" s="4" t="n">
        <f aca="false">IF(M125&gt;0.051, M125, 0)</f>
        <v>0.75</v>
      </c>
    </row>
    <row r="126" customFormat="false" ht="12.8" hidden="false" customHeight="false" outlineLevel="0" collapsed="false">
      <c r="A126" s="3" t="s">
        <v>136</v>
      </c>
      <c r="B126" s="3" t="n">
        <v>9</v>
      </c>
      <c r="C126" s="3" t="n">
        <v>46.5</v>
      </c>
      <c r="D126" s="3" t="n">
        <v>6</v>
      </c>
      <c r="E126" s="3" t="n">
        <v>20.5</v>
      </c>
      <c r="F126" s="3" t="n">
        <v>3</v>
      </c>
      <c r="G126" s="3" t="n">
        <v>2.25</v>
      </c>
      <c r="H126" s="3" t="n">
        <v>76.1</v>
      </c>
      <c r="J126" s="0" t="n">
        <v>1975</v>
      </c>
      <c r="K126" s="0" t="n">
        <v>46.5</v>
      </c>
      <c r="L126" s="0" t="n">
        <f aca="false">C126-K126</f>
        <v>0</v>
      </c>
      <c r="M126" s="1" t="n">
        <f aca="false">ABS(L126)</f>
        <v>0</v>
      </c>
      <c r="N126" s="4" t="n">
        <f aca="false">IF(M126&gt;0.051, M126, 0)</f>
        <v>0</v>
      </c>
    </row>
    <row r="127" customFormat="false" ht="12.8" hidden="false" customHeight="false" outlineLevel="0" collapsed="false">
      <c r="A127" s="3" t="s">
        <v>137</v>
      </c>
      <c r="B127" s="3" t="n">
        <v>10</v>
      </c>
      <c r="C127" s="3" t="n">
        <v>49.5</v>
      </c>
      <c r="D127" s="3" t="n">
        <v>6</v>
      </c>
      <c r="E127" s="3" t="n">
        <v>25.5</v>
      </c>
      <c r="F127" s="3" t="n">
        <v>2</v>
      </c>
      <c r="G127" s="3" t="n">
        <v>1</v>
      </c>
      <c r="H127" s="3" t="n">
        <v>84.2</v>
      </c>
      <c r="J127" s="0" t="n">
        <v>1976</v>
      </c>
      <c r="K127" s="0" t="n">
        <v>49.5</v>
      </c>
      <c r="L127" s="0" t="n">
        <f aca="false">C127-K127</f>
        <v>0</v>
      </c>
      <c r="M127" s="1" t="n">
        <f aca="false">ABS(L127)</f>
        <v>0</v>
      </c>
      <c r="N127" s="4" t="n">
        <f aca="false">IF(M127&gt;0.051, M127, 0)</f>
        <v>0</v>
      </c>
    </row>
    <row r="128" customFormat="false" ht="12.8" hidden="false" customHeight="false" outlineLevel="0" collapsed="false">
      <c r="A128" s="3" t="s">
        <v>138</v>
      </c>
      <c r="B128" s="3" t="n">
        <v>6</v>
      </c>
      <c r="C128" s="3" t="n">
        <v>14.75</v>
      </c>
      <c r="D128" s="3" t="n">
        <v>5</v>
      </c>
      <c r="E128" s="3" t="n">
        <v>6.75</v>
      </c>
      <c r="F128" s="3" t="n">
        <v>1</v>
      </c>
      <c r="G128" s="3" t="n">
        <v>1</v>
      </c>
      <c r="H128" s="3" t="n">
        <v>25.3</v>
      </c>
      <c r="J128" s="0" t="n">
        <v>1977</v>
      </c>
      <c r="K128" s="0" t="n">
        <v>14.75</v>
      </c>
      <c r="L128" s="0" t="n">
        <f aca="false">C128-K128</f>
        <v>0</v>
      </c>
      <c r="M128" s="1" t="n">
        <f aca="false">ABS(L128)</f>
        <v>0</v>
      </c>
      <c r="N128" s="4" t="n">
        <f aca="false">IF(M128&gt;0.051, M128, 0)</f>
        <v>0</v>
      </c>
    </row>
    <row r="129" customFormat="false" ht="12.8" hidden="false" customHeight="false" outlineLevel="0" collapsed="false">
      <c r="A129" s="3" t="s">
        <v>139</v>
      </c>
      <c r="B129" s="3" t="n">
        <v>12</v>
      </c>
      <c r="C129" s="3" t="n">
        <v>43.5</v>
      </c>
      <c r="D129" s="3" t="n">
        <v>5</v>
      </c>
      <c r="E129" s="3" t="n">
        <v>13.5</v>
      </c>
      <c r="F129" s="3" t="n">
        <v>2</v>
      </c>
      <c r="G129" s="3" t="n">
        <v>3.5</v>
      </c>
      <c r="H129" s="3" t="n">
        <v>63.2</v>
      </c>
      <c r="J129" s="0" t="n">
        <v>1978</v>
      </c>
      <c r="K129" s="0" t="n">
        <v>43.5</v>
      </c>
      <c r="L129" s="0" t="n">
        <f aca="false">C129-K129</f>
        <v>0</v>
      </c>
      <c r="M129" s="1" t="n">
        <f aca="false">ABS(L129)</f>
        <v>0</v>
      </c>
      <c r="N129" s="4" t="n">
        <f aca="false">IF(M129&gt;0.051, M129, 0)</f>
        <v>0</v>
      </c>
    </row>
    <row r="130" customFormat="false" ht="12.8" hidden="false" customHeight="false" outlineLevel="0" collapsed="false">
      <c r="A130" s="3" t="s">
        <v>140</v>
      </c>
      <c r="B130" s="3" t="n">
        <v>9</v>
      </c>
      <c r="C130" s="3" t="n">
        <v>45.75</v>
      </c>
      <c r="D130" s="3" t="n">
        <v>6</v>
      </c>
      <c r="E130" s="3" t="n">
        <v>21.75</v>
      </c>
      <c r="F130" s="3" t="n">
        <v>2</v>
      </c>
      <c r="G130" s="3" t="n">
        <v>5.75</v>
      </c>
      <c r="H130" s="3" t="n">
        <v>92.9</v>
      </c>
      <c r="J130" s="0" t="n">
        <v>1979</v>
      </c>
      <c r="K130" s="0" t="n">
        <v>45.75</v>
      </c>
      <c r="L130" s="0" t="n">
        <f aca="false">C130-K130</f>
        <v>0</v>
      </c>
      <c r="M130" s="1" t="n">
        <f aca="false">ABS(L130)</f>
        <v>0</v>
      </c>
      <c r="N130" s="4" t="n">
        <f aca="false">IF(M130&gt;0.051, M130, 0)</f>
        <v>0</v>
      </c>
    </row>
    <row r="131" customFormat="false" ht="12.8" hidden="false" customHeight="false" outlineLevel="0" collapsed="false">
      <c r="A131" s="3" t="s">
        <v>141</v>
      </c>
      <c r="B131" s="3" t="n">
        <v>11</v>
      </c>
      <c r="C131" s="3" t="n">
        <v>62.25</v>
      </c>
      <c r="D131" s="3" t="n">
        <v>9</v>
      </c>
      <c r="E131" s="3" t="n">
        <v>38.25</v>
      </c>
      <c r="F131" s="3" t="n">
        <v>2</v>
      </c>
      <c r="G131" s="3" t="n">
        <v>7.25</v>
      </c>
      <c r="H131" s="3" t="n">
        <v>148.9</v>
      </c>
      <c r="J131" s="0" t="n">
        <v>1980</v>
      </c>
      <c r="K131" s="0" t="n">
        <v>62.25</v>
      </c>
      <c r="L131" s="0" t="n">
        <f aca="false">C131-K131</f>
        <v>0</v>
      </c>
      <c r="M131" s="1" t="n">
        <f aca="false">ABS(L131)</f>
        <v>0</v>
      </c>
      <c r="N131" s="4" t="n">
        <f aca="false">IF(M131&gt;0.051, M131, 0)</f>
        <v>0</v>
      </c>
    </row>
    <row r="132" customFormat="false" ht="12.8" hidden="false" customHeight="false" outlineLevel="0" collapsed="false">
      <c r="A132" s="3" t="s">
        <v>142</v>
      </c>
      <c r="B132" s="3" t="n">
        <v>12</v>
      </c>
      <c r="C132" s="3" t="n">
        <v>66</v>
      </c>
      <c r="D132" s="3" t="n">
        <v>7</v>
      </c>
      <c r="E132" s="3" t="n">
        <v>22.5</v>
      </c>
      <c r="F132" s="3" t="n">
        <v>3</v>
      </c>
      <c r="G132" s="3" t="n">
        <v>3.75</v>
      </c>
      <c r="H132" s="3" t="n">
        <v>100.3</v>
      </c>
      <c r="J132" s="0" t="n">
        <v>1981</v>
      </c>
      <c r="K132" s="0" t="n">
        <v>66</v>
      </c>
      <c r="L132" s="0" t="n">
        <f aca="false">C132-K132</f>
        <v>0</v>
      </c>
      <c r="M132" s="1" t="n">
        <f aca="false">ABS(L132)</f>
        <v>0</v>
      </c>
      <c r="N132" s="4" t="n">
        <f aca="false">IF(M132&gt;0.051, M132, 0)</f>
        <v>0</v>
      </c>
    </row>
    <row r="133" customFormat="false" ht="12.8" hidden="false" customHeight="false" outlineLevel="0" collapsed="false">
      <c r="A133" s="3" t="s">
        <v>143</v>
      </c>
      <c r="B133" s="3" t="n">
        <v>6</v>
      </c>
      <c r="C133" s="3" t="n">
        <v>18.5</v>
      </c>
      <c r="D133" s="3" t="n">
        <v>2</v>
      </c>
      <c r="E133" s="3" t="n">
        <v>5.75</v>
      </c>
      <c r="F133" s="3" t="n">
        <v>1</v>
      </c>
      <c r="G133" s="3" t="n">
        <v>1.25</v>
      </c>
      <c r="H133" s="3" t="n">
        <v>31.5</v>
      </c>
      <c r="J133" s="0" t="n">
        <v>1982</v>
      </c>
      <c r="K133" s="0" t="n">
        <v>18.5</v>
      </c>
      <c r="L133" s="0" t="n">
        <f aca="false">C133-K133</f>
        <v>0</v>
      </c>
      <c r="M133" s="1" t="n">
        <f aca="false">ABS(L133)</f>
        <v>0</v>
      </c>
      <c r="N133" s="4" t="n">
        <f aca="false">IF(M133&gt;0.051, M133, 0)</f>
        <v>0</v>
      </c>
    </row>
    <row r="134" customFormat="false" ht="12.8" hidden="false" customHeight="false" outlineLevel="0" collapsed="false">
      <c r="A134" s="3" t="s">
        <v>144</v>
      </c>
      <c r="B134" s="3" t="n">
        <v>4</v>
      </c>
      <c r="C134" s="3" t="n">
        <v>14.5</v>
      </c>
      <c r="D134" s="3" t="n">
        <v>3</v>
      </c>
      <c r="E134" s="3" t="n">
        <v>3.5</v>
      </c>
      <c r="F134" s="3" t="n">
        <v>1</v>
      </c>
      <c r="G134" s="3" t="n">
        <v>0.25</v>
      </c>
      <c r="H134" s="3" t="n">
        <v>17.4</v>
      </c>
      <c r="J134" s="0" t="n">
        <v>1983</v>
      </c>
      <c r="K134" s="0" t="n">
        <v>14.5</v>
      </c>
      <c r="L134" s="0" t="n">
        <f aca="false">C134-K134</f>
        <v>0</v>
      </c>
      <c r="M134" s="1" t="n">
        <f aca="false">ABS(L134)</f>
        <v>0</v>
      </c>
      <c r="N134" s="4" t="n">
        <f aca="false">IF(M134&gt;0.051, M134, 0)</f>
        <v>0</v>
      </c>
    </row>
    <row r="135" customFormat="false" ht="12.8" hidden="false" customHeight="false" outlineLevel="0" collapsed="false">
      <c r="A135" s="3" t="s">
        <v>145</v>
      </c>
      <c r="B135" s="3" t="n">
        <v>13</v>
      </c>
      <c r="C135" s="3" t="n">
        <v>63.25</v>
      </c>
      <c r="D135" s="3" t="n">
        <v>5</v>
      </c>
      <c r="E135" s="3" t="n">
        <v>18.25</v>
      </c>
      <c r="F135" s="3" t="n">
        <v>1</v>
      </c>
      <c r="G135" s="3" t="n">
        <v>0.75</v>
      </c>
      <c r="H135" s="3" t="n">
        <v>84.3</v>
      </c>
      <c r="J135" s="0" t="n">
        <v>1984</v>
      </c>
      <c r="K135" s="0" t="n">
        <v>63.25</v>
      </c>
      <c r="L135" s="0" t="n">
        <f aca="false">C135-K135</f>
        <v>0</v>
      </c>
      <c r="M135" s="1" t="n">
        <f aca="false">ABS(L135)</f>
        <v>0</v>
      </c>
      <c r="N135" s="4" t="n">
        <f aca="false">IF(M135&gt;0.051, M135, 0)</f>
        <v>0</v>
      </c>
    </row>
    <row r="136" customFormat="false" ht="12.8" hidden="false" customHeight="false" outlineLevel="0" collapsed="false">
      <c r="A136" s="3" t="s">
        <v>146</v>
      </c>
      <c r="B136" s="3" t="n">
        <v>11</v>
      </c>
      <c r="C136" s="3" t="n">
        <v>51.25</v>
      </c>
      <c r="D136" s="3" t="n">
        <v>7</v>
      </c>
      <c r="E136" s="3" t="n">
        <v>21.25</v>
      </c>
      <c r="F136" s="3" t="n">
        <v>3</v>
      </c>
      <c r="G136" s="3" t="n">
        <v>4</v>
      </c>
      <c r="H136" s="3" t="n">
        <v>88</v>
      </c>
      <c r="J136" s="0" t="n">
        <v>1985</v>
      </c>
      <c r="K136" s="0" t="n">
        <v>51.25</v>
      </c>
      <c r="L136" s="0" t="n">
        <f aca="false">C136-K136</f>
        <v>0</v>
      </c>
      <c r="M136" s="1" t="n">
        <f aca="false">ABS(L136)</f>
        <v>0</v>
      </c>
      <c r="N136" s="4" t="n">
        <f aca="false">IF(M136&gt;0.051, M136, 0)</f>
        <v>0</v>
      </c>
    </row>
    <row r="137" customFormat="false" ht="12.8" hidden="false" customHeight="false" outlineLevel="0" collapsed="false">
      <c r="A137" s="3" t="s">
        <v>147</v>
      </c>
      <c r="B137" s="3" t="n">
        <v>6</v>
      </c>
      <c r="C137" s="3" t="n">
        <v>23.25</v>
      </c>
      <c r="D137" s="3" t="n">
        <v>4</v>
      </c>
      <c r="E137" s="3" t="n">
        <v>10.5</v>
      </c>
      <c r="F137" s="3" t="n">
        <v>0</v>
      </c>
      <c r="G137" s="3" t="n">
        <v>0</v>
      </c>
      <c r="H137" s="3" t="n">
        <v>35.8</v>
      </c>
      <c r="J137" s="0" t="n">
        <v>1986</v>
      </c>
      <c r="K137" s="0" t="n">
        <v>23.25</v>
      </c>
      <c r="L137" s="0" t="n">
        <f aca="false">C137-K137</f>
        <v>0</v>
      </c>
      <c r="M137" s="1" t="n">
        <f aca="false">ABS(L137)</f>
        <v>0</v>
      </c>
      <c r="N137" s="4" t="n">
        <f aca="false">IF(M137&gt;0.051, M137, 0)</f>
        <v>0</v>
      </c>
    </row>
    <row r="138" customFormat="false" ht="12.8" hidden="false" customHeight="false" outlineLevel="0" collapsed="false">
      <c r="A138" s="3" t="s">
        <v>148</v>
      </c>
      <c r="B138" s="3" t="n">
        <v>7</v>
      </c>
      <c r="C138" s="3" t="n">
        <v>37.25</v>
      </c>
      <c r="D138" s="3" t="n">
        <v>3</v>
      </c>
      <c r="E138" s="3" t="n">
        <v>5</v>
      </c>
      <c r="F138" s="3" t="n">
        <v>1</v>
      </c>
      <c r="G138" s="3" t="n">
        <v>0.5</v>
      </c>
      <c r="H138" s="3" t="n">
        <v>34.4</v>
      </c>
      <c r="J138" s="0" t="n">
        <v>1987</v>
      </c>
      <c r="K138" s="0" t="n">
        <v>37.25</v>
      </c>
      <c r="L138" s="0" t="n">
        <f aca="false">C138-K138</f>
        <v>0</v>
      </c>
      <c r="M138" s="1" t="n">
        <f aca="false">ABS(L138)</f>
        <v>0</v>
      </c>
      <c r="N138" s="4" t="n">
        <f aca="false">IF(M138&gt;0.051, M138, 0)</f>
        <v>0</v>
      </c>
    </row>
    <row r="139" customFormat="false" ht="12.8" hidden="false" customHeight="false" outlineLevel="0" collapsed="false">
      <c r="A139" s="3" t="s">
        <v>149</v>
      </c>
      <c r="B139" s="3" t="n">
        <v>12</v>
      </c>
      <c r="C139" s="3" t="n">
        <v>47</v>
      </c>
      <c r="D139" s="3" t="n">
        <v>5</v>
      </c>
      <c r="E139" s="3" t="n">
        <v>21.25</v>
      </c>
      <c r="F139" s="3" t="n">
        <v>3</v>
      </c>
      <c r="G139" s="3" t="n">
        <v>9.25</v>
      </c>
      <c r="H139" s="3" t="n">
        <v>103</v>
      </c>
      <c r="J139" s="0" t="n">
        <v>1988</v>
      </c>
      <c r="K139" s="0" t="n">
        <v>46.75</v>
      </c>
      <c r="L139" s="0" t="n">
        <f aca="false">C139-K139</f>
        <v>0.25</v>
      </c>
      <c r="M139" s="1" t="n">
        <f aca="false">ABS(L139)</f>
        <v>0.25</v>
      </c>
      <c r="N139" s="4" t="n">
        <f aca="false">IF(M139&gt;0.051, M139, 0)</f>
        <v>0.25</v>
      </c>
    </row>
    <row r="140" customFormat="false" ht="12.8" hidden="false" customHeight="false" outlineLevel="0" collapsed="false">
      <c r="A140" s="3" t="s">
        <v>150</v>
      </c>
      <c r="B140" s="3" t="n">
        <v>11</v>
      </c>
      <c r="C140" s="3" t="n">
        <v>65.75</v>
      </c>
      <c r="D140" s="3" t="n">
        <v>7</v>
      </c>
      <c r="E140" s="3" t="n">
        <v>31.75</v>
      </c>
      <c r="F140" s="3" t="n">
        <v>2</v>
      </c>
      <c r="G140" s="3" t="n">
        <v>9.75</v>
      </c>
      <c r="H140" s="3" t="n">
        <v>135.1</v>
      </c>
      <c r="J140" s="0" t="n">
        <v>1989</v>
      </c>
      <c r="K140" s="0" t="n">
        <v>65.25</v>
      </c>
      <c r="L140" s="0" t="n">
        <f aca="false">C140-K140</f>
        <v>0.5</v>
      </c>
      <c r="M140" s="1" t="n">
        <f aca="false">ABS(L140)</f>
        <v>0.5</v>
      </c>
      <c r="N140" s="4" t="n">
        <f aca="false">IF(M140&gt;0.051, M140, 0)</f>
        <v>0.5</v>
      </c>
    </row>
    <row r="141" customFormat="false" ht="12.8" hidden="false" customHeight="false" outlineLevel="0" collapsed="false">
      <c r="A141" s="3" t="s">
        <v>151</v>
      </c>
      <c r="B141" s="3" t="n">
        <v>14</v>
      </c>
      <c r="C141" s="3" t="n">
        <v>72.25</v>
      </c>
      <c r="D141" s="3" t="n">
        <v>8</v>
      </c>
      <c r="E141" s="3" t="n">
        <v>26.75</v>
      </c>
      <c r="F141" s="3" t="n">
        <v>1</v>
      </c>
      <c r="G141" s="3" t="n">
        <v>1</v>
      </c>
      <c r="H141" s="3" t="n">
        <v>96.8</v>
      </c>
      <c r="J141" s="0" t="n">
        <v>1990</v>
      </c>
      <c r="K141" s="0" t="n">
        <v>72.25</v>
      </c>
      <c r="L141" s="0" t="n">
        <f aca="false">C141-K141</f>
        <v>0</v>
      </c>
      <c r="M141" s="1" t="n">
        <f aca="false">ABS(L141)</f>
        <v>0</v>
      </c>
      <c r="N141" s="4" t="n">
        <f aca="false">IF(M141&gt;0.051, M141, 0)</f>
        <v>0</v>
      </c>
    </row>
    <row r="142" customFormat="false" ht="12.8" hidden="false" customHeight="false" outlineLevel="0" collapsed="false">
      <c r="A142" s="3" t="s">
        <v>152</v>
      </c>
      <c r="B142" s="3" t="n">
        <v>8</v>
      </c>
      <c r="C142" s="3" t="n">
        <v>24.25</v>
      </c>
      <c r="D142" s="3" t="n">
        <v>4</v>
      </c>
      <c r="E142" s="3" t="n">
        <v>8.25</v>
      </c>
      <c r="F142" s="3" t="n">
        <v>2</v>
      </c>
      <c r="G142" s="3" t="n">
        <v>1.25</v>
      </c>
      <c r="H142" s="3" t="n">
        <v>35.5</v>
      </c>
      <c r="J142" s="0" t="n">
        <v>1991</v>
      </c>
      <c r="K142" s="0" t="n">
        <v>24.25</v>
      </c>
      <c r="L142" s="0" t="n">
        <f aca="false">C142-K142</f>
        <v>0</v>
      </c>
      <c r="M142" s="1" t="n">
        <f aca="false">ABS(L142)</f>
        <v>0</v>
      </c>
      <c r="N142" s="4" t="n">
        <f aca="false">IF(M142&gt;0.051, M142, 0)</f>
        <v>0</v>
      </c>
    </row>
    <row r="143" customFormat="false" ht="12.8" hidden="false" customHeight="false" outlineLevel="0" collapsed="false">
      <c r="A143" s="3" t="s">
        <v>153</v>
      </c>
      <c r="B143" s="3" t="n">
        <v>7</v>
      </c>
      <c r="C143" s="3" t="n">
        <v>40.25</v>
      </c>
      <c r="D143" s="3" t="n">
        <v>4</v>
      </c>
      <c r="E143" s="3" t="n">
        <v>16</v>
      </c>
      <c r="F143" s="3" t="n">
        <v>1</v>
      </c>
      <c r="G143" s="3" t="n">
        <v>3.5</v>
      </c>
      <c r="H143" s="3" t="n">
        <v>76.2</v>
      </c>
      <c r="J143" s="0" t="n">
        <v>1992</v>
      </c>
      <c r="K143" s="0" t="n">
        <v>40.25</v>
      </c>
      <c r="L143" s="0" t="n">
        <f aca="false">C143-K143</f>
        <v>0</v>
      </c>
      <c r="M143" s="1" t="n">
        <f aca="false">ABS(L143)</f>
        <v>0</v>
      </c>
      <c r="N143" s="4" t="n">
        <f aca="false">IF(M143&gt;0.051, M143, 0)</f>
        <v>0</v>
      </c>
    </row>
    <row r="144" customFormat="false" ht="12.8" hidden="false" customHeight="false" outlineLevel="0" collapsed="false">
      <c r="A144" s="3" t="s">
        <v>154</v>
      </c>
      <c r="B144" s="3" t="n">
        <v>8</v>
      </c>
      <c r="C144" s="3" t="n">
        <v>30</v>
      </c>
      <c r="D144" s="3" t="n">
        <v>4</v>
      </c>
      <c r="E144" s="3" t="n">
        <v>9.5</v>
      </c>
      <c r="F144" s="3" t="n">
        <v>1</v>
      </c>
      <c r="G144" s="3" t="n">
        <v>0.75</v>
      </c>
      <c r="H144" s="3" t="n">
        <v>38.7</v>
      </c>
      <c r="J144" s="0" t="n">
        <v>1993</v>
      </c>
      <c r="K144" s="0" t="n">
        <v>29.75</v>
      </c>
      <c r="L144" s="0" t="n">
        <f aca="false">C144-K144</f>
        <v>0.25</v>
      </c>
      <c r="M144" s="1" t="n">
        <f aca="false">ABS(L144)</f>
        <v>0.25</v>
      </c>
      <c r="N144" s="4" t="n">
        <f aca="false">IF(M144&gt;0.051, M144, 0)</f>
        <v>0.25</v>
      </c>
    </row>
    <row r="145" customFormat="false" ht="12.8" hidden="false" customHeight="false" outlineLevel="0" collapsed="false">
      <c r="A145" s="3" t="s">
        <v>155</v>
      </c>
      <c r="B145" s="3" t="n">
        <v>7</v>
      </c>
      <c r="C145" s="3" t="n">
        <v>28.75</v>
      </c>
      <c r="D145" s="3" t="n">
        <v>3</v>
      </c>
      <c r="E145" s="3" t="n">
        <v>7.25</v>
      </c>
      <c r="F145" s="3" t="n">
        <v>0</v>
      </c>
      <c r="G145" s="3" t="n">
        <v>0</v>
      </c>
      <c r="H145" s="3" t="n">
        <v>32</v>
      </c>
      <c r="J145" s="0" t="n">
        <v>1994</v>
      </c>
      <c r="K145" s="0" t="n">
        <v>28.75</v>
      </c>
      <c r="L145" s="0" t="n">
        <f aca="false">C145-K145</f>
        <v>0</v>
      </c>
      <c r="M145" s="1" t="n">
        <f aca="false">ABS(L145)</f>
        <v>0</v>
      </c>
      <c r="N145" s="4" t="n">
        <f aca="false">IF(M145&gt;0.051, M145, 0)</f>
        <v>0</v>
      </c>
    </row>
    <row r="146" customFormat="false" ht="12.8" hidden="false" customHeight="false" outlineLevel="0" collapsed="false">
      <c r="A146" s="3" t="s">
        <v>156</v>
      </c>
      <c r="B146" s="3" t="n">
        <v>19</v>
      </c>
      <c r="C146" s="3" t="n">
        <v>121.25</v>
      </c>
      <c r="D146" s="3" t="n">
        <v>11</v>
      </c>
      <c r="E146" s="3" t="n">
        <v>61.5</v>
      </c>
      <c r="F146" s="3" t="n">
        <v>5</v>
      </c>
      <c r="G146" s="3" t="n">
        <v>11.5</v>
      </c>
      <c r="H146" s="3" t="n">
        <v>227.1</v>
      </c>
      <c r="J146" s="0" t="n">
        <v>1995</v>
      </c>
      <c r="K146" s="0" t="n">
        <v>120.5</v>
      </c>
      <c r="L146" s="0" t="n">
        <f aca="false">C146-K146</f>
        <v>0.75</v>
      </c>
      <c r="M146" s="1" t="n">
        <f aca="false">ABS(L146)</f>
        <v>0.75</v>
      </c>
      <c r="N146" s="4" t="n">
        <f aca="false">IF(M146&gt;0.051, M146, 0)</f>
        <v>0.75</v>
      </c>
    </row>
    <row r="147" customFormat="false" ht="12.8" hidden="false" customHeight="false" outlineLevel="0" collapsed="false">
      <c r="A147" s="3" t="s">
        <v>157</v>
      </c>
      <c r="B147" s="3" t="n">
        <v>13</v>
      </c>
      <c r="C147" s="3" t="n">
        <v>79</v>
      </c>
      <c r="D147" s="3" t="n">
        <v>9</v>
      </c>
      <c r="E147" s="3" t="n">
        <v>45</v>
      </c>
      <c r="F147" s="3" t="n">
        <v>6</v>
      </c>
      <c r="G147" s="3" t="n">
        <v>13</v>
      </c>
      <c r="H147" s="3" t="n">
        <v>166.2</v>
      </c>
      <c r="J147" s="0" t="n">
        <v>1996</v>
      </c>
      <c r="K147" s="0" t="n">
        <v>78.75</v>
      </c>
      <c r="L147" s="0" t="n">
        <f aca="false">C147-K147</f>
        <v>0.25</v>
      </c>
      <c r="M147" s="1" t="n">
        <f aca="false">ABS(L147)</f>
        <v>0.25</v>
      </c>
      <c r="N147" s="4" t="n">
        <f aca="false">IF(M147&gt;0.051, M147, 0)</f>
        <v>0.25</v>
      </c>
    </row>
    <row r="148" customFormat="false" ht="12.8" hidden="false" customHeight="false" outlineLevel="0" collapsed="false">
      <c r="A148" s="3" t="s">
        <v>158</v>
      </c>
      <c r="B148" s="3" t="n">
        <v>8</v>
      </c>
      <c r="C148" s="3" t="n">
        <v>30</v>
      </c>
      <c r="D148" s="3" t="n">
        <v>3</v>
      </c>
      <c r="E148" s="3" t="n">
        <v>9.5</v>
      </c>
      <c r="F148" s="3" t="n">
        <v>1</v>
      </c>
      <c r="G148" s="3" t="n">
        <v>2.25</v>
      </c>
      <c r="H148" s="3" t="n">
        <v>40.9</v>
      </c>
      <c r="J148" s="0" t="n">
        <v>1997</v>
      </c>
      <c r="K148" s="0" t="n">
        <v>30</v>
      </c>
      <c r="L148" s="0" t="n">
        <f aca="false">C148-K148</f>
        <v>0</v>
      </c>
      <c r="M148" s="1" t="n">
        <f aca="false">ABS(L148)</f>
        <v>0</v>
      </c>
      <c r="N148" s="4" t="n">
        <f aca="false">IF(M148&gt;0.051, M148, 0)</f>
        <v>0</v>
      </c>
    </row>
    <row r="149" customFormat="false" ht="12.8" hidden="false" customHeight="false" outlineLevel="0" collapsed="false">
      <c r="A149" s="3" t="s">
        <v>159</v>
      </c>
      <c r="B149" s="3" t="n">
        <v>14</v>
      </c>
      <c r="C149" s="3" t="n">
        <v>88</v>
      </c>
      <c r="D149" s="3" t="n">
        <v>10</v>
      </c>
      <c r="E149" s="3" t="n">
        <v>48.5</v>
      </c>
      <c r="F149" s="3" t="n">
        <v>3</v>
      </c>
      <c r="G149" s="3" t="n">
        <v>9.5</v>
      </c>
      <c r="H149" s="3" t="n">
        <v>181.8</v>
      </c>
      <c r="J149" s="0" t="n">
        <v>1998</v>
      </c>
      <c r="K149" s="0" t="n">
        <v>87.25</v>
      </c>
      <c r="L149" s="0" t="n">
        <f aca="false">C149-K149</f>
        <v>0.75</v>
      </c>
      <c r="M149" s="1" t="n">
        <f aca="false">ABS(L149)</f>
        <v>0.75</v>
      </c>
      <c r="N149" s="4" t="n">
        <f aca="false">IF(M149&gt;0.051, M149, 0)</f>
        <v>0.75</v>
      </c>
    </row>
    <row r="150" customFormat="false" ht="12.8" hidden="false" customHeight="false" outlineLevel="0" collapsed="false">
      <c r="A150" s="3" t="s">
        <v>160</v>
      </c>
      <c r="B150" s="3" t="n">
        <v>12</v>
      </c>
      <c r="C150" s="3" t="n">
        <v>78.5</v>
      </c>
      <c r="D150" s="3" t="n">
        <v>8</v>
      </c>
      <c r="E150" s="3" t="n">
        <v>41</v>
      </c>
      <c r="F150" s="3" t="n">
        <v>5</v>
      </c>
      <c r="G150" s="3" t="n">
        <v>14.25</v>
      </c>
      <c r="H150" s="3" t="n">
        <v>176.5</v>
      </c>
      <c r="J150" s="0" t="n">
        <v>1999</v>
      </c>
      <c r="K150" s="0" t="n">
        <v>78.5</v>
      </c>
      <c r="L150" s="0" t="n">
        <f aca="false">C150-K150</f>
        <v>0</v>
      </c>
      <c r="M150" s="1" t="n">
        <f aca="false">ABS(L150)</f>
        <v>0</v>
      </c>
      <c r="N150" s="4" t="n">
        <f aca="false">IF(M150&gt;0.051, M150, 0)</f>
        <v>0</v>
      </c>
    </row>
    <row r="151" customFormat="false" ht="12.8" hidden="false" customHeight="false" outlineLevel="0" collapsed="false">
      <c r="A151" s="3" t="s">
        <v>161</v>
      </c>
      <c r="B151" s="3" t="n">
        <v>15</v>
      </c>
      <c r="C151" s="3" t="n">
        <v>71.5</v>
      </c>
      <c r="D151" s="3" t="n">
        <v>8</v>
      </c>
      <c r="E151" s="3" t="n">
        <v>32.75</v>
      </c>
      <c r="F151" s="3" t="n">
        <v>3</v>
      </c>
      <c r="G151" s="3" t="n">
        <v>5</v>
      </c>
      <c r="H151" s="3" t="n">
        <v>119.1</v>
      </c>
      <c r="J151" s="0" t="n">
        <v>2000</v>
      </c>
      <c r="K151" s="0" t="n">
        <v>71.5</v>
      </c>
      <c r="L151" s="0" t="n">
        <f aca="false">C151-K151</f>
        <v>0</v>
      </c>
      <c r="M151" s="1" t="n">
        <f aca="false">ABS(L151)</f>
        <v>0</v>
      </c>
      <c r="N151" s="4" t="n">
        <f aca="false">IF(M151&gt;0.051, M151, 0)</f>
        <v>0</v>
      </c>
    </row>
    <row r="152" customFormat="false" ht="12.8" hidden="false" customHeight="false" outlineLevel="0" collapsed="false">
      <c r="A152" s="3" t="s">
        <v>162</v>
      </c>
      <c r="B152" s="3" t="n">
        <v>15</v>
      </c>
      <c r="C152" s="3" t="n">
        <v>68.75</v>
      </c>
      <c r="D152" s="3" t="n">
        <v>9</v>
      </c>
      <c r="E152" s="3" t="n">
        <v>25.5</v>
      </c>
      <c r="F152" s="3" t="n">
        <v>4</v>
      </c>
      <c r="G152" s="3" t="n">
        <v>4.25</v>
      </c>
      <c r="H152" s="3" t="n">
        <v>110.1</v>
      </c>
      <c r="J152" s="0" t="n">
        <v>2001</v>
      </c>
      <c r="K152" s="0" t="n">
        <v>68.75</v>
      </c>
      <c r="L152" s="0" t="n">
        <f aca="false">C152-K152</f>
        <v>0</v>
      </c>
      <c r="M152" s="1" t="n">
        <f aca="false">ABS(L152)</f>
        <v>0</v>
      </c>
      <c r="N152" s="4" t="n">
        <f aca="false">IF(M152&gt;0.051, M152, 0)</f>
        <v>0</v>
      </c>
    </row>
    <row r="153" customFormat="false" ht="12.8" hidden="false" customHeight="false" outlineLevel="0" collapsed="false">
      <c r="A153" s="3" t="s">
        <v>163</v>
      </c>
      <c r="B153" s="3" t="n">
        <v>12</v>
      </c>
      <c r="C153" s="3" t="n">
        <v>57</v>
      </c>
      <c r="D153" s="3" t="n">
        <v>4</v>
      </c>
      <c r="E153" s="3" t="n">
        <v>10.75</v>
      </c>
      <c r="F153" s="3" t="n">
        <v>2</v>
      </c>
      <c r="G153" s="3" t="n">
        <v>3</v>
      </c>
      <c r="H153" s="3" t="n">
        <v>67.4</v>
      </c>
      <c r="J153" s="0" t="n">
        <v>2002</v>
      </c>
      <c r="K153" s="0" t="n">
        <v>57</v>
      </c>
      <c r="L153" s="0" t="n">
        <f aca="false">C153-K153</f>
        <v>0</v>
      </c>
      <c r="M153" s="1" t="n">
        <f aca="false">ABS(L153)</f>
        <v>0</v>
      </c>
      <c r="N153" s="4" t="n">
        <f aca="false">IF(M153&gt;0.051, M153, 0)</f>
        <v>0</v>
      </c>
    </row>
    <row r="154" customFormat="false" ht="12.8" hidden="false" customHeight="false" outlineLevel="0" collapsed="false">
      <c r="A154" s="3" t="s">
        <v>164</v>
      </c>
      <c r="B154" s="3" t="n">
        <v>16</v>
      </c>
      <c r="C154" s="3" t="n">
        <v>81.5</v>
      </c>
      <c r="D154" s="3" t="n">
        <v>7</v>
      </c>
      <c r="E154" s="3" t="n">
        <v>32.75</v>
      </c>
      <c r="F154" s="3" t="n">
        <v>3</v>
      </c>
      <c r="G154" s="3" t="n">
        <v>16.75</v>
      </c>
      <c r="H154" s="3" t="n">
        <v>176.3</v>
      </c>
      <c r="J154" s="0" t="n">
        <v>2003</v>
      </c>
      <c r="K154" s="0" t="n">
        <v>81.5</v>
      </c>
      <c r="L154" s="0" t="n">
        <f aca="false">C154-K154</f>
        <v>0</v>
      </c>
      <c r="M154" s="1" t="n">
        <f aca="false">ABS(L154)</f>
        <v>0</v>
      </c>
      <c r="N154" s="4" t="n">
        <f aca="false">IF(M154&gt;0.051, M154, 0)</f>
        <v>0</v>
      </c>
    </row>
    <row r="155" customFormat="false" ht="12.8" hidden="false" customHeight="false" outlineLevel="0" collapsed="false">
      <c r="A155" s="3" t="s">
        <v>165</v>
      </c>
      <c r="B155" s="3" t="n">
        <v>15</v>
      </c>
      <c r="C155" s="3" t="n">
        <v>93</v>
      </c>
      <c r="D155" s="3" t="n">
        <v>9</v>
      </c>
      <c r="E155" s="3" t="n">
        <v>45.5</v>
      </c>
      <c r="F155" s="3" t="n">
        <v>6</v>
      </c>
      <c r="G155" s="3" t="n">
        <v>22.25</v>
      </c>
      <c r="H155" s="3" t="n">
        <v>226.9</v>
      </c>
      <c r="J155" s="0" t="n">
        <v>2004</v>
      </c>
      <c r="K155" s="0" t="n">
        <v>93</v>
      </c>
      <c r="L155" s="0" t="n">
        <f aca="false">C155-K155</f>
        <v>0</v>
      </c>
      <c r="M155" s="1" t="n">
        <f aca="false">ABS(L155)</f>
        <v>0</v>
      </c>
      <c r="N155" s="4" t="n">
        <f aca="false">IF(M155&gt;0.051, M155, 0)</f>
        <v>0</v>
      </c>
    </row>
    <row r="156" customFormat="false" ht="12.8" hidden="false" customHeight="false" outlineLevel="0" collapsed="false">
      <c r="A156" s="3" t="s">
        <v>166</v>
      </c>
      <c r="B156" s="3" t="n">
        <v>28</v>
      </c>
      <c r="C156" s="3" t="n">
        <v>126.25</v>
      </c>
      <c r="D156" s="3" t="n">
        <v>15</v>
      </c>
      <c r="E156" s="3" t="n">
        <v>49.75</v>
      </c>
      <c r="F156" s="3" t="n">
        <v>7</v>
      </c>
      <c r="G156" s="3" t="n">
        <v>17.5</v>
      </c>
      <c r="H156" s="3" t="n">
        <v>245.3</v>
      </c>
      <c r="J156" s="0" t="n">
        <v>2005</v>
      </c>
      <c r="K156" s="0" t="n">
        <v>131.5</v>
      </c>
      <c r="L156" s="0" t="n">
        <f aca="false">C156-K156</f>
        <v>-5.25</v>
      </c>
      <c r="M156" s="1" t="n">
        <f aca="false">ABS(L156)</f>
        <v>5.25</v>
      </c>
      <c r="N156" s="4" t="n">
        <f aca="false">IF(M156&gt;0.051, M156, 0)</f>
        <v>5.25</v>
      </c>
    </row>
    <row r="157" customFormat="false" ht="12.8" hidden="false" customHeight="false" outlineLevel="0" collapsed="false">
      <c r="A157" s="3" t="s">
        <v>167</v>
      </c>
      <c r="B157" s="3" t="n">
        <v>10</v>
      </c>
      <c r="C157" s="3" t="n">
        <v>58</v>
      </c>
      <c r="D157" s="3" t="n">
        <v>5</v>
      </c>
      <c r="E157" s="3" t="n">
        <v>21.25</v>
      </c>
      <c r="F157" s="3" t="n">
        <v>2</v>
      </c>
      <c r="G157" s="3" t="n">
        <v>2</v>
      </c>
      <c r="H157" s="3" t="n">
        <v>83.3</v>
      </c>
      <c r="J157" s="0" t="n">
        <v>2006</v>
      </c>
      <c r="K157" s="0" t="n">
        <v>52.75</v>
      </c>
      <c r="L157" s="0" t="n">
        <f aca="false">C157-K157</f>
        <v>5.25</v>
      </c>
      <c r="M157" s="1" t="n">
        <f aca="false">ABS(L157)</f>
        <v>5.25</v>
      </c>
      <c r="N157" s="4" t="n">
        <f aca="false">IF(M157&gt;0.051, M157, 0)</f>
        <v>5.25</v>
      </c>
    </row>
    <row r="158" customFormat="false" ht="12.8" hidden="false" customHeight="false" outlineLevel="0" collapsed="false">
      <c r="A158" s="3" t="s">
        <v>168</v>
      </c>
      <c r="B158" s="3" t="n">
        <v>15</v>
      </c>
      <c r="C158" s="3" t="n">
        <v>37.75</v>
      </c>
      <c r="D158" s="3" t="n">
        <v>6</v>
      </c>
      <c r="E158" s="3" t="n">
        <v>12.25</v>
      </c>
      <c r="F158" s="3" t="n">
        <v>2</v>
      </c>
      <c r="G158" s="3" t="n">
        <v>6</v>
      </c>
      <c r="H158" s="3" t="n">
        <v>73.9</v>
      </c>
      <c r="J158" s="0" t="n">
        <v>2007</v>
      </c>
      <c r="K158" s="0" t="n">
        <v>37.75</v>
      </c>
      <c r="L158" s="0" t="n">
        <f aca="false">C158-K158</f>
        <v>0</v>
      </c>
      <c r="M158" s="1" t="n">
        <f aca="false">ABS(L158)</f>
        <v>0</v>
      </c>
      <c r="N158" s="4" t="n">
        <f aca="false">IF(M158&gt;0.051, M158, 0)</f>
        <v>0</v>
      </c>
    </row>
    <row r="159" customFormat="false" ht="12.8" hidden="false" customHeight="false" outlineLevel="0" collapsed="false">
      <c r="A159" s="3" t="s">
        <v>169</v>
      </c>
      <c r="B159" s="3" t="n">
        <v>16</v>
      </c>
      <c r="C159" s="3" t="n">
        <v>88.25</v>
      </c>
      <c r="D159" s="3" t="n">
        <v>8</v>
      </c>
      <c r="E159" s="3" t="n">
        <v>30.5</v>
      </c>
      <c r="F159" s="3" t="n">
        <v>5</v>
      </c>
      <c r="G159" s="3" t="n">
        <v>7.5</v>
      </c>
      <c r="H159" s="3" t="n">
        <v>145.7</v>
      </c>
      <c r="J159" s="0" t="n">
        <v>2008</v>
      </c>
      <c r="K159" s="0" t="n">
        <v>88.25</v>
      </c>
      <c r="L159" s="0" t="n">
        <f aca="false">C159-K159</f>
        <v>0</v>
      </c>
      <c r="M159" s="1" t="n">
        <f aca="false">ABS(L159)</f>
        <v>0</v>
      </c>
      <c r="N159" s="4" t="n">
        <f aca="false">IF(M159&gt;0.051, M159, 0)</f>
        <v>0</v>
      </c>
    </row>
    <row r="160" customFormat="false" ht="12.8" hidden="false" customHeight="false" outlineLevel="0" collapsed="false">
      <c r="A160" s="3" t="s">
        <v>170</v>
      </c>
      <c r="B160" s="3" t="n">
        <v>9</v>
      </c>
      <c r="C160" s="3" t="n">
        <v>30</v>
      </c>
      <c r="D160" s="3" t="n">
        <v>3</v>
      </c>
      <c r="E160" s="3" t="n">
        <v>12</v>
      </c>
      <c r="F160" s="3" t="n">
        <v>2</v>
      </c>
      <c r="G160" s="3" t="n">
        <v>3.5</v>
      </c>
      <c r="H160" s="3" t="n">
        <v>52.6</v>
      </c>
      <c r="J160" s="0" t="n">
        <v>2009</v>
      </c>
      <c r="K160" s="0" t="n">
        <v>30</v>
      </c>
      <c r="L160" s="0" t="n">
        <f aca="false">C160-K160</f>
        <v>0</v>
      </c>
      <c r="M160" s="1" t="n">
        <f aca="false">ABS(L160)</f>
        <v>0</v>
      </c>
      <c r="N160" s="4" t="n">
        <f aca="false">IF(M160&gt;0.051, M160, 0)</f>
        <v>0</v>
      </c>
    </row>
    <row r="161" customFormat="false" ht="12.8" hidden="false" customHeight="false" outlineLevel="0" collapsed="false">
      <c r="A161" s="3" t="s">
        <v>171</v>
      </c>
      <c r="B161" s="3" t="n">
        <v>19</v>
      </c>
      <c r="C161" s="3" t="n">
        <v>89.5</v>
      </c>
      <c r="D161" s="3" t="n">
        <v>12</v>
      </c>
      <c r="E161" s="3" t="n">
        <v>38.5</v>
      </c>
      <c r="F161" s="3" t="n">
        <v>5</v>
      </c>
      <c r="G161" s="3" t="n">
        <v>11</v>
      </c>
      <c r="H161" s="3" t="n">
        <v>165.5</v>
      </c>
      <c r="J161" s="0" t="n">
        <v>2010</v>
      </c>
      <c r="K161" s="0" t="n">
        <v>89.5</v>
      </c>
      <c r="L161" s="0" t="n">
        <f aca="false">C161-K161</f>
        <v>0</v>
      </c>
      <c r="M161" s="1" t="n">
        <f aca="false">ABS(L161)</f>
        <v>0</v>
      </c>
      <c r="N161" s="4" t="n">
        <f aca="false">IF(M161&gt;0.051, M161, 0)</f>
        <v>0</v>
      </c>
    </row>
    <row r="162" customFormat="false" ht="12.8" hidden="false" customHeight="false" outlineLevel="0" collapsed="false">
      <c r="A162" s="3" t="s">
        <v>172</v>
      </c>
      <c r="B162" s="3" t="n">
        <v>19</v>
      </c>
      <c r="C162" s="3" t="n">
        <v>89.75</v>
      </c>
      <c r="D162" s="3" t="n">
        <v>7</v>
      </c>
      <c r="E162" s="3" t="n">
        <v>26</v>
      </c>
      <c r="F162" s="3" t="n">
        <v>4</v>
      </c>
      <c r="G162" s="3" t="n">
        <v>4.5</v>
      </c>
      <c r="H162" s="3" t="n">
        <v>126.3</v>
      </c>
      <c r="J162" s="0" t="n">
        <v>2011</v>
      </c>
      <c r="K162" s="0" t="n">
        <v>89.75</v>
      </c>
      <c r="L162" s="0" t="n">
        <f aca="false">C162-K162</f>
        <v>0</v>
      </c>
      <c r="M162" s="1" t="n">
        <f aca="false">ABS(L162)</f>
        <v>0</v>
      </c>
      <c r="N162" s="4" t="n">
        <f aca="false">IF(M162&gt;0.051, M162, 0)</f>
        <v>0</v>
      </c>
    </row>
    <row r="163" customFormat="false" ht="12.8" hidden="false" customHeight="false" outlineLevel="0" collapsed="false">
      <c r="A163" s="3" t="s">
        <v>173</v>
      </c>
      <c r="B163" s="3" t="n">
        <v>19</v>
      </c>
      <c r="C163" s="3" t="n">
        <v>101.25</v>
      </c>
      <c r="D163" s="3" t="n">
        <v>10</v>
      </c>
      <c r="E163" s="3" t="n">
        <v>28.5</v>
      </c>
      <c r="F163" s="3" t="n">
        <v>2</v>
      </c>
      <c r="G163" s="3" t="n">
        <v>0.5</v>
      </c>
      <c r="H163" s="3" t="n">
        <v>132.6</v>
      </c>
      <c r="J163" s="0" t="n">
        <v>2012</v>
      </c>
      <c r="K163" s="0" t="n">
        <v>101.25</v>
      </c>
      <c r="L163" s="0" t="n">
        <f aca="false">C163-K163</f>
        <v>0</v>
      </c>
      <c r="M163" s="1" t="n">
        <f aca="false">ABS(L163)</f>
        <v>0</v>
      </c>
      <c r="N163" s="4" t="n">
        <f aca="false">IF(M163&gt;0.051, M163, 0)</f>
        <v>0</v>
      </c>
    </row>
    <row r="164" customFormat="false" ht="12.8" hidden="false" customHeight="false" outlineLevel="0" collapsed="false">
      <c r="A164" s="3" t="s">
        <v>174</v>
      </c>
      <c r="B164" s="3" t="n">
        <v>14</v>
      </c>
      <c r="C164" s="3" t="n">
        <v>42.25</v>
      </c>
      <c r="D164" s="3" t="n">
        <v>2</v>
      </c>
      <c r="E164" s="3" t="n">
        <v>3.25</v>
      </c>
      <c r="F164" s="3" t="n">
        <v>0</v>
      </c>
      <c r="G164" s="3" t="n">
        <v>0</v>
      </c>
      <c r="H164" s="3" t="n">
        <v>36.1</v>
      </c>
      <c r="J164" s="0" t="n">
        <v>2013</v>
      </c>
      <c r="K164" s="0" t="n">
        <v>42.25</v>
      </c>
      <c r="L164" s="0" t="n">
        <f aca="false">C164-K164</f>
        <v>0</v>
      </c>
      <c r="M164" s="1" t="n">
        <f aca="false">ABS(L164)</f>
        <v>0</v>
      </c>
      <c r="N164" s="4" t="n">
        <f aca="false">IF(M164&gt;0.051, M164, 0)</f>
        <v>0</v>
      </c>
    </row>
    <row r="165" customFormat="false" ht="12.8" hidden="false" customHeight="false" outlineLevel="0" collapsed="false">
      <c r="A165" s="3" t="s">
        <v>175</v>
      </c>
      <c r="B165" s="3" t="n">
        <v>8</v>
      </c>
      <c r="C165" s="3" t="n">
        <v>35</v>
      </c>
      <c r="D165" s="3" t="n">
        <v>6</v>
      </c>
      <c r="E165" s="3" t="n">
        <v>17.75</v>
      </c>
      <c r="F165" s="3" t="n">
        <v>2</v>
      </c>
      <c r="G165" s="3" t="n">
        <v>3.75</v>
      </c>
      <c r="H165" s="3" t="n">
        <v>66.7</v>
      </c>
      <c r="J165" s="0" t="n">
        <v>2014</v>
      </c>
      <c r="K165" s="0" t="n">
        <v>35</v>
      </c>
      <c r="L165" s="0" t="n">
        <f aca="false">C165-K165</f>
        <v>0</v>
      </c>
      <c r="M165" s="1" t="n">
        <f aca="false">ABS(L165)</f>
        <v>0</v>
      </c>
      <c r="N165" s="4" t="n">
        <f aca="false">IF(M165&gt;0.051, M165, 0)</f>
        <v>0</v>
      </c>
    </row>
    <row r="166" customFormat="false" ht="12.8" hidden="false" customHeight="false" outlineLevel="0" collapsed="false">
      <c r="A166" s="3" t="s">
        <v>176</v>
      </c>
      <c r="B166" s="3" t="n">
        <v>11</v>
      </c>
      <c r="C166" s="3" t="n">
        <v>43.5</v>
      </c>
      <c r="D166" s="3" t="n">
        <v>4</v>
      </c>
      <c r="E166" s="3" t="n">
        <v>12</v>
      </c>
      <c r="F166" s="3" t="n">
        <v>2</v>
      </c>
      <c r="G166" s="3" t="n">
        <v>4</v>
      </c>
      <c r="H166" s="3" t="n">
        <v>62.7</v>
      </c>
      <c r="J166" s="0" t="n">
        <v>2015</v>
      </c>
      <c r="K166" s="0" t="n">
        <v>43.5</v>
      </c>
      <c r="L166" s="0" t="n">
        <f aca="false">C166-K166</f>
        <v>0</v>
      </c>
      <c r="M166" s="1" t="n">
        <f aca="false">ABS(L166)</f>
        <v>0</v>
      </c>
      <c r="N166" s="4" t="n">
        <f aca="false">IF(M166&gt;0.051, M166, 0)</f>
        <v>0</v>
      </c>
    </row>
    <row r="167" customFormat="false" ht="12.8" hidden="false" customHeight="false" outlineLevel="0" collapsed="false">
      <c r="A167" s="3" t="s">
        <v>177</v>
      </c>
      <c r="B167" s="3" t="n">
        <v>15</v>
      </c>
      <c r="C167" s="3" t="n">
        <v>81</v>
      </c>
      <c r="D167" s="3" t="n">
        <v>7</v>
      </c>
      <c r="E167" s="3" t="n">
        <v>27.75</v>
      </c>
      <c r="F167" s="3" t="n">
        <v>4</v>
      </c>
      <c r="G167" s="3" t="n">
        <v>10.25</v>
      </c>
      <c r="H167" s="3" t="n">
        <v>141.3</v>
      </c>
      <c r="J167" s="0" t="n">
        <v>2016</v>
      </c>
      <c r="K167" s="0" t="n">
        <v>81</v>
      </c>
      <c r="L167" s="0" t="n">
        <f aca="false">C167-K167</f>
        <v>0</v>
      </c>
      <c r="M167" s="1" t="n">
        <f aca="false">ABS(L167)</f>
        <v>0</v>
      </c>
      <c r="N167" s="4" t="n">
        <f aca="false">IF(M167&gt;0.051, M167, 0)</f>
        <v>0</v>
      </c>
    </row>
    <row r="168" customFormat="false" ht="12.8" hidden="false" customHeight="false" outlineLevel="0" collapsed="false">
      <c r="A168" s="3" t="s">
        <v>178</v>
      </c>
      <c r="B168" s="3" t="n">
        <v>17</v>
      </c>
      <c r="C168" s="3" t="n">
        <v>93</v>
      </c>
      <c r="D168" s="3" t="n">
        <v>10</v>
      </c>
      <c r="E168" s="3" t="n">
        <v>51.75</v>
      </c>
      <c r="F168" s="3" t="n">
        <v>6</v>
      </c>
      <c r="G168" s="3" t="n">
        <v>19.25</v>
      </c>
      <c r="H168" s="3" t="n">
        <v>224.9</v>
      </c>
      <c r="J168" s="0" t="n">
        <v>2017</v>
      </c>
      <c r="K168" s="0" t="n">
        <v>93</v>
      </c>
      <c r="L168" s="0" t="n">
        <f aca="false">C168-K168</f>
        <v>0</v>
      </c>
      <c r="M168" s="1" t="n">
        <f aca="false">ABS(L168)</f>
        <v>0</v>
      </c>
      <c r="N168" s="4" t="n">
        <f aca="false">IF(M168&gt;0.051, M168, 0)</f>
        <v>0</v>
      </c>
    </row>
    <row r="169" customFormat="false" ht="12.8" hidden="false" customHeight="false" outlineLevel="0" collapsed="false">
      <c r="A169" s="3" t="s">
        <v>179</v>
      </c>
      <c r="B169" s="3" t="n">
        <v>15</v>
      </c>
      <c r="C169" s="3" t="n">
        <v>86.75</v>
      </c>
      <c r="D169" s="3" t="n">
        <v>8</v>
      </c>
      <c r="E169" s="3" t="n">
        <v>27.5</v>
      </c>
      <c r="F169" s="3" t="n">
        <v>2</v>
      </c>
      <c r="G169" s="3" t="n">
        <v>5.25</v>
      </c>
      <c r="H169" s="3" t="n">
        <v>132.6</v>
      </c>
      <c r="J169" s="0" t="n">
        <v>2018</v>
      </c>
      <c r="K169" s="0" t="n">
        <v>86.75</v>
      </c>
      <c r="L169" s="0" t="n">
        <f aca="false">C169-K169</f>
        <v>0</v>
      </c>
      <c r="M169" s="1" t="n">
        <f aca="false">ABS(L169)</f>
        <v>0</v>
      </c>
      <c r="N169" s="4" t="n">
        <f aca="false">IF(M169&gt;0.051, M169, 0)</f>
        <v>0</v>
      </c>
    </row>
    <row r="170" customFormat="false" ht="12.8" hidden="false" customHeight="false" outlineLevel="0" collapsed="false">
      <c r="A170" s="3" t="s">
        <v>180</v>
      </c>
      <c r="B170" s="3" t="n">
        <v>18</v>
      </c>
      <c r="C170" s="3" t="n">
        <v>70</v>
      </c>
      <c r="D170" s="3" t="n">
        <v>6</v>
      </c>
      <c r="E170" s="3" t="n">
        <v>23.5</v>
      </c>
      <c r="F170" s="3" t="n">
        <v>3</v>
      </c>
      <c r="G170" s="3" t="n">
        <v>9.5</v>
      </c>
      <c r="H170" s="3" t="n">
        <v>132.2</v>
      </c>
      <c r="J170" s="0" t="n">
        <v>2019</v>
      </c>
      <c r="K170" s="0" t="n">
        <v>70</v>
      </c>
      <c r="L170" s="0" t="n">
        <f aca="false">C170-K170</f>
        <v>0</v>
      </c>
      <c r="M170" s="1" t="n">
        <f aca="false">ABS(L170)</f>
        <v>0</v>
      </c>
      <c r="N170" s="4" t="n">
        <f aca="false">IF(M170&gt;0.051, M170, 0)</f>
        <v>0</v>
      </c>
    </row>
    <row r="171" customFormat="false" ht="12.8" hidden="false" customHeight="false" outlineLevel="0" collapsed="false">
      <c r="A171" s="3" t="s">
        <v>181</v>
      </c>
      <c r="B171" s="3" t="n">
        <v>30</v>
      </c>
      <c r="C171" s="3" t="n">
        <v>118</v>
      </c>
      <c r="D171" s="3" t="n">
        <v>13</v>
      </c>
      <c r="E171" s="3" t="n">
        <v>34.75</v>
      </c>
      <c r="F171" s="3" t="n">
        <v>6</v>
      </c>
      <c r="G171" s="3" t="n">
        <v>8.75</v>
      </c>
      <c r="H171" s="3" t="n">
        <v>179.8</v>
      </c>
      <c r="J171" s="0" t="n">
        <v>2020</v>
      </c>
      <c r="K171" s="0" t="n">
        <v>122.75</v>
      </c>
      <c r="L171" s="0" t="n">
        <f aca="false">C171-K171</f>
        <v>-4.75</v>
      </c>
      <c r="M171" s="1" t="n">
        <f aca="false">ABS(L171)</f>
        <v>4.75</v>
      </c>
      <c r="N171" s="4" t="n">
        <f aca="false">IF(M171&gt;0.051, M171, 0)</f>
        <v>4.75</v>
      </c>
    </row>
    <row r="172" customFormat="false" ht="12.8" hidden="false" customHeight="false" outlineLevel="0" collapsed="false">
      <c r="A172" s="3" t="s">
        <v>182</v>
      </c>
      <c r="B172" s="3" t="n">
        <v>21</v>
      </c>
      <c r="C172" s="3" t="n">
        <v>79</v>
      </c>
      <c r="D172" s="3" t="n">
        <v>7</v>
      </c>
      <c r="E172" s="3" t="n">
        <v>27.5</v>
      </c>
      <c r="F172" s="3" t="n">
        <v>4</v>
      </c>
      <c r="G172" s="3" t="n">
        <v>13.75</v>
      </c>
      <c r="H172" s="3" t="n">
        <v>145.7</v>
      </c>
      <c r="J172" s="0" t="n">
        <v>2021</v>
      </c>
      <c r="K172" s="0" t="n">
        <v>79.75</v>
      </c>
      <c r="L172" s="0" t="n">
        <f aca="false">C172-K172</f>
        <v>-0.75</v>
      </c>
      <c r="M172" s="1" t="n">
        <f aca="false">ABS(L172)</f>
        <v>0.75</v>
      </c>
      <c r="N172" s="4" t="n">
        <f aca="false">IF(M172&gt;0.051, M172, 0)</f>
        <v>0.75</v>
      </c>
    </row>
    <row r="173" customFormat="false" ht="12.8" hidden="false" customHeight="false" outlineLevel="0" collapsed="false">
      <c r="A173" s="3" t="s">
        <v>183</v>
      </c>
      <c r="B173" s="3" t="n">
        <v>14</v>
      </c>
      <c r="C173" s="3" t="n">
        <v>56.25</v>
      </c>
      <c r="D173" s="3" t="n">
        <v>8</v>
      </c>
      <c r="E173" s="3" t="n">
        <v>21.25</v>
      </c>
      <c r="F173" s="3" t="n">
        <v>2</v>
      </c>
      <c r="G173" s="3" t="n">
        <v>5.75</v>
      </c>
      <c r="H173" s="3" t="n">
        <v>95.1</v>
      </c>
      <c r="J173" s="0" t="n">
        <v>2022</v>
      </c>
      <c r="K173" s="0" t="n">
        <v>55.5</v>
      </c>
      <c r="L173" s="0" t="n">
        <f aca="false">C173-K173</f>
        <v>0.75</v>
      </c>
      <c r="M173" s="1" t="n">
        <f aca="false">ABS(L173)</f>
        <v>0.75</v>
      </c>
      <c r="N173" s="4" t="n">
        <f aca="false">IF(M173&gt;0.051, M173, 0)</f>
        <v>0.75</v>
      </c>
    </row>
    <row r="174" customFormat="false" ht="12.8" hidden="false" customHeight="false" outlineLevel="0" collapsed="false">
      <c r="K174" s="0" t="n">
        <v>63</v>
      </c>
      <c r="L174" s="0" t="s">
        <v>184</v>
      </c>
      <c r="M174" s="1" t="n">
        <f aca="false">SUM(M2:M173)</f>
        <v>96</v>
      </c>
      <c r="N174" s="4" t="n">
        <f aca="false">SUM(N2:N173)</f>
        <v>96</v>
      </c>
    </row>
    <row r="175" customFormat="false" ht="12.8" hidden="false" customHeight="false" outlineLevel="0" collapsed="false">
      <c r="L175" s="0" t="s">
        <v>185</v>
      </c>
      <c r="M175" s="1" t="n">
        <f aca="false">AVERAGE(M2:M173)</f>
        <v>0.558139534883721</v>
      </c>
      <c r="N175" s="4" t="n">
        <f aca="false">AVERAGE(N2:N173)</f>
        <v>0.558139534883721</v>
      </c>
    </row>
    <row r="176" customFormat="false" ht="12.8" hidden="false" customHeight="false" outlineLevel="0" collapsed="false">
      <c r="L176" s="0" t="s">
        <v>186</v>
      </c>
      <c r="M176" s="1" t="n">
        <f aca="false">MAX(M2:M173)</f>
        <v>27.5</v>
      </c>
    </row>
    <row r="177" customFormat="false" ht="12.8" hidden="false" customHeight="false" outlineLevel="0" collapsed="false">
      <c r="L177" s="0" t="s">
        <v>187</v>
      </c>
      <c r="N177" s="0" t="n">
        <f aca="false">COUNTIF(N2:N173,"&gt;1")</f>
        <v>11</v>
      </c>
    </row>
    <row r="219" customFormat="false" ht="12.8" hidden="false" customHeight="false" outlineLevel="0" collapsed="false">
      <c r="I219" s="0" t="s">
        <v>188</v>
      </c>
    </row>
  </sheetData>
  <hyperlinks>
    <hyperlink ref="A2" r:id="rId1" display="1851"/>
    <hyperlink ref="A3" r:id="rId2" display="1852"/>
    <hyperlink ref="A4" r:id="rId3" display="1853"/>
    <hyperlink ref="A5" r:id="rId4" display="1854"/>
    <hyperlink ref="A6" r:id="rId5" display="1855"/>
    <hyperlink ref="A7" r:id="rId6" display="1856"/>
    <hyperlink ref="A8" r:id="rId7" display="1857"/>
    <hyperlink ref="A9" r:id="rId8" display="1858"/>
    <hyperlink ref="A10" r:id="rId9" display="1859"/>
    <hyperlink ref="A11" r:id="rId10" display="1860"/>
    <hyperlink ref="A12" r:id="rId11" display="1861"/>
    <hyperlink ref="A13" r:id="rId12" display="1862"/>
    <hyperlink ref="A14" r:id="rId13" display="1863"/>
    <hyperlink ref="A15" r:id="rId14" display="1864"/>
    <hyperlink ref="A16" r:id="rId15" display="1865"/>
    <hyperlink ref="A17" r:id="rId16" display="1866"/>
    <hyperlink ref="A18" r:id="rId17" display="1867"/>
    <hyperlink ref="A19" r:id="rId18" display="1868"/>
    <hyperlink ref="A20" r:id="rId19" display="1869"/>
    <hyperlink ref="A21" r:id="rId20" display="1870"/>
    <hyperlink ref="A22" r:id="rId21" display="1871"/>
    <hyperlink ref="A23" r:id="rId22" display="1872"/>
    <hyperlink ref="A24" r:id="rId23" display="1873"/>
    <hyperlink ref="A25" r:id="rId24" display="1874"/>
    <hyperlink ref="A26" r:id="rId25" display="1875"/>
    <hyperlink ref="A27" r:id="rId26" display="1876"/>
    <hyperlink ref="A28" r:id="rId27" display="1877"/>
    <hyperlink ref="A29" r:id="rId28" display="1878"/>
    <hyperlink ref="A30" r:id="rId29" display="1879"/>
    <hyperlink ref="A31" r:id="rId30" display="1880"/>
    <hyperlink ref="A32" r:id="rId31" display="1881"/>
    <hyperlink ref="A33" r:id="rId32" display="1882"/>
    <hyperlink ref="A34" r:id="rId33" display="1883"/>
    <hyperlink ref="A35" r:id="rId34" display="1884"/>
    <hyperlink ref="A36" r:id="rId35" display="1885"/>
    <hyperlink ref="A37" r:id="rId36" display="1886"/>
    <hyperlink ref="A38" r:id="rId37" display="1887"/>
    <hyperlink ref="A39" r:id="rId38" display="1888"/>
    <hyperlink ref="A40" r:id="rId39" display="1889"/>
    <hyperlink ref="A41" r:id="rId40" display="1890"/>
    <hyperlink ref="A42" r:id="rId41" display="1891"/>
    <hyperlink ref="A43" r:id="rId42" display="1892"/>
    <hyperlink ref="A44" r:id="rId43" display="1893"/>
    <hyperlink ref="A45" r:id="rId44" display="1894"/>
    <hyperlink ref="A46" r:id="rId45" display="1895"/>
    <hyperlink ref="A47" r:id="rId46" display="1896"/>
    <hyperlink ref="A48" r:id="rId47" display="1897"/>
    <hyperlink ref="A49" r:id="rId48" display="1898"/>
    <hyperlink ref="A50" r:id="rId49" display="1899"/>
    <hyperlink ref="A51" r:id="rId50" display="1900"/>
    <hyperlink ref="A52" r:id="rId51" display="1901"/>
    <hyperlink ref="A53" r:id="rId52" display="1902"/>
    <hyperlink ref="A54" r:id="rId53" display="1903"/>
    <hyperlink ref="A55" r:id="rId54" display="1904"/>
    <hyperlink ref="A56" r:id="rId55" display="1905"/>
    <hyperlink ref="A57" r:id="rId56" display="1906"/>
    <hyperlink ref="A58" r:id="rId57" display="1907"/>
    <hyperlink ref="A59" r:id="rId58" display="1908"/>
    <hyperlink ref="A60" r:id="rId59" display="1909"/>
    <hyperlink ref="A61" r:id="rId60" display="1910"/>
    <hyperlink ref="A62" r:id="rId61" display="1911"/>
    <hyperlink ref="A63" r:id="rId62" display="1912"/>
    <hyperlink ref="A64" r:id="rId63" display="1913"/>
    <hyperlink ref="A65" r:id="rId64" display="1914"/>
    <hyperlink ref="A66" r:id="rId65" display="1915"/>
    <hyperlink ref="A67" r:id="rId66" display="1916"/>
    <hyperlink ref="A68" r:id="rId67" display="1917"/>
    <hyperlink ref="A69" r:id="rId68" display="1918"/>
    <hyperlink ref="A70" r:id="rId69" display="1919"/>
    <hyperlink ref="A71" r:id="rId70" display="1920"/>
    <hyperlink ref="A72" r:id="rId71" display="1921"/>
    <hyperlink ref="A73" r:id="rId72" display="1922"/>
    <hyperlink ref="A74" r:id="rId73" display="1923"/>
    <hyperlink ref="A75" r:id="rId74" display="1924"/>
    <hyperlink ref="A76" r:id="rId75" display="1925"/>
    <hyperlink ref="A77" r:id="rId76" display="1926"/>
    <hyperlink ref="A78" r:id="rId77" display="1927"/>
    <hyperlink ref="A79" r:id="rId78" display="1928"/>
    <hyperlink ref="A80" r:id="rId79" display="1929"/>
    <hyperlink ref="A81" r:id="rId80" display="1930"/>
    <hyperlink ref="A82" r:id="rId81" display="1931"/>
    <hyperlink ref="A83" r:id="rId82" display="1932"/>
    <hyperlink ref="A84" r:id="rId83" display="1933"/>
    <hyperlink ref="A85" r:id="rId84" display="1934"/>
    <hyperlink ref="A86" r:id="rId85" display="1935"/>
    <hyperlink ref="A87" r:id="rId86" display="1936"/>
    <hyperlink ref="A88" r:id="rId87" display="1937"/>
    <hyperlink ref="A89" r:id="rId88" display="1938"/>
    <hyperlink ref="A90" r:id="rId89" display="1939"/>
    <hyperlink ref="A91" r:id="rId90" display="1940"/>
    <hyperlink ref="A92" r:id="rId91" display="1941"/>
    <hyperlink ref="A93" r:id="rId92" display="1942"/>
    <hyperlink ref="A94" r:id="rId93" display="1943"/>
    <hyperlink ref="A95" r:id="rId94" display="1944"/>
    <hyperlink ref="A96" r:id="rId95" display="1945"/>
    <hyperlink ref="A97" r:id="rId96" display="1946"/>
    <hyperlink ref="A98" r:id="rId97" display="1947"/>
    <hyperlink ref="A99" r:id="rId98" display="1948"/>
    <hyperlink ref="A100" r:id="rId99" display="1949"/>
    <hyperlink ref="A101" r:id="rId100" display="1950"/>
    <hyperlink ref="A102" r:id="rId101" display="1951"/>
    <hyperlink ref="A103" r:id="rId102" display="1952"/>
    <hyperlink ref="A104" r:id="rId103" display="1953"/>
    <hyperlink ref="A105" r:id="rId104" display="1954"/>
    <hyperlink ref="A106" r:id="rId105" display="1955"/>
    <hyperlink ref="A107" r:id="rId106" display="1956"/>
    <hyperlink ref="A108" r:id="rId107" display="1957"/>
    <hyperlink ref="A109" r:id="rId108" display="1958"/>
    <hyperlink ref="A110" r:id="rId109" display="1959"/>
    <hyperlink ref="A111" r:id="rId110" display="1960"/>
    <hyperlink ref="A112" r:id="rId111" display="1961"/>
    <hyperlink ref="A113" r:id="rId112" display="1962"/>
    <hyperlink ref="A114" r:id="rId113" display="1963"/>
    <hyperlink ref="A115" r:id="rId114" display="1964"/>
    <hyperlink ref="A116" r:id="rId115" display="1965"/>
    <hyperlink ref="A117" r:id="rId116" display="1966"/>
    <hyperlink ref="A118" r:id="rId117" display="1967"/>
    <hyperlink ref="A119" r:id="rId118" display="1968"/>
    <hyperlink ref="A120" r:id="rId119" display="1969"/>
    <hyperlink ref="A121" r:id="rId120" display="1970"/>
    <hyperlink ref="A122" r:id="rId121" display="1971"/>
    <hyperlink ref="A123" r:id="rId122" display="1972"/>
    <hyperlink ref="A124" r:id="rId123" display="1973"/>
    <hyperlink ref="A125" r:id="rId124" display="1974"/>
    <hyperlink ref="A126" r:id="rId125" display="1975"/>
    <hyperlink ref="A127" r:id="rId126" display="1976"/>
    <hyperlink ref="A128" r:id="rId127" display="1977"/>
    <hyperlink ref="A129" r:id="rId128" display="1978"/>
    <hyperlink ref="A130" r:id="rId129" display="1979"/>
    <hyperlink ref="A131" r:id="rId130" display="1980"/>
    <hyperlink ref="A132" r:id="rId131" display="1981"/>
    <hyperlink ref="A133" r:id="rId132" display="1982"/>
    <hyperlink ref="A134" r:id="rId133" display="1983"/>
    <hyperlink ref="A135" r:id="rId134" display="1984"/>
    <hyperlink ref="A136" r:id="rId135" display="1985"/>
    <hyperlink ref="A137" r:id="rId136" display="1986"/>
    <hyperlink ref="A138" r:id="rId137" display="1987"/>
    <hyperlink ref="A139" r:id="rId138" display="1988"/>
    <hyperlink ref="A140" r:id="rId139" display="1989"/>
    <hyperlink ref="A141" r:id="rId140" display="1990"/>
    <hyperlink ref="A142" r:id="rId141" display="1991"/>
    <hyperlink ref="A143" r:id="rId142" display="1992"/>
    <hyperlink ref="A144" r:id="rId143" display="1993"/>
    <hyperlink ref="A145" r:id="rId144" display="1994"/>
    <hyperlink ref="A146" r:id="rId145" display="1995"/>
    <hyperlink ref="A147" r:id="rId146" display="1996"/>
    <hyperlink ref="A148" r:id="rId147" display="1997"/>
    <hyperlink ref="A149" r:id="rId148" display="1998"/>
    <hyperlink ref="A150" r:id="rId149" display="1999"/>
    <hyperlink ref="A151" r:id="rId150" display="2000"/>
    <hyperlink ref="A152" r:id="rId151" display="2001"/>
    <hyperlink ref="A153" r:id="rId152" display="2002"/>
    <hyperlink ref="A154" r:id="rId153" display="2003"/>
    <hyperlink ref="A155" r:id="rId154" display="2004"/>
    <hyperlink ref="A156" r:id="rId155" display="2005"/>
    <hyperlink ref="A157" r:id="rId156" display="2006"/>
    <hyperlink ref="A158" r:id="rId157" display="2007"/>
    <hyperlink ref="A159" r:id="rId158" display="2008"/>
    <hyperlink ref="A160" r:id="rId159" display="2009"/>
    <hyperlink ref="A161" r:id="rId160" display="2010"/>
    <hyperlink ref="A162" r:id="rId161" display="2011"/>
    <hyperlink ref="A163" r:id="rId162" display="2012"/>
    <hyperlink ref="A164" r:id="rId163" display="2013"/>
    <hyperlink ref="A165" r:id="rId164" display="2014"/>
    <hyperlink ref="A166" r:id="rId165" display="2015"/>
    <hyperlink ref="A167" r:id="rId166" display="2016"/>
    <hyperlink ref="A168" r:id="rId167" display="2017"/>
    <hyperlink ref="A169" r:id="rId168" display="2018"/>
    <hyperlink ref="A170" r:id="rId169" display="2019"/>
    <hyperlink ref="A171" r:id="rId170" display="2020"/>
    <hyperlink ref="A172" r:id="rId171" display="2021"/>
    <hyperlink ref="A173" r:id="rId172" display="2022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7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2023-10-02T12:50:50Z</dcterms:created>
  <dc:creator/>
  <dc:description/>
  <dc:language>en-US</dc:language>
  <cp:lastModifiedBy/>
  <dcterms:modified xsi:type="dcterms:W3CDTF">2023-10-02T19:49:10Z</dcterms:modified>
  <cp:revision>7</cp:revision>
  <dc:subject/>
  <dc:title/>
</cp:coreProperties>
</file>