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afael Soares\Documents\GitHub\GPI\"/>
    </mc:Choice>
  </mc:AlternateContent>
  <xr:revisionPtr revIDLastSave="0" documentId="8_{929A9645-CAF5-449F-A497-497ECE3EAFE9}" xr6:coauthVersionLast="44" xr6:coauthVersionMax="44" xr10:uidLastSave="{00000000-0000-0000-0000-000000000000}"/>
  <bookViews>
    <workbookView xWindow="-96" yWindow="-96" windowWidth="23232" windowHeight="12552" xr2:uid="{3E8206BC-8C07-4571-9047-564953AB6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H26" i="1"/>
  <c r="I24" i="1"/>
  <c r="J24" i="1"/>
  <c r="K24" i="1"/>
  <c r="L24" i="1"/>
  <c r="M24" i="1"/>
  <c r="N24" i="1"/>
  <c r="H24" i="1"/>
  <c r="O15" i="1"/>
  <c r="I15" i="1"/>
  <c r="J15" i="1"/>
  <c r="K15" i="1"/>
  <c r="L15" i="1"/>
  <c r="M15" i="1"/>
  <c r="N15" i="1"/>
  <c r="H15" i="1"/>
  <c r="I26" i="1" l="1"/>
  <c r="J26" i="1" s="1"/>
  <c r="K26" i="1" s="1"/>
  <c r="L26" i="1" s="1"/>
  <c r="M26" i="1" s="1"/>
  <c r="N26" i="1" s="1"/>
</calcChain>
</file>

<file path=xl/sharedStrings.xml><?xml version="1.0" encoding="utf-8"?>
<sst xmlns="http://schemas.openxmlformats.org/spreadsheetml/2006/main" count="25" uniqueCount="24">
  <si>
    <t>Resource Name</t>
  </si>
  <si>
    <t>Cost</t>
  </si>
  <si>
    <t>Project Manager</t>
  </si>
  <si>
    <t>Technical Coordinator</t>
  </si>
  <si>
    <t>Scrum Master</t>
  </si>
  <si>
    <t>Consultant 1 (TC)</t>
  </si>
  <si>
    <t>Consultant 2 (TC)</t>
  </si>
  <si>
    <t>Consultant 1 (SM)</t>
  </si>
  <si>
    <t>Consultant 2 (SM)</t>
  </si>
  <si>
    <t xml:space="preserve">Trainee </t>
  </si>
  <si>
    <t>M1</t>
  </si>
  <si>
    <t>M2</t>
  </si>
  <si>
    <t>M3</t>
  </si>
  <si>
    <t>M4</t>
  </si>
  <si>
    <t>M5</t>
  </si>
  <si>
    <t>M6</t>
  </si>
  <si>
    <t>M7</t>
  </si>
  <si>
    <t>PHR Framework</t>
  </si>
  <si>
    <t>Total</t>
  </si>
  <si>
    <t>HR Cost</t>
  </si>
  <si>
    <t>Profits</t>
  </si>
  <si>
    <t>Margin</t>
  </si>
  <si>
    <t>Invoices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</si>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</sst>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3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horizontal="right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0994-5B2E-4A19-B4D3-B7EC51AAD736}">
  <dimension ref="E6:O26"/>
  <sheetViews>
    <sheetView tabSelected="1" topLeftCell="B10" workbookViewId="0">
      <selection activeCell="G19" sqref="G19"/>
    </sheetView>
  </sheetViews>
  <sheetFormatPr defaultRowHeight="14.4" x14ac:dyDescent="0.55000000000000004"/>
  <cols>
    <col min="5" max="5" width="13.5234375" customWidth="1"/>
    <col min="6" max="6" width="18.3125" customWidth="1"/>
    <col min="7" max="8" width="10.05078125" bestFit="1" customWidth="1"/>
    <col min="9" max="10" width="10.62890625" bestFit="1" customWidth="1"/>
    <col min="11" max="11" width="10.05078125" bestFit="1" customWidth="1"/>
    <col min="12" max="13" width="9.62890625" bestFit="1" customWidth="1"/>
    <col min="14" max="15" width="10.05078125" bestFit="1" customWidth="1"/>
  </cols>
  <sheetData>
    <row r="6" spans="5:15" ht="27" x14ac:dyDescent="0.55000000000000004">
      <c r="F6" s="2" t="s">
        <v>0</v>
      </c>
      <c r="G6" s="2" t="s">
        <v>1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18</v>
      </c>
    </row>
    <row r="7" spans="5:15" ht="28.8" x14ac:dyDescent="0.55000000000000004">
      <c r="F7" s="3" t="s">
        <v>2</v>
      </c>
      <c r="G7" s="4">
        <v>9450</v>
      </c>
      <c r="H7" s="1">
        <v>3850</v>
      </c>
      <c r="I7" s="1">
        <v>1750</v>
      </c>
      <c r="J7" s="1">
        <v>1400</v>
      </c>
      <c r="K7" s="1">
        <v>2100</v>
      </c>
      <c r="N7" s="1">
        <v>350</v>
      </c>
    </row>
    <row r="8" spans="5:15" ht="43.2" x14ac:dyDescent="0.55000000000000004">
      <c r="F8" s="3" t="s">
        <v>3</v>
      </c>
      <c r="G8" s="4">
        <v>18750</v>
      </c>
      <c r="H8" s="1">
        <v>3000</v>
      </c>
      <c r="I8" s="1">
        <v>5500</v>
      </c>
      <c r="J8" s="1">
        <v>3750</v>
      </c>
      <c r="K8" s="1">
        <v>5000</v>
      </c>
      <c r="L8" s="1">
        <v>525</v>
      </c>
      <c r="M8" s="1">
        <v>500</v>
      </c>
      <c r="N8" s="1">
        <v>475</v>
      </c>
    </row>
    <row r="9" spans="5:15" ht="28.8" x14ac:dyDescent="0.55000000000000004">
      <c r="F9" s="3" t="s">
        <v>4</v>
      </c>
      <c r="G9" s="4">
        <v>12500</v>
      </c>
      <c r="H9" s="1">
        <v>750</v>
      </c>
      <c r="I9" s="1">
        <v>4750</v>
      </c>
      <c r="J9" s="1">
        <v>4500</v>
      </c>
      <c r="K9" s="1">
        <v>2500</v>
      </c>
    </row>
    <row r="10" spans="5:15" ht="28.8" x14ac:dyDescent="0.55000000000000004">
      <c r="F10" s="3" t="s">
        <v>5</v>
      </c>
      <c r="G10" s="4">
        <v>6450</v>
      </c>
      <c r="I10" s="1">
        <v>1650</v>
      </c>
      <c r="J10" s="1">
        <v>2100</v>
      </c>
      <c r="K10" s="1">
        <v>2700</v>
      </c>
      <c r="N10" s="1"/>
    </row>
    <row r="11" spans="5:15" ht="28.8" x14ac:dyDescent="0.55000000000000004">
      <c r="F11" s="3" t="s">
        <v>6</v>
      </c>
      <c r="G11" s="4">
        <v>6450</v>
      </c>
      <c r="I11" s="1">
        <v>1800</v>
      </c>
      <c r="J11" s="1">
        <v>1500</v>
      </c>
      <c r="K11" s="1">
        <v>3150</v>
      </c>
    </row>
    <row r="12" spans="5:15" ht="28.8" x14ac:dyDescent="0.55000000000000004">
      <c r="F12" s="3" t="s">
        <v>7</v>
      </c>
      <c r="G12" s="4">
        <v>6750</v>
      </c>
      <c r="I12" s="1">
        <v>2550</v>
      </c>
      <c r="J12" s="1">
        <v>2700</v>
      </c>
      <c r="K12" s="1">
        <v>1500</v>
      </c>
    </row>
    <row r="13" spans="5:15" ht="28.8" x14ac:dyDescent="0.55000000000000004">
      <c r="F13" s="3" t="s">
        <v>8</v>
      </c>
      <c r="G13" s="4">
        <v>6750</v>
      </c>
      <c r="I13" s="1">
        <v>2550</v>
      </c>
      <c r="J13" s="1">
        <v>2700</v>
      </c>
      <c r="K13" s="1">
        <v>1500</v>
      </c>
    </row>
    <row r="14" spans="5:15" x14ac:dyDescent="0.55000000000000004">
      <c r="F14" s="3" t="s">
        <v>9</v>
      </c>
      <c r="G14" s="4">
        <v>4200</v>
      </c>
      <c r="I14" s="1">
        <v>1300</v>
      </c>
      <c r="J14" s="1">
        <v>1200</v>
      </c>
      <c r="K14" s="1">
        <v>1700</v>
      </c>
    </row>
    <row r="15" spans="5:15" x14ac:dyDescent="0.55000000000000004">
      <c r="E15" s="5" t="s">
        <v>19</v>
      </c>
      <c r="H15" s="1">
        <f>SUM(H7:H14)</f>
        <v>7600</v>
      </c>
      <c r="I15" s="1">
        <f t="shared" ref="I15:N15" si="0">SUM(I7:I14)</f>
        <v>21850</v>
      </c>
      <c r="J15" s="1">
        <f t="shared" si="0"/>
        <v>19850</v>
      </c>
      <c r="K15" s="1">
        <f t="shared" si="0"/>
        <v>20150</v>
      </c>
      <c r="L15" s="1">
        <f t="shared" si="0"/>
        <v>525</v>
      </c>
      <c r="M15" s="1">
        <f t="shared" si="0"/>
        <v>500</v>
      </c>
      <c r="N15" s="1">
        <f t="shared" si="0"/>
        <v>825</v>
      </c>
      <c r="O15" s="1">
        <f>SUM(H15:N15)</f>
        <v>71300</v>
      </c>
    </row>
    <row r="18" spans="5:15" x14ac:dyDescent="0.55000000000000004">
      <c r="E18" t="s">
        <v>20</v>
      </c>
      <c r="F18" s="6" t="s">
        <v>18</v>
      </c>
      <c r="G18">
        <v>90000</v>
      </c>
    </row>
    <row r="19" spans="5:15" x14ac:dyDescent="0.55000000000000004">
      <c r="F19" t="s">
        <v>21</v>
      </c>
      <c r="G19" s="8">
        <f>(G18-O15)/O15</f>
        <v>0.26227208976157085</v>
      </c>
    </row>
    <row r="21" spans="5:15" ht="43.2" x14ac:dyDescent="0.55000000000000004">
      <c r="E21" s="3" t="s">
        <v>17</v>
      </c>
      <c r="F21" s="3"/>
      <c r="G21" s="4"/>
      <c r="H21" s="1"/>
      <c r="K21" s="1"/>
      <c r="O21" s="1">
        <v>40000</v>
      </c>
    </row>
    <row r="22" spans="5:15" x14ac:dyDescent="0.55000000000000004">
      <c r="G22" s="4"/>
      <c r="H22" s="1"/>
      <c r="K22" s="1"/>
    </row>
    <row r="23" spans="5:15" x14ac:dyDescent="0.55000000000000004">
      <c r="E23" t="s">
        <v>22</v>
      </c>
      <c r="F23" s="3"/>
      <c r="H23" s="7">
        <v>0.2</v>
      </c>
      <c r="I23" s="7">
        <v>0</v>
      </c>
      <c r="J23" s="7">
        <v>0</v>
      </c>
      <c r="K23" s="7">
        <v>0.5</v>
      </c>
      <c r="L23" s="7">
        <v>0</v>
      </c>
      <c r="M23" s="7">
        <v>0</v>
      </c>
      <c r="N23" s="7">
        <v>0.3</v>
      </c>
    </row>
    <row r="24" spans="5:15" x14ac:dyDescent="0.55000000000000004">
      <c r="F24" s="3"/>
      <c r="G24" s="4"/>
      <c r="H24" s="1">
        <f>$G18*H23</f>
        <v>18000</v>
      </c>
      <c r="I24" s="1">
        <f t="shared" ref="I24:N24" si="1">$G18*I23</f>
        <v>0</v>
      </c>
      <c r="J24" s="1">
        <f t="shared" si="1"/>
        <v>0</v>
      </c>
      <c r="K24" s="1">
        <f t="shared" si="1"/>
        <v>45000</v>
      </c>
      <c r="L24" s="1">
        <f t="shared" si="1"/>
        <v>0</v>
      </c>
      <c r="M24" s="1">
        <f t="shared" si="1"/>
        <v>0</v>
      </c>
      <c r="N24" s="1">
        <f t="shared" si="1"/>
        <v>27000</v>
      </c>
    </row>
    <row r="25" spans="5:15" x14ac:dyDescent="0.55000000000000004">
      <c r="F25" s="3"/>
      <c r="G25" s="4"/>
      <c r="H25" s="1"/>
      <c r="I25" s="1"/>
      <c r="J25" s="1"/>
      <c r="K25" s="1"/>
    </row>
    <row r="26" spans="5:15" x14ac:dyDescent="0.55000000000000004">
      <c r="E26" t="s">
        <v>23</v>
      </c>
      <c r="H26" s="1">
        <f>H24-H15</f>
        <v>10400</v>
      </c>
      <c r="I26" s="1">
        <f>H26+I24-I15</f>
        <v>-11450</v>
      </c>
      <c r="J26" s="1">
        <f t="shared" ref="J26:N26" si="2">I26+J24-J15</f>
        <v>-31300</v>
      </c>
      <c r="K26" s="1">
        <f t="shared" si="2"/>
        <v>-6450</v>
      </c>
      <c r="L26" s="1">
        <f t="shared" si="2"/>
        <v>-6975</v>
      </c>
      <c r="M26" s="1">
        <f t="shared" si="2"/>
        <v>-7475</v>
      </c>
      <c r="N26" s="1">
        <f t="shared" si="2"/>
        <v>18700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Rafael Soares</dc:creator>
  <cp:lastModifiedBy>João Rafael Soares</cp:lastModifiedBy>
  <dcterms:created xsi:type="dcterms:W3CDTF">2019-11-14T10:03:17Z</dcterms:created>
  <dcterms:modified xsi:type="dcterms:W3CDTF">2019-11-14T10:21:45Z</dcterms:modified>
</cp:coreProperties>
</file>