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s primer parcial\"/>
    </mc:Choice>
  </mc:AlternateContent>
  <xr:revisionPtr revIDLastSave="0" documentId="13_ncr:1_{EE83B6E3-1A01-48DD-9E70-B9C8B25D7509}" xr6:coauthVersionLast="47" xr6:coauthVersionMax="47" xr10:uidLastSave="{00000000-0000-0000-0000-000000000000}"/>
  <bookViews>
    <workbookView xWindow="-120" yWindow="-120" windowWidth="20730" windowHeight="11160" xr2:uid="{E6C61A13-0852-4271-90C0-6B25E1546506}"/>
  </bookViews>
  <sheets>
    <sheet name="Ejercicio 1 Gui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N6" i="1"/>
  <c r="N7" i="1"/>
  <c r="N8" i="1"/>
  <c r="N9" i="1"/>
  <c r="N10" i="1"/>
  <c r="N11" i="1"/>
  <c r="N12" i="1"/>
  <c r="N13" i="1"/>
  <c r="N5" i="1"/>
  <c r="O5" i="1" s="1"/>
  <c r="H13" i="1"/>
  <c r="I13" i="1" s="1"/>
  <c r="L13" i="1" s="1"/>
  <c r="J13" i="1"/>
  <c r="M5" i="1"/>
  <c r="M4" i="1"/>
  <c r="J5" i="1" s="1"/>
  <c r="K5" i="1"/>
  <c r="H5" i="1"/>
  <c r="I4" i="1"/>
  <c r="L4" i="1"/>
  <c r="K4" i="1"/>
  <c r="E5" i="1"/>
  <c r="E6" i="1"/>
  <c r="E7" i="1"/>
  <c r="E4" i="1"/>
  <c r="K13" i="1" l="1"/>
  <c r="M13" i="1" s="1"/>
  <c r="I5" i="1"/>
  <c r="L5" i="1" l="1"/>
  <c r="H6" i="1" l="1"/>
  <c r="J6" i="1"/>
  <c r="I6" i="1" l="1"/>
  <c r="K6" i="1"/>
  <c r="L6" i="1" l="1"/>
  <c r="M6" i="1" s="1"/>
  <c r="H7" i="1" l="1"/>
  <c r="J7" i="1"/>
  <c r="K7" i="1" l="1"/>
  <c r="I7" i="1"/>
  <c r="L7" i="1" l="1"/>
  <c r="M7" i="1" s="1"/>
  <c r="J8" i="1" l="1"/>
  <c r="H8" i="1"/>
  <c r="K8" i="1" l="1"/>
  <c r="I8" i="1"/>
  <c r="M8" i="1" l="1"/>
  <c r="L8" i="1"/>
  <c r="J9" i="1" l="1"/>
  <c r="H9" i="1"/>
  <c r="K9" i="1" l="1"/>
  <c r="I9" i="1"/>
  <c r="L9" i="1" l="1"/>
  <c r="M9" i="1" s="1"/>
  <c r="J10" i="1" l="1"/>
  <c r="H10" i="1"/>
  <c r="K10" i="1" l="1"/>
  <c r="I10" i="1"/>
  <c r="L10" i="1" l="1"/>
  <c r="M10" i="1" s="1"/>
  <c r="J11" i="1" l="1"/>
  <c r="H11" i="1"/>
  <c r="K11" i="1" l="1"/>
  <c r="I11" i="1"/>
  <c r="L11" i="1" l="1"/>
  <c r="M11" i="1" s="1"/>
  <c r="J12" i="1" l="1"/>
  <c r="H12" i="1"/>
  <c r="K12" i="1" l="1"/>
  <c r="I12" i="1"/>
  <c r="L12" i="1" l="1"/>
  <c r="M12" i="1" s="1"/>
</calcChain>
</file>

<file path=xl/sharedStrings.xml><?xml version="1.0" encoding="utf-8"?>
<sst xmlns="http://schemas.openxmlformats.org/spreadsheetml/2006/main" count="16" uniqueCount="15">
  <si>
    <t>Metodo de la Biseccion</t>
  </si>
  <si>
    <t>Xi</t>
  </si>
  <si>
    <t>F(Xi)</t>
  </si>
  <si>
    <t>Tolerancia</t>
  </si>
  <si>
    <t>I</t>
  </si>
  <si>
    <t>a</t>
  </si>
  <si>
    <t>c</t>
  </si>
  <si>
    <t>b</t>
  </si>
  <si>
    <t>F(a)</t>
  </si>
  <si>
    <t>|E|</t>
  </si>
  <si>
    <t>Condicion</t>
  </si>
  <si>
    <t>F(c)</t>
  </si>
  <si>
    <t>F(a)*F(c)</t>
  </si>
  <si>
    <t>-</t>
  </si>
  <si>
    <t>La Raiz esta en: 0,5667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</si>
</sst>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393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447674</xdr:colOff>
      <xdr:row>3</xdr:row>
      <xdr:rowOff>28575</xdr:rowOff>
    </xdr:from>
    <xdr:to>
      <xdr:col>2</xdr:col>
      <xdr:colOff>419099</xdr:colOff>
      <xdr:row>5</xdr:row>
      <xdr:rowOff>7787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7730AF-8221-1409-DB99-F41AB35B4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4" y="609600"/>
          <a:ext cx="1495425" cy="360212"/>
        </a:xfrm>
        <a:prstGeom prst="rect">
          <a:avLst/>
        </a:prstGeom>
      </xdr:spPr>
    </xdr:pic>
    <xdr:clientData/>
  </xdr:twoCellAnchor>
  <xdr:twoCellAnchor editAs="oneCell">
    <xdr:from>
      <xdr:col>17</xdr:col>
      <xdr:colOff>361950</xdr:colOff>
      <xdr:row>5</xdr:row>
      <xdr:rowOff>9525</xdr:rowOff>
    </xdr:from>
    <xdr:to>
      <xdr:col>19</xdr:col>
      <xdr:colOff>28426</xdr:colOff>
      <xdr:row>6</xdr:row>
      <xdr:rowOff>190454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F74D8F-472D-CFC8-294F-81F578E1B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73100" y="971550"/>
          <a:ext cx="1190476" cy="3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247649</xdr:colOff>
      <xdr:row>7</xdr:row>
      <xdr:rowOff>143658</xdr:rowOff>
    </xdr:from>
    <xdr:to>
      <xdr:col>22</xdr:col>
      <xdr:colOff>257174</xdr:colOff>
      <xdr:row>20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999006-B336-6572-3727-75628680D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8799" y="1486683"/>
          <a:ext cx="3819525" cy="2437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2CDD-858C-4793-BD06-0B234763708F}">
  <dimension ref="D2:S17"/>
  <sheetViews>
    <sheetView tabSelected="1" workbookViewId="0">
      <selection activeCell="E13" sqref="E13"/>
    </sheetView>
  </sheetViews>
  <sheetFormatPr baseColWidth="10" defaultRowHeight="15" x14ac:dyDescent="0.25"/>
  <cols>
    <col min="5" max="5" width="11.85546875" bestFit="1" customWidth="1"/>
    <col min="15" max="15" width="11.85546875" bestFit="1" customWidth="1"/>
  </cols>
  <sheetData>
    <row r="2" spans="4:19" ht="15.75" thickBot="1" x14ac:dyDescent="0.3">
      <c r="G2" s="2"/>
      <c r="H2" s="3" t="s">
        <v>0</v>
      </c>
      <c r="I2" s="2"/>
    </row>
    <row r="3" spans="4:19" x14ac:dyDescent="0.25">
      <c r="D3" s="4" t="s">
        <v>1</v>
      </c>
      <c r="E3" s="12" t="s">
        <v>2</v>
      </c>
      <c r="F3" s="5" t="s">
        <v>3</v>
      </c>
      <c r="G3" s="13" t="s">
        <v>4</v>
      </c>
      <c r="H3" s="14" t="s">
        <v>5</v>
      </c>
      <c r="I3" s="14" t="s">
        <v>6</v>
      </c>
      <c r="J3" s="14" t="s">
        <v>7</v>
      </c>
      <c r="K3" s="14" t="s">
        <v>8</v>
      </c>
      <c r="L3" s="14" t="s">
        <v>11</v>
      </c>
      <c r="M3" s="17" t="s">
        <v>12</v>
      </c>
      <c r="N3" s="14" t="s">
        <v>9</v>
      </c>
      <c r="O3" s="15" t="s">
        <v>10</v>
      </c>
      <c r="Q3" s="22"/>
      <c r="R3" s="23" t="s">
        <v>14</v>
      </c>
      <c r="S3" s="22"/>
    </row>
    <row r="4" spans="4:19" x14ac:dyDescent="0.25">
      <c r="D4" s="6">
        <v>0</v>
      </c>
      <c r="E4" s="10">
        <f>EXP(-D4)-D4</f>
        <v>1</v>
      </c>
      <c r="F4" s="7">
        <v>1E-3</v>
      </c>
      <c r="G4" s="16">
        <v>1</v>
      </c>
      <c r="H4" s="17">
        <v>0.4</v>
      </c>
      <c r="I4" s="17">
        <f>(H4+J4)/2</f>
        <v>0.60000000000000009</v>
      </c>
      <c r="J4" s="17">
        <v>0.8</v>
      </c>
      <c r="K4" s="17">
        <f>EXP(-H4)-H4</f>
        <v>0.27032004603563931</v>
      </c>
      <c r="L4" s="17">
        <f>EXP(-I4)-I4</f>
        <v>-5.1188363905973699E-2</v>
      </c>
      <c r="M4" s="19">
        <f>K4*L4</f>
        <v>-1.3837240887551868E-2</v>
      </c>
      <c r="N4" s="17" t="s">
        <v>13</v>
      </c>
      <c r="O4" s="18" t="s">
        <v>13</v>
      </c>
    </row>
    <row r="5" spans="4:19" x14ac:dyDescent="0.25">
      <c r="D5" s="6">
        <v>0.4</v>
      </c>
      <c r="E5" s="10">
        <f t="shared" ref="E5:E13" si="0">EXP(-D5)-D5</f>
        <v>0.27032004603563931</v>
      </c>
      <c r="F5" s="7"/>
      <c r="G5" s="16">
        <v>2</v>
      </c>
      <c r="H5" s="17">
        <f>IF(M4&lt;0,H4,I4)</f>
        <v>0.4</v>
      </c>
      <c r="I5" s="17">
        <f t="shared" ref="I5:I17" si="1">(H5+J5)/2</f>
        <v>0.5</v>
      </c>
      <c r="J5" s="17">
        <f>IF(M4&lt;0,I4,J4)</f>
        <v>0.60000000000000009</v>
      </c>
      <c r="K5" s="17">
        <f t="shared" ref="K5:K13" si="2">EXP(-H5)-H5</f>
        <v>0.27032004603563931</v>
      </c>
      <c r="L5" s="17">
        <f t="shared" ref="L5:L13" si="3">EXP(-I5)-I5</f>
        <v>0.10653065971263342</v>
      </c>
      <c r="M5" s="19">
        <f t="shared" ref="M5:M13" si="4">K5*L5</f>
        <v>2.8797372837726092E-2</v>
      </c>
      <c r="N5" s="17">
        <f>ABS(L5-L4)</f>
        <v>0.15771902361860712</v>
      </c>
      <c r="O5" s="18" t="str">
        <f t="shared" ref="O5:O17" si="5">IF(N5&lt;$F$4,"RAIZ","NO RAIZ")</f>
        <v>NO RAIZ</v>
      </c>
    </row>
    <row r="6" spans="4:19" x14ac:dyDescent="0.25">
      <c r="D6" s="6">
        <v>0.8</v>
      </c>
      <c r="E6" s="10">
        <f t="shared" si="0"/>
        <v>-0.35067103588277848</v>
      </c>
      <c r="F6" s="7"/>
      <c r="G6" s="16">
        <v>3</v>
      </c>
      <c r="H6" s="17">
        <f t="shared" ref="H6:H13" si="6">IF(M5&lt;0,H5,I5)</f>
        <v>0.5</v>
      </c>
      <c r="I6" s="17">
        <f t="shared" si="1"/>
        <v>0.55000000000000004</v>
      </c>
      <c r="J6" s="17">
        <f t="shared" ref="J6:J13" si="7">IF(M5&lt;0,I5,J5)</f>
        <v>0.60000000000000009</v>
      </c>
      <c r="K6" s="17">
        <f t="shared" si="2"/>
        <v>0.10653065971263342</v>
      </c>
      <c r="L6" s="17">
        <f t="shared" si="3"/>
        <v>2.6949810380486605E-2</v>
      </c>
      <c r="M6" s="19">
        <f t="shared" si="4"/>
        <v>2.8709810789636146E-3</v>
      </c>
      <c r="N6" s="17">
        <f t="shared" ref="N6:N13" si="8">ABS(L6-L5)</f>
        <v>7.9580849332146819E-2</v>
      </c>
      <c r="O6" s="18" t="str">
        <f t="shared" si="5"/>
        <v>NO RAIZ</v>
      </c>
    </row>
    <row r="7" spans="4:19" x14ac:dyDescent="0.25">
      <c r="D7" s="6">
        <v>0.9</v>
      </c>
      <c r="E7" s="10">
        <f t="shared" si="0"/>
        <v>-0.49343034025940091</v>
      </c>
      <c r="F7" s="7"/>
      <c r="G7" s="16">
        <v>4</v>
      </c>
      <c r="H7" s="17">
        <f t="shared" si="6"/>
        <v>0.55000000000000004</v>
      </c>
      <c r="I7" s="17">
        <f t="shared" si="1"/>
        <v>0.57500000000000007</v>
      </c>
      <c r="J7" s="17">
        <f t="shared" si="7"/>
        <v>0.60000000000000009</v>
      </c>
      <c r="K7" s="17">
        <f t="shared" si="2"/>
        <v>2.6949810380486605E-2</v>
      </c>
      <c r="L7" s="17">
        <f t="shared" si="3"/>
        <v>-1.2295131193044373E-2</v>
      </c>
      <c r="M7" s="19">
        <f t="shared" si="4"/>
        <v>-3.313514542557519E-4</v>
      </c>
      <c r="N7" s="17">
        <f t="shared" si="8"/>
        <v>3.9244941573530978E-2</v>
      </c>
      <c r="O7" s="18" t="str">
        <f t="shared" si="5"/>
        <v>NO RAIZ</v>
      </c>
    </row>
    <row r="8" spans="4:19" x14ac:dyDescent="0.25">
      <c r="D8" s="6"/>
      <c r="E8" s="10"/>
      <c r="F8" s="7"/>
      <c r="G8" s="16">
        <v>5</v>
      </c>
      <c r="H8" s="17">
        <f t="shared" si="6"/>
        <v>0.55000000000000004</v>
      </c>
      <c r="I8" s="17">
        <f t="shared" si="1"/>
        <v>0.5625</v>
      </c>
      <c r="J8" s="17">
        <f t="shared" si="7"/>
        <v>0.57500000000000007</v>
      </c>
      <c r="K8" s="17">
        <f t="shared" si="2"/>
        <v>2.6949810380486605E-2</v>
      </c>
      <c r="L8" s="17">
        <f t="shared" si="3"/>
        <v>7.2828247309230099E-3</v>
      </c>
      <c r="M8" s="19">
        <f t="shared" si="4"/>
        <v>1.9627074553269349E-4</v>
      </c>
      <c r="N8" s="17">
        <f t="shared" si="8"/>
        <v>1.9577955923967383E-2</v>
      </c>
      <c r="O8" s="18" t="str">
        <f t="shared" si="5"/>
        <v>NO RAIZ</v>
      </c>
    </row>
    <row r="9" spans="4:19" x14ac:dyDescent="0.25">
      <c r="D9" s="6"/>
      <c r="E9" s="10"/>
      <c r="F9" s="7"/>
      <c r="G9" s="16">
        <v>6</v>
      </c>
      <c r="H9" s="17">
        <f t="shared" si="6"/>
        <v>0.5625</v>
      </c>
      <c r="I9" s="17">
        <f t="shared" si="1"/>
        <v>0.56875000000000009</v>
      </c>
      <c r="J9" s="17">
        <f t="shared" si="7"/>
        <v>0.57500000000000007</v>
      </c>
      <c r="K9" s="17">
        <f t="shared" si="2"/>
        <v>7.2828247309230099E-3</v>
      </c>
      <c r="L9" s="17">
        <f t="shared" si="3"/>
        <v>-2.5172125011917457E-3</v>
      </c>
      <c r="M9" s="19">
        <f t="shared" si="4"/>
        <v>-1.8332417456667812E-5</v>
      </c>
      <c r="N9" s="17">
        <f t="shared" si="8"/>
        <v>9.8000372321147555E-3</v>
      </c>
      <c r="O9" s="18" t="str">
        <f t="shared" si="5"/>
        <v>NO RAIZ</v>
      </c>
    </row>
    <row r="10" spans="4:19" x14ac:dyDescent="0.25">
      <c r="D10" s="6"/>
      <c r="E10" s="10"/>
      <c r="F10" s="7"/>
      <c r="G10" s="16">
        <v>7</v>
      </c>
      <c r="H10" s="17">
        <f t="shared" si="6"/>
        <v>0.5625</v>
      </c>
      <c r="I10" s="17">
        <f t="shared" si="1"/>
        <v>0.56562500000000004</v>
      </c>
      <c r="J10" s="17">
        <f t="shared" si="7"/>
        <v>0.56875000000000009</v>
      </c>
      <c r="K10" s="17">
        <f t="shared" si="2"/>
        <v>7.2828247309230099E-3</v>
      </c>
      <c r="L10" s="17">
        <f t="shared" si="3"/>
        <v>2.3800326505351022E-3</v>
      </c>
      <c r="M10" s="19">
        <f t="shared" si="4"/>
        <v>1.7333360647721283E-5</v>
      </c>
      <c r="N10" s="17">
        <f t="shared" si="8"/>
        <v>4.8972451517268478E-3</v>
      </c>
      <c r="O10" s="18" t="str">
        <f t="shared" si="5"/>
        <v>NO RAIZ</v>
      </c>
    </row>
    <row r="11" spans="4:19" x14ac:dyDescent="0.25">
      <c r="D11" s="6"/>
      <c r="E11" s="10"/>
      <c r="F11" s="7"/>
      <c r="G11" s="16">
        <v>8</v>
      </c>
      <c r="H11" s="17">
        <f t="shared" si="6"/>
        <v>0.56562500000000004</v>
      </c>
      <c r="I11" s="17">
        <f t="shared" si="1"/>
        <v>0.56718750000000007</v>
      </c>
      <c r="J11" s="17">
        <f t="shared" si="7"/>
        <v>0.56875000000000009</v>
      </c>
      <c r="K11" s="17">
        <f t="shared" si="2"/>
        <v>2.3800326505351022E-3</v>
      </c>
      <c r="L11" s="17">
        <f t="shared" si="3"/>
        <v>-6.9282208449927829E-5</v>
      </c>
      <c r="M11" s="19">
        <f t="shared" si="4"/>
        <v>-1.6489391821200717E-7</v>
      </c>
      <c r="N11" s="17">
        <f t="shared" si="8"/>
        <v>2.44931485898503E-3</v>
      </c>
      <c r="O11" s="18" t="str">
        <f t="shared" si="5"/>
        <v>NO RAIZ</v>
      </c>
    </row>
    <row r="12" spans="4:19" x14ac:dyDescent="0.25">
      <c r="D12" s="6"/>
      <c r="E12" s="10"/>
      <c r="F12" s="7"/>
      <c r="G12" s="16">
        <v>9</v>
      </c>
      <c r="H12" s="17">
        <f t="shared" si="6"/>
        <v>0.56562500000000004</v>
      </c>
      <c r="I12" s="17">
        <f t="shared" si="1"/>
        <v>0.56640625</v>
      </c>
      <c r="J12" s="17">
        <f t="shared" si="7"/>
        <v>0.56718750000000007</v>
      </c>
      <c r="K12" s="17">
        <f t="shared" si="2"/>
        <v>2.3800326505351022E-3</v>
      </c>
      <c r="L12" s="17">
        <f t="shared" si="3"/>
        <v>1.1552020150243925E-3</v>
      </c>
      <c r="M12" s="19">
        <f t="shared" si="4"/>
        <v>2.7494185137219957E-6</v>
      </c>
      <c r="N12" s="17">
        <f t="shared" si="8"/>
        <v>1.2244842234743203E-3</v>
      </c>
      <c r="O12" s="18" t="str">
        <f t="shared" si="5"/>
        <v>NO RAIZ</v>
      </c>
    </row>
    <row r="13" spans="4:19" ht="15.75" thickBot="1" x14ac:dyDescent="0.3">
      <c r="D13" s="8"/>
      <c r="E13" s="11"/>
      <c r="F13" s="9"/>
      <c r="G13" s="16">
        <v>10</v>
      </c>
      <c r="H13" s="17">
        <f t="shared" ref="H13" si="9">IF(M12&lt;0,H12,I12)</f>
        <v>0.56640625</v>
      </c>
      <c r="I13" s="17">
        <f t="shared" si="1"/>
        <v>0.56679687500000009</v>
      </c>
      <c r="J13" s="17">
        <f t="shared" ref="J13" si="10">IF(M12&lt;0,I12,J12)</f>
        <v>0.56718750000000007</v>
      </c>
      <c r="K13" s="17">
        <f t="shared" ref="K13" si="11">EXP(-H13)-H13</f>
        <v>1.1552020150243925E-3</v>
      </c>
      <c r="L13" s="17">
        <f t="shared" ref="L13" si="12">EXP(-I13)-I13</f>
        <v>5.4291661869554364E-4</v>
      </c>
      <c r="M13" s="19">
        <f t="shared" ref="M13" si="13">K13*L13</f>
        <v>6.2717837190732179E-7</v>
      </c>
      <c r="N13" s="17">
        <f t="shared" si="8"/>
        <v>6.1228539632884882E-4</v>
      </c>
      <c r="O13" s="18" t="str">
        <f t="shared" si="5"/>
        <v>RAIZ</v>
      </c>
    </row>
    <row r="14" spans="4:19" x14ac:dyDescent="0.25">
      <c r="D14" s="1"/>
      <c r="E14" s="1"/>
      <c r="F14" s="1"/>
      <c r="G14" s="20"/>
      <c r="H14" s="20"/>
      <c r="I14" s="20"/>
      <c r="J14" s="20"/>
      <c r="K14" s="20"/>
      <c r="L14" s="20"/>
      <c r="M14" s="21"/>
      <c r="N14" s="20"/>
      <c r="O14" s="20"/>
    </row>
    <row r="15" spans="4:19" x14ac:dyDescent="0.25">
      <c r="D15" s="1"/>
      <c r="E15" s="1"/>
      <c r="F15" s="1"/>
      <c r="G15" s="20"/>
      <c r="H15" s="20"/>
      <c r="I15" s="20"/>
      <c r="J15" s="20"/>
      <c r="K15" s="20"/>
      <c r="L15" s="20"/>
      <c r="M15" s="21"/>
      <c r="N15" s="20"/>
      <c r="O15" s="20"/>
    </row>
    <row r="16" spans="4:19" x14ac:dyDescent="0.25">
      <c r="D16" s="1"/>
      <c r="E16" s="1"/>
      <c r="F16" s="1"/>
      <c r="G16" s="20"/>
      <c r="H16" s="20"/>
      <c r="I16" s="20"/>
      <c r="J16" s="20"/>
      <c r="K16" s="20"/>
      <c r="L16" s="20"/>
      <c r="M16" s="21"/>
      <c r="N16" s="20"/>
      <c r="O16" s="20"/>
    </row>
    <row r="17" spans="4:15" x14ac:dyDescent="0.25">
      <c r="D17" s="1"/>
      <c r="E17" s="1"/>
      <c r="F17" s="1"/>
      <c r="G17" s="20"/>
      <c r="H17" s="20"/>
      <c r="I17" s="20"/>
      <c r="J17" s="20"/>
      <c r="K17" s="20"/>
      <c r="L17" s="20"/>
      <c r="M17" s="21"/>
      <c r="N17" s="20"/>
      <c r="O17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 Guia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2024-11-13T21:23:21Z</dcterms:created>
  <dcterms:modified xsi:type="dcterms:W3CDTF">2024-11-13T22:15:00Z</dcterms:modified>
</cp:coreProperties>
</file>