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"/>
    </mc:Choice>
  </mc:AlternateContent>
  <xr:revisionPtr revIDLastSave="0" documentId="13_ncr:1_{9E641E73-2D80-4745-865E-3D8D17E47A9F}" xr6:coauthVersionLast="47" xr6:coauthVersionMax="47" xr10:uidLastSave="{00000000-0000-0000-0000-000000000000}"/>
  <bookViews>
    <workbookView xWindow="-120" yWindow="-120" windowWidth="20730" windowHeight="11160" activeTab="2" xr2:uid="{7352DA56-3DAD-4B0F-ACAC-40C610105B66}"/>
  </bookViews>
  <sheets>
    <sheet name="Metodo Lineal" sheetId="1" r:id="rId1"/>
    <sheet name="Metodo Exponencial" sheetId="2" r:id="rId2"/>
    <sheet name="Metodo Potencia" sheetId="3" r:id="rId3"/>
    <sheet name="Metodo Crecimi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5" i="4"/>
  <c r="F6" i="4"/>
  <c r="F7" i="4"/>
  <c r="J7" i="4" s="1"/>
  <c r="F8" i="4"/>
  <c r="I8" i="4" s="1"/>
  <c r="F9" i="4"/>
  <c r="F10" i="4"/>
  <c r="F11" i="4"/>
  <c r="F12" i="4"/>
  <c r="F13" i="4"/>
  <c r="I13" i="4" s="1"/>
  <c r="F14" i="4"/>
  <c r="F15" i="4"/>
  <c r="F16" i="4"/>
  <c r="F17" i="4"/>
  <c r="I17" i="4" s="1"/>
  <c r="F18" i="4"/>
  <c r="F19" i="4"/>
  <c r="J19" i="4" s="1"/>
  <c r="F20" i="4"/>
  <c r="I20" i="4" s="1"/>
  <c r="F4" i="4"/>
  <c r="I4" i="4" s="1"/>
  <c r="I16" i="4"/>
  <c r="J11" i="4"/>
  <c r="I6" i="4"/>
  <c r="I10" i="4"/>
  <c r="I14" i="4"/>
  <c r="I18" i="4"/>
  <c r="G21" i="4"/>
  <c r="E21" i="4"/>
  <c r="I19" i="4"/>
  <c r="I15" i="4"/>
  <c r="J15" i="4"/>
  <c r="J10" i="4"/>
  <c r="I9" i="4"/>
  <c r="J6" i="4"/>
  <c r="I5" i="4"/>
  <c r="M3" i="4"/>
  <c r="N14" i="2"/>
  <c r="N14" i="3"/>
  <c r="O12" i="3"/>
  <c r="O1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F2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M3" i="3"/>
  <c r="E21" i="3"/>
  <c r="G21" i="3"/>
  <c r="O12" i="2"/>
  <c r="M12" i="2"/>
  <c r="O10" i="2"/>
  <c r="M10" i="2"/>
  <c r="H5" i="2"/>
  <c r="J5" i="2" s="1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4" i="2"/>
  <c r="J4" i="2" s="1"/>
  <c r="J7" i="2"/>
  <c r="J8" i="2"/>
  <c r="J9" i="2"/>
  <c r="J11" i="2"/>
  <c r="J12" i="2"/>
  <c r="J13" i="2"/>
  <c r="J15" i="2"/>
  <c r="J16" i="2"/>
  <c r="J17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1" i="2"/>
  <c r="F21" i="2"/>
  <c r="I4" i="2"/>
  <c r="M3" i="2"/>
  <c r="K3" i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J9" i="4" l="1"/>
  <c r="J5" i="4"/>
  <c r="J8" i="4"/>
  <c r="J4" i="4"/>
  <c r="I7" i="4"/>
  <c r="I21" i="4" s="1"/>
  <c r="J13" i="4"/>
  <c r="J12" i="4"/>
  <c r="H21" i="4"/>
  <c r="J14" i="4"/>
  <c r="J17" i="4"/>
  <c r="J16" i="4"/>
  <c r="J18" i="4"/>
  <c r="J20" i="4"/>
  <c r="F21" i="4"/>
  <c r="I11" i="4"/>
  <c r="I12" i="4"/>
  <c r="I21" i="3"/>
  <c r="M10" i="3" s="1"/>
  <c r="H21" i="3"/>
  <c r="J21" i="3"/>
  <c r="J21" i="2"/>
  <c r="H21" i="2"/>
  <c r="I21" i="2"/>
  <c r="K10" i="1"/>
  <c r="M10" i="1" s="1"/>
  <c r="J21" i="4" l="1"/>
  <c r="M10" i="4"/>
  <c r="M12" i="4" s="1"/>
  <c r="M12" i="3"/>
  <c r="L14" i="1"/>
  <c r="O10" i="4" l="1"/>
  <c r="O12" i="4" s="1"/>
  <c r="N14" i="4" s="1"/>
</calcChain>
</file>

<file path=xl/sharedStrings.xml><?xml version="1.0" encoding="utf-8"?>
<sst xmlns="http://schemas.openxmlformats.org/spreadsheetml/2006/main" count="67" uniqueCount="26">
  <si>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</si>
  <si>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</si>
  <si>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</si>
  <si>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</si>
  <si>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</si>
  <si>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</si>
  <si>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</si>
  <si>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</si>
  <si>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</si>
  <si>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</si>
  <si>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</si>
  <si>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</si>
  <si>
    <t>Ln(Yi)</t>
  </si>
  <si>
    <t>Xi*ln(Yi)</t>
  </si>
  <si>
    <t>B:</t>
  </si>
  <si>
    <t>A:</t>
  </si>
  <si>
    <t>//&lt;- Seria cambiarle la posicion de la sumatoria a A1 y A2.</t>
  </si>
  <si>
    <t xml:space="preserve">//&lt;- La posicion de la sumatoria </t>
  </si>
  <si>
    <t xml:space="preserve">//&lt;- Es la sumatoria, para no confundirse </t>
  </si>
  <si>
    <t>Log(Yi)</t>
  </si>
  <si>
    <t>Log(Xi)</t>
  </si>
  <si>
    <t xml:space="preserve">  Log(Xi)*Log(Yi)</t>
  </si>
  <si>
    <t>1/Xi</t>
  </si>
  <si>
    <t>(1/Xi)*(1/Yi)</t>
  </si>
  <si>
    <t>&lt;-Como Se Denota la RTA?????</t>
  </si>
  <si>
    <t>1/Yi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</si>
</sst>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F1:U21"/>
  <sheetViews>
    <sheetView workbookViewId="0">
      <selection activeCell="T8" sqref="T8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6:21" ht="15.75" thickBot="1" x14ac:dyDescent="0.3">
      <c r="F1" s="16" t="s">
        <v>8</v>
      </c>
      <c r="G1" s="17"/>
      <c r="H1" s="17"/>
      <c r="I1" s="18"/>
    </row>
    <row r="2" spans="6:21" ht="15.75" thickBot="1" x14ac:dyDescent="0.3">
      <c r="J2" s="1"/>
      <c r="K2" s="11" t="s">
        <v>4</v>
      </c>
      <c r="L2" s="1"/>
      <c r="M2" s="1"/>
    </row>
    <row r="3" spans="6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6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6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6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6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6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6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6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6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  <c r="O11" s="27" t="s">
        <v>18</v>
      </c>
      <c r="P11" s="27"/>
      <c r="Q11" s="27"/>
      <c r="R11" s="27"/>
    </row>
    <row r="12" spans="6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6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6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6:21" x14ac:dyDescent="0.25">
      <c r="F15" s="23"/>
      <c r="G15" s="24"/>
      <c r="H15" s="24"/>
      <c r="I15" s="25"/>
      <c r="J15" s="26"/>
    </row>
    <row r="16" spans="6:21" x14ac:dyDescent="0.25">
      <c r="F16" s="23"/>
      <c r="G16" s="24"/>
      <c r="H16" s="24"/>
      <c r="I16" s="25"/>
    </row>
    <row r="17" spans="6:17" x14ac:dyDescent="0.25">
      <c r="F17" s="23"/>
      <c r="G17" s="24"/>
      <c r="H17" s="24"/>
      <c r="I17" s="25"/>
      <c r="J17" s="15"/>
    </row>
    <row r="18" spans="6:17" x14ac:dyDescent="0.25">
      <c r="F18" s="23"/>
      <c r="G18" s="24"/>
      <c r="H18" s="24"/>
      <c r="I18" s="25"/>
    </row>
    <row r="19" spans="6:17" x14ac:dyDescent="0.25">
      <c r="F19" s="23"/>
      <c r="G19" s="24"/>
      <c r="H19" s="24"/>
      <c r="I19" s="25"/>
    </row>
    <row r="20" spans="6:17" x14ac:dyDescent="0.25">
      <c r="F20" s="23"/>
      <c r="G20" s="24"/>
      <c r="H20" s="24"/>
      <c r="I20" s="25"/>
      <c r="M20" s="28"/>
    </row>
    <row r="21" spans="6:17" ht="15.75" thickBot="1" x14ac:dyDescent="0.3">
      <c r="F21" s="8">
        <f t="shared" ref="F21:I21" si="2">SUM(F4:F20)</f>
        <v>28</v>
      </c>
      <c r="G21" s="9">
        <f t="shared" si="2"/>
        <v>24</v>
      </c>
      <c r="H21" s="9">
        <f t="shared" si="2"/>
        <v>140</v>
      </c>
      <c r="I21" s="10">
        <f t="shared" si="2"/>
        <v>119.5</v>
      </c>
      <c r="K21" s="27" t="s">
        <v>10</v>
      </c>
      <c r="L21" s="27"/>
      <c r="M21" s="27"/>
      <c r="N21" s="27"/>
      <c r="O21" s="27"/>
      <c r="P21" s="27"/>
      <c r="Q21" s="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654-A814-40D2-871E-188E3E9FF765}">
  <dimension ref="F1:V22"/>
  <sheetViews>
    <sheetView workbookViewId="0">
      <selection activeCell="N15" sqref="N15"/>
    </sheetView>
  </sheetViews>
  <sheetFormatPr baseColWidth="10" defaultRowHeight="15" x14ac:dyDescent="0.25"/>
  <cols>
    <col min="10" max="10" width="11.85546875" bestFit="1" customWidth="1"/>
  </cols>
  <sheetData>
    <row r="1" spans="6:22" ht="15.75" thickBot="1" x14ac:dyDescent="0.3">
      <c r="F1" s="16" t="s">
        <v>8</v>
      </c>
      <c r="G1" s="17"/>
      <c r="H1" s="17"/>
      <c r="I1" s="18"/>
    </row>
    <row r="2" spans="6:22" ht="15.75" thickBot="1" x14ac:dyDescent="0.3">
      <c r="J2" s="1"/>
      <c r="M2" s="11" t="s">
        <v>4</v>
      </c>
      <c r="N2" s="1"/>
      <c r="O2" s="1"/>
    </row>
    <row r="3" spans="6:22" ht="15.75" thickBot="1" x14ac:dyDescent="0.3">
      <c r="F3" s="2" t="s">
        <v>0</v>
      </c>
      <c r="G3" s="3" t="s">
        <v>1</v>
      </c>
      <c r="H3" s="3" t="s">
        <v>12</v>
      </c>
      <c r="I3" s="3" t="s">
        <v>2</v>
      </c>
      <c r="J3" s="4" t="s">
        <v>13</v>
      </c>
      <c r="M3" s="12">
        <f>COUNTA(F4:F20)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6:22" x14ac:dyDescent="0.25">
      <c r="F4" s="5">
        <v>1</v>
      </c>
      <c r="G4" s="6">
        <v>0.5</v>
      </c>
      <c r="H4" s="6">
        <f>IF(G4 &gt; 0, LN(G4), 0)</f>
        <v>-0.69314718055994529</v>
      </c>
      <c r="I4" s="6">
        <f t="shared" ref="I4:I20" si="0">F4*F4</f>
        <v>1</v>
      </c>
      <c r="J4" s="7">
        <f>F4*H4</f>
        <v>-0.69314718055994529</v>
      </c>
      <c r="M4" s="1"/>
      <c r="N4" s="1"/>
      <c r="O4" s="1"/>
    </row>
    <row r="5" spans="6:22" x14ac:dyDescent="0.25">
      <c r="F5" s="5">
        <v>2</v>
      </c>
      <c r="G5" s="6">
        <v>1.7</v>
      </c>
      <c r="H5" s="6">
        <f t="shared" ref="H5:H20" si="1">IF(G5 &gt; 0, LN(G5), 0)</f>
        <v>0.53062825106217038</v>
      </c>
      <c r="I5" s="6">
        <f t="shared" si="0"/>
        <v>4</v>
      </c>
      <c r="J5" s="7">
        <f t="shared" ref="J5:J20" si="2">F5*H5</f>
        <v>1.0612565021243408</v>
      </c>
      <c r="M5" s="1"/>
      <c r="N5" s="1"/>
      <c r="O5" s="1"/>
    </row>
    <row r="6" spans="6:22" x14ac:dyDescent="0.25">
      <c r="F6" s="5">
        <v>3</v>
      </c>
      <c r="G6" s="6">
        <v>3.4</v>
      </c>
      <c r="H6" s="6">
        <f t="shared" si="1"/>
        <v>1.2237754316221157</v>
      </c>
      <c r="I6" s="6">
        <f t="shared" si="0"/>
        <v>9</v>
      </c>
      <c r="J6" s="7">
        <f t="shared" si="2"/>
        <v>3.671326294866347</v>
      </c>
      <c r="M6" s="1"/>
      <c r="N6" s="1"/>
      <c r="O6" s="1"/>
    </row>
    <row r="7" spans="6:22" x14ac:dyDescent="0.25">
      <c r="F7" s="5">
        <v>4</v>
      </c>
      <c r="G7" s="6">
        <v>5.7</v>
      </c>
      <c r="H7" s="6">
        <f t="shared" si="1"/>
        <v>1.7404661748405046</v>
      </c>
      <c r="I7" s="6">
        <f t="shared" si="0"/>
        <v>16</v>
      </c>
      <c r="J7" s="7">
        <f t="shared" si="2"/>
        <v>6.9618646993620183</v>
      </c>
      <c r="M7" s="1"/>
      <c r="N7" s="29"/>
      <c r="O7" s="1"/>
    </row>
    <row r="8" spans="6:22" ht="15.75" thickBot="1" x14ac:dyDescent="0.3">
      <c r="F8" s="5">
        <v>5</v>
      </c>
      <c r="G8" s="6">
        <v>8.4</v>
      </c>
      <c r="H8" s="6">
        <f t="shared" si="1"/>
        <v>2.1282317058492679</v>
      </c>
      <c r="I8" s="6">
        <f t="shared" si="0"/>
        <v>25</v>
      </c>
      <c r="J8" s="7">
        <f t="shared" si="2"/>
        <v>10.64115852924634</v>
      </c>
      <c r="M8" s="1"/>
      <c r="N8" s="1"/>
      <c r="O8" s="1"/>
    </row>
    <row r="9" spans="6:22" x14ac:dyDescent="0.25">
      <c r="F9" s="5"/>
      <c r="G9" s="6"/>
      <c r="H9" s="6">
        <f t="shared" si="1"/>
        <v>0</v>
      </c>
      <c r="I9" s="6">
        <f t="shared" si="0"/>
        <v>0</v>
      </c>
      <c r="J9" s="7">
        <f t="shared" si="2"/>
        <v>0</v>
      </c>
      <c r="M9" s="13" t="s">
        <v>5</v>
      </c>
      <c r="N9" s="1"/>
      <c r="O9" s="14" t="s">
        <v>6</v>
      </c>
    </row>
    <row r="10" spans="6:22" ht="15.75" thickBot="1" x14ac:dyDescent="0.3">
      <c r="F10" s="5"/>
      <c r="G10" s="6"/>
      <c r="H10" s="6">
        <f t="shared" si="1"/>
        <v>0</v>
      </c>
      <c r="I10" s="6">
        <f t="shared" si="0"/>
        <v>0</v>
      </c>
      <c r="J10" s="7">
        <f t="shared" si="2"/>
        <v>0</v>
      </c>
      <c r="M10" s="12">
        <f>((M3*J21)-(F21*H21))/((M3*I21)-(F21*F21))</f>
        <v>0.68525956965967627</v>
      </c>
      <c r="N10" s="1"/>
      <c r="O10" s="12">
        <f>(H21/M3)-M10*(F21/M3)</f>
        <v>-1.0697878324162062</v>
      </c>
      <c r="Q10" s="27" t="s">
        <v>9</v>
      </c>
      <c r="R10" s="27"/>
      <c r="S10" s="27"/>
      <c r="T10" s="27"/>
      <c r="U10" s="27"/>
      <c r="V10" s="27"/>
    </row>
    <row r="11" spans="6:22" x14ac:dyDescent="0.25">
      <c r="F11" s="5"/>
      <c r="G11" s="6"/>
      <c r="H11" s="6">
        <f t="shared" si="1"/>
        <v>0</v>
      </c>
      <c r="I11" s="6">
        <f t="shared" si="0"/>
        <v>0</v>
      </c>
      <c r="J11" s="7">
        <f t="shared" si="2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6:22" ht="15.75" thickBot="1" x14ac:dyDescent="0.3">
      <c r="F12" s="5"/>
      <c r="G12" s="6"/>
      <c r="H12" s="6">
        <f t="shared" si="1"/>
        <v>0</v>
      </c>
      <c r="I12" s="6">
        <f t="shared" si="0"/>
        <v>0</v>
      </c>
      <c r="J12" s="7">
        <f t="shared" si="2"/>
        <v>0</v>
      </c>
      <c r="M12" s="12">
        <f>M10</f>
        <v>0.68525956965967627</v>
      </c>
      <c r="N12" s="1"/>
      <c r="O12" s="12">
        <f>EXP(O10)</f>
        <v>0.34308130042789264</v>
      </c>
    </row>
    <row r="13" spans="6:22" ht="15.75" thickBot="1" x14ac:dyDescent="0.3">
      <c r="F13" s="5"/>
      <c r="G13" s="6"/>
      <c r="H13" s="6">
        <f t="shared" si="1"/>
        <v>0</v>
      </c>
      <c r="I13" s="6">
        <f t="shared" si="0"/>
        <v>0</v>
      </c>
      <c r="J13" s="7">
        <f t="shared" si="2"/>
        <v>0</v>
      </c>
      <c r="M13" s="1"/>
      <c r="N13" s="1"/>
      <c r="O13" s="1"/>
    </row>
    <row r="14" spans="6:22" ht="15.75" thickBot="1" x14ac:dyDescent="0.3">
      <c r="F14" s="23"/>
      <c r="G14" s="24"/>
      <c r="H14" s="6">
        <f t="shared" si="1"/>
        <v>0</v>
      </c>
      <c r="I14" s="6">
        <f t="shared" si="0"/>
        <v>0</v>
      </c>
      <c r="J14" s="7">
        <f t="shared" si="2"/>
        <v>0</v>
      </c>
      <c r="M14" s="19" t="s">
        <v>7</v>
      </c>
      <c r="N14" s="20" t="str">
        <f>"Y = "&amp;O12&amp;" * e  ^("&amp;M12&amp;")"</f>
        <v>Y = 0,343081300427893 * e  ^(0,685259569659676)</v>
      </c>
      <c r="O14" s="21"/>
      <c r="P14" s="20"/>
      <c r="Q14" s="22"/>
    </row>
    <row r="15" spans="6:22" x14ac:dyDescent="0.25">
      <c r="F15" s="23"/>
      <c r="G15" s="24"/>
      <c r="H15" s="6">
        <f t="shared" si="1"/>
        <v>0</v>
      </c>
      <c r="I15" s="6">
        <f t="shared" si="0"/>
        <v>0</v>
      </c>
      <c r="J15" s="7">
        <f t="shared" si="2"/>
        <v>0</v>
      </c>
    </row>
    <row r="16" spans="6:22" x14ac:dyDescent="0.25">
      <c r="F16" s="23"/>
      <c r="G16" s="24"/>
      <c r="H16" s="6">
        <f t="shared" si="1"/>
        <v>0</v>
      </c>
      <c r="I16" s="6">
        <f t="shared" si="0"/>
        <v>0</v>
      </c>
      <c r="J16" s="7">
        <f t="shared" si="2"/>
        <v>0</v>
      </c>
    </row>
    <row r="17" spans="6:19" x14ac:dyDescent="0.25">
      <c r="F17" s="23"/>
      <c r="G17" s="24"/>
      <c r="H17" s="6">
        <f t="shared" si="1"/>
        <v>0</v>
      </c>
      <c r="I17" s="6">
        <f t="shared" si="0"/>
        <v>0</v>
      </c>
      <c r="J17" s="7">
        <f t="shared" si="2"/>
        <v>0</v>
      </c>
    </row>
    <row r="18" spans="6:19" x14ac:dyDescent="0.25">
      <c r="F18" s="23"/>
      <c r="G18" s="24"/>
      <c r="H18" s="6">
        <f t="shared" si="1"/>
        <v>0</v>
      </c>
      <c r="I18" s="6">
        <f t="shared" si="0"/>
        <v>0</v>
      </c>
      <c r="J18" s="7">
        <f t="shared" si="2"/>
        <v>0</v>
      </c>
    </row>
    <row r="19" spans="6:19" x14ac:dyDescent="0.25">
      <c r="F19" s="23"/>
      <c r="G19" s="24"/>
      <c r="H19" s="6">
        <f t="shared" si="1"/>
        <v>0</v>
      </c>
      <c r="I19" s="6">
        <f t="shared" si="0"/>
        <v>0</v>
      </c>
      <c r="J19" s="7">
        <f t="shared" si="2"/>
        <v>0</v>
      </c>
    </row>
    <row r="20" spans="6:19" x14ac:dyDescent="0.25">
      <c r="F20" s="23"/>
      <c r="G20" s="24"/>
      <c r="H20" s="6">
        <f t="shared" si="1"/>
        <v>0</v>
      </c>
      <c r="I20" s="6">
        <f t="shared" si="0"/>
        <v>0</v>
      </c>
      <c r="J20" s="7">
        <f t="shared" si="2"/>
        <v>0</v>
      </c>
      <c r="O20" s="28"/>
    </row>
    <row r="21" spans="6:19" ht="15.75" thickBot="1" x14ac:dyDescent="0.3">
      <c r="F21" s="8">
        <f t="shared" ref="F21:G21" si="3">SUM(F4:F20)</f>
        <v>15</v>
      </c>
      <c r="G21" s="9">
        <f t="shared" si="3"/>
        <v>19.700000000000003</v>
      </c>
      <c r="H21" s="9">
        <f t="shared" ref="H21" si="4">SUM(H4:H20)</f>
        <v>4.9299543828141132</v>
      </c>
      <c r="I21" s="9">
        <f>SUM(I4:I20)</f>
        <v>55</v>
      </c>
      <c r="J21" s="10">
        <f>SUM(J4:J20)</f>
        <v>21.642458845039101</v>
      </c>
      <c r="M21" s="27" t="s">
        <v>10</v>
      </c>
      <c r="N21" s="27"/>
      <c r="O21" s="27"/>
      <c r="P21" s="27"/>
      <c r="Q21" s="27"/>
      <c r="R21" s="27"/>
      <c r="S21" s="27"/>
    </row>
    <row r="22" spans="6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F44-E340-4DDF-A0A6-FFCC584E9C63}">
  <dimension ref="E1:W22"/>
  <sheetViews>
    <sheetView tabSelected="1" workbookViewId="0">
      <selection activeCell="O21" sqref="O21"/>
    </sheetView>
  </sheetViews>
  <sheetFormatPr baseColWidth="10" defaultRowHeight="15" x14ac:dyDescent="0.25"/>
  <cols>
    <col min="15" max="15" width="11.85546875" bestFit="1" customWidth="1"/>
  </cols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20</v>
      </c>
      <c r="G3" s="3" t="s">
        <v>1</v>
      </c>
      <c r="H3" s="3" t="s">
        <v>19</v>
      </c>
      <c r="I3" s="3" t="s">
        <v>2</v>
      </c>
      <c r="J3" s="4" t="s">
        <v>21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 LOG(E4), 0)</f>
        <v>0</v>
      </c>
      <c r="G4" s="6">
        <v>0.5</v>
      </c>
      <c r="H4" s="6">
        <f>IF(G4 &gt; 0, LOG(G4), 0)</f>
        <v>-0.3010299956639812</v>
      </c>
      <c r="I4" s="6">
        <f>F4*F4</f>
        <v>0</v>
      </c>
      <c r="J4" s="7">
        <f>F4*H4</f>
        <v>0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 LOG(E5), 0)</f>
        <v>0.3010299956639812</v>
      </c>
      <c r="G5" s="6">
        <v>1.7</v>
      </c>
      <c r="H5" s="6">
        <f t="shared" ref="H5:H20" si="1">IF(G5 &gt; 0, LOG(G5), 0)</f>
        <v>0.23044892137827391</v>
      </c>
      <c r="I5" s="6">
        <f t="shared" ref="I5:I20" si="2">F5*F5</f>
        <v>9.0619058289456544E-2</v>
      </c>
      <c r="J5" s="7">
        <f t="shared" ref="J5:J20" si="3">F5*H5</f>
        <v>6.9372037803270933E-2</v>
      </c>
      <c r="M5" s="1"/>
      <c r="N5" s="1"/>
      <c r="O5" s="1"/>
    </row>
    <row r="6" spans="5:23" x14ac:dyDescent="0.25">
      <c r="E6" s="5">
        <v>3</v>
      </c>
      <c r="F6" s="31">
        <f t="shared" si="0"/>
        <v>0.47712125471966244</v>
      </c>
      <c r="G6" s="6">
        <v>3.4</v>
      </c>
      <c r="H6" s="6">
        <f t="shared" si="1"/>
        <v>0.53147891704225514</v>
      </c>
      <c r="I6" s="6">
        <f t="shared" si="2"/>
        <v>0.227644691705265</v>
      </c>
      <c r="J6" s="7">
        <f t="shared" si="3"/>
        <v>0.25357988775624818</v>
      </c>
      <c r="M6" s="1"/>
      <c r="N6" s="1"/>
      <c r="O6" s="1"/>
    </row>
    <row r="7" spans="5:23" x14ac:dyDescent="0.25">
      <c r="E7" s="5">
        <v>4</v>
      </c>
      <c r="F7" s="31">
        <f t="shared" si="0"/>
        <v>0.6020599913279624</v>
      </c>
      <c r="G7" s="6">
        <v>5.7</v>
      </c>
      <c r="H7" s="6">
        <f t="shared" si="1"/>
        <v>0.75587485567249146</v>
      </c>
      <c r="I7" s="6">
        <f t="shared" si="2"/>
        <v>0.36247623315782618</v>
      </c>
      <c r="J7" s="7">
        <f t="shared" si="3"/>
        <v>0.45508200905120505</v>
      </c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0.69897000433601886</v>
      </c>
      <c r="G8" s="6">
        <v>8.4</v>
      </c>
      <c r="H8" s="6">
        <f t="shared" si="1"/>
        <v>0.9242792860618817</v>
      </c>
      <c r="I8" s="6">
        <f t="shared" si="2"/>
        <v>0.4885590669614942</v>
      </c>
      <c r="J8" s="7">
        <f t="shared" si="3"/>
        <v>0.64604349658636584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1.7517236480773599</v>
      </c>
      <c r="N10" s="1"/>
      <c r="O10" s="12">
        <f>(H21/M3)-M10*(F21/M3)</f>
        <v>-0.30021979456993098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1.7517236480773599</v>
      </c>
      <c r="N12" s="1"/>
      <c r="O12" s="12">
        <f>POWER(10,O10)</f>
        <v>0.50093364909774885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0,500933649097749 * x  ^(1,75172364807736)</v>
      </c>
      <c r="O14" s="21"/>
      <c r="P14" s="20"/>
      <c r="Q14" s="22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5:19" x14ac:dyDescent="0.25">
      <c r="E17" s="23"/>
      <c r="F17" s="31">
        <f t="shared" si="0"/>
        <v>0</v>
      </c>
      <c r="G17" s="24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5:19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5:19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5:19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5:19" ht="15.75" thickBot="1" x14ac:dyDescent="0.3">
      <c r="E21" s="8">
        <f>SUM(E4:E20)</f>
        <v>15</v>
      </c>
      <c r="F21" s="32">
        <f>SUM(F4:F20)</f>
        <v>2.0791812460476247</v>
      </c>
      <c r="G21" s="9">
        <f>SUM(G4:G20)</f>
        <v>19.700000000000003</v>
      </c>
      <c r="H21" s="9">
        <f t="shared" ref="H21" si="4">SUM(H4:H20)</f>
        <v>2.1410519844909208</v>
      </c>
      <c r="I21" s="9">
        <f>SUM(I4:I20)</f>
        <v>1.1692990501140419</v>
      </c>
      <c r="J21" s="10">
        <f>SUM(J4:J20)</f>
        <v>1.4240774311970901</v>
      </c>
      <c r="M21" s="27" t="s">
        <v>10</v>
      </c>
      <c r="N21" s="27"/>
      <c r="O21" s="27"/>
      <c r="P21" s="27"/>
      <c r="Q21" s="27"/>
      <c r="R21" s="27"/>
      <c r="S21" s="27"/>
    </row>
    <row r="22" spans="5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C9E-8A60-4D57-AACF-2E84BA4F73FE}">
  <dimension ref="E1:W22"/>
  <sheetViews>
    <sheetView topLeftCell="C1" workbookViewId="0">
      <selection activeCell="G17" sqref="G17"/>
    </sheetView>
  </sheetViews>
  <sheetFormatPr baseColWidth="10" defaultRowHeight="15" x14ac:dyDescent="0.25"/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22</v>
      </c>
      <c r="G3" s="3" t="s">
        <v>1</v>
      </c>
      <c r="H3" s="3" t="s">
        <v>25</v>
      </c>
      <c r="I3" s="3" t="s">
        <v>2</v>
      </c>
      <c r="J3" s="4" t="s">
        <v>23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0,1/E4, 0)</f>
        <v>1</v>
      </c>
      <c r="G4" s="6">
        <v>0.5</v>
      </c>
      <c r="H4" s="6">
        <f>IF(G4 &gt; 0, 1/G4, 0)</f>
        <v>2</v>
      </c>
      <c r="I4" s="6">
        <f>F4*F4</f>
        <v>1</v>
      </c>
      <c r="J4" s="7">
        <f>F4*H4</f>
        <v>2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0,1/E5, 0)</f>
        <v>0.5</v>
      </c>
      <c r="G5" s="6">
        <v>1.7</v>
      </c>
      <c r="H5" s="6">
        <f t="shared" ref="H5:H20" si="1">IF(G5 &gt; 0, 1/G5, 0)</f>
        <v>0.58823529411764708</v>
      </c>
      <c r="I5" s="6">
        <f t="shared" ref="I5:I20" si="2">F5*F5</f>
        <v>0.25</v>
      </c>
      <c r="J5" s="7">
        <f t="shared" ref="J5:J20" si="3">F5*H5</f>
        <v>0.29411764705882354</v>
      </c>
      <c r="M5" s="1"/>
      <c r="N5" s="1"/>
      <c r="O5" s="1"/>
    </row>
    <row r="6" spans="5:23" x14ac:dyDescent="0.25">
      <c r="E6" s="5">
        <v>3</v>
      </c>
      <c r="F6" s="31">
        <f t="shared" si="0"/>
        <v>0.33333333333333331</v>
      </c>
      <c r="G6" s="6">
        <v>3.4</v>
      </c>
      <c r="H6" s="6">
        <f t="shared" si="1"/>
        <v>0.29411764705882354</v>
      </c>
      <c r="I6" s="6">
        <f t="shared" si="2"/>
        <v>0.1111111111111111</v>
      </c>
      <c r="J6" s="7">
        <f t="shared" si="3"/>
        <v>9.8039215686274508E-2</v>
      </c>
      <c r="M6" s="1"/>
      <c r="N6" s="1"/>
      <c r="O6" s="1"/>
    </row>
    <row r="7" spans="5:23" x14ac:dyDescent="0.25">
      <c r="E7" s="5">
        <v>4</v>
      </c>
      <c r="F7" s="31">
        <f t="shared" si="0"/>
        <v>0.25</v>
      </c>
      <c r="G7" s="6">
        <v>5.7</v>
      </c>
      <c r="H7" s="6">
        <f t="shared" si="1"/>
        <v>0.17543859649122806</v>
      </c>
      <c r="I7" s="6">
        <f t="shared" si="2"/>
        <v>6.25E-2</v>
      </c>
      <c r="J7" s="7">
        <f t="shared" si="3"/>
        <v>4.3859649122807015E-2</v>
      </c>
      <c r="L7" s="28"/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0.2</v>
      </c>
      <c r="G8" s="6">
        <v>8.4</v>
      </c>
      <c r="H8" s="6">
        <f t="shared" si="1"/>
        <v>0.11904761904761904</v>
      </c>
      <c r="I8" s="6">
        <f t="shared" si="2"/>
        <v>4.0000000000000008E-2</v>
      </c>
      <c r="J8" s="7">
        <f t="shared" si="3"/>
        <v>2.3809523809523808E-2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2.397472383050923</v>
      </c>
      <c r="N10" s="1"/>
      <c r="O10" s="12">
        <f>(H21/M3)-M10*(F21/M3)</f>
        <v>-0.45947789025019126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2.397472383050923</v>
      </c>
      <c r="N12" s="1"/>
      <c r="O12" s="12">
        <f>POWER(10,O10)</f>
        <v>0.34715394889967566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0,347153948899676 * x  ^(2,39747238305092)</v>
      </c>
      <c r="O14" s="21"/>
      <c r="P14" s="20"/>
      <c r="Q14" s="22"/>
      <c r="S14" s="27" t="s">
        <v>24</v>
      </c>
      <c r="T14" s="27"/>
      <c r="U14" s="27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5:19" x14ac:dyDescent="0.25">
      <c r="E17" s="23"/>
      <c r="F17" s="31">
        <f t="shared" si="0"/>
        <v>0</v>
      </c>
      <c r="G17" s="24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5:19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5:19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5:19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5:19" ht="15.75" thickBot="1" x14ac:dyDescent="0.3">
      <c r="E21" s="8">
        <f>SUM(E4:E20)</f>
        <v>15</v>
      </c>
      <c r="F21" s="32">
        <f>SUM(F4:F20)</f>
        <v>2.2833333333333332</v>
      </c>
      <c r="G21" s="9">
        <f>SUM(G4:G20)</f>
        <v>19.700000000000003</v>
      </c>
      <c r="H21" s="9">
        <f t="shared" ref="H21" si="4">SUM(H4:H20)</f>
        <v>3.1768391567153178</v>
      </c>
      <c r="I21" s="9">
        <f>SUM(I4:I20)</f>
        <v>1.4636111111111112</v>
      </c>
      <c r="J21" s="10">
        <f>SUM(J4:J20)</f>
        <v>2.4598260356774286</v>
      </c>
      <c r="M21" s="27" t="s">
        <v>10</v>
      </c>
      <c r="N21" s="27"/>
      <c r="O21" s="27"/>
      <c r="P21" s="27"/>
      <c r="Q21" s="27"/>
      <c r="R21" s="27"/>
      <c r="S21" s="27"/>
    </row>
    <row r="22" spans="5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Lineal</vt:lpstr>
      <vt:lpstr>Metodo Exponencial</vt:lpstr>
      <vt:lpstr>Metodo Potencia</vt:lpstr>
      <vt:lpstr>Metodo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2024-10-06T19:42:43Z</dcterms:modified>
</cp:coreProperties>
</file>