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992EB5B0-B800-4A77-951E-B9DD9191478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todo Derivacion Tres Puntos" sheetId="1" r:id="rId1"/>
    <sheet name="Metodo Derivacion 5 Pun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6" i="2"/>
  <c r="F7" i="2"/>
  <c r="F8" i="2"/>
  <c r="F9" i="2"/>
  <c r="F10" i="2"/>
  <c r="F5" i="2"/>
  <c r="F4" i="2"/>
  <c r="E5" i="2"/>
  <c r="E6" i="2"/>
  <c r="E7" i="2"/>
  <c r="E8" i="2"/>
  <c r="E9" i="2"/>
  <c r="E10" i="2"/>
  <c r="E11" i="2"/>
  <c r="E4" i="2"/>
  <c r="F11" i="1"/>
  <c r="E5" i="1"/>
  <c r="E6" i="1"/>
  <c r="E7" i="1"/>
  <c r="E8" i="1"/>
  <c r="E9" i="1"/>
  <c r="E10" i="1"/>
  <c r="E11" i="1"/>
  <c r="F6" i="1"/>
  <c r="F7" i="1"/>
  <c r="F8" i="1"/>
  <c r="F9" i="1"/>
  <c r="F10" i="1"/>
  <c r="F5" i="1"/>
  <c r="F4" i="1"/>
  <c r="E4" i="1"/>
</calcChain>
</file>

<file path=xl/sharedStrings.xml><?xml version="1.0" encoding="utf-8"?>
<sst xmlns="http://schemas.openxmlformats.org/spreadsheetml/2006/main" count="35" uniqueCount="20">
  <si>
    <t>Metodo de Tres Puntos</t>
  </si>
  <si>
    <t>Xi</t>
  </si>
  <si>
    <t>F(xi)</t>
  </si>
  <si>
    <t>F'(Xi)</t>
  </si>
  <si>
    <t>Progresiva</t>
  </si>
  <si>
    <t>Centrada</t>
  </si>
  <si>
    <t>La progresiva usa la formula de la derivada por puntos progresivos</t>
  </si>
  <si>
    <t>La Centrada usa la formula de la derivada por puntos Centrados</t>
  </si>
  <si>
    <t xml:space="preserve"> ¿Porque es el primero?</t>
  </si>
  <si>
    <t>Regresiva</t>
  </si>
  <si>
    <t>La Regresiva usa la formula de la derivada por puntos Regresivos</t>
  </si>
  <si>
    <t>H=</t>
  </si>
  <si>
    <t>En este caso hace falta recordar las formulas de las ecuaciones progresivas, centradas y regresivas</t>
  </si>
  <si>
    <t>en progresiva tiene que ver con la funcion valuada en xo+h</t>
  </si>
  <si>
    <t xml:space="preserve">En la regresiva es restando y cambiando de signo algunos </t>
  </si>
  <si>
    <t>Metodo Derivacion 5 Puntos</t>
  </si>
  <si>
    <t>F(Xi)</t>
  </si>
  <si>
    <t>F´(Xi)</t>
  </si>
  <si>
    <t>Progresiva tiene una formula particular, el exponente es parte de la funcion que utilizo</t>
  </si>
  <si>
    <t>La de la regresiva es la progresiva cambiandole los signos a los terminos y restando las H en vez de sumarlas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</si>
</sst>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applyFill="1" applyBorder="1" applyAlignment="1">
      <alignment horizontal="right"/>
    </xf>
    <xf numFmtId="0" fontId="0" fillId="4" borderId="3" xfId="0" applyFill="1" applyBorder="1"/>
    <xf numFmtId="0" fontId="0" fillId="5" borderId="1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5"/>
  <sheetViews>
    <sheetView workbookViewId="0">
      <selection activeCell="F15" sqref="F15"/>
    </sheetView>
  </sheetViews>
  <sheetFormatPr baseColWidth="10" defaultColWidth="9.140625" defaultRowHeight="15" x14ac:dyDescent="0.25"/>
  <sheetData>
    <row r="1" spans="2:18" ht="15.75" thickBot="1" x14ac:dyDescent="0.3"/>
    <row r="2" spans="2:18" ht="15.75" thickBot="1" x14ac:dyDescent="0.3">
      <c r="B2" s="1"/>
      <c r="C2" s="1"/>
      <c r="D2" s="25"/>
      <c r="E2" s="26" t="s">
        <v>0</v>
      </c>
      <c r="F2" s="26"/>
      <c r="G2" s="27"/>
    </row>
    <row r="3" spans="2:18" ht="15.75" thickBot="1" x14ac:dyDescent="0.3">
      <c r="B3" s="1"/>
      <c r="C3" s="1"/>
      <c r="D3" s="2" t="s">
        <v>1</v>
      </c>
      <c r="E3" s="3" t="s">
        <v>2</v>
      </c>
      <c r="F3" s="3" t="s">
        <v>3</v>
      </c>
      <c r="G3" s="4"/>
    </row>
    <row r="4" spans="2:18" ht="15.75" thickBot="1" x14ac:dyDescent="0.3">
      <c r="B4" s="11" t="s">
        <v>11</v>
      </c>
      <c r="C4" s="12">
        <v>0.1</v>
      </c>
      <c r="D4" s="5">
        <v>0</v>
      </c>
      <c r="E4" s="6">
        <f>EXP(D4)*COS(D4)</f>
        <v>1</v>
      </c>
      <c r="F4" s="6">
        <f>(-3*(E4)+4*(EXP(D4+C$4)*COS(D4+C$4))-(EXP(D4+2*C$4)*COS(D4+2*C$4)))/(2*C$4)</f>
        <v>1.0077132298087299</v>
      </c>
      <c r="G4" s="7" t="s">
        <v>4</v>
      </c>
      <c r="I4" s="13" t="s">
        <v>6</v>
      </c>
      <c r="J4" s="14"/>
      <c r="K4" s="14"/>
      <c r="L4" s="14"/>
      <c r="M4" s="14"/>
      <c r="N4" s="14"/>
      <c r="O4" s="15"/>
      <c r="P4" s="19" t="s">
        <v>8</v>
      </c>
      <c r="Q4" s="20"/>
      <c r="R4" s="21"/>
    </row>
    <row r="5" spans="2:18" ht="15.75" thickBot="1" x14ac:dyDescent="0.3">
      <c r="B5" s="1"/>
      <c r="C5" s="1"/>
      <c r="D5" s="5">
        <v>0.1</v>
      </c>
      <c r="E5" s="6">
        <f t="shared" ref="E5:E11" si="0">EXP(D5)*COS(D5)</f>
        <v>1.0996496668294093</v>
      </c>
      <c r="F5" s="6">
        <f>((EXP(D5+C$4)*COS(D5+C$4))-(EXP(D5-C$4)*COS(D5-C$4)))/(2*C$4)</f>
        <v>0.98528010677945699</v>
      </c>
      <c r="G5" s="7" t="s">
        <v>5</v>
      </c>
      <c r="I5" s="16" t="s">
        <v>7</v>
      </c>
      <c r="J5" s="17"/>
      <c r="K5" s="17"/>
      <c r="L5" s="17"/>
      <c r="M5" s="17"/>
      <c r="N5" s="17"/>
      <c r="O5" s="18"/>
    </row>
    <row r="6" spans="2:18" x14ac:dyDescent="0.25">
      <c r="B6" s="1"/>
      <c r="C6" s="1"/>
      <c r="D6" s="5">
        <v>0.2</v>
      </c>
      <c r="E6" s="6">
        <f t="shared" si="0"/>
        <v>1.1970560213558914</v>
      </c>
      <c r="F6" s="6">
        <f t="shared" ref="F6:F10" si="1">((EXP(D6+C$4)*COS(D6+C$4))-(EXP(D6-C$4)*COS(D6-C$4)))/(2*C$4)</f>
        <v>0.94959853607763267</v>
      </c>
      <c r="G6" s="7" t="s">
        <v>5</v>
      </c>
    </row>
    <row r="7" spans="2:18" x14ac:dyDescent="0.25">
      <c r="B7" s="1"/>
      <c r="C7" s="1"/>
      <c r="D7" s="5">
        <v>0.3</v>
      </c>
      <c r="E7" s="6">
        <f t="shared" si="0"/>
        <v>1.2895693740449359</v>
      </c>
      <c r="F7" s="6">
        <f t="shared" si="1"/>
        <v>0.88502758765815259</v>
      </c>
      <c r="G7" s="7" t="s">
        <v>5</v>
      </c>
    </row>
    <row r="8" spans="2:18" x14ac:dyDescent="0.25">
      <c r="B8" s="1"/>
      <c r="C8" s="1"/>
      <c r="D8" s="5">
        <v>0.4</v>
      </c>
      <c r="E8" s="6">
        <f t="shared" si="0"/>
        <v>1.3740615388875219</v>
      </c>
      <c r="F8" s="6">
        <f t="shared" si="1"/>
        <v>0.78659831269616731</v>
      </c>
      <c r="G8" s="7" t="s">
        <v>5</v>
      </c>
    </row>
    <row r="9" spans="2:18" x14ac:dyDescent="0.25">
      <c r="B9" s="1"/>
      <c r="C9" s="1"/>
      <c r="D9" s="5">
        <v>0.5</v>
      </c>
      <c r="E9" s="6">
        <f t="shared" si="0"/>
        <v>1.4468890365841693</v>
      </c>
      <c r="F9" s="6">
        <f t="shared" si="1"/>
        <v>0.64899000835632048</v>
      </c>
      <c r="G9" s="7" t="s">
        <v>5</v>
      </c>
    </row>
    <row r="10" spans="2:18" ht="15.75" thickBot="1" x14ac:dyDescent="0.3">
      <c r="B10" s="1"/>
      <c r="C10" s="1"/>
      <c r="D10" s="5">
        <v>0.6</v>
      </c>
      <c r="E10" s="6">
        <f t="shared" si="0"/>
        <v>1.503859540558786</v>
      </c>
      <c r="F10" s="6">
        <f t="shared" si="1"/>
        <v>0.46656994423805331</v>
      </c>
      <c r="G10" s="7" t="s">
        <v>5</v>
      </c>
    </row>
    <row r="11" spans="2:18" ht="15.75" thickBot="1" x14ac:dyDescent="0.3">
      <c r="B11" s="1"/>
      <c r="C11" s="1"/>
      <c r="D11" s="8">
        <v>0.7</v>
      </c>
      <c r="E11" s="9">
        <f t="shared" si="0"/>
        <v>1.54020302543178</v>
      </c>
      <c r="F11" s="9">
        <f>((EXP(D11-2*C$4)*COS(D11-2*C$4))-4*(EXP(D11-C$4)*COS(D11-C$4))+3*(E11))/(2*C$4)</f>
        <v>0.2602997532218243</v>
      </c>
      <c r="G11" s="10" t="s">
        <v>9</v>
      </c>
      <c r="I11" s="22" t="s">
        <v>10</v>
      </c>
      <c r="J11" s="23"/>
      <c r="K11" s="23"/>
      <c r="L11" s="23"/>
      <c r="M11" s="23"/>
      <c r="N11" s="23"/>
      <c r="O11" s="24"/>
    </row>
    <row r="12" spans="2:18" ht="15.75" thickBot="1" x14ac:dyDescent="0.3"/>
    <row r="13" spans="2:18" x14ac:dyDescent="0.25">
      <c r="I13" s="13" t="s">
        <v>12</v>
      </c>
      <c r="J13" s="14"/>
      <c r="K13" s="14"/>
      <c r="L13" s="14"/>
      <c r="M13" s="14"/>
      <c r="N13" s="14"/>
      <c r="O13" s="14"/>
      <c r="P13" s="14"/>
      <c r="Q13" s="14"/>
      <c r="R13" s="15"/>
    </row>
    <row r="14" spans="2:18" x14ac:dyDescent="0.25">
      <c r="I14" s="28" t="s">
        <v>13</v>
      </c>
      <c r="J14" s="29"/>
      <c r="K14" s="29"/>
      <c r="L14" s="29"/>
      <c r="M14" s="29"/>
      <c r="N14" s="29"/>
      <c r="O14" s="29"/>
      <c r="P14" s="29"/>
      <c r="Q14" s="29"/>
      <c r="R14" s="30"/>
    </row>
    <row r="15" spans="2:18" ht="15.75" thickBot="1" x14ac:dyDescent="0.3">
      <c r="I15" s="16" t="s">
        <v>14</v>
      </c>
      <c r="J15" s="17"/>
      <c r="K15" s="17"/>
      <c r="L15" s="17"/>
      <c r="M15" s="17"/>
      <c r="N15" s="17"/>
      <c r="O15" s="17"/>
      <c r="P15" s="17"/>
      <c r="Q15" s="17"/>
      <c r="R1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29F8-CF0A-487F-9840-6D12D6554046}">
  <dimension ref="B1:Q11"/>
  <sheetViews>
    <sheetView tabSelected="1" workbookViewId="0">
      <selection activeCell="K17" sqref="K17"/>
    </sheetView>
  </sheetViews>
  <sheetFormatPr baseColWidth="10" defaultRowHeight="15" x14ac:dyDescent="0.25"/>
  <sheetData>
    <row r="1" spans="2:17" ht="15.75" thickBot="1" x14ac:dyDescent="0.3"/>
    <row r="2" spans="2:17" ht="15.75" thickBot="1" x14ac:dyDescent="0.3">
      <c r="D2" s="40"/>
      <c r="E2" s="26" t="s">
        <v>15</v>
      </c>
      <c r="F2" s="41"/>
    </row>
    <row r="3" spans="2:17" ht="15.75" thickBot="1" x14ac:dyDescent="0.3">
      <c r="D3" s="2" t="s">
        <v>1</v>
      </c>
      <c r="E3" s="3" t="s">
        <v>16</v>
      </c>
      <c r="F3" s="3" t="s">
        <v>17</v>
      </c>
      <c r="G3" s="31"/>
    </row>
    <row r="4" spans="2:17" ht="15.75" thickBot="1" x14ac:dyDescent="0.3">
      <c r="B4" s="38" t="s">
        <v>11</v>
      </c>
      <c r="C4" s="39">
        <v>0.1</v>
      </c>
      <c r="D4" s="32">
        <v>0</v>
      </c>
      <c r="E4" s="33">
        <f>EXP(D4)*COS(D4)</f>
        <v>1</v>
      </c>
      <c r="F4" s="33">
        <f>(-25*(EXP(D4)*COS(D4))+48*(EXP(D4+C$4)*COS(D4+C$4))-36*(EXP(D4+2*C$4)*COS(D4+2*C$4))+16*(EXP(D4+3*C$4)*COS(D4+3*C$4))-3*(EXP(D4+4*C$4)*COS(D4+4*C$4)))/(12*C$4)</f>
        <v>1.0000771725466397</v>
      </c>
      <c r="G4" s="34" t="s">
        <v>4</v>
      </c>
      <c r="I4" s="13" t="s">
        <v>18</v>
      </c>
      <c r="J4" s="14"/>
      <c r="K4" s="14"/>
      <c r="L4" s="14"/>
      <c r="M4" s="14"/>
      <c r="N4" s="14"/>
      <c r="O4" s="14"/>
      <c r="P4" s="14"/>
      <c r="Q4" s="15"/>
    </row>
    <row r="5" spans="2:17" ht="15.75" thickBot="1" x14ac:dyDescent="0.3">
      <c r="D5" s="32">
        <v>0.1</v>
      </c>
      <c r="E5" s="33">
        <f t="shared" ref="E5:E11" si="0">EXP(D5)*COS(D5)</f>
        <v>1.0996496668294093</v>
      </c>
      <c r="F5" s="33">
        <f>((EXP(D5-2*C$4)*COS(D5-2*C$4))-8*(EXP(D5-C$4)*COS(D5-C$4))+8*(EXP(D5+C$4)*COS(D5+C$4))-(EXP(D5+2*C$4)*COS(D5+2*C$4)))/(12*C$4)</f>
        <v>0.9893298305394912</v>
      </c>
      <c r="G5" s="34" t="s">
        <v>5</v>
      </c>
      <c r="I5" s="16" t="s">
        <v>19</v>
      </c>
      <c r="J5" s="17"/>
      <c r="K5" s="17"/>
      <c r="L5" s="17"/>
      <c r="M5" s="17"/>
      <c r="N5" s="17"/>
      <c r="O5" s="17"/>
      <c r="P5" s="17"/>
      <c r="Q5" s="18"/>
    </row>
    <row r="6" spans="2:17" x14ac:dyDescent="0.25">
      <c r="D6" s="32">
        <v>0.2</v>
      </c>
      <c r="E6" s="33">
        <f t="shared" si="0"/>
        <v>1.1970560213558914</v>
      </c>
      <c r="F6" s="33">
        <f t="shared" ref="F6:F10" si="1">((EXP(D6-2*C$4)*COS(D6-2*C$4))-8*(EXP(D6-C$4)*COS(D6-C$4))+8*(EXP(D6+C$4)*COS(D6+C$4))-(EXP(D6+2*C$4)*COS(D6+2*C$4)))/(12*C$4)</f>
        <v>0.95441343236390852</v>
      </c>
      <c r="G6" s="34" t="s">
        <v>5</v>
      </c>
    </row>
    <row r="7" spans="2:17" x14ac:dyDescent="0.25">
      <c r="D7" s="32">
        <v>0.3</v>
      </c>
      <c r="E7" s="33">
        <f t="shared" si="0"/>
        <v>1.2895693740449359</v>
      </c>
      <c r="F7" s="33">
        <f t="shared" si="1"/>
        <v>0.89067064208190294</v>
      </c>
      <c r="G7" s="34" t="s">
        <v>5</v>
      </c>
    </row>
    <row r="8" spans="2:17" x14ac:dyDescent="0.25">
      <c r="D8" s="32">
        <v>0.4</v>
      </c>
      <c r="E8" s="33">
        <f t="shared" si="0"/>
        <v>1.3740615388875219</v>
      </c>
      <c r="F8" s="33">
        <f t="shared" si="1"/>
        <v>0.79312815092581057</v>
      </c>
      <c r="G8" s="34" t="s">
        <v>5</v>
      </c>
    </row>
    <row r="9" spans="2:17" x14ac:dyDescent="0.25">
      <c r="D9" s="32">
        <v>0.5</v>
      </c>
      <c r="E9" s="33">
        <f t="shared" si="0"/>
        <v>1.4468890365841693</v>
      </c>
      <c r="F9" s="33">
        <f t="shared" si="1"/>
        <v>0.65645863498605694</v>
      </c>
      <c r="G9" s="34" t="s">
        <v>5</v>
      </c>
    </row>
    <row r="10" spans="2:17" x14ac:dyDescent="0.25">
      <c r="D10" s="32">
        <v>0.6</v>
      </c>
      <c r="E10" s="33">
        <f t="shared" si="0"/>
        <v>1.503859540558786</v>
      </c>
      <c r="F10" s="33">
        <f t="shared" si="1"/>
        <v>0.47502012738415433</v>
      </c>
      <c r="G10" s="34" t="s">
        <v>5</v>
      </c>
    </row>
    <row r="11" spans="2:17" ht="15.75" thickBot="1" x14ac:dyDescent="0.3">
      <c r="D11" s="35">
        <v>0.7</v>
      </c>
      <c r="E11" s="36">
        <f t="shared" si="0"/>
        <v>1.54020302543178</v>
      </c>
      <c r="F11" s="36">
        <f>(3*(EXP(D11-4*C$4)*COS(D11-4*C$4))-16*(EXP(D11-3*C$4)*COS(D11-3*C$4))+36*(EXP(D11-2*C$4)*COS(D11-2*C$4))-48*(EXP(D11-C$4)*COS(D11-C$4))+25*(EXP(D11)*COS(D11)))/(12*C$4)</f>
        <v>0.24295542161442654</v>
      </c>
      <c r="G11" s="3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Metodo Derivacion Tres Puntos</vt:lpstr>
      <vt:lpstr>Metodo Derivacion 5 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2024-10-24T22:42:49Z</dcterms:modified>
</cp:coreProperties>
</file>